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cin\statki\RCI (royal caraibian)\oasis\"/>
    </mc:Choice>
  </mc:AlternateContent>
  <xr:revisionPtr revIDLastSave="0" documentId="8_{7A8173A5-041A-4D92-978A-648085972C3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xport Worksheet" sheetId="1" r:id="rId1"/>
    <sheet name="fire screen door" sheetId="3" r:id="rId2"/>
    <sheet name="ORCL10f" sheetId="2" state="hidden" r:id="rId3"/>
  </sheets>
  <definedNames>
    <definedName name="_xlnm._FilterDatabase" localSheetId="0" hidden="1">'Export Worksheet'!$A$1:$X$1</definedName>
    <definedName name="_xlnm._FilterDatabase" localSheetId="1" hidden="1">'fire screen door'!$A$1:$J$1567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74" i="1" l="1"/>
  <c r="L1374" i="1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2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2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H19" i="1" l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2" i="1"/>
  <c r="I2" i="1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330" i="3"/>
  <c r="H330" i="3" s="1"/>
  <c r="G331" i="3"/>
  <c r="H331" i="3" s="1"/>
  <c r="G332" i="3"/>
  <c r="H332" i="3" s="1"/>
  <c r="G333" i="3"/>
  <c r="H333" i="3" s="1"/>
  <c r="G334" i="3"/>
  <c r="H334" i="3" s="1"/>
  <c r="G335" i="3"/>
  <c r="H335" i="3" s="1"/>
  <c r="G336" i="3"/>
  <c r="H336" i="3" s="1"/>
  <c r="G337" i="3"/>
  <c r="H337" i="3" s="1"/>
  <c r="G338" i="3"/>
  <c r="H338" i="3" s="1"/>
  <c r="G339" i="3"/>
  <c r="H339" i="3" s="1"/>
  <c r="G340" i="3"/>
  <c r="H340" i="3" s="1"/>
  <c r="G341" i="3"/>
  <c r="H341" i="3" s="1"/>
  <c r="G342" i="3"/>
  <c r="H342" i="3" s="1"/>
  <c r="G343" i="3"/>
  <c r="H343" i="3" s="1"/>
  <c r="G344" i="3"/>
  <c r="H344" i="3" s="1"/>
  <c r="G345" i="3"/>
  <c r="H345" i="3" s="1"/>
  <c r="G346" i="3"/>
  <c r="H346" i="3" s="1"/>
  <c r="G347" i="3"/>
  <c r="H347" i="3" s="1"/>
  <c r="G348" i="3"/>
  <c r="H348" i="3" s="1"/>
  <c r="G349" i="3"/>
  <c r="H349" i="3" s="1"/>
  <c r="G350" i="3"/>
  <c r="H350" i="3" s="1"/>
  <c r="G351" i="3"/>
  <c r="H351" i="3" s="1"/>
  <c r="G352" i="3"/>
  <c r="H352" i="3" s="1"/>
  <c r="G353" i="3"/>
  <c r="H353" i="3" s="1"/>
  <c r="G354" i="3"/>
  <c r="H354" i="3" s="1"/>
  <c r="G355" i="3"/>
  <c r="H355" i="3" s="1"/>
  <c r="G356" i="3"/>
  <c r="H356" i="3" s="1"/>
  <c r="G357" i="3"/>
  <c r="H357" i="3" s="1"/>
  <c r="G358" i="3"/>
  <c r="H358" i="3" s="1"/>
  <c r="G359" i="3"/>
  <c r="H359" i="3" s="1"/>
  <c r="G360" i="3"/>
  <c r="H360" i="3" s="1"/>
  <c r="G361" i="3"/>
  <c r="H361" i="3" s="1"/>
  <c r="G362" i="3"/>
  <c r="H362" i="3" s="1"/>
  <c r="G363" i="3"/>
  <c r="H363" i="3" s="1"/>
  <c r="G364" i="3"/>
  <c r="H364" i="3" s="1"/>
  <c r="G365" i="3"/>
  <c r="H365" i="3" s="1"/>
  <c r="G366" i="3"/>
  <c r="H366" i="3" s="1"/>
  <c r="G367" i="3"/>
  <c r="H367" i="3" s="1"/>
  <c r="G368" i="3"/>
  <c r="H368" i="3" s="1"/>
  <c r="G369" i="3"/>
  <c r="H369" i="3" s="1"/>
  <c r="G370" i="3"/>
  <c r="H370" i="3" s="1"/>
  <c r="G371" i="3"/>
  <c r="H371" i="3" s="1"/>
  <c r="G372" i="3"/>
  <c r="H372" i="3" s="1"/>
  <c r="G373" i="3"/>
  <c r="H373" i="3" s="1"/>
  <c r="G374" i="3"/>
  <c r="H374" i="3" s="1"/>
  <c r="G375" i="3"/>
  <c r="H375" i="3" s="1"/>
  <c r="G376" i="3"/>
  <c r="H376" i="3" s="1"/>
  <c r="G377" i="3"/>
  <c r="H377" i="3" s="1"/>
  <c r="G378" i="3"/>
  <c r="H378" i="3" s="1"/>
  <c r="G379" i="3"/>
  <c r="H379" i="3" s="1"/>
  <c r="G380" i="3"/>
  <c r="H380" i="3" s="1"/>
  <c r="G381" i="3"/>
  <c r="H381" i="3" s="1"/>
  <c r="G382" i="3"/>
  <c r="H382" i="3" s="1"/>
  <c r="G383" i="3"/>
  <c r="H383" i="3" s="1"/>
  <c r="G384" i="3"/>
  <c r="H384" i="3" s="1"/>
  <c r="G385" i="3"/>
  <c r="H385" i="3" s="1"/>
  <c r="G386" i="3"/>
  <c r="H386" i="3" s="1"/>
  <c r="G387" i="3"/>
  <c r="H387" i="3" s="1"/>
  <c r="G388" i="3"/>
  <c r="H388" i="3" s="1"/>
  <c r="G389" i="3"/>
  <c r="H389" i="3" s="1"/>
  <c r="G390" i="3"/>
  <c r="H390" i="3" s="1"/>
  <c r="G391" i="3"/>
  <c r="H391" i="3" s="1"/>
  <c r="G392" i="3"/>
  <c r="H392" i="3" s="1"/>
  <c r="G393" i="3"/>
  <c r="H393" i="3" s="1"/>
  <c r="G394" i="3"/>
  <c r="H394" i="3" s="1"/>
  <c r="G395" i="3"/>
  <c r="H395" i="3" s="1"/>
  <c r="G396" i="3"/>
  <c r="H396" i="3" s="1"/>
  <c r="G397" i="3"/>
  <c r="H397" i="3" s="1"/>
  <c r="G398" i="3"/>
  <c r="H398" i="3" s="1"/>
  <c r="G399" i="3"/>
  <c r="H399" i="3" s="1"/>
  <c r="G400" i="3"/>
  <c r="H400" i="3" s="1"/>
  <c r="G401" i="3"/>
  <c r="H401" i="3" s="1"/>
  <c r="G402" i="3"/>
  <c r="H402" i="3" s="1"/>
  <c r="G403" i="3"/>
  <c r="H403" i="3" s="1"/>
  <c r="G404" i="3"/>
  <c r="H404" i="3" s="1"/>
  <c r="G405" i="3"/>
  <c r="H405" i="3" s="1"/>
  <c r="G406" i="3"/>
  <c r="H406" i="3" s="1"/>
  <c r="G407" i="3"/>
  <c r="H407" i="3" s="1"/>
  <c r="G408" i="3"/>
  <c r="H408" i="3" s="1"/>
  <c r="G409" i="3"/>
  <c r="H409" i="3" s="1"/>
  <c r="G410" i="3"/>
  <c r="H410" i="3" s="1"/>
  <c r="G411" i="3"/>
  <c r="H411" i="3" s="1"/>
  <c r="G412" i="3"/>
  <c r="H412" i="3" s="1"/>
  <c r="G413" i="3"/>
  <c r="H413" i="3" s="1"/>
  <c r="G414" i="3"/>
  <c r="H414" i="3" s="1"/>
  <c r="G415" i="3"/>
  <c r="H415" i="3" s="1"/>
  <c r="G416" i="3"/>
  <c r="H416" i="3" s="1"/>
  <c r="G417" i="3"/>
  <c r="H417" i="3" s="1"/>
  <c r="G418" i="3"/>
  <c r="H418" i="3" s="1"/>
  <c r="G419" i="3"/>
  <c r="H419" i="3" s="1"/>
  <c r="G420" i="3"/>
  <c r="H420" i="3" s="1"/>
  <c r="G421" i="3"/>
  <c r="H421" i="3" s="1"/>
  <c r="G422" i="3"/>
  <c r="H422" i="3" s="1"/>
  <c r="G423" i="3"/>
  <c r="H423" i="3" s="1"/>
  <c r="G424" i="3"/>
  <c r="H424" i="3" s="1"/>
  <c r="G425" i="3"/>
  <c r="H425" i="3" s="1"/>
  <c r="G426" i="3"/>
  <c r="H426" i="3" s="1"/>
  <c r="G427" i="3"/>
  <c r="H427" i="3" s="1"/>
  <c r="G428" i="3"/>
  <c r="H428" i="3" s="1"/>
  <c r="G429" i="3"/>
  <c r="H429" i="3" s="1"/>
  <c r="G430" i="3"/>
  <c r="H430" i="3" s="1"/>
  <c r="G431" i="3"/>
  <c r="H431" i="3" s="1"/>
  <c r="G432" i="3"/>
  <c r="H432" i="3" s="1"/>
  <c r="G433" i="3"/>
  <c r="H433" i="3" s="1"/>
  <c r="G434" i="3"/>
  <c r="H434" i="3" s="1"/>
  <c r="G435" i="3"/>
  <c r="H435" i="3" s="1"/>
  <c r="G436" i="3"/>
  <c r="H436" i="3" s="1"/>
  <c r="G437" i="3"/>
  <c r="H437" i="3" s="1"/>
  <c r="G438" i="3"/>
  <c r="H438" i="3" s="1"/>
  <c r="G439" i="3"/>
  <c r="H439" i="3" s="1"/>
  <c r="G440" i="3"/>
  <c r="H440" i="3" s="1"/>
  <c r="G441" i="3"/>
  <c r="H441" i="3" s="1"/>
  <c r="G442" i="3"/>
  <c r="H442" i="3" s="1"/>
  <c r="G443" i="3"/>
  <c r="H443" i="3" s="1"/>
  <c r="G444" i="3"/>
  <c r="H444" i="3" s="1"/>
  <c r="G445" i="3"/>
  <c r="H445" i="3" s="1"/>
  <c r="G446" i="3"/>
  <c r="H446" i="3" s="1"/>
  <c r="G447" i="3"/>
  <c r="H447" i="3" s="1"/>
  <c r="G448" i="3"/>
  <c r="H448" i="3" s="1"/>
  <c r="G449" i="3"/>
  <c r="H449" i="3" s="1"/>
  <c r="G450" i="3"/>
  <c r="H450" i="3" s="1"/>
  <c r="G451" i="3"/>
  <c r="H451" i="3" s="1"/>
  <c r="G452" i="3"/>
  <c r="H452" i="3" s="1"/>
  <c r="G453" i="3"/>
  <c r="H453" i="3" s="1"/>
  <c r="G454" i="3"/>
  <c r="H454" i="3" s="1"/>
  <c r="G455" i="3"/>
  <c r="H455" i="3" s="1"/>
  <c r="G456" i="3"/>
  <c r="H456" i="3" s="1"/>
  <c r="G457" i="3"/>
  <c r="H457" i="3" s="1"/>
  <c r="G458" i="3"/>
  <c r="H458" i="3" s="1"/>
  <c r="G459" i="3"/>
  <c r="H459" i="3" s="1"/>
  <c r="G460" i="3"/>
  <c r="H460" i="3" s="1"/>
  <c r="G461" i="3"/>
  <c r="H461" i="3" s="1"/>
  <c r="G462" i="3"/>
  <c r="H462" i="3" s="1"/>
  <c r="G463" i="3"/>
  <c r="H463" i="3" s="1"/>
  <c r="G464" i="3"/>
  <c r="H464" i="3" s="1"/>
  <c r="G465" i="3"/>
  <c r="H465" i="3" s="1"/>
  <c r="G466" i="3"/>
  <c r="H466" i="3" s="1"/>
  <c r="G467" i="3"/>
  <c r="H467" i="3" s="1"/>
  <c r="G468" i="3"/>
  <c r="H468" i="3" s="1"/>
  <c r="G469" i="3"/>
  <c r="H469" i="3" s="1"/>
  <c r="G470" i="3"/>
  <c r="H470" i="3" s="1"/>
  <c r="G471" i="3"/>
  <c r="H471" i="3" s="1"/>
  <c r="G472" i="3"/>
  <c r="H472" i="3" s="1"/>
  <c r="G473" i="3"/>
  <c r="H473" i="3" s="1"/>
  <c r="G474" i="3"/>
  <c r="H474" i="3" s="1"/>
  <c r="G475" i="3"/>
  <c r="H475" i="3" s="1"/>
  <c r="G476" i="3"/>
  <c r="H476" i="3" s="1"/>
  <c r="G477" i="3"/>
  <c r="H477" i="3" s="1"/>
  <c r="G478" i="3"/>
  <c r="H478" i="3" s="1"/>
  <c r="G479" i="3"/>
  <c r="H479" i="3" s="1"/>
  <c r="G480" i="3"/>
  <c r="H480" i="3" s="1"/>
  <c r="G481" i="3"/>
  <c r="H481" i="3" s="1"/>
  <c r="G482" i="3"/>
  <c r="H482" i="3" s="1"/>
  <c r="G483" i="3"/>
  <c r="H483" i="3" s="1"/>
  <c r="G484" i="3"/>
  <c r="H484" i="3" s="1"/>
  <c r="G485" i="3"/>
  <c r="H485" i="3" s="1"/>
  <c r="G486" i="3"/>
  <c r="H486" i="3" s="1"/>
  <c r="G487" i="3"/>
  <c r="H487" i="3" s="1"/>
  <c r="G488" i="3"/>
  <c r="H488" i="3" s="1"/>
  <c r="G489" i="3"/>
  <c r="H489" i="3" s="1"/>
  <c r="G490" i="3"/>
  <c r="H490" i="3" s="1"/>
  <c r="G491" i="3"/>
  <c r="H491" i="3" s="1"/>
  <c r="G492" i="3"/>
  <c r="H492" i="3" s="1"/>
  <c r="G493" i="3"/>
  <c r="H493" i="3" s="1"/>
  <c r="G494" i="3"/>
  <c r="H494" i="3" s="1"/>
  <c r="G495" i="3"/>
  <c r="H495" i="3" s="1"/>
  <c r="G496" i="3"/>
  <c r="H496" i="3" s="1"/>
  <c r="G497" i="3"/>
  <c r="H497" i="3" s="1"/>
  <c r="G498" i="3"/>
  <c r="H498" i="3" s="1"/>
  <c r="G499" i="3"/>
  <c r="H499" i="3" s="1"/>
  <c r="G500" i="3"/>
  <c r="H500" i="3" s="1"/>
  <c r="G501" i="3"/>
  <c r="H501" i="3" s="1"/>
  <c r="G502" i="3"/>
  <c r="H502" i="3" s="1"/>
  <c r="G503" i="3"/>
  <c r="H503" i="3" s="1"/>
  <c r="G504" i="3"/>
  <c r="H504" i="3" s="1"/>
  <c r="G505" i="3"/>
  <c r="H505" i="3" s="1"/>
  <c r="G506" i="3"/>
  <c r="H506" i="3" s="1"/>
  <c r="G507" i="3"/>
  <c r="H507" i="3" s="1"/>
  <c r="G508" i="3"/>
  <c r="H508" i="3" s="1"/>
  <c r="G509" i="3"/>
  <c r="H509" i="3" s="1"/>
  <c r="G510" i="3"/>
  <c r="H510" i="3" s="1"/>
  <c r="G511" i="3"/>
  <c r="H511" i="3" s="1"/>
  <c r="G512" i="3"/>
  <c r="H512" i="3" s="1"/>
  <c r="G513" i="3"/>
  <c r="H513" i="3" s="1"/>
  <c r="G514" i="3"/>
  <c r="H514" i="3" s="1"/>
  <c r="G515" i="3"/>
  <c r="H515" i="3" s="1"/>
  <c r="G516" i="3"/>
  <c r="H516" i="3" s="1"/>
  <c r="G517" i="3"/>
  <c r="H517" i="3" s="1"/>
  <c r="G518" i="3"/>
  <c r="H518" i="3" s="1"/>
  <c r="G519" i="3"/>
  <c r="H519" i="3" s="1"/>
  <c r="G520" i="3"/>
  <c r="H520" i="3" s="1"/>
  <c r="G521" i="3"/>
  <c r="H521" i="3" s="1"/>
  <c r="G522" i="3"/>
  <c r="H522" i="3" s="1"/>
  <c r="G523" i="3"/>
  <c r="H523" i="3" s="1"/>
  <c r="G524" i="3"/>
  <c r="H524" i="3" s="1"/>
  <c r="G525" i="3"/>
  <c r="H525" i="3" s="1"/>
  <c r="G526" i="3"/>
  <c r="H526" i="3" s="1"/>
  <c r="G527" i="3"/>
  <c r="H527" i="3" s="1"/>
  <c r="G528" i="3"/>
  <c r="H528" i="3" s="1"/>
  <c r="G529" i="3"/>
  <c r="H529" i="3" s="1"/>
  <c r="G530" i="3"/>
  <c r="H530" i="3" s="1"/>
  <c r="G531" i="3"/>
  <c r="H531" i="3" s="1"/>
  <c r="G532" i="3"/>
  <c r="H532" i="3" s="1"/>
  <c r="G533" i="3"/>
  <c r="H533" i="3" s="1"/>
  <c r="G534" i="3"/>
  <c r="H534" i="3" s="1"/>
  <c r="G535" i="3"/>
  <c r="H535" i="3" s="1"/>
  <c r="G536" i="3"/>
  <c r="H536" i="3" s="1"/>
  <c r="G537" i="3"/>
  <c r="H537" i="3" s="1"/>
  <c r="G538" i="3"/>
  <c r="H538" i="3" s="1"/>
  <c r="G539" i="3"/>
  <c r="H539" i="3" s="1"/>
  <c r="G540" i="3"/>
  <c r="H540" i="3" s="1"/>
  <c r="G541" i="3"/>
  <c r="H541" i="3" s="1"/>
  <c r="G542" i="3"/>
  <c r="H542" i="3" s="1"/>
  <c r="G543" i="3"/>
  <c r="H543" i="3" s="1"/>
  <c r="G544" i="3"/>
  <c r="H544" i="3" s="1"/>
  <c r="G545" i="3"/>
  <c r="H545" i="3" s="1"/>
  <c r="G546" i="3"/>
  <c r="H546" i="3" s="1"/>
  <c r="G547" i="3"/>
  <c r="H547" i="3" s="1"/>
  <c r="G548" i="3"/>
  <c r="H548" i="3" s="1"/>
  <c r="G549" i="3"/>
  <c r="H549" i="3" s="1"/>
  <c r="G550" i="3"/>
  <c r="H550" i="3" s="1"/>
  <c r="G551" i="3"/>
  <c r="H551" i="3" s="1"/>
  <c r="G552" i="3"/>
  <c r="H552" i="3" s="1"/>
  <c r="G553" i="3"/>
  <c r="H553" i="3" s="1"/>
  <c r="G554" i="3"/>
  <c r="H554" i="3" s="1"/>
  <c r="G555" i="3"/>
  <c r="H555" i="3" s="1"/>
  <c r="G556" i="3"/>
  <c r="H556" i="3" s="1"/>
  <c r="G557" i="3"/>
  <c r="H557" i="3" s="1"/>
  <c r="G558" i="3"/>
  <c r="H558" i="3" s="1"/>
  <c r="G559" i="3"/>
  <c r="H559" i="3" s="1"/>
  <c r="G560" i="3"/>
  <c r="H560" i="3" s="1"/>
  <c r="G561" i="3"/>
  <c r="H561" i="3" s="1"/>
  <c r="G562" i="3"/>
  <c r="H562" i="3" s="1"/>
  <c r="G563" i="3"/>
  <c r="H563" i="3" s="1"/>
  <c r="G564" i="3"/>
  <c r="H564" i="3" s="1"/>
  <c r="G565" i="3"/>
  <c r="H565" i="3" s="1"/>
  <c r="G566" i="3"/>
  <c r="H566" i="3" s="1"/>
  <c r="G567" i="3"/>
  <c r="H567" i="3" s="1"/>
  <c r="G568" i="3"/>
  <c r="H568" i="3" s="1"/>
  <c r="G569" i="3"/>
  <c r="H569" i="3" s="1"/>
  <c r="G570" i="3"/>
  <c r="H570" i="3" s="1"/>
  <c r="G571" i="3"/>
  <c r="H571" i="3" s="1"/>
  <c r="G572" i="3"/>
  <c r="H572" i="3" s="1"/>
  <c r="G573" i="3"/>
  <c r="H573" i="3" s="1"/>
  <c r="G574" i="3"/>
  <c r="H574" i="3" s="1"/>
  <c r="G575" i="3"/>
  <c r="H575" i="3" s="1"/>
  <c r="G576" i="3"/>
  <c r="H576" i="3" s="1"/>
  <c r="G577" i="3"/>
  <c r="H577" i="3" s="1"/>
  <c r="G578" i="3"/>
  <c r="H578" i="3" s="1"/>
  <c r="G579" i="3"/>
  <c r="H579" i="3" s="1"/>
  <c r="G580" i="3"/>
  <c r="H580" i="3" s="1"/>
  <c r="G581" i="3"/>
  <c r="H581" i="3" s="1"/>
  <c r="G582" i="3"/>
  <c r="H582" i="3" s="1"/>
  <c r="G583" i="3"/>
  <c r="H583" i="3" s="1"/>
  <c r="G584" i="3"/>
  <c r="H584" i="3" s="1"/>
  <c r="G585" i="3"/>
  <c r="H585" i="3" s="1"/>
  <c r="G586" i="3"/>
  <c r="H586" i="3" s="1"/>
  <c r="G587" i="3"/>
  <c r="H587" i="3" s="1"/>
  <c r="G588" i="3"/>
  <c r="H588" i="3" s="1"/>
  <c r="G589" i="3"/>
  <c r="H589" i="3" s="1"/>
  <c r="G590" i="3"/>
  <c r="H590" i="3" s="1"/>
  <c r="G591" i="3"/>
  <c r="H591" i="3" s="1"/>
  <c r="G592" i="3"/>
  <c r="H592" i="3" s="1"/>
  <c r="G593" i="3"/>
  <c r="H593" i="3" s="1"/>
  <c r="G594" i="3"/>
  <c r="H594" i="3" s="1"/>
  <c r="G595" i="3"/>
  <c r="H595" i="3" s="1"/>
  <c r="G596" i="3"/>
  <c r="H596" i="3" s="1"/>
  <c r="G597" i="3"/>
  <c r="H597" i="3" s="1"/>
  <c r="G598" i="3"/>
  <c r="H598" i="3" s="1"/>
  <c r="G599" i="3"/>
  <c r="H599" i="3" s="1"/>
  <c r="G600" i="3"/>
  <c r="H600" i="3" s="1"/>
  <c r="G601" i="3"/>
  <c r="H601" i="3" s="1"/>
  <c r="G602" i="3"/>
  <c r="H602" i="3" s="1"/>
  <c r="G603" i="3"/>
  <c r="H603" i="3" s="1"/>
  <c r="G604" i="3"/>
  <c r="H604" i="3" s="1"/>
  <c r="G605" i="3"/>
  <c r="H605" i="3" s="1"/>
  <c r="G606" i="3"/>
  <c r="H606" i="3" s="1"/>
  <c r="G607" i="3"/>
  <c r="H607" i="3" s="1"/>
  <c r="G608" i="3"/>
  <c r="H608" i="3" s="1"/>
  <c r="G609" i="3"/>
  <c r="H609" i="3" s="1"/>
  <c r="G610" i="3"/>
  <c r="H610" i="3" s="1"/>
  <c r="G611" i="3"/>
  <c r="H611" i="3" s="1"/>
  <c r="G612" i="3"/>
  <c r="H612" i="3" s="1"/>
  <c r="G613" i="3"/>
  <c r="H613" i="3" s="1"/>
  <c r="G614" i="3"/>
  <c r="H614" i="3" s="1"/>
  <c r="G615" i="3"/>
  <c r="H615" i="3" s="1"/>
  <c r="G616" i="3"/>
  <c r="H616" i="3" s="1"/>
  <c r="G617" i="3"/>
  <c r="H617" i="3" s="1"/>
  <c r="G618" i="3"/>
  <c r="H618" i="3" s="1"/>
  <c r="G619" i="3"/>
  <c r="H619" i="3" s="1"/>
  <c r="G620" i="3"/>
  <c r="H620" i="3" s="1"/>
  <c r="G621" i="3"/>
  <c r="H621" i="3" s="1"/>
  <c r="G622" i="3"/>
  <c r="H622" i="3" s="1"/>
  <c r="G623" i="3"/>
  <c r="H623" i="3" s="1"/>
  <c r="G624" i="3"/>
  <c r="H624" i="3" s="1"/>
  <c r="G625" i="3"/>
  <c r="H625" i="3" s="1"/>
  <c r="G626" i="3"/>
  <c r="H626" i="3" s="1"/>
  <c r="G627" i="3"/>
  <c r="H627" i="3" s="1"/>
  <c r="G628" i="3"/>
  <c r="H628" i="3" s="1"/>
  <c r="G629" i="3"/>
  <c r="H629" i="3" s="1"/>
  <c r="G630" i="3"/>
  <c r="H630" i="3" s="1"/>
  <c r="G631" i="3"/>
  <c r="H631" i="3" s="1"/>
  <c r="G632" i="3"/>
  <c r="H632" i="3" s="1"/>
  <c r="G633" i="3"/>
  <c r="H633" i="3" s="1"/>
  <c r="G634" i="3"/>
  <c r="H634" i="3" s="1"/>
  <c r="G635" i="3"/>
  <c r="H635" i="3" s="1"/>
  <c r="G636" i="3"/>
  <c r="H636" i="3" s="1"/>
  <c r="G637" i="3"/>
  <c r="H637" i="3" s="1"/>
  <c r="G638" i="3"/>
  <c r="H638" i="3" s="1"/>
  <c r="G639" i="3"/>
  <c r="H639" i="3" s="1"/>
  <c r="G640" i="3"/>
  <c r="H640" i="3" s="1"/>
  <c r="G641" i="3"/>
  <c r="H641" i="3" s="1"/>
  <c r="G642" i="3"/>
  <c r="H642" i="3" s="1"/>
  <c r="G643" i="3"/>
  <c r="H643" i="3" s="1"/>
  <c r="G644" i="3"/>
  <c r="H644" i="3" s="1"/>
  <c r="G645" i="3"/>
  <c r="H645" i="3" s="1"/>
  <c r="G646" i="3"/>
  <c r="H646" i="3" s="1"/>
  <c r="G647" i="3"/>
  <c r="H647" i="3" s="1"/>
  <c r="G648" i="3"/>
  <c r="H648" i="3" s="1"/>
  <c r="G649" i="3"/>
  <c r="H649" i="3" s="1"/>
  <c r="G650" i="3"/>
  <c r="H650" i="3" s="1"/>
  <c r="G651" i="3"/>
  <c r="H651" i="3" s="1"/>
  <c r="G652" i="3"/>
  <c r="H652" i="3" s="1"/>
  <c r="G653" i="3"/>
  <c r="H653" i="3" s="1"/>
  <c r="G654" i="3"/>
  <c r="H654" i="3" s="1"/>
  <c r="G655" i="3"/>
  <c r="H655" i="3" s="1"/>
  <c r="G656" i="3"/>
  <c r="H656" i="3" s="1"/>
  <c r="G657" i="3"/>
  <c r="H657" i="3" s="1"/>
  <c r="G658" i="3"/>
  <c r="H658" i="3" s="1"/>
  <c r="G659" i="3"/>
  <c r="H659" i="3" s="1"/>
  <c r="G660" i="3"/>
  <c r="H660" i="3" s="1"/>
  <c r="G661" i="3"/>
  <c r="H661" i="3" s="1"/>
  <c r="G662" i="3"/>
  <c r="H662" i="3" s="1"/>
  <c r="G663" i="3"/>
  <c r="H663" i="3" s="1"/>
  <c r="G664" i="3"/>
  <c r="H664" i="3" s="1"/>
  <c r="G665" i="3"/>
  <c r="H665" i="3" s="1"/>
  <c r="G666" i="3"/>
  <c r="H666" i="3" s="1"/>
  <c r="G667" i="3"/>
  <c r="H667" i="3" s="1"/>
  <c r="G668" i="3"/>
  <c r="H668" i="3" s="1"/>
  <c r="G669" i="3"/>
  <c r="H669" i="3" s="1"/>
  <c r="G670" i="3"/>
  <c r="H670" i="3" s="1"/>
  <c r="G671" i="3"/>
  <c r="H671" i="3" s="1"/>
  <c r="G672" i="3"/>
  <c r="H672" i="3" s="1"/>
  <c r="G673" i="3"/>
  <c r="H673" i="3" s="1"/>
  <c r="G674" i="3"/>
  <c r="H674" i="3" s="1"/>
  <c r="G675" i="3"/>
  <c r="H675" i="3" s="1"/>
  <c r="G676" i="3"/>
  <c r="H676" i="3" s="1"/>
  <c r="G677" i="3"/>
  <c r="H677" i="3" s="1"/>
  <c r="G678" i="3"/>
  <c r="H678" i="3" s="1"/>
  <c r="G679" i="3"/>
  <c r="H679" i="3" s="1"/>
  <c r="G680" i="3"/>
  <c r="H680" i="3" s="1"/>
  <c r="G681" i="3"/>
  <c r="H681" i="3" s="1"/>
  <c r="G682" i="3"/>
  <c r="H682" i="3" s="1"/>
  <c r="G683" i="3"/>
  <c r="H683" i="3" s="1"/>
  <c r="G684" i="3"/>
  <c r="H684" i="3" s="1"/>
  <c r="G685" i="3"/>
  <c r="H685" i="3" s="1"/>
  <c r="G686" i="3"/>
  <c r="H686" i="3" s="1"/>
  <c r="G687" i="3"/>
  <c r="H687" i="3" s="1"/>
  <c r="G688" i="3"/>
  <c r="H688" i="3" s="1"/>
  <c r="G689" i="3"/>
  <c r="H689" i="3" s="1"/>
  <c r="G690" i="3"/>
  <c r="H690" i="3" s="1"/>
  <c r="G691" i="3"/>
  <c r="H691" i="3" s="1"/>
  <c r="G692" i="3"/>
  <c r="H692" i="3" s="1"/>
  <c r="G693" i="3"/>
  <c r="H693" i="3" s="1"/>
  <c r="G694" i="3"/>
  <c r="H694" i="3" s="1"/>
  <c r="G695" i="3"/>
  <c r="H695" i="3" s="1"/>
  <c r="G696" i="3"/>
  <c r="H696" i="3" s="1"/>
  <c r="G697" i="3"/>
  <c r="H697" i="3" s="1"/>
  <c r="G698" i="3"/>
  <c r="H698" i="3" s="1"/>
  <c r="G699" i="3"/>
  <c r="H699" i="3" s="1"/>
  <c r="G700" i="3"/>
  <c r="H700" i="3" s="1"/>
  <c r="G701" i="3"/>
  <c r="H701" i="3" s="1"/>
  <c r="G702" i="3"/>
  <c r="H702" i="3" s="1"/>
  <c r="G703" i="3"/>
  <c r="H703" i="3" s="1"/>
  <c r="G704" i="3"/>
  <c r="H704" i="3" s="1"/>
  <c r="G705" i="3"/>
  <c r="H705" i="3" s="1"/>
  <c r="G706" i="3"/>
  <c r="H706" i="3" s="1"/>
  <c r="G707" i="3"/>
  <c r="H707" i="3" s="1"/>
  <c r="G708" i="3"/>
  <c r="H708" i="3" s="1"/>
  <c r="G709" i="3"/>
  <c r="H709" i="3" s="1"/>
  <c r="G710" i="3"/>
  <c r="H710" i="3" s="1"/>
  <c r="G711" i="3"/>
  <c r="H711" i="3" s="1"/>
  <c r="G712" i="3"/>
  <c r="H712" i="3" s="1"/>
  <c r="G713" i="3"/>
  <c r="H713" i="3" s="1"/>
  <c r="G714" i="3"/>
  <c r="H714" i="3" s="1"/>
  <c r="G715" i="3"/>
  <c r="H715" i="3" s="1"/>
  <c r="G716" i="3"/>
  <c r="H716" i="3" s="1"/>
  <c r="G717" i="3"/>
  <c r="H717" i="3" s="1"/>
  <c r="G718" i="3"/>
  <c r="H718" i="3" s="1"/>
  <c r="G719" i="3"/>
  <c r="H719" i="3" s="1"/>
  <c r="G720" i="3"/>
  <c r="H720" i="3" s="1"/>
  <c r="G721" i="3"/>
  <c r="H721" i="3" s="1"/>
  <c r="G722" i="3"/>
  <c r="H722" i="3" s="1"/>
  <c r="G723" i="3"/>
  <c r="H723" i="3" s="1"/>
  <c r="G724" i="3"/>
  <c r="H724" i="3" s="1"/>
  <c r="G725" i="3"/>
  <c r="H725" i="3" s="1"/>
  <c r="G726" i="3"/>
  <c r="H726" i="3" s="1"/>
  <c r="G727" i="3"/>
  <c r="H727" i="3" s="1"/>
  <c r="G728" i="3"/>
  <c r="H728" i="3" s="1"/>
  <c r="G729" i="3"/>
  <c r="H729" i="3" s="1"/>
  <c r="G730" i="3"/>
  <c r="H730" i="3" s="1"/>
  <c r="G731" i="3"/>
  <c r="H731" i="3" s="1"/>
  <c r="G732" i="3"/>
  <c r="H732" i="3" s="1"/>
  <c r="G733" i="3"/>
  <c r="H733" i="3" s="1"/>
  <c r="G734" i="3"/>
  <c r="H734" i="3" s="1"/>
  <c r="G735" i="3"/>
  <c r="H735" i="3" s="1"/>
  <c r="G736" i="3"/>
  <c r="H736" i="3" s="1"/>
  <c r="G737" i="3"/>
  <c r="H737" i="3" s="1"/>
  <c r="G738" i="3"/>
  <c r="H738" i="3" s="1"/>
  <c r="G739" i="3"/>
  <c r="H739" i="3" s="1"/>
  <c r="G740" i="3"/>
  <c r="H740" i="3" s="1"/>
  <c r="G741" i="3"/>
  <c r="H741" i="3" s="1"/>
  <c r="G742" i="3"/>
  <c r="H742" i="3" s="1"/>
  <c r="G743" i="3"/>
  <c r="H743" i="3" s="1"/>
  <c r="G744" i="3"/>
  <c r="H744" i="3" s="1"/>
  <c r="G745" i="3"/>
  <c r="H745" i="3" s="1"/>
  <c r="G746" i="3"/>
  <c r="H746" i="3" s="1"/>
  <c r="G747" i="3"/>
  <c r="H747" i="3" s="1"/>
  <c r="G748" i="3"/>
  <c r="H748" i="3" s="1"/>
  <c r="G749" i="3"/>
  <c r="H749" i="3" s="1"/>
  <c r="G750" i="3"/>
  <c r="H750" i="3" s="1"/>
  <c r="G751" i="3"/>
  <c r="H751" i="3" s="1"/>
  <c r="G752" i="3"/>
  <c r="H752" i="3" s="1"/>
  <c r="G753" i="3"/>
  <c r="H753" i="3" s="1"/>
  <c r="G754" i="3"/>
  <c r="H754" i="3" s="1"/>
  <c r="G755" i="3"/>
  <c r="H755" i="3" s="1"/>
  <c r="G756" i="3"/>
  <c r="H756" i="3" s="1"/>
  <c r="G757" i="3"/>
  <c r="H757" i="3" s="1"/>
  <c r="G758" i="3"/>
  <c r="H758" i="3" s="1"/>
  <c r="G759" i="3"/>
  <c r="H759" i="3" s="1"/>
  <c r="G760" i="3"/>
  <c r="H760" i="3" s="1"/>
  <c r="G761" i="3"/>
  <c r="H761" i="3" s="1"/>
  <c r="G762" i="3"/>
  <c r="H762" i="3" s="1"/>
  <c r="G763" i="3"/>
  <c r="H763" i="3" s="1"/>
  <c r="G764" i="3"/>
  <c r="H764" i="3" s="1"/>
  <c r="G765" i="3"/>
  <c r="H765" i="3" s="1"/>
  <c r="G766" i="3"/>
  <c r="H766" i="3" s="1"/>
  <c r="G767" i="3"/>
  <c r="H767" i="3" s="1"/>
  <c r="G768" i="3"/>
  <c r="H768" i="3" s="1"/>
  <c r="G769" i="3"/>
  <c r="H769" i="3" s="1"/>
  <c r="G770" i="3"/>
  <c r="H770" i="3" s="1"/>
  <c r="G771" i="3"/>
  <c r="H771" i="3" s="1"/>
  <c r="G772" i="3"/>
  <c r="H772" i="3" s="1"/>
  <c r="G773" i="3"/>
  <c r="H773" i="3" s="1"/>
  <c r="G774" i="3"/>
  <c r="H774" i="3" s="1"/>
  <c r="G775" i="3"/>
  <c r="H775" i="3" s="1"/>
  <c r="G776" i="3"/>
  <c r="H776" i="3" s="1"/>
  <c r="G777" i="3"/>
  <c r="H777" i="3" s="1"/>
  <c r="G778" i="3"/>
  <c r="H778" i="3" s="1"/>
  <c r="G779" i="3"/>
  <c r="H779" i="3" s="1"/>
  <c r="G780" i="3"/>
  <c r="H780" i="3" s="1"/>
  <c r="G781" i="3"/>
  <c r="H781" i="3" s="1"/>
  <c r="G782" i="3"/>
  <c r="H782" i="3" s="1"/>
  <c r="G783" i="3"/>
  <c r="H783" i="3" s="1"/>
  <c r="G784" i="3"/>
  <c r="H784" i="3" s="1"/>
  <c r="G785" i="3"/>
  <c r="H785" i="3" s="1"/>
  <c r="G786" i="3"/>
  <c r="H786" i="3" s="1"/>
  <c r="G787" i="3"/>
  <c r="H787" i="3" s="1"/>
  <c r="G788" i="3"/>
  <c r="H788" i="3" s="1"/>
  <c r="G789" i="3"/>
  <c r="H789" i="3" s="1"/>
  <c r="G790" i="3"/>
  <c r="H790" i="3" s="1"/>
  <c r="G791" i="3"/>
  <c r="H791" i="3" s="1"/>
  <c r="G792" i="3"/>
  <c r="H792" i="3" s="1"/>
  <c r="G793" i="3"/>
  <c r="H793" i="3" s="1"/>
  <c r="G794" i="3"/>
  <c r="H794" i="3" s="1"/>
  <c r="G795" i="3"/>
  <c r="H795" i="3" s="1"/>
  <c r="G796" i="3"/>
  <c r="H796" i="3" s="1"/>
  <c r="G797" i="3"/>
  <c r="H797" i="3" s="1"/>
  <c r="G798" i="3"/>
  <c r="H798" i="3" s="1"/>
  <c r="G799" i="3"/>
  <c r="H799" i="3" s="1"/>
  <c r="G800" i="3"/>
  <c r="H800" i="3" s="1"/>
  <c r="G801" i="3"/>
  <c r="H801" i="3" s="1"/>
  <c r="G802" i="3"/>
  <c r="H802" i="3" s="1"/>
  <c r="G803" i="3"/>
  <c r="H803" i="3" s="1"/>
  <c r="G804" i="3"/>
  <c r="H804" i="3" s="1"/>
  <c r="G805" i="3"/>
  <c r="H805" i="3" s="1"/>
  <c r="G806" i="3"/>
  <c r="H806" i="3" s="1"/>
  <c r="G807" i="3"/>
  <c r="H807" i="3" s="1"/>
  <c r="G808" i="3"/>
  <c r="H808" i="3" s="1"/>
  <c r="G809" i="3"/>
  <c r="H809" i="3" s="1"/>
  <c r="G810" i="3"/>
  <c r="H810" i="3" s="1"/>
  <c r="G811" i="3"/>
  <c r="H811" i="3" s="1"/>
  <c r="G812" i="3"/>
  <c r="H812" i="3" s="1"/>
  <c r="G813" i="3"/>
  <c r="H813" i="3" s="1"/>
  <c r="G814" i="3"/>
  <c r="H814" i="3" s="1"/>
  <c r="G815" i="3"/>
  <c r="H815" i="3" s="1"/>
  <c r="G816" i="3"/>
  <c r="H816" i="3" s="1"/>
  <c r="G817" i="3"/>
  <c r="H817" i="3" s="1"/>
  <c r="G818" i="3"/>
  <c r="H818" i="3" s="1"/>
  <c r="G819" i="3"/>
  <c r="H819" i="3" s="1"/>
  <c r="G820" i="3"/>
  <c r="H820" i="3" s="1"/>
  <c r="G821" i="3"/>
  <c r="H821" i="3" s="1"/>
  <c r="G822" i="3"/>
  <c r="H822" i="3" s="1"/>
  <c r="G823" i="3"/>
  <c r="H823" i="3" s="1"/>
  <c r="G824" i="3"/>
  <c r="H824" i="3" s="1"/>
  <c r="G825" i="3"/>
  <c r="H825" i="3" s="1"/>
  <c r="G826" i="3"/>
  <c r="H826" i="3" s="1"/>
  <c r="G827" i="3"/>
  <c r="H827" i="3" s="1"/>
  <c r="G828" i="3"/>
  <c r="H828" i="3" s="1"/>
  <c r="G829" i="3"/>
  <c r="H829" i="3" s="1"/>
  <c r="G830" i="3"/>
  <c r="H830" i="3" s="1"/>
  <c r="G831" i="3"/>
  <c r="H831" i="3" s="1"/>
  <c r="G832" i="3"/>
  <c r="H832" i="3" s="1"/>
  <c r="G833" i="3"/>
  <c r="H833" i="3" s="1"/>
  <c r="G834" i="3"/>
  <c r="H834" i="3" s="1"/>
  <c r="G835" i="3"/>
  <c r="H835" i="3" s="1"/>
  <c r="G836" i="3"/>
  <c r="H836" i="3" s="1"/>
  <c r="G837" i="3"/>
  <c r="H837" i="3" s="1"/>
  <c r="G838" i="3"/>
  <c r="H838" i="3" s="1"/>
  <c r="G839" i="3"/>
  <c r="H839" i="3" s="1"/>
  <c r="G840" i="3"/>
  <c r="H840" i="3" s="1"/>
  <c r="G841" i="3"/>
  <c r="H841" i="3" s="1"/>
  <c r="G842" i="3"/>
  <c r="H842" i="3" s="1"/>
  <c r="G843" i="3"/>
  <c r="H843" i="3" s="1"/>
  <c r="G844" i="3"/>
  <c r="H844" i="3" s="1"/>
  <c r="G845" i="3"/>
  <c r="H845" i="3" s="1"/>
  <c r="G846" i="3"/>
  <c r="H846" i="3" s="1"/>
  <c r="G847" i="3"/>
  <c r="H847" i="3" s="1"/>
  <c r="G848" i="3"/>
  <c r="H848" i="3" s="1"/>
  <c r="G849" i="3"/>
  <c r="H849" i="3" s="1"/>
  <c r="G850" i="3"/>
  <c r="H850" i="3" s="1"/>
  <c r="G851" i="3"/>
  <c r="H851" i="3" s="1"/>
  <c r="G852" i="3"/>
  <c r="H852" i="3" s="1"/>
  <c r="G853" i="3"/>
  <c r="H853" i="3" s="1"/>
  <c r="G854" i="3"/>
  <c r="H854" i="3" s="1"/>
  <c r="G855" i="3"/>
  <c r="H855" i="3" s="1"/>
  <c r="G856" i="3"/>
  <c r="H856" i="3" s="1"/>
  <c r="G857" i="3"/>
  <c r="H857" i="3" s="1"/>
  <c r="G858" i="3"/>
  <c r="H858" i="3" s="1"/>
  <c r="G859" i="3"/>
  <c r="H859" i="3" s="1"/>
  <c r="G860" i="3"/>
  <c r="H860" i="3" s="1"/>
  <c r="G861" i="3"/>
  <c r="H861" i="3" s="1"/>
  <c r="G862" i="3"/>
  <c r="H862" i="3" s="1"/>
  <c r="G863" i="3"/>
  <c r="H863" i="3" s="1"/>
  <c r="G864" i="3"/>
  <c r="H864" i="3" s="1"/>
  <c r="G865" i="3"/>
  <c r="H865" i="3" s="1"/>
  <c r="G866" i="3"/>
  <c r="H866" i="3" s="1"/>
  <c r="G867" i="3"/>
  <c r="H867" i="3" s="1"/>
  <c r="G868" i="3"/>
  <c r="H868" i="3" s="1"/>
  <c r="G869" i="3"/>
  <c r="H869" i="3" s="1"/>
  <c r="G870" i="3"/>
  <c r="H870" i="3" s="1"/>
  <c r="G871" i="3"/>
  <c r="H871" i="3" s="1"/>
  <c r="G872" i="3"/>
  <c r="H872" i="3" s="1"/>
  <c r="G873" i="3"/>
  <c r="H873" i="3" s="1"/>
  <c r="G874" i="3"/>
  <c r="H874" i="3" s="1"/>
  <c r="G875" i="3"/>
  <c r="H875" i="3" s="1"/>
  <c r="G876" i="3"/>
  <c r="H876" i="3" s="1"/>
  <c r="G877" i="3"/>
  <c r="H877" i="3" s="1"/>
  <c r="G878" i="3"/>
  <c r="H878" i="3" s="1"/>
  <c r="G879" i="3"/>
  <c r="H879" i="3" s="1"/>
  <c r="G880" i="3"/>
  <c r="H880" i="3" s="1"/>
  <c r="G881" i="3"/>
  <c r="H881" i="3" s="1"/>
  <c r="G882" i="3"/>
  <c r="H882" i="3" s="1"/>
  <c r="G883" i="3"/>
  <c r="H883" i="3" s="1"/>
  <c r="G884" i="3"/>
  <c r="H884" i="3" s="1"/>
  <c r="G885" i="3"/>
  <c r="H885" i="3" s="1"/>
  <c r="G886" i="3"/>
  <c r="H886" i="3" s="1"/>
  <c r="G887" i="3"/>
  <c r="H887" i="3" s="1"/>
  <c r="G888" i="3"/>
  <c r="H888" i="3" s="1"/>
  <c r="G889" i="3"/>
  <c r="H889" i="3" s="1"/>
  <c r="G890" i="3"/>
  <c r="H890" i="3" s="1"/>
  <c r="G891" i="3"/>
  <c r="H891" i="3" s="1"/>
  <c r="G892" i="3"/>
  <c r="H892" i="3" s="1"/>
  <c r="G893" i="3"/>
  <c r="H893" i="3" s="1"/>
  <c r="G894" i="3"/>
  <c r="H894" i="3" s="1"/>
  <c r="G895" i="3"/>
  <c r="H895" i="3" s="1"/>
  <c r="G896" i="3"/>
  <c r="H896" i="3" s="1"/>
  <c r="G897" i="3"/>
  <c r="H897" i="3" s="1"/>
  <c r="G898" i="3"/>
  <c r="H898" i="3" s="1"/>
  <c r="G899" i="3"/>
  <c r="H899" i="3" s="1"/>
  <c r="G900" i="3"/>
  <c r="H900" i="3" s="1"/>
  <c r="G901" i="3"/>
  <c r="H901" i="3" s="1"/>
  <c r="G902" i="3"/>
  <c r="H902" i="3" s="1"/>
  <c r="G903" i="3"/>
  <c r="H903" i="3" s="1"/>
  <c r="G904" i="3"/>
  <c r="H904" i="3" s="1"/>
  <c r="G905" i="3"/>
  <c r="H905" i="3" s="1"/>
  <c r="G906" i="3"/>
  <c r="H906" i="3" s="1"/>
  <c r="G907" i="3"/>
  <c r="H907" i="3" s="1"/>
  <c r="G908" i="3"/>
  <c r="H908" i="3" s="1"/>
  <c r="G909" i="3"/>
  <c r="H909" i="3" s="1"/>
  <c r="G910" i="3"/>
  <c r="H910" i="3" s="1"/>
  <c r="G911" i="3"/>
  <c r="H911" i="3" s="1"/>
  <c r="G912" i="3"/>
  <c r="H912" i="3" s="1"/>
  <c r="G913" i="3"/>
  <c r="H913" i="3" s="1"/>
  <c r="G914" i="3"/>
  <c r="H914" i="3" s="1"/>
  <c r="G915" i="3"/>
  <c r="H915" i="3" s="1"/>
  <c r="G916" i="3"/>
  <c r="H916" i="3" s="1"/>
  <c r="G917" i="3"/>
  <c r="H917" i="3" s="1"/>
  <c r="G918" i="3"/>
  <c r="H918" i="3" s="1"/>
  <c r="G919" i="3"/>
  <c r="H919" i="3" s="1"/>
  <c r="G920" i="3"/>
  <c r="H920" i="3" s="1"/>
  <c r="G921" i="3"/>
  <c r="H921" i="3" s="1"/>
  <c r="G922" i="3"/>
  <c r="H922" i="3" s="1"/>
  <c r="G923" i="3"/>
  <c r="H923" i="3" s="1"/>
  <c r="G924" i="3"/>
  <c r="H924" i="3" s="1"/>
  <c r="G925" i="3"/>
  <c r="H925" i="3" s="1"/>
  <c r="G926" i="3"/>
  <c r="H926" i="3" s="1"/>
  <c r="G927" i="3"/>
  <c r="H927" i="3" s="1"/>
  <c r="G928" i="3"/>
  <c r="H928" i="3" s="1"/>
  <c r="G929" i="3"/>
  <c r="H929" i="3" s="1"/>
  <c r="G930" i="3"/>
  <c r="H930" i="3" s="1"/>
  <c r="G931" i="3"/>
  <c r="H931" i="3" s="1"/>
  <c r="G932" i="3"/>
  <c r="H932" i="3" s="1"/>
  <c r="G933" i="3"/>
  <c r="H933" i="3" s="1"/>
  <c r="G934" i="3"/>
  <c r="H934" i="3" s="1"/>
  <c r="G935" i="3"/>
  <c r="H935" i="3" s="1"/>
  <c r="G936" i="3"/>
  <c r="H936" i="3" s="1"/>
  <c r="G937" i="3"/>
  <c r="H937" i="3" s="1"/>
  <c r="G938" i="3"/>
  <c r="H938" i="3" s="1"/>
  <c r="G939" i="3"/>
  <c r="H939" i="3" s="1"/>
  <c r="G940" i="3"/>
  <c r="H940" i="3" s="1"/>
  <c r="G941" i="3"/>
  <c r="H941" i="3" s="1"/>
  <c r="G942" i="3"/>
  <c r="H942" i="3" s="1"/>
  <c r="G943" i="3"/>
  <c r="H943" i="3" s="1"/>
  <c r="G944" i="3"/>
  <c r="H944" i="3" s="1"/>
  <c r="G945" i="3"/>
  <c r="H945" i="3" s="1"/>
  <c r="G946" i="3"/>
  <c r="H946" i="3" s="1"/>
  <c r="G947" i="3"/>
  <c r="H947" i="3" s="1"/>
  <c r="G948" i="3"/>
  <c r="H948" i="3" s="1"/>
  <c r="G949" i="3"/>
  <c r="H949" i="3" s="1"/>
  <c r="G950" i="3"/>
  <c r="H950" i="3" s="1"/>
  <c r="G951" i="3"/>
  <c r="H951" i="3" s="1"/>
  <c r="G952" i="3"/>
  <c r="H952" i="3" s="1"/>
  <c r="G953" i="3"/>
  <c r="H953" i="3" s="1"/>
  <c r="G954" i="3"/>
  <c r="H954" i="3" s="1"/>
  <c r="G955" i="3"/>
  <c r="H955" i="3" s="1"/>
  <c r="G956" i="3"/>
  <c r="H956" i="3" s="1"/>
  <c r="G957" i="3"/>
  <c r="H957" i="3" s="1"/>
  <c r="G958" i="3"/>
  <c r="H958" i="3" s="1"/>
  <c r="G959" i="3"/>
  <c r="H959" i="3" s="1"/>
  <c r="G960" i="3"/>
  <c r="H960" i="3" s="1"/>
  <c r="G961" i="3"/>
  <c r="H961" i="3" s="1"/>
  <c r="G962" i="3"/>
  <c r="H962" i="3" s="1"/>
  <c r="G963" i="3"/>
  <c r="H963" i="3" s="1"/>
  <c r="G964" i="3"/>
  <c r="H964" i="3" s="1"/>
  <c r="G965" i="3"/>
  <c r="H965" i="3" s="1"/>
  <c r="G966" i="3"/>
  <c r="H966" i="3" s="1"/>
  <c r="G967" i="3"/>
  <c r="H967" i="3" s="1"/>
  <c r="G968" i="3"/>
  <c r="H968" i="3" s="1"/>
  <c r="G969" i="3"/>
  <c r="H969" i="3" s="1"/>
  <c r="G970" i="3"/>
  <c r="H970" i="3" s="1"/>
  <c r="G971" i="3"/>
  <c r="H971" i="3" s="1"/>
  <c r="G972" i="3"/>
  <c r="H972" i="3" s="1"/>
  <c r="G973" i="3"/>
  <c r="H973" i="3" s="1"/>
  <c r="G974" i="3"/>
  <c r="H974" i="3" s="1"/>
  <c r="G975" i="3"/>
  <c r="H975" i="3" s="1"/>
  <c r="G976" i="3"/>
  <c r="H976" i="3" s="1"/>
  <c r="G977" i="3"/>
  <c r="H977" i="3" s="1"/>
  <c r="G978" i="3"/>
  <c r="H978" i="3" s="1"/>
  <c r="G979" i="3"/>
  <c r="H979" i="3" s="1"/>
  <c r="G980" i="3"/>
  <c r="H980" i="3" s="1"/>
  <c r="G981" i="3"/>
  <c r="H981" i="3" s="1"/>
  <c r="G982" i="3"/>
  <c r="H982" i="3" s="1"/>
  <c r="G983" i="3"/>
  <c r="H983" i="3" s="1"/>
  <c r="G984" i="3"/>
  <c r="H984" i="3" s="1"/>
  <c r="G985" i="3"/>
  <c r="H985" i="3" s="1"/>
  <c r="G986" i="3"/>
  <c r="H986" i="3" s="1"/>
  <c r="G987" i="3"/>
  <c r="H987" i="3" s="1"/>
  <c r="G988" i="3"/>
  <c r="H988" i="3" s="1"/>
  <c r="G989" i="3"/>
  <c r="H989" i="3" s="1"/>
  <c r="G990" i="3"/>
  <c r="H990" i="3" s="1"/>
  <c r="G991" i="3"/>
  <c r="H991" i="3" s="1"/>
  <c r="G992" i="3"/>
  <c r="H992" i="3" s="1"/>
  <c r="G993" i="3"/>
  <c r="H993" i="3" s="1"/>
  <c r="G994" i="3"/>
  <c r="H994" i="3" s="1"/>
  <c r="G995" i="3"/>
  <c r="H995" i="3" s="1"/>
  <c r="G996" i="3"/>
  <c r="H996" i="3" s="1"/>
  <c r="G997" i="3"/>
  <c r="H997" i="3" s="1"/>
  <c r="G998" i="3"/>
  <c r="H998" i="3" s="1"/>
  <c r="G999" i="3"/>
  <c r="H999" i="3" s="1"/>
  <c r="G1000" i="3"/>
  <c r="H1000" i="3" s="1"/>
  <c r="G1001" i="3"/>
  <c r="H1001" i="3" s="1"/>
  <c r="G1002" i="3"/>
  <c r="H1002" i="3" s="1"/>
  <c r="G1003" i="3"/>
  <c r="H1003" i="3" s="1"/>
  <c r="G1004" i="3"/>
  <c r="H1004" i="3" s="1"/>
  <c r="G1005" i="3"/>
  <c r="H1005" i="3" s="1"/>
  <c r="G1006" i="3"/>
  <c r="H1006" i="3" s="1"/>
  <c r="G1007" i="3"/>
  <c r="H1007" i="3" s="1"/>
  <c r="G1008" i="3"/>
  <c r="H1008" i="3" s="1"/>
  <c r="G1009" i="3"/>
  <c r="H1009" i="3" s="1"/>
  <c r="G1010" i="3"/>
  <c r="H1010" i="3" s="1"/>
  <c r="G1011" i="3"/>
  <c r="H1011" i="3" s="1"/>
  <c r="G1012" i="3"/>
  <c r="H1012" i="3" s="1"/>
  <c r="G1013" i="3"/>
  <c r="H1013" i="3" s="1"/>
  <c r="G1014" i="3"/>
  <c r="H1014" i="3" s="1"/>
  <c r="G1015" i="3"/>
  <c r="H1015" i="3" s="1"/>
  <c r="G1016" i="3"/>
  <c r="H1016" i="3" s="1"/>
  <c r="G1017" i="3"/>
  <c r="H1017" i="3" s="1"/>
  <c r="G1018" i="3"/>
  <c r="H1018" i="3" s="1"/>
  <c r="G1019" i="3"/>
  <c r="H1019" i="3" s="1"/>
  <c r="G1020" i="3"/>
  <c r="H1020" i="3" s="1"/>
  <c r="G1021" i="3"/>
  <c r="H1021" i="3" s="1"/>
  <c r="G1022" i="3"/>
  <c r="H1022" i="3" s="1"/>
  <c r="G1023" i="3"/>
  <c r="H1023" i="3" s="1"/>
  <c r="G1024" i="3"/>
  <c r="H1024" i="3" s="1"/>
  <c r="G1025" i="3"/>
  <c r="H1025" i="3" s="1"/>
  <c r="G1026" i="3"/>
  <c r="H1026" i="3" s="1"/>
  <c r="G1027" i="3"/>
  <c r="H1027" i="3" s="1"/>
  <c r="G1028" i="3"/>
  <c r="H1028" i="3" s="1"/>
  <c r="G1029" i="3"/>
  <c r="H1029" i="3" s="1"/>
  <c r="G1030" i="3"/>
  <c r="H1030" i="3" s="1"/>
  <c r="G1031" i="3"/>
  <c r="H1031" i="3" s="1"/>
  <c r="G1032" i="3"/>
  <c r="H1032" i="3" s="1"/>
  <c r="G1033" i="3"/>
  <c r="H1033" i="3" s="1"/>
  <c r="G1034" i="3"/>
  <c r="H1034" i="3" s="1"/>
  <c r="G1035" i="3"/>
  <c r="H1035" i="3" s="1"/>
  <c r="G1036" i="3"/>
  <c r="H1036" i="3" s="1"/>
  <c r="G1037" i="3"/>
  <c r="H1037" i="3" s="1"/>
  <c r="G1038" i="3"/>
  <c r="H1038" i="3" s="1"/>
  <c r="G1039" i="3"/>
  <c r="H1039" i="3" s="1"/>
  <c r="G1040" i="3"/>
  <c r="H1040" i="3" s="1"/>
  <c r="G1041" i="3"/>
  <c r="H1041" i="3" s="1"/>
  <c r="G1042" i="3"/>
  <c r="H1042" i="3" s="1"/>
  <c r="G1043" i="3"/>
  <c r="H1043" i="3" s="1"/>
  <c r="G1044" i="3"/>
  <c r="H1044" i="3" s="1"/>
  <c r="G1045" i="3"/>
  <c r="H1045" i="3" s="1"/>
  <c r="G1046" i="3"/>
  <c r="H1046" i="3" s="1"/>
  <c r="G1047" i="3"/>
  <c r="H1047" i="3" s="1"/>
  <c r="G1048" i="3"/>
  <c r="H1048" i="3" s="1"/>
  <c r="G1049" i="3"/>
  <c r="H1049" i="3" s="1"/>
  <c r="G1050" i="3"/>
  <c r="H1050" i="3" s="1"/>
  <c r="G1051" i="3"/>
  <c r="H1051" i="3" s="1"/>
  <c r="G1052" i="3"/>
  <c r="H1052" i="3" s="1"/>
  <c r="G1053" i="3"/>
  <c r="H1053" i="3" s="1"/>
  <c r="G1054" i="3"/>
  <c r="H1054" i="3" s="1"/>
  <c r="G1055" i="3"/>
  <c r="H1055" i="3" s="1"/>
  <c r="G1056" i="3"/>
  <c r="H1056" i="3" s="1"/>
  <c r="G1057" i="3"/>
  <c r="H1057" i="3" s="1"/>
  <c r="G1058" i="3"/>
  <c r="H1058" i="3" s="1"/>
  <c r="G1059" i="3"/>
  <c r="H1059" i="3" s="1"/>
  <c r="G1060" i="3"/>
  <c r="H1060" i="3" s="1"/>
  <c r="G1061" i="3"/>
  <c r="H1061" i="3" s="1"/>
  <c r="G1062" i="3"/>
  <c r="H1062" i="3" s="1"/>
  <c r="G1063" i="3"/>
  <c r="H1063" i="3" s="1"/>
  <c r="G1064" i="3"/>
  <c r="H1064" i="3" s="1"/>
  <c r="G1065" i="3"/>
  <c r="H1065" i="3" s="1"/>
  <c r="G1066" i="3"/>
  <c r="H1066" i="3" s="1"/>
  <c r="G1067" i="3"/>
  <c r="H1067" i="3" s="1"/>
  <c r="G1068" i="3"/>
  <c r="H1068" i="3" s="1"/>
  <c r="G1069" i="3"/>
  <c r="H1069" i="3" s="1"/>
  <c r="G1070" i="3"/>
  <c r="H1070" i="3" s="1"/>
  <c r="G1071" i="3"/>
  <c r="H1071" i="3" s="1"/>
  <c r="G1072" i="3"/>
  <c r="H1072" i="3" s="1"/>
  <c r="G1073" i="3"/>
  <c r="H1073" i="3" s="1"/>
  <c r="G1074" i="3"/>
  <c r="H1074" i="3" s="1"/>
  <c r="G1075" i="3"/>
  <c r="H1075" i="3" s="1"/>
  <c r="G1076" i="3"/>
  <c r="H1076" i="3" s="1"/>
  <c r="G1077" i="3"/>
  <c r="H1077" i="3" s="1"/>
  <c r="G1078" i="3"/>
  <c r="H1078" i="3" s="1"/>
  <c r="G1079" i="3"/>
  <c r="H1079" i="3" s="1"/>
  <c r="G1080" i="3"/>
  <c r="H1080" i="3" s="1"/>
  <c r="G1081" i="3"/>
  <c r="H1081" i="3" s="1"/>
  <c r="G1082" i="3"/>
  <c r="H1082" i="3" s="1"/>
  <c r="G1083" i="3"/>
  <c r="H1083" i="3" s="1"/>
  <c r="G1084" i="3"/>
  <c r="H1084" i="3" s="1"/>
  <c r="G1085" i="3"/>
  <c r="H1085" i="3" s="1"/>
  <c r="G1086" i="3"/>
  <c r="H1086" i="3" s="1"/>
  <c r="G1087" i="3"/>
  <c r="H1087" i="3" s="1"/>
  <c r="G1088" i="3"/>
  <c r="H1088" i="3" s="1"/>
  <c r="G1089" i="3"/>
  <c r="H1089" i="3" s="1"/>
  <c r="G1090" i="3"/>
  <c r="H1090" i="3" s="1"/>
  <c r="G1091" i="3"/>
  <c r="H1091" i="3" s="1"/>
  <c r="G1092" i="3"/>
  <c r="H1092" i="3" s="1"/>
  <c r="G1093" i="3"/>
  <c r="H1093" i="3" s="1"/>
  <c r="G1094" i="3"/>
  <c r="H1094" i="3" s="1"/>
  <c r="G1095" i="3"/>
  <c r="H1095" i="3" s="1"/>
  <c r="G1096" i="3"/>
  <c r="H1096" i="3" s="1"/>
  <c r="G1097" i="3"/>
  <c r="H1097" i="3" s="1"/>
  <c r="G1098" i="3"/>
  <c r="H1098" i="3" s="1"/>
  <c r="G1099" i="3"/>
  <c r="H1099" i="3" s="1"/>
  <c r="G1100" i="3"/>
  <c r="H1100" i="3" s="1"/>
  <c r="G1101" i="3"/>
  <c r="H1101" i="3" s="1"/>
  <c r="G1102" i="3"/>
  <c r="H1102" i="3" s="1"/>
  <c r="G1103" i="3"/>
  <c r="H1103" i="3" s="1"/>
  <c r="G1104" i="3"/>
  <c r="H1104" i="3" s="1"/>
  <c r="G1105" i="3"/>
  <c r="H1105" i="3" s="1"/>
  <c r="G1106" i="3"/>
  <c r="H1106" i="3" s="1"/>
  <c r="G1107" i="3"/>
  <c r="H1107" i="3" s="1"/>
  <c r="G1108" i="3"/>
  <c r="H1108" i="3" s="1"/>
  <c r="G1109" i="3"/>
  <c r="H1109" i="3" s="1"/>
  <c r="G1110" i="3"/>
  <c r="H1110" i="3" s="1"/>
  <c r="G1111" i="3"/>
  <c r="H1111" i="3" s="1"/>
  <c r="G1112" i="3"/>
  <c r="H1112" i="3" s="1"/>
  <c r="G1113" i="3"/>
  <c r="H1113" i="3" s="1"/>
  <c r="G1114" i="3"/>
  <c r="H1114" i="3" s="1"/>
  <c r="G1115" i="3"/>
  <c r="H1115" i="3" s="1"/>
  <c r="G1116" i="3"/>
  <c r="H1116" i="3" s="1"/>
  <c r="G1117" i="3"/>
  <c r="H1117" i="3" s="1"/>
  <c r="G1118" i="3"/>
  <c r="H1118" i="3" s="1"/>
  <c r="G1119" i="3"/>
  <c r="H1119" i="3" s="1"/>
  <c r="G1120" i="3"/>
  <c r="H1120" i="3" s="1"/>
  <c r="G1121" i="3"/>
  <c r="H1121" i="3" s="1"/>
  <c r="G1122" i="3"/>
  <c r="H1122" i="3" s="1"/>
  <c r="G1123" i="3"/>
  <c r="H1123" i="3" s="1"/>
  <c r="G1124" i="3"/>
  <c r="H1124" i="3" s="1"/>
  <c r="G1125" i="3"/>
  <c r="H1125" i="3" s="1"/>
  <c r="G1126" i="3"/>
  <c r="H1126" i="3" s="1"/>
  <c r="G1127" i="3"/>
  <c r="H1127" i="3" s="1"/>
  <c r="G1128" i="3"/>
  <c r="H1128" i="3" s="1"/>
  <c r="G1129" i="3"/>
  <c r="H1129" i="3" s="1"/>
  <c r="G1130" i="3"/>
  <c r="H1130" i="3" s="1"/>
  <c r="G1131" i="3"/>
  <c r="H1131" i="3" s="1"/>
  <c r="G1132" i="3"/>
  <c r="H1132" i="3" s="1"/>
  <c r="G1133" i="3"/>
  <c r="H1133" i="3" s="1"/>
  <c r="G1134" i="3"/>
  <c r="H1134" i="3" s="1"/>
  <c r="G1135" i="3"/>
  <c r="H1135" i="3" s="1"/>
  <c r="G1136" i="3"/>
  <c r="H1136" i="3" s="1"/>
  <c r="G1137" i="3"/>
  <c r="H1137" i="3" s="1"/>
  <c r="G1138" i="3"/>
  <c r="H1138" i="3" s="1"/>
  <c r="G1139" i="3"/>
  <c r="H1139" i="3" s="1"/>
  <c r="G1140" i="3"/>
  <c r="H1140" i="3" s="1"/>
  <c r="G1141" i="3"/>
  <c r="H1141" i="3" s="1"/>
  <c r="G1142" i="3"/>
  <c r="H1142" i="3" s="1"/>
  <c r="G1143" i="3"/>
  <c r="H1143" i="3" s="1"/>
  <c r="G1144" i="3"/>
  <c r="H1144" i="3" s="1"/>
  <c r="G1145" i="3"/>
  <c r="H1145" i="3" s="1"/>
  <c r="G1146" i="3"/>
  <c r="H1146" i="3" s="1"/>
  <c r="G1147" i="3"/>
  <c r="H1147" i="3" s="1"/>
  <c r="G1148" i="3"/>
  <c r="H1148" i="3" s="1"/>
  <c r="G1149" i="3"/>
  <c r="H1149" i="3" s="1"/>
  <c r="G1150" i="3"/>
  <c r="H1150" i="3" s="1"/>
  <c r="G1151" i="3"/>
  <c r="H1151" i="3" s="1"/>
  <c r="G1152" i="3"/>
  <c r="H1152" i="3" s="1"/>
  <c r="G1153" i="3"/>
  <c r="H1153" i="3" s="1"/>
  <c r="G1154" i="3"/>
  <c r="H1154" i="3" s="1"/>
  <c r="G1155" i="3"/>
  <c r="H1155" i="3" s="1"/>
  <c r="G1156" i="3"/>
  <c r="H1156" i="3" s="1"/>
  <c r="G1157" i="3"/>
  <c r="H1157" i="3" s="1"/>
  <c r="G1158" i="3"/>
  <c r="H1158" i="3" s="1"/>
  <c r="G1159" i="3"/>
  <c r="H1159" i="3" s="1"/>
  <c r="G1160" i="3"/>
  <c r="H1160" i="3" s="1"/>
  <c r="G1161" i="3"/>
  <c r="H1161" i="3" s="1"/>
  <c r="G1162" i="3"/>
  <c r="H1162" i="3" s="1"/>
  <c r="G1163" i="3"/>
  <c r="H1163" i="3" s="1"/>
  <c r="G1164" i="3"/>
  <c r="H1164" i="3" s="1"/>
  <c r="G1165" i="3"/>
  <c r="H1165" i="3" s="1"/>
  <c r="G1166" i="3"/>
  <c r="H1166" i="3" s="1"/>
  <c r="G1167" i="3"/>
  <c r="H1167" i="3" s="1"/>
  <c r="G1168" i="3"/>
  <c r="H1168" i="3" s="1"/>
  <c r="G1169" i="3"/>
  <c r="H1169" i="3" s="1"/>
  <c r="G1170" i="3"/>
  <c r="H1170" i="3" s="1"/>
  <c r="G1171" i="3"/>
  <c r="H1171" i="3" s="1"/>
  <c r="G1172" i="3"/>
  <c r="H1172" i="3" s="1"/>
  <c r="G1173" i="3"/>
  <c r="H1173" i="3" s="1"/>
  <c r="G1174" i="3"/>
  <c r="H1174" i="3" s="1"/>
  <c r="G1175" i="3"/>
  <c r="H1175" i="3" s="1"/>
  <c r="G1176" i="3"/>
  <c r="H1176" i="3" s="1"/>
  <c r="G1177" i="3"/>
  <c r="H1177" i="3" s="1"/>
  <c r="G1178" i="3"/>
  <c r="H1178" i="3" s="1"/>
  <c r="G1179" i="3"/>
  <c r="H1179" i="3" s="1"/>
  <c r="G1180" i="3"/>
  <c r="H1180" i="3" s="1"/>
  <c r="G1181" i="3"/>
  <c r="H1181" i="3" s="1"/>
  <c r="G1182" i="3"/>
  <c r="H1182" i="3" s="1"/>
  <c r="G1183" i="3"/>
  <c r="H1183" i="3" s="1"/>
  <c r="G1184" i="3"/>
  <c r="H1184" i="3" s="1"/>
  <c r="G1185" i="3"/>
  <c r="H1185" i="3" s="1"/>
  <c r="G1186" i="3"/>
  <c r="H1186" i="3" s="1"/>
  <c r="G1187" i="3"/>
  <c r="H1187" i="3" s="1"/>
  <c r="G1188" i="3"/>
  <c r="H1188" i="3" s="1"/>
  <c r="G1189" i="3"/>
  <c r="H1189" i="3" s="1"/>
  <c r="G1190" i="3"/>
  <c r="H1190" i="3" s="1"/>
  <c r="G1191" i="3"/>
  <c r="H1191" i="3" s="1"/>
  <c r="G1192" i="3"/>
  <c r="H1192" i="3" s="1"/>
  <c r="G1193" i="3"/>
  <c r="H1193" i="3" s="1"/>
  <c r="G1194" i="3"/>
  <c r="H1194" i="3" s="1"/>
  <c r="G1195" i="3"/>
  <c r="H1195" i="3" s="1"/>
  <c r="G1196" i="3"/>
  <c r="H1196" i="3" s="1"/>
  <c r="G1197" i="3"/>
  <c r="H1197" i="3" s="1"/>
  <c r="G1198" i="3"/>
  <c r="H1198" i="3" s="1"/>
  <c r="G1199" i="3"/>
  <c r="H1199" i="3" s="1"/>
  <c r="G1200" i="3"/>
  <c r="H1200" i="3" s="1"/>
  <c r="G1201" i="3"/>
  <c r="H1201" i="3" s="1"/>
  <c r="G1202" i="3"/>
  <c r="H1202" i="3" s="1"/>
  <c r="G1203" i="3"/>
  <c r="H1203" i="3" s="1"/>
  <c r="G1204" i="3"/>
  <c r="H1204" i="3" s="1"/>
  <c r="G1205" i="3"/>
  <c r="H1205" i="3" s="1"/>
  <c r="G1206" i="3"/>
  <c r="H1206" i="3" s="1"/>
  <c r="G1207" i="3"/>
  <c r="H1207" i="3" s="1"/>
  <c r="G1208" i="3"/>
  <c r="H1208" i="3" s="1"/>
  <c r="G1209" i="3"/>
  <c r="H1209" i="3" s="1"/>
  <c r="G1210" i="3"/>
  <c r="H1210" i="3" s="1"/>
  <c r="G1211" i="3"/>
  <c r="H1211" i="3" s="1"/>
  <c r="G1212" i="3"/>
  <c r="H1212" i="3" s="1"/>
  <c r="G1213" i="3"/>
  <c r="H1213" i="3" s="1"/>
  <c r="G1214" i="3"/>
  <c r="H1214" i="3" s="1"/>
  <c r="G1215" i="3"/>
  <c r="H1215" i="3" s="1"/>
  <c r="G1216" i="3"/>
  <c r="H1216" i="3" s="1"/>
  <c r="G1217" i="3"/>
  <c r="H1217" i="3" s="1"/>
  <c r="G1218" i="3"/>
  <c r="H1218" i="3" s="1"/>
  <c r="G1219" i="3"/>
  <c r="H1219" i="3" s="1"/>
  <c r="G1220" i="3"/>
  <c r="H1220" i="3" s="1"/>
  <c r="G1221" i="3"/>
  <c r="H1221" i="3" s="1"/>
  <c r="G1222" i="3"/>
  <c r="H1222" i="3" s="1"/>
  <c r="G1223" i="3"/>
  <c r="H1223" i="3" s="1"/>
  <c r="G1224" i="3"/>
  <c r="H1224" i="3" s="1"/>
  <c r="G1225" i="3"/>
  <c r="H1225" i="3" s="1"/>
  <c r="G1226" i="3"/>
  <c r="H1226" i="3" s="1"/>
  <c r="G1227" i="3"/>
  <c r="H1227" i="3" s="1"/>
  <c r="G1228" i="3"/>
  <c r="H1228" i="3" s="1"/>
  <c r="G1229" i="3"/>
  <c r="H1229" i="3" s="1"/>
  <c r="G1230" i="3"/>
  <c r="H1230" i="3" s="1"/>
  <c r="G1231" i="3"/>
  <c r="H1231" i="3" s="1"/>
  <c r="G1232" i="3"/>
  <c r="H1232" i="3" s="1"/>
  <c r="G1233" i="3"/>
  <c r="H1233" i="3" s="1"/>
  <c r="G1234" i="3"/>
  <c r="H1234" i="3" s="1"/>
  <c r="G1235" i="3"/>
  <c r="H1235" i="3" s="1"/>
  <c r="G1236" i="3"/>
  <c r="H1236" i="3" s="1"/>
  <c r="G1237" i="3"/>
  <c r="H1237" i="3" s="1"/>
  <c r="G1238" i="3"/>
  <c r="H1238" i="3" s="1"/>
  <c r="G1239" i="3"/>
  <c r="H1239" i="3" s="1"/>
  <c r="G1240" i="3"/>
  <c r="H1240" i="3" s="1"/>
  <c r="G1241" i="3"/>
  <c r="H1241" i="3" s="1"/>
  <c r="G1242" i="3"/>
  <c r="H1242" i="3" s="1"/>
  <c r="G1243" i="3"/>
  <c r="H1243" i="3" s="1"/>
  <c r="G1244" i="3"/>
  <c r="H1244" i="3" s="1"/>
  <c r="G1245" i="3"/>
  <c r="H1245" i="3" s="1"/>
  <c r="G1246" i="3"/>
  <c r="H1246" i="3" s="1"/>
  <c r="G1247" i="3"/>
  <c r="H1247" i="3" s="1"/>
  <c r="G1248" i="3"/>
  <c r="H1248" i="3" s="1"/>
  <c r="G1249" i="3"/>
  <c r="H1249" i="3" s="1"/>
  <c r="G1250" i="3"/>
  <c r="H1250" i="3" s="1"/>
  <c r="G1251" i="3"/>
  <c r="H1251" i="3" s="1"/>
  <c r="G1252" i="3"/>
  <c r="H1252" i="3" s="1"/>
  <c r="G1253" i="3"/>
  <c r="H1253" i="3" s="1"/>
  <c r="G1254" i="3"/>
  <c r="H1254" i="3" s="1"/>
  <c r="G1255" i="3"/>
  <c r="H1255" i="3" s="1"/>
  <c r="G1256" i="3"/>
  <c r="H1256" i="3" s="1"/>
  <c r="G1257" i="3"/>
  <c r="H1257" i="3" s="1"/>
  <c r="G1258" i="3"/>
  <c r="H1258" i="3" s="1"/>
  <c r="G1259" i="3"/>
  <c r="H1259" i="3" s="1"/>
  <c r="G1260" i="3"/>
  <c r="H1260" i="3" s="1"/>
  <c r="G1261" i="3"/>
  <c r="H1261" i="3" s="1"/>
  <c r="G1262" i="3"/>
  <c r="H1262" i="3" s="1"/>
  <c r="G1263" i="3"/>
  <c r="H1263" i="3" s="1"/>
  <c r="G1264" i="3"/>
  <c r="H1264" i="3" s="1"/>
  <c r="G1265" i="3"/>
  <c r="H1265" i="3" s="1"/>
  <c r="G1266" i="3"/>
  <c r="H1266" i="3" s="1"/>
  <c r="G1267" i="3"/>
  <c r="H1267" i="3" s="1"/>
  <c r="G1268" i="3"/>
  <c r="H1268" i="3" s="1"/>
  <c r="G1269" i="3"/>
  <c r="H1269" i="3" s="1"/>
  <c r="G1270" i="3"/>
  <c r="H1270" i="3" s="1"/>
  <c r="G1271" i="3"/>
  <c r="H1271" i="3" s="1"/>
  <c r="G1272" i="3"/>
  <c r="H1272" i="3" s="1"/>
  <c r="G1273" i="3"/>
  <c r="H1273" i="3" s="1"/>
  <c r="G1274" i="3"/>
  <c r="H1274" i="3" s="1"/>
  <c r="G1275" i="3"/>
  <c r="H1275" i="3" s="1"/>
  <c r="G1276" i="3"/>
  <c r="H1276" i="3" s="1"/>
  <c r="G1277" i="3"/>
  <c r="H1277" i="3" s="1"/>
  <c r="G1278" i="3"/>
  <c r="H1278" i="3" s="1"/>
  <c r="G1279" i="3"/>
  <c r="H1279" i="3" s="1"/>
  <c r="G1280" i="3"/>
  <c r="H1280" i="3" s="1"/>
  <c r="G1341" i="3"/>
  <c r="H1341" i="3" s="1"/>
  <c r="G1342" i="3"/>
  <c r="H1342" i="3" s="1"/>
  <c r="G1343" i="3"/>
  <c r="H1343" i="3" s="1"/>
  <c r="G1344" i="3"/>
  <c r="H1344" i="3" s="1"/>
  <c r="G1345" i="3"/>
  <c r="H1345" i="3" s="1"/>
  <c r="G1346" i="3"/>
  <c r="H1346" i="3" s="1"/>
  <c r="G1347" i="3"/>
  <c r="H1347" i="3" s="1"/>
  <c r="G1348" i="3"/>
  <c r="H1348" i="3" s="1"/>
  <c r="G1349" i="3"/>
  <c r="H1349" i="3" s="1"/>
  <c r="G1350" i="3"/>
  <c r="H1350" i="3" s="1"/>
  <c r="G1351" i="3"/>
  <c r="H1351" i="3" s="1"/>
  <c r="G1352" i="3"/>
  <c r="H1352" i="3" s="1"/>
  <c r="G1353" i="3"/>
  <c r="H1353" i="3" s="1"/>
  <c r="G1354" i="3"/>
  <c r="H1354" i="3" s="1"/>
  <c r="G1355" i="3"/>
  <c r="H1355" i="3" s="1"/>
  <c r="G1356" i="3"/>
  <c r="H1356" i="3" s="1"/>
  <c r="G1357" i="3"/>
  <c r="H1357" i="3" s="1"/>
  <c r="G1358" i="3"/>
  <c r="H1358" i="3" s="1"/>
  <c r="G1359" i="3"/>
  <c r="H1359" i="3" s="1"/>
  <c r="G1360" i="3"/>
  <c r="H1360" i="3" s="1"/>
  <c r="G1361" i="3"/>
  <c r="H1361" i="3" s="1"/>
  <c r="G1362" i="3"/>
  <c r="H1362" i="3" s="1"/>
  <c r="G1363" i="3"/>
  <c r="H1363" i="3" s="1"/>
  <c r="G1364" i="3"/>
  <c r="H1364" i="3" s="1"/>
  <c r="G1365" i="3"/>
  <c r="H1365" i="3" s="1"/>
  <c r="G1366" i="3"/>
  <c r="H1366" i="3" s="1"/>
  <c r="G1367" i="3"/>
  <c r="H1367" i="3" s="1"/>
  <c r="G1368" i="3"/>
  <c r="H1368" i="3" s="1"/>
  <c r="G1369" i="3"/>
  <c r="H1369" i="3" s="1"/>
  <c r="G1370" i="3"/>
  <c r="H1370" i="3" s="1"/>
  <c r="G1371" i="3"/>
  <c r="H1371" i="3" s="1"/>
  <c r="G1372" i="3"/>
  <c r="H1372" i="3" s="1"/>
  <c r="G1373" i="3"/>
  <c r="H1373" i="3" s="1"/>
  <c r="G1374" i="3"/>
  <c r="H1374" i="3" s="1"/>
  <c r="G1375" i="3"/>
  <c r="H1375" i="3" s="1"/>
  <c r="G1376" i="3"/>
  <c r="H1376" i="3" s="1"/>
  <c r="G1377" i="3"/>
  <c r="H1377" i="3" s="1"/>
  <c r="G1378" i="3"/>
  <c r="H1378" i="3" s="1"/>
  <c r="G1379" i="3"/>
  <c r="H1379" i="3" s="1"/>
  <c r="G1380" i="3"/>
  <c r="H1380" i="3" s="1"/>
  <c r="G1381" i="3"/>
  <c r="H1381" i="3" s="1"/>
  <c r="G1382" i="3"/>
  <c r="H1382" i="3" s="1"/>
  <c r="G1383" i="3"/>
  <c r="H1383" i="3" s="1"/>
  <c r="G1384" i="3"/>
  <c r="H1384" i="3" s="1"/>
  <c r="G1385" i="3"/>
  <c r="H1385" i="3" s="1"/>
  <c r="G1386" i="3"/>
  <c r="H1386" i="3" s="1"/>
  <c r="G1387" i="3"/>
  <c r="H1387" i="3" s="1"/>
  <c r="G1388" i="3"/>
  <c r="H1388" i="3" s="1"/>
  <c r="G1389" i="3"/>
  <c r="H1389" i="3" s="1"/>
  <c r="G1390" i="3"/>
  <c r="H1390" i="3" s="1"/>
  <c r="G1391" i="3"/>
  <c r="H1391" i="3" s="1"/>
  <c r="G1392" i="3"/>
  <c r="H1392" i="3" s="1"/>
  <c r="G1393" i="3"/>
  <c r="H1393" i="3" s="1"/>
  <c r="G1394" i="3"/>
  <c r="H1394" i="3" s="1"/>
  <c r="G1395" i="3"/>
  <c r="H1395" i="3" s="1"/>
  <c r="G1396" i="3"/>
  <c r="H1396" i="3" s="1"/>
  <c r="G1397" i="3"/>
  <c r="H1397" i="3" s="1"/>
  <c r="G1398" i="3"/>
  <c r="H1398" i="3" s="1"/>
  <c r="G1399" i="3"/>
  <c r="H1399" i="3" s="1"/>
  <c r="G1400" i="3"/>
  <c r="H1400" i="3" s="1"/>
  <c r="G1401" i="3"/>
  <c r="H1401" i="3" s="1"/>
  <c r="G1402" i="3"/>
  <c r="H1402" i="3" s="1"/>
  <c r="G1403" i="3"/>
  <c r="H1403" i="3" s="1"/>
  <c r="G1404" i="3"/>
  <c r="H1404" i="3" s="1"/>
  <c r="G1405" i="3"/>
  <c r="H1405" i="3" s="1"/>
  <c r="G1406" i="3"/>
  <c r="H1406" i="3" s="1"/>
  <c r="G1407" i="3"/>
  <c r="H1407" i="3" s="1"/>
  <c r="G1408" i="3"/>
  <c r="H1408" i="3" s="1"/>
  <c r="G1409" i="3"/>
  <c r="H1409" i="3" s="1"/>
  <c r="G1410" i="3"/>
  <c r="H1410" i="3" s="1"/>
  <c r="G1411" i="3"/>
  <c r="H1411" i="3" s="1"/>
  <c r="G1412" i="3"/>
  <c r="H1412" i="3" s="1"/>
  <c r="G1413" i="3"/>
  <c r="H1413" i="3" s="1"/>
  <c r="G1414" i="3"/>
  <c r="H1414" i="3" s="1"/>
  <c r="G1415" i="3"/>
  <c r="H1415" i="3" s="1"/>
  <c r="G1416" i="3"/>
  <c r="H1416" i="3" s="1"/>
  <c r="G1417" i="3"/>
  <c r="H1417" i="3" s="1"/>
  <c r="G1418" i="3"/>
  <c r="H1418" i="3" s="1"/>
  <c r="G1419" i="3"/>
  <c r="H1419" i="3" s="1"/>
  <c r="G1420" i="3"/>
  <c r="H1420" i="3" s="1"/>
  <c r="G1421" i="3"/>
  <c r="H1421" i="3" s="1"/>
  <c r="G1422" i="3"/>
  <c r="H1422" i="3" s="1"/>
  <c r="G1423" i="3"/>
  <c r="H1423" i="3" s="1"/>
  <c r="G1424" i="3"/>
  <c r="H1424" i="3" s="1"/>
  <c r="G1425" i="3"/>
  <c r="H1425" i="3" s="1"/>
  <c r="G1426" i="3"/>
  <c r="H1426" i="3" s="1"/>
  <c r="G1427" i="3"/>
  <c r="H1427" i="3" s="1"/>
  <c r="G1428" i="3"/>
  <c r="H1428" i="3" s="1"/>
  <c r="G1429" i="3"/>
  <c r="H1429" i="3" s="1"/>
  <c r="G1430" i="3"/>
  <c r="H1430" i="3" s="1"/>
  <c r="G1431" i="3"/>
  <c r="H1431" i="3" s="1"/>
  <c r="G1432" i="3"/>
  <c r="H1432" i="3" s="1"/>
  <c r="G1433" i="3"/>
  <c r="H1433" i="3" s="1"/>
  <c r="G1434" i="3"/>
  <c r="H1434" i="3" s="1"/>
  <c r="G1435" i="3"/>
  <c r="H1435" i="3" s="1"/>
  <c r="G1436" i="3"/>
  <c r="H1436" i="3" s="1"/>
  <c r="G1437" i="3"/>
  <c r="H1437" i="3" s="1"/>
  <c r="G1438" i="3"/>
  <c r="H1438" i="3" s="1"/>
  <c r="G1439" i="3"/>
  <c r="H1439" i="3" s="1"/>
  <c r="G1440" i="3"/>
  <c r="H1440" i="3" s="1"/>
  <c r="G1441" i="3"/>
  <c r="H1441" i="3" s="1"/>
  <c r="G1442" i="3"/>
  <c r="H1442" i="3" s="1"/>
  <c r="G1443" i="3"/>
  <c r="H1443" i="3" s="1"/>
  <c r="G1444" i="3"/>
  <c r="H1444" i="3" s="1"/>
  <c r="G1445" i="3"/>
  <c r="H1445" i="3" s="1"/>
  <c r="G1446" i="3"/>
  <c r="H1446" i="3" s="1"/>
  <c r="G1447" i="3"/>
  <c r="H1447" i="3" s="1"/>
  <c r="G1448" i="3"/>
  <c r="H1448" i="3" s="1"/>
  <c r="G1449" i="3"/>
  <c r="H1449" i="3" s="1"/>
  <c r="G1450" i="3"/>
  <c r="H1450" i="3" s="1"/>
  <c r="G1451" i="3"/>
  <c r="H1451" i="3" s="1"/>
  <c r="G1452" i="3"/>
  <c r="H1452" i="3" s="1"/>
  <c r="G1453" i="3"/>
  <c r="H1453" i="3" s="1"/>
  <c r="G1454" i="3"/>
  <c r="H1454" i="3" s="1"/>
  <c r="G1455" i="3"/>
  <c r="H1455" i="3" s="1"/>
  <c r="G1456" i="3"/>
  <c r="H1456" i="3" s="1"/>
  <c r="G1457" i="3"/>
  <c r="H1457" i="3" s="1"/>
  <c r="G1458" i="3"/>
  <c r="H1458" i="3" s="1"/>
  <c r="G1459" i="3"/>
  <c r="H1459" i="3" s="1"/>
  <c r="G1460" i="3"/>
  <c r="H1460" i="3" s="1"/>
  <c r="G1461" i="3"/>
  <c r="H1461" i="3" s="1"/>
  <c r="G1462" i="3"/>
  <c r="H1462" i="3" s="1"/>
  <c r="G1463" i="3"/>
  <c r="H1463" i="3" s="1"/>
  <c r="G1464" i="3"/>
  <c r="H1464" i="3" s="1"/>
  <c r="G1465" i="3"/>
  <c r="H1465" i="3" s="1"/>
  <c r="G1466" i="3"/>
  <c r="H1466" i="3" s="1"/>
  <c r="G1467" i="3"/>
  <c r="H1467" i="3" s="1"/>
  <c r="G1468" i="3"/>
  <c r="H1468" i="3" s="1"/>
  <c r="G1469" i="3"/>
  <c r="H1469" i="3" s="1"/>
  <c r="G1470" i="3"/>
  <c r="H1470" i="3" s="1"/>
  <c r="G1471" i="3"/>
  <c r="H1471" i="3" s="1"/>
  <c r="G1472" i="3"/>
  <c r="H1472" i="3" s="1"/>
  <c r="G1473" i="3"/>
  <c r="H1473" i="3" s="1"/>
  <c r="G1474" i="3"/>
  <c r="H1474" i="3" s="1"/>
  <c r="G1475" i="3"/>
  <c r="H1475" i="3" s="1"/>
  <c r="G1476" i="3"/>
  <c r="H1476" i="3" s="1"/>
  <c r="G1477" i="3"/>
  <c r="H1477" i="3" s="1"/>
  <c r="G1478" i="3"/>
  <c r="H1478" i="3" s="1"/>
  <c r="G1479" i="3"/>
  <c r="H1479" i="3" s="1"/>
  <c r="G1480" i="3"/>
  <c r="H1480" i="3" s="1"/>
  <c r="G1481" i="3"/>
  <c r="H1481" i="3" s="1"/>
  <c r="G1482" i="3"/>
  <c r="H1482" i="3" s="1"/>
  <c r="G1483" i="3"/>
  <c r="H1483" i="3" s="1"/>
  <c r="G1484" i="3"/>
  <c r="H1484" i="3" s="1"/>
  <c r="G1485" i="3"/>
  <c r="H1485" i="3" s="1"/>
  <c r="G1486" i="3"/>
  <c r="H1486" i="3" s="1"/>
  <c r="G1487" i="3"/>
  <c r="H1487" i="3" s="1"/>
  <c r="G1488" i="3"/>
  <c r="H1488" i="3" s="1"/>
  <c r="G1489" i="3"/>
  <c r="H1489" i="3" s="1"/>
  <c r="G1490" i="3"/>
  <c r="H1490" i="3" s="1"/>
  <c r="G1491" i="3"/>
  <c r="H1491" i="3" s="1"/>
  <c r="G1492" i="3"/>
  <c r="H1492" i="3" s="1"/>
  <c r="G1493" i="3"/>
  <c r="H1493" i="3" s="1"/>
  <c r="G1494" i="3"/>
  <c r="H1494" i="3" s="1"/>
  <c r="G1495" i="3"/>
  <c r="H1495" i="3" s="1"/>
  <c r="G1496" i="3"/>
  <c r="H1496" i="3" s="1"/>
  <c r="G1497" i="3"/>
  <c r="H1497" i="3" s="1"/>
  <c r="G1498" i="3"/>
  <c r="H1498" i="3" s="1"/>
  <c r="G1499" i="3"/>
  <c r="H1499" i="3" s="1"/>
  <c r="G1500" i="3"/>
  <c r="H1500" i="3" s="1"/>
  <c r="G1501" i="3"/>
  <c r="H1501" i="3" s="1"/>
  <c r="G1502" i="3"/>
  <c r="H1502" i="3" s="1"/>
  <c r="G1503" i="3"/>
  <c r="H1503" i="3" s="1"/>
  <c r="G1504" i="3"/>
  <c r="H1504" i="3" s="1"/>
  <c r="G1505" i="3"/>
  <c r="H1505" i="3" s="1"/>
  <c r="G1506" i="3"/>
  <c r="H1506" i="3" s="1"/>
  <c r="G1507" i="3"/>
  <c r="H1507" i="3" s="1"/>
  <c r="G1508" i="3"/>
  <c r="H1508" i="3" s="1"/>
  <c r="G1509" i="3"/>
  <c r="H1509" i="3" s="1"/>
  <c r="G1510" i="3"/>
  <c r="H1510" i="3" s="1"/>
  <c r="G1511" i="3"/>
  <c r="H1511" i="3" s="1"/>
  <c r="G1512" i="3"/>
  <c r="H1512" i="3" s="1"/>
  <c r="G1513" i="3"/>
  <c r="H1513" i="3" s="1"/>
  <c r="G1514" i="3"/>
  <c r="H1514" i="3" s="1"/>
  <c r="G1515" i="3"/>
  <c r="H1515" i="3" s="1"/>
  <c r="G1516" i="3"/>
  <c r="H1516" i="3" s="1"/>
  <c r="G1517" i="3"/>
  <c r="H1517" i="3" s="1"/>
  <c r="G1518" i="3"/>
  <c r="H1518" i="3" s="1"/>
  <c r="G1519" i="3"/>
  <c r="H1519" i="3" s="1"/>
  <c r="G1520" i="3"/>
  <c r="H1520" i="3" s="1"/>
  <c r="G1521" i="3"/>
  <c r="H1521" i="3" s="1"/>
  <c r="G1522" i="3"/>
  <c r="H1522" i="3" s="1"/>
  <c r="G1523" i="3"/>
  <c r="H1523" i="3" s="1"/>
  <c r="G1524" i="3"/>
  <c r="H1524" i="3" s="1"/>
  <c r="G1525" i="3"/>
  <c r="H1525" i="3" s="1"/>
  <c r="G1526" i="3"/>
  <c r="H1526" i="3" s="1"/>
  <c r="G1527" i="3"/>
  <c r="H1527" i="3" s="1"/>
  <c r="G1528" i="3"/>
  <c r="H1528" i="3" s="1"/>
  <c r="G1529" i="3"/>
  <c r="H1529" i="3" s="1"/>
  <c r="G1530" i="3"/>
  <c r="H1530" i="3" s="1"/>
  <c r="G1531" i="3"/>
  <c r="H1531" i="3" s="1"/>
  <c r="G1532" i="3"/>
  <c r="H1532" i="3" s="1"/>
  <c r="G1533" i="3"/>
  <c r="H1533" i="3" s="1"/>
  <c r="G1534" i="3"/>
  <c r="H1534" i="3" s="1"/>
  <c r="G1535" i="3"/>
  <c r="H1535" i="3" s="1"/>
  <c r="G1536" i="3"/>
  <c r="H1536" i="3" s="1"/>
  <c r="G1561" i="3"/>
  <c r="H1561" i="3" s="1"/>
  <c r="G1562" i="3"/>
  <c r="H1562" i="3" s="1"/>
  <c r="G1563" i="3"/>
  <c r="H1563" i="3" s="1"/>
  <c r="G1564" i="3"/>
  <c r="H1564" i="3" s="1"/>
  <c r="G1565" i="3"/>
  <c r="H1565" i="3" s="1"/>
  <c r="G1566" i="3"/>
  <c r="H1566" i="3" s="1"/>
  <c r="G1567" i="3"/>
  <c r="H1567" i="3" s="1"/>
  <c r="G2" i="3"/>
  <c r="H2" i="3" s="1"/>
</calcChain>
</file>

<file path=xl/sharedStrings.xml><?xml version="1.0" encoding="utf-8"?>
<sst xmlns="http://schemas.openxmlformats.org/spreadsheetml/2006/main" count="26446" uniqueCount="10458">
  <si>
    <t>FUNCTIONID</t>
  </si>
  <si>
    <t>FUNCNO</t>
  </si>
  <si>
    <t>FUNCDESCR</t>
  </si>
  <si>
    <t>COMPID</t>
  </si>
  <si>
    <t>COMPTYPEID</t>
  </si>
  <si>
    <t>COMPNO</t>
  </si>
  <si>
    <t>COMPTYPENO</t>
  </si>
  <si>
    <t>COMPNAME</t>
  </si>
  <si>
    <t>COMPTYPE</t>
  </si>
  <si>
    <t>SERIALNO</t>
  </si>
  <si>
    <t>ADDRESSID</t>
  </si>
  <si>
    <t>MAKER_CODE</t>
  </si>
  <si>
    <t>MAKER_NAME</t>
  </si>
  <si>
    <t>N/A</t>
  </si>
  <si>
    <t>51210010001</t>
  </si>
  <si>
    <t>FIRE DOOR, TT.3.1</t>
  </si>
  <si>
    <t>CU194871</t>
  </si>
  <si>
    <t>EQP040748</t>
  </si>
  <si>
    <t>DOOR, FIRE, SAAJOS, A-60 SGL LEAF HINGED</t>
  </si>
  <si>
    <t>A-60 SINGLE LEAF HINGED</t>
  </si>
  <si>
    <t>SAA08</t>
  </si>
  <si>
    <t>SAAJOS OY</t>
  </si>
  <si>
    <t>51210010002</t>
  </si>
  <si>
    <t>FIRE DOOR, TT.3.10</t>
  </si>
  <si>
    <t>CU194874</t>
  </si>
  <si>
    <t>51210010003</t>
  </si>
  <si>
    <t>FIRE DOOR, TT.3.2</t>
  </si>
  <si>
    <t>CU194875</t>
  </si>
  <si>
    <t>51210010004</t>
  </si>
  <si>
    <t>FIRE DOOR, TT.3.3</t>
  </si>
  <si>
    <t>CU194872</t>
  </si>
  <si>
    <t>51210010005</t>
  </si>
  <si>
    <t>FIRE DOOR, TT.3.4</t>
  </si>
  <si>
    <t>CU194915</t>
  </si>
  <si>
    <t>51210010006</t>
  </si>
  <si>
    <t>FIRE DOOR, TT.4.1</t>
  </si>
  <si>
    <t>CU194881</t>
  </si>
  <si>
    <t>51210010007</t>
  </si>
  <si>
    <t>FIRE DOOR, TT.4.11</t>
  </si>
  <si>
    <t>CU194879</t>
  </si>
  <si>
    <t>51210010008</t>
  </si>
  <si>
    <t>FIRE DOOR, TT.4.13</t>
  </si>
  <si>
    <t>CU194884</t>
  </si>
  <si>
    <t>51210010009</t>
  </si>
  <si>
    <t>FIRE DOOR, TT.4.4</t>
  </si>
  <si>
    <t>CU194878</t>
  </si>
  <si>
    <t>51210010010</t>
  </si>
  <si>
    <t>FIRE DOOR, TT.4.5</t>
  </si>
  <si>
    <t>CU194882</t>
  </si>
  <si>
    <t>51210010011</t>
  </si>
  <si>
    <t>FIRE DOOR, TT.4.7</t>
  </si>
  <si>
    <t>CU194880</t>
  </si>
  <si>
    <t>51210010012</t>
  </si>
  <si>
    <t>FIRE DOOR, TT.5.1</t>
  </si>
  <si>
    <t>CU194885</t>
  </si>
  <si>
    <t>51210010013</t>
  </si>
  <si>
    <t>FIRE DOOR, TT.5.10</t>
  </si>
  <si>
    <t>CU194891</t>
  </si>
  <si>
    <t>51210010014</t>
  </si>
  <si>
    <t>FIRE DOOR, TT.5.12</t>
  </si>
  <si>
    <t>CU194892</t>
  </si>
  <si>
    <t>51210010016</t>
  </si>
  <si>
    <t>FIRE DOOR, TT.5.2</t>
  </si>
  <si>
    <t>CU194887</t>
  </si>
  <si>
    <t>51210010017</t>
  </si>
  <si>
    <t>FIRE DOOR, TT.5.3</t>
  </si>
  <si>
    <t>CU194886</t>
  </si>
  <si>
    <t>51210010018</t>
  </si>
  <si>
    <t>FIRE DOOR, TT.5.4</t>
  </si>
  <si>
    <t>CU194893</t>
  </si>
  <si>
    <t>51210010019</t>
  </si>
  <si>
    <t>FIRE DOOR, TT.5.5</t>
  </si>
  <si>
    <t>CU194888</t>
  </si>
  <si>
    <t>51210010020</t>
  </si>
  <si>
    <t>FIRE DOOR, TT.5.6</t>
  </si>
  <si>
    <t>CU194894</t>
  </si>
  <si>
    <t>51210010021</t>
  </si>
  <si>
    <t>FIRE DOOR, TT.5.7</t>
  </si>
  <si>
    <t>CU194890</t>
  </si>
  <si>
    <t>51210010022</t>
  </si>
  <si>
    <t>FIRE DOOR, TT.5.8</t>
  </si>
  <si>
    <t>CU194895</t>
  </si>
  <si>
    <t>51210010023</t>
  </si>
  <si>
    <t>FIRE DOOR, TT.6.1</t>
  </si>
  <si>
    <t>CU194896</t>
  </si>
  <si>
    <t>51210010024</t>
  </si>
  <si>
    <t>FIRE DOOR, TT.6.3</t>
  </si>
  <si>
    <t>CU194897</t>
  </si>
  <si>
    <t>51210010025</t>
  </si>
  <si>
    <t>FIRE DOOR, TT.7.2</t>
  </si>
  <si>
    <t>CU194900</t>
  </si>
  <si>
    <t>51210010026</t>
  </si>
  <si>
    <t>FIRE DOOR, TT.7.3</t>
  </si>
  <si>
    <t>CU194899</t>
  </si>
  <si>
    <t>51210010027</t>
  </si>
  <si>
    <t>FIRE DOOR, TT.7.4</t>
  </si>
  <si>
    <t>CU194901</t>
  </si>
  <si>
    <t>51210010028</t>
  </si>
  <si>
    <t>FIRE DOOR, TT.7.6</t>
  </si>
  <si>
    <t>CU194902</t>
  </si>
  <si>
    <t>51210020001</t>
  </si>
  <si>
    <t>FIRE DOOR, TW.2.1</t>
  </si>
  <si>
    <t>CU195530</t>
  </si>
  <si>
    <t>51210020002</t>
  </si>
  <si>
    <t>FIRE DOOR, TW.2.2</t>
  </si>
  <si>
    <t>CU202480</t>
  </si>
  <si>
    <t>EQP040749</t>
  </si>
  <si>
    <t>DOOR, FIRE, SAAJOS, A-60 DBL LEAF HINGED</t>
  </si>
  <si>
    <t>A-60 DOUBLE LEAF HINGED</t>
  </si>
  <si>
    <t>SAA02</t>
  </si>
  <si>
    <t>SAAJOS AS</t>
  </si>
  <si>
    <t>51210020003</t>
  </si>
  <si>
    <t>FIRE DOOR, TW.2.3</t>
  </si>
  <si>
    <t>CU195528</t>
  </si>
  <si>
    <t>51210020004</t>
  </si>
  <si>
    <t>FIRE DOOR, TW.2.4</t>
  </si>
  <si>
    <t>CU202224</t>
  </si>
  <si>
    <t>51210020005</t>
  </si>
  <si>
    <t>FIRE DOOR, TW.2.5</t>
  </si>
  <si>
    <t>CU195529</t>
  </si>
  <si>
    <t>51210020006</t>
  </si>
  <si>
    <t>FIRE DOOR, TW.2.6</t>
  </si>
  <si>
    <t>CU195527</t>
  </si>
  <si>
    <t>51210020007</t>
  </si>
  <si>
    <t>FIRE DOOR, TW.2.7</t>
  </si>
  <si>
    <t>CU195526</t>
  </si>
  <si>
    <t>51210020008</t>
  </si>
  <si>
    <t>FIRE DOOR, TW.2.9</t>
  </si>
  <si>
    <t>CU195525</t>
  </si>
  <si>
    <t>51210020009</t>
  </si>
  <si>
    <t>FIRE DOOR, TW.3.1</t>
  </si>
  <si>
    <t>CU194912</t>
  </si>
  <si>
    <t>51210020010</t>
  </si>
  <si>
    <t>FIRE DOOR, TW.3.10</t>
  </si>
  <si>
    <t>CU194917</t>
  </si>
  <si>
    <t>51210020011</t>
  </si>
  <si>
    <t>FIRE DOOR, TW.3.12</t>
  </si>
  <si>
    <t>CU194904</t>
  </si>
  <si>
    <t>51210020012</t>
  </si>
  <si>
    <t>FIRE DOOR, TW.3.14</t>
  </si>
  <si>
    <t>CU194913</t>
  </si>
  <si>
    <t>51210020013</t>
  </si>
  <si>
    <t>FIRE DOOR, TW.3.18</t>
  </si>
  <si>
    <t>CU194910</t>
  </si>
  <si>
    <t>51210020014</t>
  </si>
  <si>
    <t>FIRE DOOR, TW.3.2</t>
  </si>
  <si>
    <t>CU202473</t>
  </si>
  <si>
    <t>EQP040750</t>
  </si>
  <si>
    <t>DOOR, FIRE, PARMARINE, A-60, SLIDING</t>
  </si>
  <si>
    <t>A-60 SLIDING</t>
  </si>
  <si>
    <t>PAR01</t>
  </si>
  <si>
    <t>PARMARINE LTD</t>
  </si>
  <si>
    <t>51210020015</t>
  </si>
  <si>
    <t>FIRE DOOR, TW.3.22</t>
  </si>
  <si>
    <t>CU194914</t>
  </si>
  <si>
    <t>51210020016</t>
  </si>
  <si>
    <t>FIRE DOOR, TW.3.26</t>
  </si>
  <si>
    <t>CU194908</t>
  </si>
  <si>
    <t>51210020017</t>
  </si>
  <si>
    <t>FIRE DOOR, TW.3.28</t>
  </si>
  <si>
    <t>CU194911</t>
  </si>
  <si>
    <t>51210020018</t>
  </si>
  <si>
    <t>FIRE DOOR, TW.3.3</t>
  </si>
  <si>
    <t>CU194903</t>
  </si>
  <si>
    <t>51210020019</t>
  </si>
  <si>
    <t>FIRE DOOR, TW.3.4</t>
  </si>
  <si>
    <t>CU194907</t>
  </si>
  <si>
    <t>51210020020</t>
  </si>
  <si>
    <t>FIRE DOOR, TW.3.6</t>
  </si>
  <si>
    <t>CU194918</t>
  </si>
  <si>
    <t>51210020021</t>
  </si>
  <si>
    <t>FIRE DOOR, TW.3.8</t>
  </si>
  <si>
    <t>CU194916</t>
  </si>
  <si>
    <t>51210020022</t>
  </si>
  <si>
    <t>FIRE DOOR, TW.4.10</t>
  </si>
  <si>
    <t>CU194943</t>
  </si>
  <si>
    <t>51210020023</t>
  </si>
  <si>
    <t>FIRE DOOR, TW.4.11</t>
  </si>
  <si>
    <t>CU194935</t>
  </si>
  <si>
    <t>51210020024</t>
  </si>
  <si>
    <t>FIRE DOOR, TW.4.13</t>
  </si>
  <si>
    <t>CU194921</t>
  </si>
  <si>
    <t>51210020025</t>
  </si>
  <si>
    <t>FIRE DOOR, TW.4.15</t>
  </si>
  <si>
    <t>CU194937</t>
  </si>
  <si>
    <t>51210020026</t>
  </si>
  <si>
    <t>FIRE DOOR, TW.4.18</t>
  </si>
  <si>
    <t>CU194942</t>
  </si>
  <si>
    <t>51210020027</t>
  </si>
  <si>
    <t>FIRE DOOR, TW.4.19</t>
  </si>
  <si>
    <t>CU202481</t>
  </si>
  <si>
    <t>51210020028</t>
  </si>
  <si>
    <t>FIRE DOOR, TW.4.2</t>
  </si>
  <si>
    <t>CU194939</t>
  </si>
  <si>
    <t>51210020029</t>
  </si>
  <si>
    <t>FIRE DOOR, TW.4.20</t>
  </si>
  <si>
    <t>CU194938</t>
  </si>
  <si>
    <t>51210020030</t>
  </si>
  <si>
    <t>FIRE DOOR, TW.4.24</t>
  </si>
  <si>
    <t>CU194932</t>
  </si>
  <si>
    <t>51210020031</t>
  </si>
  <si>
    <t>FIRE DOOR, TW.4.26</t>
  </si>
  <si>
    <t>CU194929</t>
  </si>
  <si>
    <t>51210020032</t>
  </si>
  <si>
    <t>FIRE DOOR, TW.4.28</t>
  </si>
  <si>
    <t>CU202482</t>
  </si>
  <si>
    <t>51210020033</t>
  </si>
  <si>
    <t>FIRE DOOR, TW.4.3</t>
  </si>
  <si>
    <t>CU194933</t>
  </si>
  <si>
    <t>51210020034</t>
  </si>
  <si>
    <t>FIRE DOOR, TW.4.4</t>
  </si>
  <si>
    <t>CU194944</t>
  </si>
  <si>
    <t>51210020035</t>
  </si>
  <si>
    <t>FIRE DOOR, TW.4.5</t>
  </si>
  <si>
    <t>CU194934</t>
  </si>
  <si>
    <t>51210020036</t>
  </si>
  <si>
    <t>FIRE DOOR, TW.4.7</t>
  </si>
  <si>
    <t>CU194941</t>
  </si>
  <si>
    <t>51210020037</t>
  </si>
  <si>
    <t>FIRE DOOR, TW.4.8</t>
  </si>
  <si>
    <t>CU194931</t>
  </si>
  <si>
    <t>51210020038</t>
  </si>
  <si>
    <t>FIRE DOOR, TW.4.9</t>
  </si>
  <si>
    <t>CU194936</t>
  </si>
  <si>
    <t>51210030001</t>
  </si>
  <si>
    <t>FIRE DOOR, 0.1.1</t>
  </si>
  <si>
    <t>CU194947</t>
  </si>
  <si>
    <t>51210030002</t>
  </si>
  <si>
    <t>FIRE DOOR, 0.1.2</t>
  </si>
  <si>
    <t>CU194945</t>
  </si>
  <si>
    <t>51210030003</t>
  </si>
  <si>
    <t>FIRE DOOR, 0.1.3</t>
  </si>
  <si>
    <t>CU194948</t>
  </si>
  <si>
    <t>51210030004</t>
  </si>
  <si>
    <t>FIRE DOOR, 0.1.4</t>
  </si>
  <si>
    <t>CU194946</t>
  </si>
  <si>
    <t>51210030005</t>
  </si>
  <si>
    <t>FIRE DOOR, 0.1.5</t>
  </si>
  <si>
    <t>CU194949</t>
  </si>
  <si>
    <t>51210030006</t>
  </si>
  <si>
    <t>FIRE DOOR, 0.2.1</t>
  </si>
  <si>
    <t>CU194957</t>
  </si>
  <si>
    <t>51210030007</t>
  </si>
  <si>
    <t>FIRE DOOR, 0.2.10</t>
  </si>
  <si>
    <t>CU194955</t>
  </si>
  <si>
    <t>51210030008</t>
  </si>
  <si>
    <t>FIRE DOOR, 0.2.11</t>
  </si>
  <si>
    <t>CU194961</t>
  </si>
  <si>
    <t>51210030009</t>
  </si>
  <si>
    <t>FIRE DOOR, 0.2.13</t>
  </si>
  <si>
    <t>CU202225</t>
  </si>
  <si>
    <t>51210030010</t>
  </si>
  <si>
    <t>FIRE DOOR, 0.2.14</t>
  </si>
  <si>
    <t>CU194956</t>
  </si>
  <si>
    <t>51210030011</t>
  </si>
  <si>
    <t>FIRE DOOR, 0.2.15</t>
  </si>
  <si>
    <t>CU202226</t>
  </si>
  <si>
    <t>51210030012</t>
  </si>
  <si>
    <t>FIRE DOOR, 0.2.16</t>
  </si>
  <si>
    <t>CU194952</t>
  </si>
  <si>
    <t>51210030013</t>
  </si>
  <si>
    <t>FIRE DOOR, 0.2.17</t>
  </si>
  <si>
    <t>CU202227</t>
  </si>
  <si>
    <t>51210030014</t>
  </si>
  <si>
    <t>FIRE DOOR, 0.2.18</t>
  </si>
  <si>
    <t>CU194950</t>
  </si>
  <si>
    <t>51210030015</t>
  </si>
  <si>
    <t>FIRE DOOR, 0.2.2</t>
  </si>
  <si>
    <t>CU202222</t>
  </si>
  <si>
    <t>51210030016</t>
  </si>
  <si>
    <t>FIRE DOOR, 0.2.20</t>
  </si>
  <si>
    <t>CU202228</t>
  </si>
  <si>
    <t>51210030017</t>
  </si>
  <si>
    <t>FIRE DOOR, 0.2.22</t>
  </si>
  <si>
    <t>CU202229</t>
  </si>
  <si>
    <t>51210030018</t>
  </si>
  <si>
    <t>FIRE DOOR, 0.2.24</t>
  </si>
  <si>
    <t>CU194951</t>
  </si>
  <si>
    <t>51210030019</t>
  </si>
  <si>
    <t>FIRE DOOR, 0.2.28</t>
  </si>
  <si>
    <t>CU194953</t>
  </si>
  <si>
    <t>51210030020</t>
  </si>
  <si>
    <t>FIRE DOOR, 0.2.3</t>
  </si>
  <si>
    <t>CU194958</t>
  </si>
  <si>
    <t>51210030021</t>
  </si>
  <si>
    <t>FIRE DOOR, 0.2.30</t>
  </si>
  <si>
    <t>CU202230</t>
  </si>
  <si>
    <t>51210030022</t>
  </si>
  <si>
    <t>FIRE DOOR, 0.2.4</t>
  </si>
  <si>
    <t>CU202231</t>
  </si>
  <si>
    <t>51210030023</t>
  </si>
  <si>
    <t>FIRE DOOR, 0.2.5</t>
  </si>
  <si>
    <t>CU202232</t>
  </si>
  <si>
    <t>51210030024</t>
  </si>
  <si>
    <t>FIRE DOOR, 0.2.6</t>
  </si>
  <si>
    <t>CU202233</t>
  </si>
  <si>
    <t>51210030025</t>
  </si>
  <si>
    <t>FIRE DOOR, 0.2.7</t>
  </si>
  <si>
    <t>CU194959</t>
  </si>
  <si>
    <t>51210030026</t>
  </si>
  <si>
    <t>FIRE DOOR, 0.2.8</t>
  </si>
  <si>
    <t>CU202234</t>
  </si>
  <si>
    <t>51210030027</t>
  </si>
  <si>
    <t>FIRE DOOR, 0.2.9</t>
  </si>
  <si>
    <t>CU194960</t>
  </si>
  <si>
    <t>51210030028</t>
  </si>
  <si>
    <t>FIRE DOOR, 0.3.2</t>
  </si>
  <si>
    <t>CU194965</t>
  </si>
  <si>
    <t>51210030029</t>
  </si>
  <si>
    <t>FIRE DOOR, 0.3.4</t>
  </si>
  <si>
    <t>CU194962</t>
  </si>
  <si>
    <t>51210030030</t>
  </si>
  <si>
    <t>FIRE DOOR, 0.3.6</t>
  </si>
  <si>
    <t>CU194963</t>
  </si>
  <si>
    <t>51210030031</t>
  </si>
  <si>
    <t>FIRE DOOR, 0.3.8</t>
  </si>
  <si>
    <t>CU194964</t>
  </si>
  <si>
    <t>51210030032</t>
  </si>
  <si>
    <t>FIRE DOOR, 0.4.1</t>
  </si>
  <si>
    <t>CU194966</t>
  </si>
  <si>
    <t>51210030033</t>
  </si>
  <si>
    <t>FIRE DOOR, 0.4.2</t>
  </si>
  <si>
    <t>CU194967</t>
  </si>
  <si>
    <t>51210030034</t>
  </si>
  <si>
    <t>FIRE DOOR, 0.4.4</t>
  </si>
  <si>
    <t>CU194968</t>
  </si>
  <si>
    <t>51210030035</t>
  </si>
  <si>
    <t>FIRE DOOR, 0.4.6</t>
  </si>
  <si>
    <t>CU194969</t>
  </si>
  <si>
    <t>51210030036</t>
  </si>
  <si>
    <t>FIRE DOOR, 0.5.10</t>
  </si>
  <si>
    <t>CU202507</t>
  </si>
  <si>
    <t>51210030037</t>
  </si>
  <si>
    <t>FIRE DOOR, 0.5.2</t>
  </si>
  <si>
    <t>CU194971</t>
  </si>
  <si>
    <t>51210030038</t>
  </si>
  <si>
    <t>FIRE DOOR, 0.5.4</t>
  </si>
  <si>
    <t>CU194972</t>
  </si>
  <si>
    <t>51210030039</t>
  </si>
  <si>
    <t>FIRE DOOR, 0.5.6</t>
  </si>
  <si>
    <t>CU194973</t>
  </si>
  <si>
    <t>51210030040</t>
  </si>
  <si>
    <t>FIRE DOOR, 0.5.8</t>
  </si>
  <si>
    <t>CU194974</t>
  </si>
  <si>
    <t>51210030041</t>
  </si>
  <si>
    <t>FIRE DOOR, 0.6.1</t>
  </si>
  <si>
    <t>CU194975</t>
  </si>
  <si>
    <t>51210030042</t>
  </si>
  <si>
    <t>FIRE DOOR, 0.6.10</t>
  </si>
  <si>
    <t>CU194984</t>
  </si>
  <si>
    <t>51210030043</t>
  </si>
  <si>
    <t>FIRE DOOR, 0.6.12</t>
  </si>
  <si>
    <t>CU194978</t>
  </si>
  <si>
    <t>51210030044</t>
  </si>
  <si>
    <t>FIRE DOOR, 0.6.2</t>
  </si>
  <si>
    <t>CU194976</t>
  </si>
  <si>
    <t>51210030045</t>
  </si>
  <si>
    <t>FIRE DOOR, 0.6.3</t>
  </si>
  <si>
    <t>CU194983</t>
  </si>
  <si>
    <t>51210030046</t>
  </si>
  <si>
    <t>FIRE DOOR, 0.6.4</t>
  </si>
  <si>
    <t>CU194985</t>
  </si>
  <si>
    <t>51210030047</t>
  </si>
  <si>
    <t>FIRE DOOR, 0.6.5</t>
  </si>
  <si>
    <t>CU194979</t>
  </si>
  <si>
    <t>51210030048</t>
  </si>
  <si>
    <t>FIRE DOOR, 0.6.6</t>
  </si>
  <si>
    <t>CU194981</t>
  </si>
  <si>
    <t>51210030049</t>
  </si>
  <si>
    <t>FIRE DOOR, 0.6.7</t>
  </si>
  <si>
    <t>CU194980</t>
  </si>
  <si>
    <t>51210030050</t>
  </si>
  <si>
    <t>FIRE DOOR, 0.6.8</t>
  </si>
  <si>
    <t>CU194977</t>
  </si>
  <si>
    <t>51210030051</t>
  </si>
  <si>
    <t>FIRE DOOR, 0.6.9</t>
  </si>
  <si>
    <t>CU194982</t>
  </si>
  <si>
    <t>51210030052</t>
  </si>
  <si>
    <t>FIRE DOOR, 0.7.1</t>
  </si>
  <si>
    <t>CU194996</t>
  </si>
  <si>
    <t>51210030053</t>
  </si>
  <si>
    <t>FIRE DOOR, 0.7.10</t>
  </si>
  <si>
    <t>CU194993</t>
  </si>
  <si>
    <t>51210030054</t>
  </si>
  <si>
    <t>FIRE DOOR, 0.7.12</t>
  </si>
  <si>
    <t>CU194988</t>
  </si>
  <si>
    <t>51210030055</t>
  </si>
  <si>
    <t>FIRE DOOR, 0.7.14</t>
  </si>
  <si>
    <t>CU194992</t>
  </si>
  <si>
    <t>51210030056</t>
  </si>
  <si>
    <t>FIRE DOOR, 0.7.16</t>
  </si>
  <si>
    <t>CU194989</t>
  </si>
  <si>
    <t>51210030057</t>
  </si>
  <si>
    <t>FIRE DOOR, 0.7.18</t>
  </si>
  <si>
    <t>CU194998</t>
  </si>
  <si>
    <t>51210030058</t>
  </si>
  <si>
    <t>FIRE DOOR, 0.7.2</t>
  </si>
  <si>
    <t>CU194987</t>
  </si>
  <si>
    <t>51210030059</t>
  </si>
  <si>
    <t>FIRE DOOR, 0.7.4</t>
  </si>
  <si>
    <t>CU194991</t>
  </si>
  <si>
    <t>51210030060</t>
  </si>
  <si>
    <t>FIRE DOOR, 0.7.5</t>
  </si>
  <si>
    <t>CU194990</t>
  </si>
  <si>
    <t>51210030061</t>
  </si>
  <si>
    <t>FIRE DOOR, 0.7.7</t>
  </si>
  <si>
    <t>CU194995</t>
  </si>
  <si>
    <t>51210030062</t>
  </si>
  <si>
    <t>FIRE DOOR, 0.7.8</t>
  </si>
  <si>
    <t>CU194994</t>
  </si>
  <si>
    <t>51210040001</t>
  </si>
  <si>
    <t>FIRE DOOR, 1.1.1</t>
  </si>
  <si>
    <t>CU195003</t>
  </si>
  <si>
    <t>51210040002</t>
  </si>
  <si>
    <t>FIRE DOOR, 1.1.11</t>
  </si>
  <si>
    <t>CU195000</t>
  </si>
  <si>
    <t>51210040003</t>
  </si>
  <si>
    <t>FIRE DOOR, 1.1.2</t>
  </si>
  <si>
    <t>CU195005</t>
  </si>
  <si>
    <t>51210040004</t>
  </si>
  <si>
    <t>FIRE DOOR, 1.1.3</t>
  </si>
  <si>
    <t>CU195004</t>
  </si>
  <si>
    <t>51210040005</t>
  </si>
  <si>
    <t>FIRE DOOR, 1.1.5</t>
  </si>
  <si>
    <t>CU194999</t>
  </si>
  <si>
    <t>51210040006</t>
  </si>
  <si>
    <t>FIRE DOOR, 1.1.7</t>
  </si>
  <si>
    <t>CU195001</t>
  </si>
  <si>
    <t>51210040007</t>
  </si>
  <si>
    <t>FIRE DOOR, 1.1.9</t>
  </si>
  <si>
    <t>CU195002</t>
  </si>
  <si>
    <t>51210040008</t>
  </si>
  <si>
    <t>FIRE DOOR, 1.2.2</t>
  </si>
  <si>
    <t>CU202248</t>
  </si>
  <si>
    <t>51210040009</t>
  </si>
  <si>
    <t>FIRE DOOR, 1.2.4</t>
  </si>
  <si>
    <t>CU195006</t>
  </si>
  <si>
    <t>51210040010</t>
  </si>
  <si>
    <t>FIRE DOOR, 1.2.6</t>
  </si>
  <si>
    <t>CU202249</t>
  </si>
  <si>
    <t>51210040011</t>
  </si>
  <si>
    <t>FIRE DOOR, 1.2.8</t>
  </si>
  <si>
    <t>CU202250</t>
  </si>
  <si>
    <t>51210040012</t>
  </si>
  <si>
    <t>FIRE DOOR, 1.3.1</t>
  </si>
  <si>
    <t>CU195011</t>
  </si>
  <si>
    <t>51210040013</t>
  </si>
  <si>
    <t>FIRE DOOR, 1.3.2</t>
  </si>
  <si>
    <t>CU195009</t>
  </si>
  <si>
    <t>51210040014</t>
  </si>
  <si>
    <t>FIRE DOOR, 1.3.3</t>
  </si>
  <si>
    <t>CU195012</t>
  </si>
  <si>
    <t>51210040015</t>
  </si>
  <si>
    <t>FIRE DOOR, 1.3.4</t>
  </si>
  <si>
    <t>CU195010</t>
  </si>
  <si>
    <t>51210040016</t>
  </si>
  <si>
    <t>FIRE DOOR, 1.3.6</t>
  </si>
  <si>
    <t>CU195008</t>
  </si>
  <si>
    <t>51210040017</t>
  </si>
  <si>
    <t>FIRE DOOR, 1.4.1</t>
  </si>
  <si>
    <t>CU195014</t>
  </si>
  <si>
    <t>51210040018</t>
  </si>
  <si>
    <t>FIRE DOOR, 1.4.2</t>
  </si>
  <si>
    <t>CU195013</t>
  </si>
  <si>
    <t>51210040019</t>
  </si>
  <si>
    <t>FIRE DOOR, 1.4.3</t>
  </si>
  <si>
    <t>CU195015</t>
  </si>
  <si>
    <t>51210040020</t>
  </si>
  <si>
    <t>FIRE DOOR, 1.4.4</t>
  </si>
  <si>
    <t>CU195017</t>
  </si>
  <si>
    <t>51210040021</t>
  </si>
  <si>
    <t>FIRE DOOR, 1.4.5</t>
  </si>
  <si>
    <t>CU195016</t>
  </si>
  <si>
    <t>51210040022</t>
  </si>
  <si>
    <t>FIRE DOOR, 1.4.6</t>
  </si>
  <si>
    <t>CU195018</t>
  </si>
  <si>
    <t>51210040023</t>
  </si>
  <si>
    <t>FIRE DOOR, 1.5.2</t>
  </si>
  <si>
    <t>CU195019</t>
  </si>
  <si>
    <t>51210040024</t>
  </si>
  <si>
    <t>FIRE DOOR, 1.5.4</t>
  </si>
  <si>
    <t>CU195020</t>
  </si>
  <si>
    <t>51210040025</t>
  </si>
  <si>
    <t>FIRE DOOR, 1.5.6</t>
  </si>
  <si>
    <t>CU195021</t>
  </si>
  <si>
    <t>51210040026</t>
  </si>
  <si>
    <t>FIRE DOOR, 1.5.8</t>
  </si>
  <si>
    <t>CU195022</t>
  </si>
  <si>
    <t>51210040027</t>
  </si>
  <si>
    <t>FIRE DOOR, 1.6.1</t>
  </si>
  <si>
    <t>CU195048</t>
  </si>
  <si>
    <t>51210040028</t>
  </si>
  <si>
    <t>FIRE DOOR, 1.6.10</t>
  </si>
  <si>
    <t>CU195031</t>
  </si>
  <si>
    <t>51210040029</t>
  </si>
  <si>
    <t>FIRE DOOR, 1.6.11</t>
  </si>
  <si>
    <t>CU195040</t>
  </si>
  <si>
    <t>51210040030</t>
  </si>
  <si>
    <t>FIRE DOOR, 1.6.12</t>
  </si>
  <si>
    <t>CU195032</t>
  </si>
  <si>
    <t>51210040031</t>
  </si>
  <si>
    <t>FIRE DOOR, 1.6.13</t>
  </si>
  <si>
    <t>CU195044</t>
  </si>
  <si>
    <t>51210040032</t>
  </si>
  <si>
    <t>FIRE DOOR, 1.6.14</t>
  </si>
  <si>
    <t>CU195046</t>
  </si>
  <si>
    <t>51210040033</t>
  </si>
  <si>
    <t>FIRE DOOR, 1.6.15</t>
  </si>
  <si>
    <t>CU195041</t>
  </si>
  <si>
    <t>51210040034</t>
  </si>
  <si>
    <t>FIRE DOOR, 1.6.16</t>
  </si>
  <si>
    <t>CU195052</t>
  </si>
  <si>
    <t>51210040035</t>
  </si>
  <si>
    <t>FIRE DOOR, 1.6.17</t>
  </si>
  <si>
    <t>CU195042</t>
  </si>
  <si>
    <t>51210040036</t>
  </si>
  <si>
    <t>FIRE DOOR, 1.6.18</t>
  </si>
  <si>
    <t>CU195047</t>
  </si>
  <si>
    <t>51210040037</t>
  </si>
  <si>
    <t>FIRE DOOR, 1.6.19</t>
  </si>
  <si>
    <t>CU195043</t>
  </si>
  <si>
    <t>51210040038</t>
  </si>
  <si>
    <t>FIRE DOOR, 1.6.2</t>
  </si>
  <si>
    <t>CU195027</t>
  </si>
  <si>
    <t>51210040039</t>
  </si>
  <si>
    <t>FIRE DOOR, 1.6.20</t>
  </si>
  <si>
    <t>CU195045</t>
  </si>
  <si>
    <t>51210040040</t>
  </si>
  <si>
    <t>FIRE DOOR, 1.6.22</t>
  </si>
  <si>
    <t>CU195033</t>
  </si>
  <si>
    <t>51210040041</t>
  </si>
  <si>
    <t>FIRE DOOR, 1.6.24</t>
  </si>
  <si>
    <t>CU195051</t>
  </si>
  <si>
    <t>51210040042</t>
  </si>
  <si>
    <t>FIRE DOOR, 1.6.26</t>
  </si>
  <si>
    <t>CU195034</t>
  </si>
  <si>
    <t>51210040043</t>
  </si>
  <si>
    <t>FIRE DOOR, 1.6.28</t>
  </si>
  <si>
    <t>CU195035</t>
  </si>
  <si>
    <t>51210040044</t>
  </si>
  <si>
    <t>FIRE DOOR, 1.6.3</t>
  </si>
  <si>
    <t>CU195026</t>
  </si>
  <si>
    <t>51210040045</t>
  </si>
  <si>
    <t>FIRE DOOR, 1.6.30</t>
  </si>
  <si>
    <t>CU195036</t>
  </si>
  <si>
    <t>51210040046</t>
  </si>
  <si>
    <t>FIRE DOOR, 1.6.32</t>
  </si>
  <si>
    <t>CU195049</t>
  </si>
  <si>
    <t>51210040047</t>
  </si>
  <si>
    <t>FIRE DOOR, 1.6.34</t>
  </si>
  <si>
    <t>CU195037</t>
  </si>
  <si>
    <t>51210040048</t>
  </si>
  <si>
    <t>FIRE DOOR, 1.6.4</t>
  </si>
  <si>
    <t>CU195028</t>
  </si>
  <si>
    <t>51210040049</t>
  </si>
  <si>
    <t>FIRE DOOR, 1.6.5</t>
  </si>
  <si>
    <t>CU195038</t>
  </si>
  <si>
    <t>51210040050</t>
  </si>
  <si>
    <t>FIRE DOOR, 1.6.6</t>
  </si>
  <si>
    <t>CU195029</t>
  </si>
  <si>
    <t>51210040051</t>
  </si>
  <si>
    <t>FIRE DOOR, 1.6.7</t>
  </si>
  <si>
    <t>CU195050</t>
  </si>
  <si>
    <t>51210040052</t>
  </si>
  <si>
    <t>FIRE DOOR, 1.6.8</t>
  </si>
  <si>
    <t>CU195030</t>
  </si>
  <si>
    <t>51210040053</t>
  </si>
  <si>
    <t>FIRE DOOR, 1.6.9</t>
  </si>
  <si>
    <t>CU195039</t>
  </si>
  <si>
    <t>51210040054</t>
  </si>
  <si>
    <t>FIRE DOOR, 1.7.1</t>
  </si>
  <si>
    <t>CU195073</t>
  </si>
  <si>
    <t>51210040055</t>
  </si>
  <si>
    <t>FIRE DOOR, 1.7.10</t>
  </si>
  <si>
    <t>CU195071</t>
  </si>
  <si>
    <t>51210040056</t>
  </si>
  <si>
    <t>FIRE DOOR, 1.7.11</t>
  </si>
  <si>
    <t>CU195064</t>
  </si>
  <si>
    <t>51210040057</t>
  </si>
  <si>
    <t>FIRE DOOR, 1.7.12</t>
  </si>
  <si>
    <t>CU195054</t>
  </si>
  <si>
    <t>51210040058</t>
  </si>
  <si>
    <t>FIRE DOOR, 1.7.14</t>
  </si>
  <si>
    <t>CU195072</t>
  </si>
  <si>
    <t>51210040059</t>
  </si>
  <si>
    <t>FIRE DOOR, 1.7.16</t>
  </si>
  <si>
    <t>CU195059</t>
  </si>
  <si>
    <t>51210040060</t>
  </si>
  <si>
    <t>FIRE DOOR, 1.7.17</t>
  </si>
  <si>
    <t>CU195063</t>
  </si>
  <si>
    <t>51210040061</t>
  </si>
  <si>
    <t>FIRE DOOR, 1.7.18</t>
  </si>
  <si>
    <t>CU195060</t>
  </si>
  <si>
    <t>51210040062</t>
  </si>
  <si>
    <t>FIRE DOOR, 1.7.19</t>
  </si>
  <si>
    <t>CU195067</t>
  </si>
  <si>
    <t>51210040063</t>
  </si>
  <si>
    <t>FIRE DOOR, 1.7.2</t>
  </si>
  <si>
    <t>CU195058</t>
  </si>
  <si>
    <t>51210040064</t>
  </si>
  <si>
    <t>FIRE DOOR, 1.7.21</t>
  </si>
  <si>
    <t>CU195062</t>
  </si>
  <si>
    <t>51210040065</t>
  </si>
  <si>
    <t>FIRE DOOR, 1.7.23</t>
  </si>
  <si>
    <t>CU195069</t>
  </si>
  <si>
    <t>51210040066</t>
  </si>
  <si>
    <t>FIRE DOOR, 1.7.25</t>
  </si>
  <si>
    <t>CU195070</t>
  </si>
  <si>
    <t>51210040067</t>
  </si>
  <si>
    <t>FIRE DOOR, 1.7.3</t>
  </si>
  <si>
    <t>CU195061</t>
  </si>
  <si>
    <t>51210040068</t>
  </si>
  <si>
    <t>FIRE DOOR, 1.7.4</t>
  </si>
  <si>
    <t>CU202235</t>
  </si>
  <si>
    <t>51210040069</t>
  </si>
  <si>
    <t>FIRE DOOR, 1.7.5</t>
  </si>
  <si>
    <t>CU195065</t>
  </si>
  <si>
    <t>51210040070</t>
  </si>
  <si>
    <t>FIRE DOOR, 1.7.6</t>
  </si>
  <si>
    <t>CU195053</t>
  </si>
  <si>
    <t>51210040071</t>
  </si>
  <si>
    <t>FIRE DOOR, 1.7.7</t>
  </si>
  <si>
    <t>CU195056</t>
  </si>
  <si>
    <t>51210040072</t>
  </si>
  <si>
    <t>FIRE DOOR, 1.7.8</t>
  </si>
  <si>
    <t>CU195068</t>
  </si>
  <si>
    <t>51210040073</t>
  </si>
  <si>
    <t>FIRE DOOR, 1.7.9</t>
  </si>
  <si>
    <t>CU195057</t>
  </si>
  <si>
    <t>51210040074</t>
  </si>
  <si>
    <t>FIRE DOOR, 1.8.1</t>
  </si>
  <si>
    <t>CU195088</t>
  </si>
  <si>
    <t>51210040075</t>
  </si>
  <si>
    <t>FIRE DOOR, 1.8.10</t>
  </si>
  <si>
    <t>CU202236</t>
  </si>
  <si>
    <t>51210040076</t>
  </si>
  <si>
    <t>FIRE DOOR, 1.8.11</t>
  </si>
  <si>
    <t>CU195092</t>
  </si>
  <si>
    <t>51210040077</t>
  </si>
  <si>
    <t>FIRE DOOR, 1.8.12</t>
  </si>
  <si>
    <t>CU195055</t>
  </si>
  <si>
    <t>51210040078</t>
  </si>
  <si>
    <t>FIRE DOOR, 1.8.13</t>
  </si>
  <si>
    <t>CU195091</t>
  </si>
  <si>
    <t>51210040079</t>
  </si>
  <si>
    <t>FIRE DOOR, 1.8.14</t>
  </si>
  <si>
    <t>CU195089</t>
  </si>
  <si>
    <t>51210040080</t>
  </si>
  <si>
    <t>FIRE DOOR, 1.8.15</t>
  </si>
  <si>
    <t>CU195097</t>
  </si>
  <si>
    <t>51210040081</t>
  </si>
  <si>
    <t>FIRE DOOR, 1.8.16</t>
  </si>
  <si>
    <t>CU195095</t>
  </si>
  <si>
    <t>51210040082</t>
  </si>
  <si>
    <t>FIRE DOOR, 1.8.17</t>
  </si>
  <si>
    <t>CU195084</t>
  </si>
  <si>
    <t>51210040083</t>
  </si>
  <si>
    <t>FIRE DOOR, 1.8.18</t>
  </si>
  <si>
    <t>CU195096</t>
  </si>
  <si>
    <t>51210040084</t>
  </si>
  <si>
    <t>FIRE DOOR, 1.8.19</t>
  </si>
  <si>
    <t>CU195075</t>
  </si>
  <si>
    <t>51210040085</t>
  </si>
  <si>
    <t>FIRE DOOR, 1.8.2</t>
  </si>
  <si>
    <t>CU195086</t>
  </si>
  <si>
    <t>51210040086</t>
  </si>
  <si>
    <t>FIRE DOOR, 1.8.20</t>
  </si>
  <si>
    <t>CU195087</t>
  </si>
  <si>
    <t>51210040087</t>
  </si>
  <si>
    <t>FIRE DOOR, 1.8.21</t>
  </si>
  <si>
    <t>CU195083</t>
  </si>
  <si>
    <t>51210040088</t>
  </si>
  <si>
    <t>FIRE DOOR, 1.8.22</t>
  </si>
  <si>
    <t>CU195078</t>
  </si>
  <si>
    <t>51210040089</t>
  </si>
  <si>
    <t>FIRE DOOR, 1.8.23</t>
  </si>
  <si>
    <t>CU202237</t>
  </si>
  <si>
    <t>51210040090</t>
  </si>
  <si>
    <t>FIRE DOOR, 1.8.24</t>
  </si>
  <si>
    <t>CU195085</t>
  </si>
  <si>
    <t>51210040091</t>
  </si>
  <si>
    <t>FIRE DOOR, 1.8.25</t>
  </si>
  <si>
    <t>CU195076</t>
  </si>
  <si>
    <t>51210040092</t>
  </si>
  <si>
    <t>FIRE DOOR, 1.8.26</t>
  </si>
  <si>
    <t>CU195077</t>
  </si>
  <si>
    <t>51210040093</t>
  </si>
  <si>
    <t>FIRE DOOR, 1.8.28</t>
  </si>
  <si>
    <t>CU195093</t>
  </si>
  <si>
    <t>51210040094</t>
  </si>
  <si>
    <t>FIRE DOOR, 1.8.3</t>
  </si>
  <si>
    <t>CU195094</t>
  </si>
  <si>
    <t>51210040095</t>
  </si>
  <si>
    <t>FIRE DOOR, 1.8.30</t>
  </si>
  <si>
    <t>CU195079</t>
  </si>
  <si>
    <t>51210040096</t>
  </si>
  <si>
    <t>FIRE DOOR, 1.8.32</t>
  </si>
  <si>
    <t>CU195080</t>
  </si>
  <si>
    <t>51210040097</t>
  </si>
  <si>
    <t>FIRE DOOR, 1.8.4</t>
  </si>
  <si>
    <t>CU195074</t>
  </si>
  <si>
    <t>51210040098</t>
  </si>
  <si>
    <t>FIRE DOOR, 1.8.5</t>
  </si>
  <si>
    <t>CU202238</t>
  </si>
  <si>
    <t>51210040099</t>
  </si>
  <si>
    <t>FIRE DOOR, 1.8.6</t>
  </si>
  <si>
    <t>CU195098</t>
  </si>
  <si>
    <t>51210040100</t>
  </si>
  <si>
    <t>FIRE DOOR, 1.8.7</t>
  </si>
  <si>
    <t>CU195082</t>
  </si>
  <si>
    <t>51210040101</t>
  </si>
  <si>
    <t>FIRE DOOR, 1.8.8</t>
  </si>
  <si>
    <t>CU202239</t>
  </si>
  <si>
    <t>51210040102</t>
  </si>
  <si>
    <t>FIRE DOOR, 1.8.9</t>
  </si>
  <si>
    <t>CU195090</t>
  </si>
  <si>
    <t>51210050001</t>
  </si>
  <si>
    <t>FIRE DOOR, 2.1.1</t>
  </si>
  <si>
    <t>CU195103</t>
  </si>
  <si>
    <t>51210050002</t>
  </si>
  <si>
    <t>FIRE DOOR, 2.1.10</t>
  </si>
  <si>
    <t>CU195101</t>
  </si>
  <si>
    <t>51210050003</t>
  </si>
  <si>
    <t>FIRE DOOR, 2.1.2</t>
  </si>
  <si>
    <t>CU195102</t>
  </si>
  <si>
    <t>51210050004</t>
  </si>
  <si>
    <t>FIRE DOOR, 2.1.3</t>
  </si>
  <si>
    <t>CU196544</t>
  </si>
  <si>
    <t>51210050005</t>
  </si>
  <si>
    <t>FIRE DOOR, 2.1.5</t>
  </si>
  <si>
    <t>CU195099</t>
  </si>
  <si>
    <t>51210050007</t>
  </si>
  <si>
    <t>FIRE DOOR, 2.2.10</t>
  </si>
  <si>
    <t>CU202251</t>
  </si>
  <si>
    <t>51210050008</t>
  </si>
  <si>
    <t>FIRE DOOR, 2.2.11</t>
  </si>
  <si>
    <t>CU202252</t>
  </si>
  <si>
    <t>51210050009</t>
  </si>
  <si>
    <t>FIRE DOOR, 2.2.12</t>
  </si>
  <si>
    <t>CU196357</t>
  </si>
  <si>
    <t>51210050010</t>
  </si>
  <si>
    <t>FIRE DOOR, 2.2.13</t>
  </si>
  <si>
    <t>CU202253</t>
  </si>
  <si>
    <t>51210050011</t>
  </si>
  <si>
    <t>FIRE DOOR, 2.2.14</t>
  </si>
  <si>
    <t>CU202522</t>
  </si>
  <si>
    <t>51210050012</t>
  </si>
  <si>
    <t>FIRE DOOR, 2.2.15</t>
  </si>
  <si>
    <t>CU202254</t>
  </si>
  <si>
    <t>51210050013</t>
  </si>
  <si>
    <t>FIRE DOOR, 2.2.16</t>
  </si>
  <si>
    <t>CU202523</t>
  </si>
  <si>
    <t>51210050014</t>
  </si>
  <si>
    <t>FIRE DOOR, 2.2.17</t>
  </si>
  <si>
    <t>CU202524</t>
  </si>
  <si>
    <t>51210050015</t>
  </si>
  <si>
    <t>FIRE DOOR, 2.2.18</t>
  </si>
  <si>
    <t>CU202525</t>
  </si>
  <si>
    <t>51210050016</t>
  </si>
  <si>
    <t>FIRE DOOR, 2.2.19</t>
  </si>
  <si>
    <t>CU202526</t>
  </si>
  <si>
    <t>51210050017</t>
  </si>
  <si>
    <t>FIRE DOOR, 2.2.2</t>
  </si>
  <si>
    <t>CU195100</t>
  </si>
  <si>
    <t>51210050018</t>
  </si>
  <si>
    <t>FIRE DOOR, 2.2.20</t>
  </si>
  <si>
    <t>CU194940</t>
  </si>
  <si>
    <t>51210050019</t>
  </si>
  <si>
    <t>FIRE DOOR, 2.2.26</t>
  </si>
  <si>
    <t>CU194970</t>
  </si>
  <si>
    <t>51210050020</t>
  </si>
  <si>
    <t>FIRE DOOR, 2.2.28</t>
  </si>
  <si>
    <t>CU195104</t>
  </si>
  <si>
    <t>51210050021</t>
  </si>
  <si>
    <t>FIRE DOOR, 2.2.30</t>
  </si>
  <si>
    <t>CU195534</t>
  </si>
  <si>
    <t>51210050022</t>
  </si>
  <si>
    <t>FIRE DOOR, 2.2.32</t>
  </si>
  <si>
    <t>CU202527</t>
  </si>
  <si>
    <t>51210050023</t>
  </si>
  <si>
    <t>FIRE DOOR, 2.2.34</t>
  </si>
  <si>
    <t>CU195105</t>
  </si>
  <si>
    <t>51210050024</t>
  </si>
  <si>
    <t>FIRE DOOR, 2.2.36</t>
  </si>
  <si>
    <t>CU195106</t>
  </si>
  <si>
    <t>51210050025</t>
  </si>
  <si>
    <t>FIRE DOOR, 2.2.38</t>
  </si>
  <si>
    <t>CU195107</t>
  </si>
  <si>
    <t>51210050026</t>
  </si>
  <si>
    <t>FIRE DOOR, 2.2.4</t>
  </si>
  <si>
    <t>CU202528</t>
  </si>
  <si>
    <t>51210050027</t>
  </si>
  <si>
    <t>FIRE DOOR, 2.2.40</t>
  </si>
  <si>
    <t>CU194898</t>
  </si>
  <si>
    <t>51210050028</t>
  </si>
  <si>
    <t>FIRE DOOR, 2.2.42</t>
  </si>
  <si>
    <t>CU194923</t>
  </si>
  <si>
    <t>51210050029</t>
  </si>
  <si>
    <t>FIRE DOOR, 2.2.44</t>
  </si>
  <si>
    <t>CU202223</t>
  </si>
  <si>
    <t>51210050030</t>
  </si>
  <si>
    <t>FIRE DOOR, 2.2.46</t>
  </si>
  <si>
    <t>CU194919</t>
  </si>
  <si>
    <t>51210050031</t>
  </si>
  <si>
    <t>FIRE DOOR, 2.2.48</t>
  </si>
  <si>
    <t>CU195108</t>
  </si>
  <si>
    <t>51210050032</t>
  </si>
  <si>
    <t>FIRE DOOR, 2.2.58</t>
  </si>
  <si>
    <t>CU195531</t>
  </si>
  <si>
    <t>51210050033</t>
  </si>
  <si>
    <t>FIRE DOOR, 2.2.6</t>
  </si>
  <si>
    <t>CU195532</t>
  </si>
  <si>
    <t>51210050034</t>
  </si>
  <si>
    <t>FIRE DOOR, 2.2.8</t>
  </si>
  <si>
    <t>CU195533</t>
  </si>
  <si>
    <t>51210050035</t>
  </si>
  <si>
    <t>FIRE DOOR, 2.2.9</t>
  </si>
  <si>
    <t>CU202529</t>
  </si>
  <si>
    <t>51210050036</t>
  </si>
  <si>
    <t>FIRE DOOR, 2.3.1</t>
  </si>
  <si>
    <t>CU196541</t>
  </si>
  <si>
    <t>51210050037</t>
  </si>
  <si>
    <t>FIRE DOOR, 2.3.10</t>
  </si>
  <si>
    <t>CU196193</t>
  </si>
  <si>
    <t>51210050038</t>
  </si>
  <si>
    <t>FIRE DOOR, 2.3.11</t>
  </si>
  <si>
    <t>CU196209</t>
  </si>
  <si>
    <t>51210050039</t>
  </si>
  <si>
    <t>FIRE DOOR, 2.3.12</t>
  </si>
  <si>
    <t>CU196202</t>
  </si>
  <si>
    <t>51210050040</t>
  </si>
  <si>
    <t>FIRE DOOR, 2.3.13</t>
  </si>
  <si>
    <t>CU202530</t>
  </si>
  <si>
    <t>51210050041</t>
  </si>
  <si>
    <t>FIRE DOOR, 2.3.14</t>
  </si>
  <si>
    <t>CU196203</t>
  </si>
  <si>
    <t>51210050042</t>
  </si>
  <si>
    <t>FIRE DOOR, 2.3.15</t>
  </si>
  <si>
    <t>CU196210</t>
  </si>
  <si>
    <t>51210050043</t>
  </si>
  <si>
    <t>FIRE DOOR, 2.3.16</t>
  </si>
  <si>
    <t>CU196204</t>
  </si>
  <si>
    <t>51210050044</t>
  </si>
  <si>
    <t>FIRE DOOR, 2.3.17</t>
  </si>
  <si>
    <t>CU196211</t>
  </si>
  <si>
    <t>51210050045</t>
  </si>
  <si>
    <t>FIRE DOOR, 2.3.18</t>
  </si>
  <si>
    <t>CU196205</t>
  </si>
  <si>
    <t>51210050046</t>
  </si>
  <si>
    <t>FIRE DOOR, 2.3.19</t>
  </si>
  <si>
    <t>CU196196</t>
  </si>
  <si>
    <t>51210050047</t>
  </si>
  <si>
    <t>FIRE DOOR, 2.3.20</t>
  </si>
  <si>
    <t>CU196206</t>
  </si>
  <si>
    <t>51210050048</t>
  </si>
  <si>
    <t>FIRE DOOR, 2.3.21</t>
  </si>
  <si>
    <t>CU196198</t>
  </si>
  <si>
    <t>51210050049</t>
  </si>
  <si>
    <t>FIRE DOOR, 2.3.23</t>
  </si>
  <si>
    <t>CU196197</t>
  </si>
  <si>
    <t>51210050050</t>
  </si>
  <si>
    <t>FIRE DOOR, 2.3.25</t>
  </si>
  <si>
    <t>CU196199</t>
  </si>
  <si>
    <t>51210050051</t>
  </si>
  <si>
    <t>FIRE DOOR, 2.3.27</t>
  </si>
  <si>
    <t>CU196207</t>
  </si>
  <si>
    <t>51210050052</t>
  </si>
  <si>
    <t>FIRE DOOR, 2.3.29</t>
  </si>
  <si>
    <t>CU196200</t>
  </si>
  <si>
    <t>51210050053</t>
  </si>
  <si>
    <t>FIRE DOOR, 2.3.5</t>
  </si>
  <si>
    <t>CU196194</t>
  </si>
  <si>
    <t>51210050054</t>
  </si>
  <si>
    <t>FIRE DOOR, 2.3.6</t>
  </si>
  <si>
    <t>CU202531</t>
  </si>
  <si>
    <t>51210050055</t>
  </si>
  <si>
    <t>FIRE DOOR, 2.3.7</t>
  </si>
  <si>
    <t>CU196195</t>
  </si>
  <si>
    <t>51210050056</t>
  </si>
  <si>
    <t>FIRE DOOR, 2.3.8</t>
  </si>
  <si>
    <t>CU196201</t>
  </si>
  <si>
    <t>51210050057</t>
  </si>
  <si>
    <t>FIRE DOOR, 2.3.9</t>
  </si>
  <si>
    <t>CU196208</t>
  </si>
  <si>
    <t>51210050058</t>
  </si>
  <si>
    <t>FIRE DOOR, 2.4.1</t>
  </si>
  <si>
    <t>CU202532</t>
  </si>
  <si>
    <t>51210050059</t>
  </si>
  <si>
    <t>FIRE DOOR, 2.4.10</t>
  </si>
  <si>
    <t>CU196367</t>
  </si>
  <si>
    <t>51210050060</t>
  </si>
  <si>
    <t>FIRE DOOR, 2.4.12</t>
  </si>
  <si>
    <t>CU196368</t>
  </si>
  <si>
    <t>51210050061</t>
  </si>
  <si>
    <t>FIRE DOOR, 2.4.13</t>
  </si>
  <si>
    <t>CU196371</t>
  </si>
  <si>
    <t>51210050062</t>
  </si>
  <si>
    <t>FIRE DOOR, 2.4.15</t>
  </si>
  <si>
    <t>CU196370</t>
  </si>
  <si>
    <t>51210050063</t>
  </si>
  <si>
    <t>FIRE DOOR, 2.4.16</t>
  </si>
  <si>
    <t>CU202533</t>
  </si>
  <si>
    <t>51210050064</t>
  </si>
  <si>
    <t>FIRE DOOR, 2.4.17</t>
  </si>
  <si>
    <t>CU196364</t>
  </si>
  <si>
    <t>51210050065</t>
  </si>
  <si>
    <t>FIRE DOOR, 2.4.18</t>
  </si>
  <si>
    <t>CU196374</t>
  </si>
  <si>
    <t>51210050066</t>
  </si>
  <si>
    <t>FIRE DOOR, 2.4.19</t>
  </si>
  <si>
    <t>CU196365</t>
  </si>
  <si>
    <t>51210050067</t>
  </si>
  <si>
    <t>FIRE DOOR, 2.4.20</t>
  </si>
  <si>
    <t>CU202534</t>
  </si>
  <si>
    <t>51210050068</t>
  </si>
  <si>
    <t>FIRE DOOR, 2.4.21</t>
  </si>
  <si>
    <t>CU196366</t>
  </si>
  <si>
    <t>51210050069</t>
  </si>
  <si>
    <t>FIRE DOOR, 2.4.24</t>
  </si>
  <si>
    <t>CU202535</t>
  </si>
  <si>
    <t>51210050070</t>
  </si>
  <si>
    <t>FIRE DOOR, 2.4.25</t>
  </si>
  <si>
    <t>CU202536</t>
  </si>
  <si>
    <t>51210050071</t>
  </si>
  <si>
    <t>FIRE DOOR, 2.4.26</t>
  </si>
  <si>
    <t>CU202537</t>
  </si>
  <si>
    <t>51210050072</t>
  </si>
  <si>
    <t>FIRE DOOR, 2.4.27</t>
  </si>
  <si>
    <t>CU202538</t>
  </si>
  <si>
    <t>51210050073</t>
  </si>
  <si>
    <t>FIRE DOOR, 2.4.29</t>
  </si>
  <si>
    <t>CU196373</t>
  </si>
  <si>
    <t>51210050074</t>
  </si>
  <si>
    <t>FIRE DOOR, 2.4.31</t>
  </si>
  <si>
    <t>CU202539</t>
  </si>
  <si>
    <t>51210050075</t>
  </si>
  <si>
    <t>FIRE DOOR, 2.4.33</t>
  </si>
  <si>
    <t>CU202540</t>
  </si>
  <si>
    <t>51210050076</t>
  </si>
  <si>
    <t>FIRE DOOR, 2.4.4</t>
  </si>
  <si>
    <t>CU196372</t>
  </si>
  <si>
    <t>51210050077</t>
  </si>
  <si>
    <t>FIRE DOOR, 2.4.5</t>
  </si>
  <si>
    <t>CU196363</t>
  </si>
  <si>
    <t>51210050078</t>
  </si>
  <si>
    <t>FIRE DOOR, 2.4.6</t>
  </si>
  <si>
    <t>CU196360</t>
  </si>
  <si>
    <t>51210050079</t>
  </si>
  <si>
    <t>FIRE DOOR, 2.4.7</t>
  </si>
  <si>
    <t>CU196362</t>
  </si>
  <si>
    <t>51210050080</t>
  </si>
  <si>
    <t>FIRE DOOR, 2.4.8</t>
  </si>
  <si>
    <t>CU196361</t>
  </si>
  <si>
    <t>51210050081</t>
  </si>
  <si>
    <t>FIRE DOOR, 2.4.9</t>
  </si>
  <si>
    <t>CU196369</t>
  </si>
  <si>
    <t>51210050082</t>
  </si>
  <si>
    <t>FIRE DOOR, 2.5.10</t>
  </si>
  <si>
    <t>CU196562</t>
  </si>
  <si>
    <t>51210050083</t>
  </si>
  <si>
    <t>FIRE DOOR, 2.5.11</t>
  </si>
  <si>
    <t>CU196559</t>
  </si>
  <si>
    <t>51210050084</t>
  </si>
  <si>
    <t>FIRE DOOR, 2.5.12</t>
  </si>
  <si>
    <t>CU196554</t>
  </si>
  <si>
    <t>51210050085</t>
  </si>
  <si>
    <t>FIRE DOOR, 2.5.13</t>
  </si>
  <si>
    <t>CU196564</t>
  </si>
  <si>
    <t>51210050086</t>
  </si>
  <si>
    <t>FIRE DOOR, 2.5.14</t>
  </si>
  <si>
    <t>CU196555</t>
  </si>
  <si>
    <t>51210050087</t>
  </si>
  <si>
    <t>FIRE DOOR, 2.5.15</t>
  </si>
  <si>
    <t>CU196547</t>
  </si>
  <si>
    <t>51210050088</t>
  </si>
  <si>
    <t>FIRE DOOR, 2.5.17</t>
  </si>
  <si>
    <t>CU196548</t>
  </si>
  <si>
    <t>51210050089</t>
  </si>
  <si>
    <t>FIRE DOOR, 2.5.18</t>
  </si>
  <si>
    <t>CU196563</t>
  </si>
  <si>
    <t>51210050090</t>
  </si>
  <si>
    <t>FIRE DOOR, 2.5.2</t>
  </si>
  <si>
    <t>CU196551</t>
  </si>
  <si>
    <t>51210050091</t>
  </si>
  <si>
    <t>FIRE DOOR, 2.5.20</t>
  </si>
  <si>
    <t>CU196561</t>
  </si>
  <si>
    <t>51210050092</t>
  </si>
  <si>
    <t>FIRE DOOR, 2.5.21</t>
  </si>
  <si>
    <t>CU196560</t>
  </si>
  <si>
    <t>51210050093</t>
  </si>
  <si>
    <t>FIRE DOOR, 2.5.23</t>
  </si>
  <si>
    <t>CU196550</t>
  </si>
  <si>
    <t>51210050094</t>
  </si>
  <si>
    <t>FIRE DOOR, 2.5.25</t>
  </si>
  <si>
    <t>CU196556</t>
  </si>
  <si>
    <t>51210050095</t>
  </si>
  <si>
    <t>FIRE DOOR, 2.5.3</t>
  </si>
  <si>
    <t>CU196546</t>
  </si>
  <si>
    <t>51210050096</t>
  </si>
  <si>
    <t>FIRE DOOR, 2.5.5</t>
  </si>
  <si>
    <t>CU196557</t>
  </si>
  <si>
    <t>51210050097</t>
  </si>
  <si>
    <t>FIRE DOOR, 2.5.6</t>
  </si>
  <si>
    <t>CU196553</t>
  </si>
  <si>
    <t>51210050098</t>
  </si>
  <si>
    <t>FIRE DOOR, 2.5.7</t>
  </si>
  <si>
    <t>CU196549</t>
  </si>
  <si>
    <t>51210050099</t>
  </si>
  <si>
    <t>FIRE DOOR, 2.5.8</t>
  </si>
  <si>
    <t>CU196552</t>
  </si>
  <si>
    <t>51210050100</t>
  </si>
  <si>
    <t>FIRE DOOR, 2.5.9</t>
  </si>
  <si>
    <t>CU196558</t>
  </si>
  <si>
    <t>51210050101</t>
  </si>
  <si>
    <t>FIRE DOOR, 2.6.1</t>
  </si>
  <si>
    <t>CU202541</t>
  </si>
  <si>
    <t>51210050102</t>
  </si>
  <si>
    <t>FIRE DOOR, 2.6.10</t>
  </si>
  <si>
    <t>CU196808</t>
  </si>
  <si>
    <t>51210050103</t>
  </si>
  <si>
    <t>FIRE DOOR, 2.6.11</t>
  </si>
  <si>
    <t>CU196824</t>
  </si>
  <si>
    <t>51210050104</t>
  </si>
  <si>
    <t>FIRE DOOR, 2.6.12</t>
  </si>
  <si>
    <t>CU196817</t>
  </si>
  <si>
    <t>51210050105</t>
  </si>
  <si>
    <t>FIRE DOOR, 2.6.13</t>
  </si>
  <si>
    <t>CU196836</t>
  </si>
  <si>
    <t>51210050106</t>
  </si>
  <si>
    <t>FIRE DOOR, 2.6.14</t>
  </si>
  <si>
    <t>CU196833</t>
  </si>
  <si>
    <t>51210050107</t>
  </si>
  <si>
    <t>FIRE DOOR, 2.6.15</t>
  </si>
  <si>
    <t>CU196825</t>
  </si>
  <si>
    <t>51210050108</t>
  </si>
  <si>
    <t>FIRE DOOR, 2.6.16</t>
  </si>
  <si>
    <t>CU196834</t>
  </si>
  <si>
    <t>51210050109</t>
  </si>
  <si>
    <t>FIRE DOOR, 2.6.17</t>
  </si>
  <si>
    <t>CU196837</t>
  </si>
  <si>
    <t>51210050110</t>
  </si>
  <si>
    <t>FIRE DOOR, 2.6.18</t>
  </si>
  <si>
    <t>CU196835</t>
  </si>
  <si>
    <t>51210050111</t>
  </si>
  <si>
    <t>FIRE DOOR, 2.6.19</t>
  </si>
  <si>
    <t>CU196838</t>
  </si>
  <si>
    <t>51210050112</t>
  </si>
  <si>
    <t>FIRE DOOR, 2.6.20</t>
  </si>
  <si>
    <t>CU196815</t>
  </si>
  <si>
    <t>51210050113</t>
  </si>
  <si>
    <t>FIRE DOOR, 2.6.21</t>
  </si>
  <si>
    <t>CU196828</t>
  </si>
  <si>
    <t>51210050114</t>
  </si>
  <si>
    <t>FIRE DOOR, 2.6.22</t>
  </si>
  <si>
    <t>CU196818</t>
  </si>
  <si>
    <t>51210050115</t>
  </si>
  <si>
    <t>FIRE DOOR, 2.6.24</t>
  </si>
  <si>
    <t>CU196841</t>
  </si>
  <si>
    <t>51210050116</t>
  </si>
  <si>
    <t>FIRE DOOR, 2.6.25</t>
  </si>
  <si>
    <t>CU196826</t>
  </si>
  <si>
    <t>51210050117</t>
  </si>
  <si>
    <t>FIRE DOOR, 2.6.26</t>
  </si>
  <si>
    <t>CU196840</t>
  </si>
  <si>
    <t>51210050118</t>
  </si>
  <si>
    <t>FIRE DOOR, 2.6.27</t>
  </si>
  <si>
    <t>CU196827</t>
  </si>
  <si>
    <t>51210050119</t>
  </si>
  <si>
    <t>FIRE DOOR, 2.6.28</t>
  </si>
  <si>
    <t>CU196843</t>
  </si>
  <si>
    <t>51210050120</t>
  </si>
  <si>
    <t>FIRE DOOR, 2.6.29</t>
  </si>
  <si>
    <t>CU202542</t>
  </si>
  <si>
    <t>51210050121</t>
  </si>
  <si>
    <t>FIRE DOOR, 2.6.30</t>
  </si>
  <si>
    <t>CU196819</t>
  </si>
  <si>
    <t>51210050122</t>
  </si>
  <si>
    <t>FIRE DOOR, 2.6.31</t>
  </si>
  <si>
    <t>CU196847</t>
  </si>
  <si>
    <t>51210050123</t>
  </si>
  <si>
    <t>FIRE DOOR, 2.6.32</t>
  </si>
  <si>
    <t>CU196820</t>
  </si>
  <si>
    <t>51210050124</t>
  </si>
  <si>
    <t>FIRE DOOR, 2.6.33</t>
  </si>
  <si>
    <t>CU196829</t>
  </si>
  <si>
    <t>51210050125</t>
  </si>
  <si>
    <t>FIRE DOOR, 2.6.34</t>
  </si>
  <si>
    <t>CU202544</t>
  </si>
  <si>
    <t>51210050126</t>
  </si>
  <si>
    <t>FIRE DOOR, 2.6.35</t>
  </si>
  <si>
    <t>CU196832</t>
  </si>
  <si>
    <t>51210050127</t>
  </si>
  <si>
    <t>FIRE DOOR, 2.6.36</t>
  </si>
  <si>
    <t>CU202543</t>
  </si>
  <si>
    <t>51210050128</t>
  </si>
  <si>
    <t>FIRE DOOR, 2.6.37</t>
  </si>
  <si>
    <t>CU196811</t>
  </si>
  <si>
    <t>51210050129</t>
  </si>
  <si>
    <t xml:space="preserve">FIRE DOOR, 2.6.38 </t>
  </si>
  <si>
    <t>CU202545</t>
  </si>
  <si>
    <t>51210050130</t>
  </si>
  <si>
    <t>FIRE DOOR, 2.6.39</t>
  </si>
  <si>
    <t>CU196842</t>
  </si>
  <si>
    <t>51210050131</t>
  </si>
  <si>
    <t>FIRE DOOR, 2.6.40</t>
  </si>
  <si>
    <t>CU202546</t>
  </si>
  <si>
    <t>51210050132</t>
  </si>
  <si>
    <t>FIRE DOOR, 2.6.41</t>
  </si>
  <si>
    <t>CU202547</t>
  </si>
  <si>
    <t>51210050133</t>
  </si>
  <si>
    <t>FIRE DOOR, 2.6.43</t>
  </si>
  <si>
    <t>CU202548</t>
  </si>
  <si>
    <t>51210050134</t>
  </si>
  <si>
    <t>FIRE DOOR, 2.6.44</t>
  </si>
  <si>
    <t>CU196846</t>
  </si>
  <si>
    <t>51210050135</t>
  </si>
  <si>
    <t>FIRE DOOR, 2.6.45</t>
  </si>
  <si>
    <t>CU202549</t>
  </si>
  <si>
    <t>51210050136</t>
  </si>
  <si>
    <t>FIRE DOOR, 2.6.47</t>
  </si>
  <si>
    <t>CU202550</t>
  </si>
  <si>
    <t>51210050137</t>
  </si>
  <si>
    <t>FIRE DOOR, 2.6.5</t>
  </si>
  <si>
    <t>CU196821</t>
  </si>
  <si>
    <t>51210050138</t>
  </si>
  <si>
    <t>FIRE DOOR, 2.6.6</t>
  </si>
  <si>
    <t>CU196831</t>
  </si>
  <si>
    <t>51210050139</t>
  </si>
  <si>
    <t>FIRE DOOR, 2.6.7</t>
  </si>
  <si>
    <t>CU196822</t>
  </si>
  <si>
    <t>51210050140</t>
  </si>
  <si>
    <t>FIRE DOOR, 2.6.8</t>
  </si>
  <si>
    <t>CU196839</t>
  </si>
  <si>
    <t>51210050141</t>
  </si>
  <si>
    <t>FIRE DOOR, 2.6.9</t>
  </si>
  <si>
    <t>CU196823</t>
  </si>
  <si>
    <t>51210050142</t>
  </si>
  <si>
    <t>FIRE DOOR, 2.7.1</t>
  </si>
  <si>
    <t>CU196845</t>
  </si>
  <si>
    <t>51210050143</t>
  </si>
  <si>
    <t>FIRE DOOR, 2.7.10</t>
  </si>
  <si>
    <t>CU196108</t>
  </si>
  <si>
    <t>51210050144</t>
  </si>
  <si>
    <t>FIRE DOOR, 2.7.11</t>
  </si>
  <si>
    <t>CU202551</t>
  </si>
  <si>
    <t>51210050145</t>
  </si>
  <si>
    <t>FIRE DOOR, 2.7.12</t>
  </si>
  <si>
    <t>CU196109</t>
  </si>
  <si>
    <t>51210050146</t>
  </si>
  <si>
    <t>FIRE DOOR, 2.7.13</t>
  </si>
  <si>
    <t>CU196118</t>
  </si>
  <si>
    <t>51210050147</t>
  </si>
  <si>
    <t>FIRE DOOR, 2.7.14</t>
  </si>
  <si>
    <t>CU196110</t>
  </si>
  <si>
    <t>51210050148</t>
  </si>
  <si>
    <t>FIRE DOOR, 2.7.15</t>
  </si>
  <si>
    <t>CU196103</t>
  </si>
  <si>
    <t>51210050149</t>
  </si>
  <si>
    <t>FIRE DOOR, 2.7.16</t>
  </si>
  <si>
    <t>CU196111</t>
  </si>
  <si>
    <t>51210050150</t>
  </si>
  <si>
    <t>FIRE DOOR, 2.7.17</t>
  </si>
  <si>
    <t>CU196104</t>
  </si>
  <si>
    <t>51210050151</t>
  </si>
  <si>
    <t>FIRE DOOR, 2.7.18</t>
  </si>
  <si>
    <t>CU196115</t>
  </si>
  <si>
    <t>51210050152</t>
  </si>
  <si>
    <t>FIRE DOOR, 2.7.19</t>
  </si>
  <si>
    <t>CU196105</t>
  </si>
  <si>
    <t>51210050153</t>
  </si>
  <si>
    <t>FIRE DOOR, 2.7.2</t>
  </si>
  <si>
    <t>CU196830</t>
  </si>
  <si>
    <t>51210050154</t>
  </si>
  <si>
    <t>FIRE DOOR, 2.7.20</t>
  </si>
  <si>
    <t>CU202552</t>
  </si>
  <si>
    <t>51210050155</t>
  </si>
  <si>
    <t>FIRE DOOR, 2.7.21</t>
  </si>
  <si>
    <t>CU196106</t>
  </si>
  <si>
    <t>51210050156</t>
  </si>
  <si>
    <t>FIRE DOOR, 2.7.22</t>
  </si>
  <si>
    <t>CU202553</t>
  </si>
  <si>
    <t>51210050157</t>
  </si>
  <si>
    <t>FIRE DOOR, 2.7.23</t>
  </si>
  <si>
    <t>CU202554</t>
  </si>
  <si>
    <t>51210050158</t>
  </si>
  <si>
    <t>FIRE DOOR, 2.7.24</t>
  </si>
  <si>
    <t>CU202555</t>
  </si>
  <si>
    <t>51210050159</t>
  </si>
  <si>
    <t>FIRE DOOR, 2.7.25</t>
  </si>
  <si>
    <t>CU202556</t>
  </si>
  <si>
    <t>51210050160</t>
  </si>
  <si>
    <t>FIRE DOOR, 2.7.26</t>
  </si>
  <si>
    <t>CU196119</t>
  </si>
  <si>
    <t>51210050161</t>
  </si>
  <si>
    <t>FIRE DOOR, 2.7.27</t>
  </si>
  <si>
    <t>CU196116</t>
  </si>
  <si>
    <t>51210050162</t>
  </si>
  <si>
    <t>FIRE DOOR, 2.7.28</t>
  </si>
  <si>
    <t>CU196120</t>
  </si>
  <si>
    <t>51210050163</t>
  </si>
  <si>
    <t>FIRE DOOR, 2.7.30</t>
  </si>
  <si>
    <t>CU196121</t>
  </si>
  <si>
    <t>51210050164</t>
  </si>
  <si>
    <t>FIRE DOOR, 2.7.32</t>
  </si>
  <si>
    <t>CU196112</t>
  </si>
  <si>
    <t>51210050165</t>
  </si>
  <si>
    <t>FIRE DOOR, 2.7.5</t>
  </si>
  <si>
    <t>CU196117</t>
  </si>
  <si>
    <t>51210050166</t>
  </si>
  <si>
    <t>FIRE DOOR, 2.7.6</t>
  </si>
  <si>
    <t>CU196101</t>
  </si>
  <si>
    <t>51210050167</t>
  </si>
  <si>
    <t>FIRE DOOR, 2.7.7</t>
  </si>
  <si>
    <t>CU196102</t>
  </si>
  <si>
    <t>51210050168</t>
  </si>
  <si>
    <t>FIRE DOOR, 2.7.8</t>
  </si>
  <si>
    <t>CU196107</t>
  </si>
  <si>
    <t>51210050169</t>
  </si>
  <si>
    <t>FIRE DOOR, 2.7.9</t>
  </si>
  <si>
    <t>CU202557</t>
  </si>
  <si>
    <t>51210050170</t>
  </si>
  <si>
    <t>FIRE DOOR, 2.8.1</t>
  </si>
  <si>
    <t>CU195722</t>
  </si>
  <si>
    <t>51210050171</t>
  </si>
  <si>
    <t>FIRE DOOR, 2.8.10</t>
  </si>
  <si>
    <t>CU195716</t>
  </si>
  <si>
    <t>51210050172</t>
  </si>
  <si>
    <t>FIRE DOOR, 2.8.11</t>
  </si>
  <si>
    <t>CU195728</t>
  </si>
  <si>
    <t>51210050173</t>
  </si>
  <si>
    <t>FIRE DOOR, 2.8.12</t>
  </si>
  <si>
    <t>CU195715</t>
  </si>
  <si>
    <t>51210050174</t>
  </si>
  <si>
    <t>FIRE DOOR, 2.8.13</t>
  </si>
  <si>
    <t>CU195719</t>
  </si>
  <si>
    <t>51210050175</t>
  </si>
  <si>
    <t>FIRE DOOR, 2.8.14</t>
  </si>
  <si>
    <t>CU195727</t>
  </si>
  <si>
    <t>51210050176</t>
  </si>
  <si>
    <t>FIRE DOOR, 2.8.15</t>
  </si>
  <si>
    <t>CU195720</t>
  </si>
  <si>
    <t>51210050177</t>
  </si>
  <si>
    <t>FIRE DOOR, 2.8.16</t>
  </si>
  <si>
    <t>CU202558</t>
  </si>
  <si>
    <t>51210050178</t>
  </si>
  <si>
    <t>FIRE DOOR, 2.8.17</t>
  </si>
  <si>
    <t>CU195725</t>
  </si>
  <si>
    <t>51210050179</t>
  </si>
  <si>
    <t>FIRE DOOR, 2.8.19</t>
  </si>
  <si>
    <t>CU195718</t>
  </si>
  <si>
    <t>51210050180</t>
  </si>
  <si>
    <t>FIRE DOOR, 2.8.2</t>
  </si>
  <si>
    <t>CU196113</t>
  </si>
  <si>
    <t>51210050181</t>
  </si>
  <si>
    <t>FIRE DOOR, 2.8.20</t>
  </si>
  <si>
    <t>CU202559</t>
  </si>
  <si>
    <t>51210050182</t>
  </si>
  <si>
    <t>FIRE DOOR, 2.8.22</t>
  </si>
  <si>
    <t>CU195717</t>
  </si>
  <si>
    <t>51210050183</t>
  </si>
  <si>
    <t>FIRE DOOR, 2.8.24</t>
  </si>
  <si>
    <t>CU195726</t>
  </si>
  <si>
    <t>51210050184</t>
  </si>
  <si>
    <t>FIRE DOOR, 2.8.26</t>
  </si>
  <si>
    <t>CU195724</t>
  </si>
  <si>
    <t>51210050185</t>
  </si>
  <si>
    <t>FIRE DOOR, 2.8.3</t>
  </si>
  <si>
    <t>CU202560</t>
  </si>
  <si>
    <t>51210050186</t>
  </si>
  <si>
    <t>FIRE DOOR, 2.8.4</t>
  </si>
  <si>
    <t>CU196114</t>
  </si>
  <si>
    <t>51210050187</t>
  </si>
  <si>
    <t>FIRE DOOR, 2.8.5</t>
  </si>
  <si>
    <t>CU202561</t>
  </si>
  <si>
    <t>51210050188</t>
  </si>
  <si>
    <t>FIRE DOOR, 2.8.6</t>
  </si>
  <si>
    <t>CU195721</t>
  </si>
  <si>
    <t>51210050189</t>
  </si>
  <si>
    <t>FIRE DOOR, 2.8.7</t>
  </si>
  <si>
    <t>CU202562</t>
  </si>
  <si>
    <t>51210050190</t>
  </si>
  <si>
    <t>FIRE DOOR, 2.8.8</t>
  </si>
  <si>
    <t>CU195729</t>
  </si>
  <si>
    <t>51210050191</t>
  </si>
  <si>
    <t>FIRE DOOR, 2.8.9</t>
  </si>
  <si>
    <t>CU195723</t>
  </si>
  <si>
    <t>51210060001</t>
  </si>
  <si>
    <t>FIRE DOOR, 3.1.1</t>
  </si>
  <si>
    <t>CU195116</t>
  </si>
  <si>
    <t>51210060002</t>
  </si>
  <si>
    <t>FIRE DOOR, 3.1.10</t>
  </si>
  <si>
    <t>CU195126</t>
  </si>
  <si>
    <t>51210060003</t>
  </si>
  <si>
    <t>FIRE DOOR, 3.1.11</t>
  </si>
  <si>
    <t>CU195119</t>
  </si>
  <si>
    <t>51210060004</t>
  </si>
  <si>
    <t>FIRE DOOR, 3.1.12</t>
  </si>
  <si>
    <t>CU195111</t>
  </si>
  <si>
    <t>51210060005</t>
  </si>
  <si>
    <t>FIRE DOOR, 3.1.13</t>
  </si>
  <si>
    <t>CU195120</t>
  </si>
  <si>
    <t>51210060006</t>
  </si>
  <si>
    <t>FIRE DOOR, 3.1.14</t>
  </si>
  <si>
    <t>CU195110</t>
  </si>
  <si>
    <t>51210060007</t>
  </si>
  <si>
    <t>FIRE DOOR, 3.1.15</t>
  </si>
  <si>
    <t>CU195113</t>
  </si>
  <si>
    <t>51210060008</t>
  </si>
  <si>
    <t>FIRE DOOR, 3.1.16</t>
  </si>
  <si>
    <t>CU195121</t>
  </si>
  <si>
    <t>51210060009</t>
  </si>
  <si>
    <t>FIRE DOOR, 3.1.17</t>
  </si>
  <si>
    <t>CU195114</t>
  </si>
  <si>
    <t>51210060010</t>
  </si>
  <si>
    <t>FIRE DOOR, 3.1.19</t>
  </si>
  <si>
    <t>CU195115</t>
  </si>
  <si>
    <t>51210060011</t>
  </si>
  <si>
    <t>FIRE DOOR, 3.1.2</t>
  </si>
  <si>
    <t>CU195117</t>
  </si>
  <si>
    <t>51210060012</t>
  </si>
  <si>
    <t>FIRE DOOR, 3.1.3</t>
  </si>
  <si>
    <t>CU195122</t>
  </si>
  <si>
    <t>51210060013</t>
  </si>
  <si>
    <t>FIRE DOOR, 3.1.4</t>
  </si>
  <si>
    <t>CU195112</t>
  </si>
  <si>
    <t>51210060014</t>
  </si>
  <si>
    <t>FIRE DOOR, 3.1.6</t>
  </si>
  <si>
    <t>CU195535</t>
  </si>
  <si>
    <t>51210060015</t>
  </si>
  <si>
    <t>FIRE DOOR, 3.1.8</t>
  </si>
  <si>
    <t>CU195125</t>
  </si>
  <si>
    <t>51210060016</t>
  </si>
  <si>
    <t>FIRE DOOR, 3.2.10</t>
  </si>
  <si>
    <t>CU195536</t>
  </si>
  <si>
    <t>51210060017</t>
  </si>
  <si>
    <t>FIRE DOOR, 3.2.11</t>
  </si>
  <si>
    <t>CU195537</t>
  </si>
  <si>
    <t>51210060018</t>
  </si>
  <si>
    <t>FIRE DOOR, 3.2.12</t>
  </si>
  <si>
    <t>CU195538</t>
  </si>
  <si>
    <t>51210060019</t>
  </si>
  <si>
    <t>FIRE DOOR, 3.2.13</t>
  </si>
  <si>
    <t>CU195549</t>
  </si>
  <si>
    <t>51210060020</t>
  </si>
  <si>
    <t>FIRE DOOR, 3.2.14</t>
  </si>
  <si>
    <t>CU195539</t>
  </si>
  <si>
    <t>51210060021</t>
  </si>
  <si>
    <t>FIRE DOOR, 3.2.15</t>
  </si>
  <si>
    <t>CU195540</t>
  </si>
  <si>
    <t>51210060022</t>
  </si>
  <si>
    <t>FIRE DOOR, 3.2.16</t>
  </si>
  <si>
    <t>CU195541</t>
  </si>
  <si>
    <t>51210060023</t>
  </si>
  <si>
    <t>FIRE DOOR, 3.2.17</t>
  </si>
  <si>
    <t>CU195714</t>
  </si>
  <si>
    <t>51210060024</t>
  </si>
  <si>
    <t>FIRE DOOR, 3.2.18</t>
  </si>
  <si>
    <t>CU195730</t>
  </si>
  <si>
    <t>51210060025</t>
  </si>
  <si>
    <t>FIRE DOOR, 3.2.19</t>
  </si>
  <si>
    <t>CU196094</t>
  </si>
  <si>
    <t>51210060026</t>
  </si>
  <si>
    <t>FIRE DOOR, 3.2.2</t>
  </si>
  <si>
    <t>CU195118</t>
  </si>
  <si>
    <t>51210060027</t>
  </si>
  <si>
    <t>FIRE DOOR, 3.2.23</t>
  </si>
  <si>
    <t>CU195545</t>
  </si>
  <si>
    <t>51210060028</t>
  </si>
  <si>
    <t>FIRE DOOR, 3.2.20</t>
  </si>
  <si>
    <t>CU196095</t>
  </si>
  <si>
    <t>51210060029</t>
  </si>
  <si>
    <t>FIRE DOOR, 3.2.21</t>
  </si>
  <si>
    <t>CU196096</t>
  </si>
  <si>
    <t>51210060030</t>
  </si>
  <si>
    <t>FIRE DOOR, 3.2.3</t>
  </si>
  <si>
    <t>CU195548</t>
  </si>
  <si>
    <t>51210060031</t>
  </si>
  <si>
    <t>FIRE DOOR, 3.2.4</t>
  </si>
  <si>
    <t>CU195123</t>
  </si>
  <si>
    <t>51210060032</t>
  </si>
  <si>
    <t>FIRE DOOR, 3.2.5</t>
  </si>
  <si>
    <t>CU195547</t>
  </si>
  <si>
    <t>51210060033</t>
  </si>
  <si>
    <t>FIRE DOOR, 3.2.6</t>
  </si>
  <si>
    <t>CU195124</t>
  </si>
  <si>
    <t>51210060034</t>
  </si>
  <si>
    <t>FIRE DOOR, 3.2.7</t>
  </si>
  <si>
    <t>CU196376</t>
  </si>
  <si>
    <t>51210060035</t>
  </si>
  <si>
    <t>FIRE DOOR, 3.2.8</t>
  </si>
  <si>
    <t>CU195546</t>
  </si>
  <si>
    <t>51210060036</t>
  </si>
  <si>
    <t>FIRE DOOR, 3.2.9</t>
  </si>
  <si>
    <t>CU195550</t>
  </si>
  <si>
    <t>51210060037</t>
  </si>
  <si>
    <t>FIRE DOOR, 3.3.1</t>
  </si>
  <si>
    <t>CU195544</t>
  </si>
  <si>
    <t>51210060038</t>
  </si>
  <si>
    <t>FIRE DOOR, 3.3.10</t>
  </si>
  <si>
    <t>CU195543</t>
  </si>
  <si>
    <t>51210060039</t>
  </si>
  <si>
    <t>FIRE DOOR, 3.3.11</t>
  </si>
  <si>
    <t>CU196218</t>
  </si>
  <si>
    <t>51210060040</t>
  </si>
  <si>
    <t>FIRE DOOR, 3.3.12</t>
  </si>
  <si>
    <t>CU196214</t>
  </si>
  <si>
    <t>51210060041</t>
  </si>
  <si>
    <t>FIRE DOOR, 3.3.16</t>
  </si>
  <si>
    <t>CU196215</t>
  </si>
  <si>
    <t>51210060042</t>
  </si>
  <si>
    <t>FIRE DOOR, 3.3.18</t>
  </si>
  <si>
    <t>CU196216</t>
  </si>
  <si>
    <t>51210060043</t>
  </si>
  <si>
    <t>FIRE DOOR, 3.3.20</t>
  </si>
  <si>
    <t>CU196217</t>
  </si>
  <si>
    <t>51210060044</t>
  </si>
  <si>
    <t>FIRE DOOR, 3.3.3</t>
  </si>
  <si>
    <t>CU195542</t>
  </si>
  <si>
    <t>51210060045</t>
  </si>
  <si>
    <t>FIRE DOOR, 3.3.4</t>
  </si>
  <si>
    <t>CU196097</t>
  </si>
  <si>
    <t>51210060046</t>
  </si>
  <si>
    <t>FIRE DOOR, 3.3.5</t>
  </si>
  <si>
    <t>CU196220</t>
  </si>
  <si>
    <t>51210060047</t>
  </si>
  <si>
    <t>FIRE DOOR, 3.3.6</t>
  </si>
  <si>
    <t>CU196219</t>
  </si>
  <si>
    <t>51210060048</t>
  </si>
  <si>
    <t>FIRE DOOR, 3.3.7</t>
  </si>
  <si>
    <t>CU196849</t>
  </si>
  <si>
    <t>51210060049</t>
  </si>
  <si>
    <t>FIRE DOOR, 3.3.8</t>
  </si>
  <si>
    <t>CU196213</t>
  </si>
  <si>
    <t>51210060050</t>
  </si>
  <si>
    <t>FIRE DOOR, 3.4.10</t>
  </si>
  <si>
    <t>CU196386</t>
  </si>
  <si>
    <t>51210060051</t>
  </si>
  <si>
    <t>FIRE DOOR, 3.4.11</t>
  </si>
  <si>
    <t>CU196394</t>
  </si>
  <si>
    <t>51210060052</t>
  </si>
  <si>
    <t>FIRE DOOR, 3.4.12</t>
  </si>
  <si>
    <t>CU196398</t>
  </si>
  <si>
    <t>51210060053</t>
  </si>
  <si>
    <t>FIRE DOOR, 3.4.13</t>
  </si>
  <si>
    <t>CU196395</t>
  </si>
  <si>
    <t>51210060054</t>
  </si>
  <si>
    <t>FIRE DOOR, 3.4.14</t>
  </si>
  <si>
    <t>CU196388</t>
  </si>
  <si>
    <t>51210060055</t>
  </si>
  <si>
    <t>FIRE DOOR, 3.4.15</t>
  </si>
  <si>
    <t>CU196383</t>
  </si>
  <si>
    <t>51210060056</t>
  </si>
  <si>
    <t>FIRE DOOR, 3.4.16</t>
  </si>
  <si>
    <t>CU196396</t>
  </si>
  <si>
    <t>51210060057</t>
  </si>
  <si>
    <t>FIRE DOOR, 3.4.17</t>
  </si>
  <si>
    <t>CU196399</t>
  </si>
  <si>
    <t>51210060058</t>
  </si>
  <si>
    <t>FIRE DOOR, 3.4.18</t>
  </si>
  <si>
    <t>CU196400</t>
  </si>
  <si>
    <t>51210060059</t>
  </si>
  <si>
    <t>FIRE DOOR, 3.4.19</t>
  </si>
  <si>
    <t>CU196380</t>
  </si>
  <si>
    <t>51210060060</t>
  </si>
  <si>
    <t>FIRE DOOR, 3.4.20</t>
  </si>
  <si>
    <t>CU196378</t>
  </si>
  <si>
    <t>51210060061</t>
  </si>
  <si>
    <t>FIRE DOOR, 3.4.21</t>
  </si>
  <si>
    <t>CU196397</t>
  </si>
  <si>
    <t>51210060062</t>
  </si>
  <si>
    <t>FIRE DOOR, 3.4.22</t>
  </si>
  <si>
    <t>CU196391</t>
  </si>
  <si>
    <t>51210060063</t>
  </si>
  <si>
    <t>FIRE DOOR, 3.4.23</t>
  </si>
  <si>
    <t>CU196401</t>
  </si>
  <si>
    <t>51210060064</t>
  </si>
  <si>
    <t>FIRE DOOR, 3.4.24</t>
  </si>
  <si>
    <t>CU196389</t>
  </si>
  <si>
    <t>51210060065</t>
  </si>
  <si>
    <t>FIRE DOOR, 3.4.25</t>
  </si>
  <si>
    <t>CU196381</t>
  </si>
  <si>
    <t>51210060066</t>
  </si>
  <si>
    <t>FIRE DOOR, 3.4.27</t>
  </si>
  <si>
    <t>CU196390</t>
  </si>
  <si>
    <t>51210060067</t>
  </si>
  <si>
    <t>FIRE DOOR, 3.4.29</t>
  </si>
  <si>
    <t>CU196384</t>
  </si>
  <si>
    <t>51210060068</t>
  </si>
  <si>
    <t>FIRE DOOR, 3.4.3</t>
  </si>
  <si>
    <t>CU196379</t>
  </si>
  <si>
    <t>51210060069</t>
  </si>
  <si>
    <t>FIRE DOOR, 3.4.4</t>
  </si>
  <si>
    <t>CU196377</t>
  </si>
  <si>
    <t>51210060070</t>
  </si>
  <si>
    <t>FIRE DOOR, 3.4.5</t>
  </si>
  <si>
    <t>CU196392</t>
  </si>
  <si>
    <t>51210060071</t>
  </si>
  <si>
    <t>FIRE DOOR, 3.4.6</t>
  </si>
  <si>
    <t>CU196385</t>
  </si>
  <si>
    <t>51210060072</t>
  </si>
  <si>
    <t>FIRE DOOR, 3.4.7</t>
  </si>
  <si>
    <t>CU196382</t>
  </si>
  <si>
    <t>51210060073</t>
  </si>
  <si>
    <t>FIRE DOOR, 3.4.8</t>
  </si>
  <si>
    <t>CU196387</t>
  </si>
  <si>
    <t>51210060074</t>
  </si>
  <si>
    <t>FIRE DOOR, 3.4.9</t>
  </si>
  <si>
    <t>CU196098</t>
  </si>
  <si>
    <t>51210060075</t>
  </si>
  <si>
    <t>FIRE DOOR, 3.5.11</t>
  </si>
  <si>
    <t>CU196580</t>
  </si>
  <si>
    <t>51210060076</t>
  </si>
  <si>
    <t>FIRE DOOR, 3.5.13</t>
  </si>
  <si>
    <t>CU196581</t>
  </si>
  <si>
    <t>51210060077</t>
  </si>
  <si>
    <t>FIRE DOOR, 3.5.3</t>
  </si>
  <si>
    <t>CU196393</t>
  </si>
  <si>
    <t>51210060078</t>
  </si>
  <si>
    <t>FIRE DOOR, 3.5.4</t>
  </si>
  <si>
    <t>CU196578</t>
  </si>
  <si>
    <t>51210060079</t>
  </si>
  <si>
    <t>FIRE DOOR, 3.5.6</t>
  </si>
  <si>
    <t>CU196579</t>
  </si>
  <si>
    <t>51210060080</t>
  </si>
  <si>
    <t>FIRE DOOR, 3.6.1</t>
  </si>
  <si>
    <t>CU196848</t>
  </si>
  <si>
    <t>51210060081</t>
  </si>
  <si>
    <t>FIRE DOOR, 3.6.10</t>
  </si>
  <si>
    <t>CU196866</t>
  </si>
  <si>
    <t>51210060082</t>
  </si>
  <si>
    <t>FIRE DOOR, 3.6.11</t>
  </si>
  <si>
    <t>CU196856</t>
  </si>
  <si>
    <t>51210060083</t>
  </si>
  <si>
    <t>FIRE DOOR, 3.6.12</t>
  </si>
  <si>
    <t>CU196852</t>
  </si>
  <si>
    <t>51210060084</t>
  </si>
  <si>
    <t>FIRE DOOR, 3.6.13</t>
  </si>
  <si>
    <t>CU196865</t>
  </si>
  <si>
    <t>51210060085</t>
  </si>
  <si>
    <t>FIRE DOOR, 3.6.15</t>
  </si>
  <si>
    <t>CU196864</t>
  </si>
  <si>
    <t>51210060086</t>
  </si>
  <si>
    <t>FIRE DOOR, 3.6.17</t>
  </si>
  <si>
    <t>CU196099</t>
  </si>
  <si>
    <t>51210060087</t>
  </si>
  <si>
    <t>FIRE DOOR, 3.6.2</t>
  </si>
  <si>
    <t>CU196576</t>
  </si>
  <si>
    <t>51210060088</t>
  </si>
  <si>
    <t>FIRE DOOR, 3.6.3</t>
  </si>
  <si>
    <t>CU196575</t>
  </si>
  <si>
    <t>51210060089</t>
  </si>
  <si>
    <t>FIRE DOOR, 3.6.4</t>
  </si>
  <si>
    <t>CU196850</t>
  </si>
  <si>
    <t>51210060090</t>
  </si>
  <si>
    <t>FIRE DOOR, 3.6.5</t>
  </si>
  <si>
    <t>CU196854</t>
  </si>
  <si>
    <t>51210060091</t>
  </si>
  <si>
    <t>FIRE DOOR, 3.6.6</t>
  </si>
  <si>
    <t>CU196851</t>
  </si>
  <si>
    <t>51210060092</t>
  </si>
  <si>
    <t>FIRE DOOR, 3.6.7</t>
  </si>
  <si>
    <t>CU196855</t>
  </si>
  <si>
    <t>51210060093</t>
  </si>
  <si>
    <t>FIRE DOOR, 3.6.8</t>
  </si>
  <si>
    <t>CU196863</t>
  </si>
  <si>
    <t>51210060094</t>
  </si>
  <si>
    <t>FIRE DOOR, 3.6.9</t>
  </si>
  <si>
    <t>CU196862</t>
  </si>
  <si>
    <t>51210060095</t>
  </si>
  <si>
    <t>FIRE DOOR, 3.7.1</t>
  </si>
  <si>
    <t>CU196857</t>
  </si>
  <si>
    <t>51210060096</t>
  </si>
  <si>
    <t>FIRE DOOR, 3.7.11</t>
  </si>
  <si>
    <t>CU193218</t>
  </si>
  <si>
    <t>51210060097</t>
  </si>
  <si>
    <t>FIRE DOOR, 3.7.2</t>
  </si>
  <si>
    <t>CU196853</t>
  </si>
  <si>
    <t>51210060098</t>
  </si>
  <si>
    <t>FIRE DOOR, 3.7.5</t>
  </si>
  <si>
    <t>CU196859</t>
  </si>
  <si>
    <t>51210060099</t>
  </si>
  <si>
    <t>FIRE DOOR, 3.7.8</t>
  </si>
  <si>
    <t>CU196861</t>
  </si>
  <si>
    <t>51210060100</t>
  </si>
  <si>
    <t>FIRE DOOR, 3.7.9</t>
  </si>
  <si>
    <t>CU193217</t>
  </si>
  <si>
    <t>51210060101</t>
  </si>
  <si>
    <t>FIRE DOOR, 3.8.1</t>
  </si>
  <si>
    <t>CU193216</t>
  </si>
  <si>
    <t>51210060102</t>
  </si>
  <si>
    <t>FIRE DOOR, 3.8.10</t>
  </si>
  <si>
    <t>CU196100</t>
  </si>
  <si>
    <t>51210060103</t>
  </si>
  <si>
    <t>FIRE DOOR, 3.8.11</t>
  </si>
  <si>
    <t>CU196188</t>
  </si>
  <si>
    <t>51210060104</t>
  </si>
  <si>
    <t>FIRE DOOR, 3.8.12</t>
  </si>
  <si>
    <t>CU195109</t>
  </si>
  <si>
    <t>51210060105</t>
  </si>
  <si>
    <t>FIRE DOOR, 3.8.13</t>
  </si>
  <si>
    <t>CU196189</t>
  </si>
  <si>
    <t>51210060106</t>
  </si>
  <si>
    <t>FIRE DOOR, 3.8.14</t>
  </si>
  <si>
    <t>CU196375</t>
  </si>
  <si>
    <t>51210060107</t>
  </si>
  <si>
    <t>FIRE DOOR, 3.8.15</t>
  </si>
  <si>
    <t>CU196190</t>
  </si>
  <si>
    <t>51210060108</t>
  </si>
  <si>
    <t>FIRE DOOR, 3.8.16</t>
  </si>
  <si>
    <t>CU196191</t>
  </si>
  <si>
    <t>51210060109</t>
  </si>
  <si>
    <t>FIRE DOOR, 3.8.17</t>
  </si>
  <si>
    <t>CU196192</t>
  </si>
  <si>
    <t>51210060110</t>
  </si>
  <si>
    <t>FIRE DOOR, 3.8.18</t>
  </si>
  <si>
    <t>CU196212</t>
  </si>
  <si>
    <t>51210060111</t>
  </si>
  <si>
    <t>FIRE DOOR, 3.8.2</t>
  </si>
  <si>
    <t>CU193215</t>
  </si>
  <si>
    <t>51210060112</t>
  </si>
  <si>
    <t>FIRE DOOR, 3.8.20</t>
  </si>
  <si>
    <t>CU196352</t>
  </si>
  <si>
    <t>51210060113</t>
  </si>
  <si>
    <t>FIRE DOOR, 3.8.22</t>
  </si>
  <si>
    <t>CU196353</t>
  </si>
  <si>
    <t>51210060114</t>
  </si>
  <si>
    <t>FIRE DOOR, 3.8.24</t>
  </si>
  <si>
    <t>CU196354</t>
  </si>
  <si>
    <t>51210060115</t>
  </si>
  <si>
    <t>FIRE DOOR, 3.8.26</t>
  </si>
  <si>
    <t>CU196355</t>
  </si>
  <si>
    <t>51210060116</t>
  </si>
  <si>
    <t>FIRE DOOR, 3.8.28</t>
  </si>
  <si>
    <t>CU196356</t>
  </si>
  <si>
    <t>51210060117</t>
  </si>
  <si>
    <t>FIRE DOOR, 3.8.3</t>
  </si>
  <si>
    <t>CU193214</t>
  </si>
  <si>
    <t>51210060118</t>
  </si>
  <si>
    <t>FIRE DOOR, 3.8.4</t>
  </si>
  <si>
    <t>CU193213</t>
  </si>
  <si>
    <t>51210060119</t>
  </si>
  <si>
    <t>FIRE DOOR, 3.8.5</t>
  </si>
  <si>
    <t>CU196358</t>
  </si>
  <si>
    <t>51210060120</t>
  </si>
  <si>
    <t>FIRE DOOR, 3.8.6</t>
  </si>
  <si>
    <t>CU196359</t>
  </si>
  <si>
    <t>51210060121</t>
  </si>
  <si>
    <t>FIRE DOOR, 3.8.7</t>
  </si>
  <si>
    <t>CU202563</t>
  </si>
  <si>
    <t>51210060122</t>
  </si>
  <si>
    <t>FIRE DOOR, 3.8.8</t>
  </si>
  <si>
    <t>CU196540</t>
  </si>
  <si>
    <t>51210060123</t>
  </si>
  <si>
    <t>FIRE DOOR, 3.8.9</t>
  </si>
  <si>
    <t>CU202564</t>
  </si>
  <si>
    <t>51210070001</t>
  </si>
  <si>
    <t>FIRE DOOR, 4.1.1</t>
  </si>
  <si>
    <t>CU195278</t>
  </si>
  <si>
    <t>51210070002</t>
  </si>
  <si>
    <t>FIRE DOOR, 4.1.2</t>
  </si>
  <si>
    <t>CU195280</t>
  </si>
  <si>
    <t>51210070003</t>
  </si>
  <si>
    <t>FIRE DOOR, 4.1.4</t>
  </si>
  <si>
    <t>CU195282</t>
  </si>
  <si>
    <t>51210070004</t>
  </si>
  <si>
    <t>FIRE DOOR, 4.2.1</t>
  </si>
  <si>
    <t>CU195281</t>
  </si>
  <si>
    <t>51210070005</t>
  </si>
  <si>
    <t>FIRE DOOR, 4.2.10</t>
  </si>
  <si>
    <t>CU195553</t>
  </si>
  <si>
    <t>51210070006</t>
  </si>
  <si>
    <t>FIRE DOOR, 4.2.11</t>
  </si>
  <si>
    <t>CU195564</t>
  </si>
  <si>
    <t>51210070007</t>
  </si>
  <si>
    <t>FIRE DOOR, 4.2.12</t>
  </si>
  <si>
    <t>CU195554</t>
  </si>
  <si>
    <t>51210070008</t>
  </si>
  <si>
    <t>FIRE DOOR, 4.2.13</t>
  </si>
  <si>
    <t>CU195563</t>
  </si>
  <si>
    <t>51210070009</t>
  </si>
  <si>
    <t>FIRE DOOR, 4.2.14</t>
  </si>
  <si>
    <t>CU195556</t>
  </si>
  <si>
    <t>51210070010</t>
  </si>
  <si>
    <t>FIRE DOOR, 4.2.15</t>
  </si>
  <si>
    <t>CU195557</t>
  </si>
  <si>
    <t>51210070011</t>
  </si>
  <si>
    <t>FIRE DOOR, 4.2.16</t>
  </si>
  <si>
    <t>CU195555</t>
  </si>
  <si>
    <t>51210070012</t>
  </si>
  <si>
    <t>FIRE DOOR, 4.2.17</t>
  </si>
  <si>
    <t>CU195558</t>
  </si>
  <si>
    <t>51210070013</t>
  </si>
  <si>
    <t>FIRE DOOR, 4.2.18</t>
  </si>
  <si>
    <t>CU195566</t>
  </si>
  <si>
    <t>51210070014</t>
  </si>
  <si>
    <t>FIRE DOOR, 4.2.19</t>
  </si>
  <si>
    <t>CU195559</t>
  </si>
  <si>
    <t>51210070015</t>
  </si>
  <si>
    <t>FIRE DOOR, 4.2.2</t>
  </si>
  <si>
    <t>CU195277</t>
  </si>
  <si>
    <t>51210070016</t>
  </si>
  <si>
    <t>FIRE DOOR, 4.2.20</t>
  </si>
  <si>
    <t>CU202464</t>
  </si>
  <si>
    <t>51210070017</t>
  </si>
  <si>
    <t>FIRE DOOR, 4.2.21</t>
  </si>
  <si>
    <t>CU195565</t>
  </si>
  <si>
    <t>51210070018</t>
  </si>
  <si>
    <t>FIRE DOOR, 4.2.23</t>
  </si>
  <si>
    <t>CU195561</t>
  </si>
  <si>
    <t>51210070019</t>
  </si>
  <si>
    <t>FIRE DOOR, 4.2.25</t>
  </si>
  <si>
    <t>CU195567</t>
  </si>
  <si>
    <t>51210070020</t>
  </si>
  <si>
    <t>FIRE DOOR, 4.2.27</t>
  </si>
  <si>
    <t>CU202465</t>
  </si>
  <si>
    <t>51210070021</t>
  </si>
  <si>
    <t>FIRE DOOR, 4.2.3</t>
  </si>
  <si>
    <t>CU195279</t>
  </si>
  <si>
    <t>51210070022</t>
  </si>
  <si>
    <t>FIRE DOOR, 4.2.4</t>
  </si>
  <si>
    <t>CU195568</t>
  </si>
  <si>
    <t>51210070023</t>
  </si>
  <si>
    <t>FIRE DOOR, 4.2.5</t>
  </si>
  <si>
    <t>CU195571</t>
  </si>
  <si>
    <t>51210070024</t>
  </si>
  <si>
    <t>FIRE DOOR, 4.2.6</t>
  </si>
  <si>
    <t>CU195569</t>
  </si>
  <si>
    <t>51210070025</t>
  </si>
  <si>
    <t>FIRE DOOR, 4.2.7</t>
  </si>
  <si>
    <t>CU195572</t>
  </si>
  <si>
    <t>51210070026</t>
  </si>
  <si>
    <t>FIRE DOOR, 4.2.8</t>
  </si>
  <si>
    <t>CU195570</t>
  </si>
  <si>
    <t>51210070027</t>
  </si>
  <si>
    <t>FIRE DOOR, 4.2.9</t>
  </si>
  <si>
    <t>CU195573</t>
  </si>
  <si>
    <t>51210070028</t>
  </si>
  <si>
    <t>FIRE DOOR, 4.3.1</t>
  </si>
  <si>
    <t>CU195552</t>
  </si>
  <si>
    <t>51210070029</t>
  </si>
  <si>
    <t>FIRE DOOR, 4.3.10</t>
  </si>
  <si>
    <t>CU196240</t>
  </si>
  <si>
    <t>51210070030</t>
  </si>
  <si>
    <t>FIRE DOOR, 4.3.11</t>
  </si>
  <si>
    <t>CU196225</t>
  </si>
  <si>
    <t>51210070031</t>
  </si>
  <si>
    <t>FIRE DOOR, 4.3.12</t>
  </si>
  <si>
    <t>CU196221</t>
  </si>
  <si>
    <t>51210070032</t>
  </si>
  <si>
    <t>FIRE DOOR, 4.3.13</t>
  </si>
  <si>
    <t>CU196235</t>
  </si>
  <si>
    <t>51210070033</t>
  </si>
  <si>
    <t>FIRE DOOR, 4.3.14</t>
  </si>
  <si>
    <t>CU196232</t>
  </si>
  <si>
    <t>51210070034</t>
  </si>
  <si>
    <t>FIRE DOOR, 4.3.15</t>
  </si>
  <si>
    <t>CU196224</t>
  </si>
  <si>
    <t>51210070035</t>
  </si>
  <si>
    <t>FIRE DOOR, 4.3.16</t>
  </si>
  <si>
    <t>CU196243</t>
  </si>
  <si>
    <t>51210070036</t>
  </si>
  <si>
    <t>FIRE DOOR, 4.3.17</t>
  </si>
  <si>
    <t>CU196233</t>
  </si>
  <si>
    <t>51210070037</t>
  </si>
  <si>
    <t>FIRE DOOR, 4.3.18</t>
  </si>
  <si>
    <t>CU196241</t>
  </si>
  <si>
    <t>51210070038</t>
  </si>
  <si>
    <t>FIRE DOOR, 4.3.19</t>
  </si>
  <si>
    <t>CU196252</t>
  </si>
  <si>
    <t>51210070039</t>
  </si>
  <si>
    <t>FIRE DOOR, 4.3.2</t>
  </si>
  <si>
    <t>CU195551</t>
  </si>
  <si>
    <t>51210070040</t>
  </si>
  <si>
    <t>FIRE DOOR, 4.3.20</t>
  </si>
  <si>
    <t>CU196231</t>
  </si>
  <si>
    <t>51210070041</t>
  </si>
  <si>
    <t>FIRE DOOR, 4.3.21</t>
  </si>
  <si>
    <t>CU196236</t>
  </si>
  <si>
    <t>51210070042</t>
  </si>
  <si>
    <t>FIRE DOOR, 4.3.22</t>
  </si>
  <si>
    <t>CU196244</t>
  </si>
  <si>
    <t>51210070043</t>
  </si>
  <si>
    <t>FIRE DOOR, 4.3.23</t>
  </si>
  <si>
    <t>CU196237</t>
  </si>
  <si>
    <t>51210070044</t>
  </si>
  <si>
    <t>FIRE DOOR, 4.3.25</t>
  </si>
  <si>
    <t>CU196251</t>
  </si>
  <si>
    <t>51210070045</t>
  </si>
  <si>
    <t>FIRE DOOR, 4.3.27</t>
  </si>
  <si>
    <t>CU196250</t>
  </si>
  <si>
    <t>51210070046</t>
  </si>
  <si>
    <t>CU196246</t>
  </si>
  <si>
    <t>51210070047</t>
  </si>
  <si>
    <t>FIRE DOOR, 4.3.29</t>
  </si>
  <si>
    <t>CU196238</t>
  </si>
  <si>
    <t>51210070048</t>
  </si>
  <si>
    <t>FIRE DOOR, 4.3.3</t>
  </si>
  <si>
    <t>CU195560</t>
  </si>
  <si>
    <t>51210070049</t>
  </si>
  <si>
    <t>FIRE DOOR, 4.3.31</t>
  </si>
  <si>
    <t>CU196239</t>
  </si>
  <si>
    <t>51210070050</t>
  </si>
  <si>
    <t>FIRE DOOR, 4.3.4</t>
  </si>
  <si>
    <t>CU195562</t>
  </si>
  <si>
    <t>51210070051</t>
  </si>
  <si>
    <t>FIRE DOOR, 4.3.5</t>
  </si>
  <si>
    <t>CU196245</t>
  </si>
  <si>
    <t>51210070052</t>
  </si>
  <si>
    <t>FIRE DOOR, 4.3.6</t>
  </si>
  <si>
    <t>CU196248</t>
  </si>
  <si>
    <t>51210070053</t>
  </si>
  <si>
    <t>FIRE DOOR, 4.3.7</t>
  </si>
  <si>
    <t>CU196234</t>
  </si>
  <si>
    <t>51210070054</t>
  </si>
  <si>
    <t>FIRE DOOR, 4.3.8</t>
  </si>
  <si>
    <t>CU196247</t>
  </si>
  <si>
    <t>51210070055</t>
  </si>
  <si>
    <t>FIRE DOOR, 4.3.9</t>
  </si>
  <si>
    <t>CU196242</t>
  </si>
  <si>
    <t>51210070056</t>
  </si>
  <si>
    <t>FIRE DOOR, 4.4.1</t>
  </si>
  <si>
    <t>CU196226</t>
  </si>
  <si>
    <t>51210070057</t>
  </si>
  <si>
    <t>FIRE DOOR, 4.4.10</t>
  </si>
  <si>
    <t>CU196412</t>
  </si>
  <si>
    <t>51210070058</t>
  </si>
  <si>
    <t>FIRE DOOR, 4.4.11</t>
  </si>
  <si>
    <t>CU196418</t>
  </si>
  <si>
    <t>51210070059</t>
  </si>
  <si>
    <t>FIRE DOOR, 4.4.12</t>
  </si>
  <si>
    <t>CU196411</t>
  </si>
  <si>
    <t>51210070060</t>
  </si>
  <si>
    <t>FIRE DOOR, 4.4.13</t>
  </si>
  <si>
    <t>CU196419</t>
  </si>
  <si>
    <t>51210070061</t>
  </si>
  <si>
    <t>FIRE DOOR, 4.4.14</t>
  </si>
  <si>
    <t>CU196402</t>
  </si>
  <si>
    <t>51210070062</t>
  </si>
  <si>
    <t>FIRE DOOR, 4.4.15</t>
  </si>
  <si>
    <t>CU196416</t>
  </si>
  <si>
    <t>51210070063</t>
  </si>
  <si>
    <t>FIRE DOOR, 4.4.16</t>
  </si>
  <si>
    <t>CU196422</t>
  </si>
  <si>
    <t>51210070064</t>
  </si>
  <si>
    <t>FIRE DOOR, 4.4.17</t>
  </si>
  <si>
    <t>CU196415</t>
  </si>
  <si>
    <t>51210070065</t>
  </si>
  <si>
    <t>FIRE DOOR, 4.4.18</t>
  </si>
  <si>
    <t>CU196410</t>
  </si>
  <si>
    <t>51210070066</t>
  </si>
  <si>
    <t>FIRE DOOR, 4.4.19</t>
  </si>
  <si>
    <t>CU196414</t>
  </si>
  <si>
    <t>51210070067</t>
  </si>
  <si>
    <t>FIRE DOOR, 4.4.2</t>
  </si>
  <si>
    <t>CU196222</t>
  </si>
  <si>
    <t>51210070068</t>
  </si>
  <si>
    <t>FIRE DOOR, 4.4.20</t>
  </si>
  <si>
    <t>CU196421</t>
  </si>
  <si>
    <t>51210070069</t>
  </si>
  <si>
    <t>FIRE DOOR, 4.4.21</t>
  </si>
  <si>
    <t>CU196413</t>
  </si>
  <si>
    <t>51210070070</t>
  </si>
  <si>
    <t>FIRE DOOR, 4.4.22</t>
  </si>
  <si>
    <t>CU196409</t>
  </si>
  <si>
    <t>51210070071</t>
  </si>
  <si>
    <t>FIRE DOOR, 4.4.23</t>
  </si>
  <si>
    <t>CU196420</t>
  </si>
  <si>
    <t>51210070072</t>
  </si>
  <si>
    <t>FIRE DOOR, 4.4.24</t>
  </si>
  <si>
    <t>CU196405</t>
  </si>
  <si>
    <t>51210070073</t>
  </si>
  <si>
    <t>FIRE DOOR, 4.4.25</t>
  </si>
  <si>
    <t>CU196406</t>
  </si>
  <si>
    <t>51210070074</t>
  </si>
  <si>
    <t>FIRE DOOR, 4.4.26</t>
  </si>
  <si>
    <t>CU196403</t>
  </si>
  <si>
    <t>51210070075</t>
  </si>
  <si>
    <t>FIRE DOOR, 4.4.27</t>
  </si>
  <si>
    <t>CU196423</t>
  </si>
  <si>
    <t>51210070076</t>
  </si>
  <si>
    <t>FIRE DOOR, 4.4.28</t>
  </si>
  <si>
    <t>CU196404</t>
  </si>
  <si>
    <t>51210070077</t>
  </si>
  <si>
    <t>FIRE DOOR, 4.4.29</t>
  </si>
  <si>
    <t>CU196407</t>
  </si>
  <si>
    <t>51210070078</t>
  </si>
  <si>
    <t>FIRE DOOR, 4.4.3</t>
  </si>
  <si>
    <t>CU196228</t>
  </si>
  <si>
    <t>51210070079</t>
  </si>
  <si>
    <t>FIRE DOOR, 4.4.4</t>
  </si>
  <si>
    <t>CU196229</t>
  </si>
  <si>
    <t>51210070080</t>
  </si>
  <si>
    <t>FIRE DOOR, 4.4.5</t>
  </si>
  <si>
    <t>CU196227</t>
  </si>
  <si>
    <t>51210070081</t>
  </si>
  <si>
    <t>FIRE DOOR, 4.4.6</t>
  </si>
  <si>
    <t>CU196230</t>
  </si>
  <si>
    <t>51210070082</t>
  </si>
  <si>
    <t>FIRE DOOR, 4.4.7</t>
  </si>
  <si>
    <t>CU196249</t>
  </si>
  <si>
    <t>51210070083</t>
  </si>
  <si>
    <t>FIRE DOOR, 4.4.8</t>
  </si>
  <si>
    <t>CU196223</t>
  </si>
  <si>
    <t>51210070084</t>
  </si>
  <si>
    <t>FIRE DOOR, 4.4.9</t>
  </si>
  <si>
    <t>CU196417</t>
  </si>
  <si>
    <t>51210070085</t>
  </si>
  <si>
    <t>FIRE DOOR, 4.5.1</t>
  </si>
  <si>
    <t>CU196408</t>
  </si>
  <si>
    <t>51210070086</t>
  </si>
  <si>
    <t>FIRE DOOR, 4.5.11</t>
  </si>
  <si>
    <t>CU196592</t>
  </si>
  <si>
    <t>51210070087</t>
  </si>
  <si>
    <t>FIRE DOOR, 4.5.13</t>
  </si>
  <si>
    <t>CU196588</t>
  </si>
  <si>
    <t>51210070088</t>
  </si>
  <si>
    <t>FIRE DOOR, 4.5.15</t>
  </si>
  <si>
    <t>CU196589</t>
  </si>
  <si>
    <t>51210070089</t>
  </si>
  <si>
    <t>FIRE DOOR, 4.5.2</t>
  </si>
  <si>
    <t>CU202438</t>
  </si>
  <si>
    <t>51210070090</t>
  </si>
  <si>
    <t>FIRE DOOR, 4.5.3</t>
  </si>
  <si>
    <t>CU202459</t>
  </si>
  <si>
    <t>51210070091</t>
  </si>
  <si>
    <t>FIRE DOOR, 4.5.4</t>
  </si>
  <si>
    <t>CU196585</t>
  </si>
  <si>
    <t>51210070092</t>
  </si>
  <si>
    <t>FIRE DOOR, 4.5.5</t>
  </si>
  <si>
    <t>CU196594</t>
  </si>
  <si>
    <t>51210070093</t>
  </si>
  <si>
    <t>FIRE DOOR, 4.5.6</t>
  </si>
  <si>
    <t>CU196584</t>
  </si>
  <si>
    <t>51210070094</t>
  </si>
  <si>
    <t>FIRE DOOR, 4.5.7</t>
  </si>
  <si>
    <t>CU196586</t>
  </si>
  <si>
    <t>51210070095</t>
  </si>
  <si>
    <t>FIRE DOOR, 4.5.9</t>
  </si>
  <si>
    <t>CU196587</t>
  </si>
  <si>
    <t>51210070096</t>
  </si>
  <si>
    <t>FIRE DOOR, 4.6.1</t>
  </si>
  <si>
    <t>CU196583</t>
  </si>
  <si>
    <t>51210070097</t>
  </si>
  <si>
    <t>FIRE DOOR, 4.6.2</t>
  </si>
  <si>
    <t>CU196582</t>
  </si>
  <si>
    <t>51210070098</t>
  </si>
  <si>
    <t>FIRE DOOR, 4.6.3</t>
  </si>
  <si>
    <t>CU196591</t>
  </si>
  <si>
    <t>51210070099</t>
  </si>
  <si>
    <t>FIRE DOOR, 4.6.4</t>
  </si>
  <si>
    <t>CU196590</t>
  </si>
  <si>
    <t>51210070100</t>
  </si>
  <si>
    <t>FIRE DOOR, 4.6.5</t>
  </si>
  <si>
    <t>CU196593</t>
  </si>
  <si>
    <t>51210070101</t>
  </si>
  <si>
    <t>FIRE DOOR, 4.6.6</t>
  </si>
  <si>
    <t>CU196868</t>
  </si>
  <si>
    <t>51210070102</t>
  </si>
  <si>
    <t>FIRE DOOR, 4.6.7</t>
  </si>
  <si>
    <t>CU196870</t>
  </si>
  <si>
    <t>51210070103</t>
  </si>
  <si>
    <t>FIRE DOOR, 4.6.8</t>
  </si>
  <si>
    <t>CU196878</t>
  </si>
  <si>
    <t>51210070104</t>
  </si>
  <si>
    <t>FIRE DOOR, 4.6.9</t>
  </si>
  <si>
    <t>CU196879</t>
  </si>
  <si>
    <t>51210070105</t>
  </si>
  <si>
    <t>FIRE DOOR, 4.6.14</t>
  </si>
  <si>
    <t>CU314092</t>
  </si>
  <si>
    <t>51210070106</t>
  </si>
  <si>
    <t>FIRE DOOR, 4.7.1</t>
  </si>
  <si>
    <t>CU196874</t>
  </si>
  <si>
    <t>51210070107</t>
  </si>
  <si>
    <t>FIRE DOOR, 4.7.10</t>
  </si>
  <si>
    <t>CU196881</t>
  </si>
  <si>
    <t>51210070108</t>
  </si>
  <si>
    <t>FIRE DOOR, 4.7.12</t>
  </si>
  <si>
    <t>CU196880</t>
  </si>
  <si>
    <t>51210070109</t>
  </si>
  <si>
    <t>FIRE DOOR, 4.7.2</t>
  </si>
  <si>
    <t>CU196877</t>
  </si>
  <si>
    <t>51210070110</t>
  </si>
  <si>
    <t>FIRE DOOR, 4.7.5</t>
  </si>
  <si>
    <t>CU196872</t>
  </si>
  <si>
    <t>51210070111</t>
  </si>
  <si>
    <t>FIRE DOOR, 4.7.6</t>
  </si>
  <si>
    <t>CU196875</t>
  </si>
  <si>
    <t>51210070112</t>
  </si>
  <si>
    <t>FIRE DOOR, 4.7.7</t>
  </si>
  <si>
    <t>CU196871</t>
  </si>
  <si>
    <t>51210070113</t>
  </si>
  <si>
    <t>FIRE DOOR, 4.7.8</t>
  </si>
  <si>
    <t>CU196869</t>
  </si>
  <si>
    <t>51210070114</t>
  </si>
  <si>
    <t>FIRE DOOR, 4.8.1</t>
  </si>
  <si>
    <t>CU196125</t>
  </si>
  <si>
    <t>51210070115</t>
  </si>
  <si>
    <t>FIRE DOOR, 4.8.10</t>
  </si>
  <si>
    <t>CU195780</t>
  </si>
  <si>
    <t>51210070116</t>
  </si>
  <si>
    <t>FIRE DOOR, 4.8.11</t>
  </si>
  <si>
    <t>CU202460</t>
  </si>
  <si>
    <t>51210070117</t>
  </si>
  <si>
    <t>FIRE DOOR, 4.8.12</t>
  </si>
  <si>
    <t>CU202461</t>
  </si>
  <si>
    <t>51210070118</t>
  </si>
  <si>
    <t>FIRE DOOR, 4.8.13</t>
  </si>
  <si>
    <t>CU202462</t>
  </si>
  <si>
    <t>51210070119</t>
  </si>
  <si>
    <t>FIRE DOOR, 4.8.14</t>
  </si>
  <si>
    <t>CU202463</t>
  </si>
  <si>
    <t>51210070120</t>
  </si>
  <si>
    <t>FIRE DOOR, 4.8.15</t>
  </si>
  <si>
    <t>CU195792</t>
  </si>
  <si>
    <t>51210070121</t>
  </si>
  <si>
    <t>FIRE DOOR, 4.8.16</t>
  </si>
  <si>
    <t>CU195788</t>
  </si>
  <si>
    <t>51210070122</t>
  </si>
  <si>
    <t>FIRE DOOR, 4.8.17</t>
  </si>
  <si>
    <t>CU195784</t>
  </si>
  <si>
    <t>51210070123</t>
  </si>
  <si>
    <t>FIRE DOOR, 4.8.18</t>
  </si>
  <si>
    <t>CU195796</t>
  </si>
  <si>
    <t>51210070124</t>
  </si>
  <si>
    <t>FIRE DOOR, 4.8.19</t>
  </si>
  <si>
    <t>CU195785</t>
  </si>
  <si>
    <t>51210070125</t>
  </si>
  <si>
    <t>FIRE DOOR, 4.8.2</t>
  </si>
  <si>
    <t>CU196124</t>
  </si>
  <si>
    <t>51210070126</t>
  </si>
  <si>
    <t>FIRE DOOR, 4.8.20</t>
  </si>
  <si>
    <t>CU195781</t>
  </si>
  <si>
    <t>51210070127</t>
  </si>
  <si>
    <t>FIRE DOOR, 4.8.21</t>
  </si>
  <si>
    <t>CU195793</t>
  </si>
  <si>
    <t>51210070128</t>
  </si>
  <si>
    <t>FIRE DOOR, 4.8.22</t>
  </si>
  <si>
    <t>CU195795</t>
  </si>
  <si>
    <t>51210070129</t>
  </si>
  <si>
    <t>FIRE DOOR, 4.8.23</t>
  </si>
  <si>
    <t>CU195794</t>
  </si>
  <si>
    <t>51210070130</t>
  </si>
  <si>
    <t>FIRE DOOR, 4.8.24</t>
  </si>
  <si>
    <t>CU195801</t>
  </si>
  <si>
    <t>51210070131</t>
  </si>
  <si>
    <t>FIRE DOOR, 4.8.25</t>
  </si>
  <si>
    <t>CU195802</t>
  </si>
  <si>
    <t>51210070132</t>
  </si>
  <si>
    <t>FIRE DOOR, 4.8.26</t>
  </si>
  <si>
    <t>CU195782</t>
  </si>
  <si>
    <t>51210070133</t>
  </si>
  <si>
    <t>FIRE DOOR, 4.8.27</t>
  </si>
  <si>
    <t>CU195798</t>
  </si>
  <si>
    <t>51210070134</t>
  </si>
  <si>
    <t>FIRE DOOR, 4.8.28</t>
  </si>
  <si>
    <t>CU195799</t>
  </si>
  <si>
    <t>51210070135</t>
  </si>
  <si>
    <t>FIRE DOOR, 4.8.29</t>
  </si>
  <si>
    <t>CU195786</t>
  </si>
  <si>
    <t>51210070136</t>
  </si>
  <si>
    <t>FIRE DOOR, 4.8.3</t>
  </si>
  <si>
    <t>CU196123</t>
  </si>
  <si>
    <t>51210070137</t>
  </si>
  <si>
    <t>FIRE DOOR, 4.8.31</t>
  </si>
  <si>
    <t>CU195797</t>
  </si>
  <si>
    <t>51210070138</t>
  </si>
  <si>
    <t>FIRE DOOR, 4.8.33</t>
  </si>
  <si>
    <t>CU195800</t>
  </si>
  <si>
    <t>51210070139</t>
  </si>
  <si>
    <t>FIRE DOOR, 4.8.4</t>
  </si>
  <si>
    <t>CU196122</t>
  </si>
  <si>
    <t>51210070140</t>
  </si>
  <si>
    <t>FIRE DOOR, 4.8.5</t>
  </si>
  <si>
    <t>CU195783</t>
  </si>
  <si>
    <t>51210070141</t>
  </si>
  <si>
    <t>FIRE DOOR, 4.8.6</t>
  </si>
  <si>
    <t>CU195787</t>
  </si>
  <si>
    <t>51210070142</t>
  </si>
  <si>
    <t>FIRE DOOR, 4.8.7</t>
  </si>
  <si>
    <t>CU195791</t>
  </si>
  <si>
    <t>51210070143</t>
  </si>
  <si>
    <t>FIRE DOOR, 4.8.8</t>
  </si>
  <si>
    <t>CU195790</t>
  </si>
  <si>
    <t>51210070144</t>
  </si>
  <si>
    <t>FIRE DOOR, 4.8.9</t>
  </si>
  <si>
    <t>CU195789</t>
  </si>
  <si>
    <t>51210080001</t>
  </si>
  <si>
    <t>FIRE DOOR, 5.1.1</t>
  </si>
  <si>
    <t>CU195289</t>
  </si>
  <si>
    <t>51210080002</t>
  </si>
  <si>
    <t>FIRE DOOR, 5.1.10</t>
  </si>
  <si>
    <t>CU195298</t>
  </si>
  <si>
    <t>51210080003</t>
  </si>
  <si>
    <t>FIRE DOOR, 5.1.11</t>
  </si>
  <si>
    <t>CU195297</t>
  </si>
  <si>
    <t>51210080004</t>
  </si>
  <si>
    <t>FIRE DOOR, 5.1.12</t>
  </si>
  <si>
    <t>CU195291</t>
  </si>
  <si>
    <t>51210080005</t>
  </si>
  <si>
    <t>FIRE DOOR, 5.1.13</t>
  </si>
  <si>
    <t>CU195284</t>
  </si>
  <si>
    <t>51210080006</t>
  </si>
  <si>
    <t>FIRE DOOR, 5.1.14</t>
  </si>
  <si>
    <t>CU195303</t>
  </si>
  <si>
    <t>51210080007</t>
  </si>
  <si>
    <t>FIRE DOOR, 5.1.15</t>
  </si>
  <si>
    <t>CU195295</t>
  </si>
  <si>
    <t>51210080008</t>
  </si>
  <si>
    <t>FIRE DOOR, 5.1.16</t>
  </si>
  <si>
    <t>CU195283</t>
  </si>
  <si>
    <t>51210080009</t>
  </si>
  <si>
    <t>FIRE DOOR, 5.1.17</t>
  </si>
  <si>
    <t>CU195299</t>
  </si>
  <si>
    <t>51210080010</t>
  </si>
  <si>
    <t>FIRE DOOR, 5.1.18</t>
  </si>
  <si>
    <t>CU195292</t>
  </si>
  <si>
    <t>51210080011</t>
  </si>
  <si>
    <t>FIRE DOOR, 5.1.2</t>
  </si>
  <si>
    <t>CU195288</t>
  </si>
  <si>
    <t>51210080012</t>
  </si>
  <si>
    <t>FIRE DOOR, 5.1.20</t>
  </si>
  <si>
    <t>CU195285</t>
  </si>
  <si>
    <t>51210080013</t>
  </si>
  <si>
    <t>FIRE DOOR, 5.1.22</t>
  </si>
  <si>
    <t>CU195300</t>
  </si>
  <si>
    <t>51210080014</t>
  </si>
  <si>
    <t>FIRE DOOR, 5.1.3</t>
  </si>
  <si>
    <t>CU195301</t>
  </si>
  <si>
    <t>51210080015</t>
  </si>
  <si>
    <t>FIRE DOOR, 5.1.4</t>
  </si>
  <si>
    <t>CU195296</t>
  </si>
  <si>
    <t>51210080016</t>
  </si>
  <si>
    <t>FIRE DOOR, 5.1.5</t>
  </si>
  <si>
    <t>CU195293</t>
  </si>
  <si>
    <t>51210080017</t>
  </si>
  <si>
    <t>FIRE DOOR, 5.1.6</t>
  </si>
  <si>
    <t>CU195302</t>
  </si>
  <si>
    <t>51210080018</t>
  </si>
  <si>
    <t>FIRE DOOR, 5.1.7</t>
  </si>
  <si>
    <t>CU195304</t>
  </si>
  <si>
    <t>51210080019</t>
  </si>
  <si>
    <t>FIRE DOOR, 5.1.8</t>
  </si>
  <si>
    <t>CU195290</t>
  </si>
  <si>
    <t>51210080020</t>
  </si>
  <si>
    <t>FIRE DOOR, 5.1.9</t>
  </si>
  <si>
    <t>CU195294</t>
  </si>
  <si>
    <t>51210080021</t>
  </si>
  <si>
    <t>FIRE DOOR, 5.2.1</t>
  </si>
  <si>
    <t>CU195287</t>
  </si>
  <si>
    <t>51210080022</t>
  </si>
  <si>
    <t>FIRE DOOR, 5.2.10</t>
  </si>
  <si>
    <t>CU195595</t>
  </si>
  <si>
    <t>51210080023</t>
  </si>
  <si>
    <t>FIRE DOOR, 5.2.11</t>
  </si>
  <si>
    <t>CU195585</t>
  </si>
  <si>
    <t>51210080024</t>
  </si>
  <si>
    <t>FIRE DOOR, 5.2.12</t>
  </si>
  <si>
    <t>CU195578</t>
  </si>
  <si>
    <t>51210080025</t>
  </si>
  <si>
    <t>FIRE DOOR, 5.2.13</t>
  </si>
  <si>
    <t>CU195580</t>
  </si>
  <si>
    <t>51210080026</t>
  </si>
  <si>
    <t>FIRE DOOR, 5.2.14</t>
  </si>
  <si>
    <t>CU195584</t>
  </si>
  <si>
    <t>51210080027</t>
  </si>
  <si>
    <t>FIRE DOOR, 5.2.15</t>
  </si>
  <si>
    <t>CU195581</t>
  </si>
  <si>
    <t>51210080028</t>
  </si>
  <si>
    <t>FIRE DOOR, 5.2.16</t>
  </si>
  <si>
    <t>CU195586</t>
  </si>
  <si>
    <t>51210080029</t>
  </si>
  <si>
    <t>FIRE DOOR, 5.2.17</t>
  </si>
  <si>
    <t>CU195582</t>
  </si>
  <si>
    <t>51210080030</t>
  </si>
  <si>
    <t>FIRE DOOR, 5.2.18</t>
  </si>
  <si>
    <t>CU195579</t>
  </si>
  <si>
    <t>51210080031</t>
  </si>
  <si>
    <t>FIRE DOOR, 5.2.19</t>
  </si>
  <si>
    <t>CU195583</t>
  </si>
  <si>
    <t>51210080032</t>
  </si>
  <si>
    <t>FIRE DOOR, 5.2.2</t>
  </si>
  <si>
    <t>CU195286</t>
  </si>
  <si>
    <t>51210080033</t>
  </si>
  <si>
    <t>FIRE DOOR, 5.2.20</t>
  </si>
  <si>
    <t>CU195587</t>
  </si>
  <si>
    <t>51210080034</t>
  </si>
  <si>
    <t>FIRE DOOR, 5.2.21</t>
  </si>
  <si>
    <t>CU195743</t>
  </si>
  <si>
    <t>51210080035</t>
  </si>
  <si>
    <t>FIRE DOOR, 5.2.22</t>
  </si>
  <si>
    <t>CU195745</t>
  </si>
  <si>
    <t>51210080036</t>
  </si>
  <si>
    <t>FIRE DOOR, 5.2.3</t>
  </si>
  <si>
    <t>CU195588</t>
  </si>
  <si>
    <t>51210080037</t>
  </si>
  <si>
    <t>FIRE DOOR, 5.2.4</t>
  </si>
  <si>
    <t>CU195589</t>
  </si>
  <si>
    <t>51210080038</t>
  </si>
  <si>
    <t>FIRE DOOR, 5.2.5</t>
  </si>
  <si>
    <t>CU195590</t>
  </si>
  <si>
    <t>51210080039</t>
  </si>
  <si>
    <t>FIRE DOOR, 5.2.6</t>
  </si>
  <si>
    <t>CU195593</t>
  </si>
  <si>
    <t>51210080040</t>
  </si>
  <si>
    <t>FIRE DOOR, 5.2.7</t>
  </si>
  <si>
    <t>CU195591</t>
  </si>
  <si>
    <t>51210080041</t>
  </si>
  <si>
    <t>FIRE DOOR, 5.2.8</t>
  </si>
  <si>
    <t>CU195594</t>
  </si>
  <si>
    <t>51210080042</t>
  </si>
  <si>
    <t>FIRE DOOR, 5.2.9</t>
  </si>
  <si>
    <t>CU195592</t>
  </si>
  <si>
    <t>51210080043</t>
  </si>
  <si>
    <t>FIRE DOOR, 5.3.1</t>
  </si>
  <si>
    <t>CU195574</t>
  </si>
  <si>
    <t>51210080044</t>
  </si>
  <si>
    <t>FIRE DOOR, 5.3.10</t>
  </si>
  <si>
    <t>CU196253</t>
  </si>
  <si>
    <t>51210080045</t>
  </si>
  <si>
    <t>FIRE DOOR, 5.3.11</t>
  </si>
  <si>
    <t>CU196265</t>
  </si>
  <si>
    <t>51210080046</t>
  </si>
  <si>
    <t>FIRE DOOR, 5.3.12</t>
  </si>
  <si>
    <t>CU196261</t>
  </si>
  <si>
    <t>51210080047</t>
  </si>
  <si>
    <t>FIRE DOOR, 5.3.13</t>
  </si>
  <si>
    <t>CU196266</t>
  </si>
  <si>
    <t>51210080048</t>
  </si>
  <si>
    <t>FIRE DOOR, 5.3.14</t>
  </si>
  <si>
    <t>CU196257</t>
  </si>
  <si>
    <t>51210080049</t>
  </si>
  <si>
    <t>FIRE DOOR, 5.3.15</t>
  </si>
  <si>
    <t>CU196264</t>
  </si>
  <si>
    <t>51210080050</t>
  </si>
  <si>
    <t>FIRE DOOR, 5.3.16</t>
  </si>
  <si>
    <t>CU196260</t>
  </si>
  <si>
    <t>51210080051</t>
  </si>
  <si>
    <t>FIRE DOOR, 5.3.18</t>
  </si>
  <si>
    <t>CU196254</t>
  </si>
  <si>
    <t>51210080052</t>
  </si>
  <si>
    <t>FIRE DOOR, 5.3.2</t>
  </si>
  <si>
    <t>CU195575</t>
  </si>
  <si>
    <t>51210080053</t>
  </si>
  <si>
    <t>FIRE DOOR, 5.3.20</t>
  </si>
  <si>
    <t>CU196255</t>
  </si>
  <si>
    <t>51210080054</t>
  </si>
  <si>
    <t>FIRE DOOR, 5.3.22</t>
  </si>
  <si>
    <t>CU196256</t>
  </si>
  <si>
    <t>51210080055</t>
  </si>
  <si>
    <t>FIRE DOOR, 5.3.3</t>
  </si>
  <si>
    <t>CU195577</t>
  </si>
  <si>
    <t>51210080056</t>
  </si>
  <si>
    <t>FIRE DOOR, 5.3.4</t>
  </si>
  <si>
    <t>CU195576</t>
  </si>
  <si>
    <t>51210080057</t>
  </si>
  <si>
    <t>FIRE DOOR, 5.3.5</t>
  </si>
  <si>
    <t>CU196267</t>
  </si>
  <si>
    <t>51210080058</t>
  </si>
  <si>
    <t>FIRE DOOR, 5.3.6</t>
  </si>
  <si>
    <t>CU196269</t>
  </si>
  <si>
    <t>51210080059</t>
  </si>
  <si>
    <t>FIRE DOOR, 5.3.7</t>
  </si>
  <si>
    <t>CU196268</t>
  </si>
  <si>
    <t>51210080060</t>
  </si>
  <si>
    <t>FIRE DOOR, 5.3.8</t>
  </si>
  <si>
    <t>CU196263</t>
  </si>
  <si>
    <t>51210080061</t>
  </si>
  <si>
    <t>FIRE DOOR, 5.3.9</t>
  </si>
  <si>
    <t>CU196270</t>
  </si>
  <si>
    <t>51210080062</t>
  </si>
  <si>
    <t>FIRE DOOR, 5.4.1</t>
  </si>
  <si>
    <t>CU196259</t>
  </si>
  <si>
    <t>51210080063</t>
  </si>
  <si>
    <t>FIRE DOOR, 5.4.10</t>
  </si>
  <si>
    <t>CU196428</t>
  </si>
  <si>
    <t>51210080064</t>
  </si>
  <si>
    <t>FIRE DOOR, 5.4.11</t>
  </si>
  <si>
    <t>CU196424</t>
  </si>
  <si>
    <t>51210080065</t>
  </si>
  <si>
    <t>FIRE DOOR, 5.4.12</t>
  </si>
  <si>
    <t>CU196429</t>
  </si>
  <si>
    <t>51210080066</t>
  </si>
  <si>
    <t>FIRE DOOR, 5.4.13</t>
  </si>
  <si>
    <t>CU196440</t>
  </si>
  <si>
    <t>51210080067</t>
  </si>
  <si>
    <t>FIRE DOOR, 5.4.14</t>
  </si>
  <si>
    <t>CU196430</t>
  </si>
  <si>
    <t>51210080068</t>
  </si>
  <si>
    <t>FIRE DOOR, 5.4.15</t>
  </si>
  <si>
    <t>CU196425</t>
  </si>
  <si>
    <t>51210080069</t>
  </si>
  <si>
    <t>FIRE DOOR, 5.4.16</t>
  </si>
  <si>
    <t>CU196431</t>
  </si>
  <si>
    <t>51210080070</t>
  </si>
  <si>
    <t>FIRE DOOR, 5.4.17</t>
  </si>
  <si>
    <t>CU196441</t>
  </si>
  <si>
    <t>51210080071</t>
  </si>
  <si>
    <t>FIRE DOOR, 5.4.18</t>
  </si>
  <si>
    <t>CU196432</t>
  </si>
  <si>
    <t>51210080072</t>
  </si>
  <si>
    <t>FIRE DOOR, 5.4.19</t>
  </si>
  <si>
    <t>CU196442</t>
  </si>
  <si>
    <t>51210080073</t>
  </si>
  <si>
    <t>FIRE DOOR, 5.4.2</t>
  </si>
  <si>
    <t>CU196258</t>
  </si>
  <si>
    <t>51210080074</t>
  </si>
  <si>
    <t>FIRE DOOR, 5.4.20</t>
  </si>
  <si>
    <t>CU196433</t>
  </si>
  <si>
    <t>51210080075</t>
  </si>
  <si>
    <t>FIRE DOOR, 5.4.21</t>
  </si>
  <si>
    <t>CU196443</t>
  </si>
  <si>
    <t>51210080076</t>
  </si>
  <si>
    <t>FIRE DOOR, 5.4.22</t>
  </si>
  <si>
    <t>CU195742</t>
  </si>
  <si>
    <t>51210080077</t>
  </si>
  <si>
    <t>FIRE DOOR, 5.4.23</t>
  </si>
  <si>
    <t>CU196445</t>
  </si>
  <si>
    <t>51210080078</t>
  </si>
  <si>
    <t>FIRE DOOR, 5.4.3</t>
  </si>
  <si>
    <t>CU196436</t>
  </si>
  <si>
    <t>51210080079</t>
  </si>
  <si>
    <t>FIRE DOOR, 5.4.4</t>
  </si>
  <si>
    <t>CU196262</t>
  </si>
  <si>
    <t>51210080080</t>
  </si>
  <si>
    <t>FIRE DOOR, 5.4.5</t>
  </si>
  <si>
    <t>CU196437</t>
  </si>
  <si>
    <t>51210080081</t>
  </si>
  <si>
    <t>FIRE DOOR, 5.4.6</t>
  </si>
  <si>
    <t>CU195737</t>
  </si>
  <si>
    <t>51210080082</t>
  </si>
  <si>
    <t>FIRE DOOR, 5.4.7</t>
  </si>
  <si>
    <t>CU196438</t>
  </si>
  <si>
    <t>51210080083</t>
  </si>
  <si>
    <t>FIRE DOOR, 5.4.8</t>
  </si>
  <si>
    <t>CU196427</t>
  </si>
  <si>
    <t>51210080084</t>
  </si>
  <si>
    <t>FIRE DOOR, 5.4.9</t>
  </si>
  <si>
    <t>CU196439</t>
  </si>
  <si>
    <t>51210080085</t>
  </si>
  <si>
    <t>FIRE DOOR, 5.5.1</t>
  </si>
  <si>
    <t>CU196444</t>
  </si>
  <si>
    <t>51210080086</t>
  </si>
  <si>
    <t>FIRE DOOR, 5.5.10</t>
  </si>
  <si>
    <t>CU196600</t>
  </si>
  <si>
    <t>51210080087</t>
  </si>
  <si>
    <t>FIRE DOOR, 5.5.12</t>
  </si>
  <si>
    <t>CU196601</t>
  </si>
  <si>
    <t>51210080088</t>
  </si>
  <si>
    <t>FIRE DOOR, 5.5.14</t>
  </si>
  <si>
    <t>CU196602</t>
  </si>
  <si>
    <t>51210080089</t>
  </si>
  <si>
    <t>FIRE DOOR, 5.5.16</t>
  </si>
  <si>
    <t>CU196603</t>
  </si>
  <si>
    <t>51210080090</t>
  </si>
  <si>
    <t>FIRE DOOR, 5.5.18</t>
  </si>
  <si>
    <t>CU196604</t>
  </si>
  <si>
    <t>51210080091</t>
  </si>
  <si>
    <t>FIRE DOOR, 5.5.2</t>
  </si>
  <si>
    <t>CU196426</t>
  </si>
  <si>
    <t>51210080092</t>
  </si>
  <si>
    <t>FIRE DOOR, 5.5.20</t>
  </si>
  <si>
    <t>CU196607</t>
  </si>
  <si>
    <t>51210080093</t>
  </si>
  <si>
    <t>FIRE DOOR, 5.5.22</t>
  </si>
  <si>
    <t>CU196610</t>
  </si>
  <si>
    <t>51210080094</t>
  </si>
  <si>
    <t>FIRE DOOR, 5.5.3</t>
  </si>
  <si>
    <t>CU196605</t>
  </si>
  <si>
    <t>51210080095</t>
  </si>
  <si>
    <t>FIRE DOOR, 5.5.4</t>
  </si>
  <si>
    <t>CU196435</t>
  </si>
  <si>
    <t>51210080096</t>
  </si>
  <si>
    <t>FIRE DOOR, 5.5.5</t>
  </si>
  <si>
    <t>CU196606</t>
  </si>
  <si>
    <t>51210080097</t>
  </si>
  <si>
    <t>FIRE DOOR, 5.5.6</t>
  </si>
  <si>
    <t>CU196434</t>
  </si>
  <si>
    <t>51210080098</t>
  </si>
  <si>
    <t>FIRE DOOR, 5.5.7</t>
  </si>
  <si>
    <t>CU196596</t>
  </si>
  <si>
    <t>51210080099</t>
  </si>
  <si>
    <t>FIRE DOOR, 5.5.8</t>
  </si>
  <si>
    <t>CU196608</t>
  </si>
  <si>
    <t>51210080100</t>
  </si>
  <si>
    <t>FIRE DOOR, 5.5.9</t>
  </si>
  <si>
    <t>CU196609</t>
  </si>
  <si>
    <t>51210080101</t>
  </si>
  <si>
    <t>FIRE DOOR, 5.6.1</t>
  </si>
  <si>
    <t>CU196598</t>
  </si>
  <si>
    <t>51210080102</t>
  </si>
  <si>
    <t>FIRE DOOR, 5.6.10</t>
  </si>
  <si>
    <t>CU196886</t>
  </si>
  <si>
    <t>51210080103</t>
  </si>
  <si>
    <t>FIRE DOOR, 5.6.11</t>
  </si>
  <si>
    <t>CU196888</t>
  </si>
  <si>
    <t>51210080104</t>
  </si>
  <si>
    <t>FIRE DOOR, 5.6.12</t>
  </si>
  <si>
    <t>CU196900</t>
  </si>
  <si>
    <t>51210080105</t>
  </si>
  <si>
    <t>FIRE DOOR, 5.6.13</t>
  </si>
  <si>
    <t>CU196899</t>
  </si>
  <si>
    <t>51210080106</t>
  </si>
  <si>
    <t>FIRE DOOR, 5.6.14</t>
  </si>
  <si>
    <t>CU196901</t>
  </si>
  <si>
    <t>51210080107</t>
  </si>
  <si>
    <t>FIRE DOOR, 5.6.2</t>
  </si>
  <si>
    <t>CU196599</t>
  </si>
  <si>
    <t>51210080108</t>
  </si>
  <si>
    <t>FIRE DOOR, 5.6.3</t>
  </si>
  <si>
    <t>CU196597</t>
  </si>
  <si>
    <t>51210080109</t>
  </si>
  <si>
    <t>FIRE DOOR, 5.6.4</t>
  </si>
  <si>
    <t>CU196595</t>
  </si>
  <si>
    <t>51210080110</t>
  </si>
  <si>
    <t>FIRE DOOR, 5.6.5</t>
  </si>
  <si>
    <t>CU196896</t>
  </si>
  <si>
    <t>51210080111</t>
  </si>
  <si>
    <t>FIRE DOOR, 5.6.6</t>
  </si>
  <si>
    <t>CU196897</t>
  </si>
  <si>
    <t>51210080112</t>
  </si>
  <si>
    <t>FIRE DOOR, 5.6.7</t>
  </si>
  <si>
    <t>CU196895</t>
  </si>
  <si>
    <t>51210080113</t>
  </si>
  <si>
    <t>FIRE DOOR, 5.6.8</t>
  </si>
  <si>
    <t>CU196894</t>
  </si>
  <si>
    <t>51210080114</t>
  </si>
  <si>
    <t>FIRE DOOR, 5.6.9</t>
  </si>
  <si>
    <t>CU196898</t>
  </si>
  <si>
    <t>51210080115</t>
  </si>
  <si>
    <t>FIRE DOOR, 5.7.1</t>
  </si>
  <si>
    <t>CU196891</t>
  </si>
  <si>
    <t>51210080116</t>
  </si>
  <si>
    <t>FIRE DOOR, 5.7.10</t>
  </si>
  <si>
    <t>CU196129</t>
  </si>
  <si>
    <t>51210080117</t>
  </si>
  <si>
    <t>FIRE DOOR, 5.7.11</t>
  </si>
  <si>
    <t>CU196131</t>
  </si>
  <si>
    <t>51210080118</t>
  </si>
  <si>
    <t>FIRE DOOR, 5.7.13</t>
  </si>
  <si>
    <t>CU196132</t>
  </si>
  <si>
    <t>51210080119</t>
  </si>
  <si>
    <t>FIRE DOOR, 5.7.2</t>
  </si>
  <si>
    <t>CU196893</t>
  </si>
  <si>
    <t>51210080120</t>
  </si>
  <si>
    <t>FIRE DOOR, 5.7.5</t>
  </si>
  <si>
    <t>CU196889</t>
  </si>
  <si>
    <t>51210080121</t>
  </si>
  <si>
    <t>FIRE DOOR, 5.7.6</t>
  </si>
  <si>
    <t>CU196887</t>
  </si>
  <si>
    <t>51210080122</t>
  </si>
  <si>
    <t>FIRE DOOR, 5.7.7</t>
  </si>
  <si>
    <t>CU195744</t>
  </si>
  <si>
    <t>51210080123</t>
  </si>
  <si>
    <t>FIRE DOOR, 5.7.8</t>
  </si>
  <si>
    <t>CU195758</t>
  </si>
  <si>
    <t>51210080124</t>
  </si>
  <si>
    <t>FIRE DOOR, 5.7.9</t>
  </si>
  <si>
    <t>CU196128</t>
  </si>
  <si>
    <t>51210080125</t>
  </si>
  <si>
    <t>FIRE DOOR, 5.8.1</t>
  </si>
  <si>
    <t>CU196130</t>
  </si>
  <si>
    <t>51210080126</t>
  </si>
  <si>
    <t>FIRE DOOR, 5.8.10</t>
  </si>
  <si>
    <t>CU195759</t>
  </si>
  <si>
    <t>51210080127</t>
  </si>
  <si>
    <t>FIRE DOOR, 5.8.11</t>
  </si>
  <si>
    <t>CU195760</t>
  </si>
  <si>
    <t>51210080128</t>
  </si>
  <si>
    <t>FIRE DOOR, 5.8.12</t>
  </si>
  <si>
    <t>CU195755</t>
  </si>
  <si>
    <t>51210080129</t>
  </si>
  <si>
    <t>FIRE DOOR, 5.8.13</t>
  </si>
  <si>
    <t>CU195752</t>
  </si>
  <si>
    <t>51210080130</t>
  </si>
  <si>
    <t>FIRE DOOR, 5.8.14</t>
  </si>
  <si>
    <t>CU195757</t>
  </si>
  <si>
    <t>51210080131</t>
  </si>
  <si>
    <t>FIRE DOOR, 5.8.15</t>
  </si>
  <si>
    <t>CU195748</t>
  </si>
  <si>
    <t>51210080132</t>
  </si>
  <si>
    <t>FIRE DOOR, 5.8.16</t>
  </si>
  <si>
    <t>CU195751</t>
  </si>
  <si>
    <t>51210080133</t>
  </si>
  <si>
    <t>FIRE DOOR, 5.8.17</t>
  </si>
  <si>
    <t>CU195736</t>
  </si>
  <si>
    <t>51210080134</t>
  </si>
  <si>
    <t>FIRE DOOR, 5.8.18</t>
  </si>
  <si>
    <t>CU195756</t>
  </si>
  <si>
    <t>51210080135</t>
  </si>
  <si>
    <t>FIRE DOOR, 5.8.19</t>
  </si>
  <si>
    <t>CU195733</t>
  </si>
  <si>
    <t>51210080136</t>
  </si>
  <si>
    <t>FIRE DOOR, 5.8.2</t>
  </si>
  <si>
    <t>CU196126</t>
  </si>
  <si>
    <t>51210080137</t>
  </si>
  <si>
    <t>FIRE DOOR, 5.8.20</t>
  </si>
  <si>
    <t>CU195735</t>
  </si>
  <si>
    <t>51210080138</t>
  </si>
  <si>
    <t>FIRE DOOR, 5.8.21</t>
  </si>
  <si>
    <t>CU195746</t>
  </si>
  <si>
    <t>51210080139</t>
  </si>
  <si>
    <t>FIRE DOOR, 5.8.22</t>
  </si>
  <si>
    <t>CU195734</t>
  </si>
  <si>
    <t>51210080140</t>
  </si>
  <si>
    <t>FIRE DOOR, 5.8.23</t>
  </si>
  <si>
    <t>CU195741</t>
  </si>
  <si>
    <t>51210080141</t>
  </si>
  <si>
    <t>FIRE DOOR, 5.8.24</t>
  </si>
  <si>
    <t>CU195749</t>
  </si>
  <si>
    <t>51210080142</t>
  </si>
  <si>
    <t>FIRE DOOR, 5.8.26</t>
  </si>
  <si>
    <t>CU195754</t>
  </si>
  <si>
    <t>51210080143</t>
  </si>
  <si>
    <t>FIRE DOOR, 5.8.28</t>
  </si>
  <si>
    <t>CU195753</t>
  </si>
  <si>
    <t>51210080144</t>
  </si>
  <si>
    <t>FIRE DOOR, 5.8.3</t>
  </si>
  <si>
    <t>CU196127</t>
  </si>
  <si>
    <t>51210080145</t>
  </si>
  <si>
    <t>FIRE DOOR, 5.8.30</t>
  </si>
  <si>
    <t>CU195740</t>
  </si>
  <si>
    <t>51210080146</t>
  </si>
  <si>
    <t>FIRE DOOR, 5.8.4</t>
  </si>
  <si>
    <t>CU195738</t>
  </si>
  <si>
    <t>51210080147</t>
  </si>
  <si>
    <t>FIRE DOOR, 5.8.5</t>
  </si>
  <si>
    <t>CU195739</t>
  </si>
  <si>
    <t>51210080148</t>
  </si>
  <si>
    <t>FIRE DOOR, 5.8.6</t>
  </si>
  <si>
    <t>CU195731</t>
  </si>
  <si>
    <t>51210080149</t>
  </si>
  <si>
    <t>FIRE DOOR, 5.8.7</t>
  </si>
  <si>
    <t>CU195732</t>
  </si>
  <si>
    <t>51210080150</t>
  </si>
  <si>
    <t>FIRE DOOR, 5.8.8</t>
  </si>
  <si>
    <t>CU195761</t>
  </si>
  <si>
    <t>51210080151</t>
  </si>
  <si>
    <t>FIRE DOOR, 5.8.9</t>
  </si>
  <si>
    <t>CU195762</t>
  </si>
  <si>
    <t>51210080152</t>
  </si>
  <si>
    <t>FIRE DOOR, 5.3.24</t>
  </si>
  <si>
    <t>CU317106</t>
  </si>
  <si>
    <t>51210090001</t>
  </si>
  <si>
    <t>FIRE DOOR, 6.1.1</t>
  </si>
  <si>
    <t>CU195444</t>
  </si>
  <si>
    <t>51210090002</t>
  </si>
  <si>
    <t>FIRE DOOR, 6.1.10</t>
  </si>
  <si>
    <t>CU195445</t>
  </si>
  <si>
    <t>51210090003</t>
  </si>
  <si>
    <t>FIRE DOOR, 6.1.11</t>
  </si>
  <si>
    <t>CU195451</t>
  </si>
  <si>
    <t>51210090004</t>
  </si>
  <si>
    <t>FIRE DOOR, 6.1.12</t>
  </si>
  <si>
    <t>CU195434</t>
  </si>
  <si>
    <t>51210090005</t>
  </si>
  <si>
    <t>FIRE DOOR, 6.1.13</t>
  </si>
  <si>
    <t>CU195452</t>
  </si>
  <si>
    <t>51210090006</t>
  </si>
  <si>
    <t>FIRE DOOR, 6.1.15</t>
  </si>
  <si>
    <t>CU195441</t>
  </si>
  <si>
    <t>51210090007</t>
  </si>
  <si>
    <t>FIRE DOOR, 6.1.17</t>
  </si>
  <si>
    <t>CU195436</t>
  </si>
  <si>
    <t>51210090008</t>
  </si>
  <si>
    <t>FIRE DOOR, 6.1.2</t>
  </si>
  <si>
    <t>CU195448</t>
  </si>
  <si>
    <t>51210090009</t>
  </si>
  <si>
    <t>FIRE DOOR, 6.1.3</t>
  </si>
  <si>
    <t>CU195449</t>
  </si>
  <si>
    <t>51210090010</t>
  </si>
  <si>
    <t>FIRE DOOR, 6.1.4</t>
  </si>
  <si>
    <t>CU195438</t>
  </si>
  <si>
    <t>51210090011</t>
  </si>
  <si>
    <t>FIRE DOOR, 6.1.5</t>
  </si>
  <si>
    <t>CU195442</t>
  </si>
  <si>
    <t>51210090012</t>
  </si>
  <si>
    <t>FIRE DOOR, 6.1.6</t>
  </si>
  <si>
    <t>CU195443</t>
  </si>
  <si>
    <t>51210090013</t>
  </si>
  <si>
    <t>FIRE DOOR, 6.1.7</t>
  </si>
  <si>
    <t>CU195440</t>
  </si>
  <si>
    <t>51210090014</t>
  </si>
  <si>
    <t>FIRE DOOR, 6.1.8</t>
  </si>
  <si>
    <t>CU195439</t>
  </si>
  <si>
    <t>51210090015</t>
  </si>
  <si>
    <t>FIRE DOOR, 6.1.9</t>
  </si>
  <si>
    <t>CU195450</t>
  </si>
  <si>
    <t>51210090016</t>
  </si>
  <si>
    <t>FIRE DOOR, 6.2.1</t>
  </si>
  <si>
    <t>CU195437</t>
  </si>
  <si>
    <t>51210090017</t>
  </si>
  <si>
    <t>FIRE DOOR, 6.2.10</t>
  </si>
  <si>
    <t>CU195605</t>
  </si>
  <si>
    <t>51210090018</t>
  </si>
  <si>
    <t>FIRE DOOR, 6.2.11</t>
  </si>
  <si>
    <t>CU195604</t>
  </si>
  <si>
    <t>51210090019</t>
  </si>
  <si>
    <t>FIRE DOOR, 6.2.12</t>
  </si>
  <si>
    <t>CU195598</t>
  </si>
  <si>
    <t>51210090020</t>
  </si>
  <si>
    <t>FIRE DOOR, 6.2.14</t>
  </si>
  <si>
    <t>CU195600</t>
  </si>
  <si>
    <t>51210090021</t>
  </si>
  <si>
    <t>FIRE DOOR, 6.2.2</t>
  </si>
  <si>
    <t>CU195447</t>
  </si>
  <si>
    <t>51210090022</t>
  </si>
  <si>
    <t>FIRE DOOR, 6.2.3</t>
  </si>
  <si>
    <t>CU195446</t>
  </si>
  <si>
    <t>51210090023</t>
  </si>
  <si>
    <t>FIRE DOOR, 6.2.4</t>
  </si>
  <si>
    <t>CU195435</t>
  </si>
  <si>
    <t>51210090024</t>
  </si>
  <si>
    <t>FIRE DOOR, 6.2.5</t>
  </si>
  <si>
    <t>CU195607</t>
  </si>
  <si>
    <t>51210090025</t>
  </si>
  <si>
    <t>FIRE DOOR, 6.2.6</t>
  </si>
  <si>
    <t>CU195606</t>
  </si>
  <si>
    <t>51210090026</t>
  </si>
  <si>
    <t>FIRE DOOR, 6.2.7</t>
  </si>
  <si>
    <t>CU195603</t>
  </si>
  <si>
    <t>51210090027</t>
  </si>
  <si>
    <t>FIRE DOOR, 6.2.8</t>
  </si>
  <si>
    <t>CU195599</t>
  </si>
  <si>
    <t>51210090028</t>
  </si>
  <si>
    <t>FIRE DOOR, 6.2.9</t>
  </si>
  <si>
    <t>CU195602</t>
  </si>
  <si>
    <t>51210090029</t>
  </si>
  <si>
    <t>FIRE DOOR, 6.3.1</t>
  </si>
  <si>
    <t>CU195609</t>
  </si>
  <si>
    <t>51210090030</t>
  </si>
  <si>
    <t>FIRE DOOR, 6.3.10</t>
  </si>
  <si>
    <t>CU196282</t>
  </si>
  <si>
    <t>51210090031</t>
  </si>
  <si>
    <t>FIRE DOOR, 6.3.11</t>
  </si>
  <si>
    <t>CU196278</t>
  </si>
  <si>
    <t>51210090032</t>
  </si>
  <si>
    <t>FIRE DOOR, 6.3.12</t>
  </si>
  <si>
    <t>CU196274</t>
  </si>
  <si>
    <t>51210090033</t>
  </si>
  <si>
    <t>FIRE DOOR, 6.3.13</t>
  </si>
  <si>
    <t>CU196283</t>
  </si>
  <si>
    <t>51210090034</t>
  </si>
  <si>
    <t>FIRE DOOR, 6.3.15</t>
  </si>
  <si>
    <t>CU196281</t>
  </si>
  <si>
    <t>51210090035</t>
  </si>
  <si>
    <t>FIRE DOOR, 6.3.2</t>
  </si>
  <si>
    <t>CU195596</t>
  </si>
  <si>
    <t>51210090036</t>
  </si>
  <si>
    <t>FIRE DOOR, 6.3.3</t>
  </si>
  <si>
    <t>CU195597</t>
  </si>
  <si>
    <t>51210090037</t>
  </si>
  <si>
    <t>FIRE DOOR, 6.3.4</t>
  </si>
  <si>
    <t>CU195601</t>
  </si>
  <si>
    <t>51210090038</t>
  </si>
  <si>
    <t>FIRE DOOR, 6.3.5</t>
  </si>
  <si>
    <t>CU196276</t>
  </si>
  <si>
    <t>51210090039</t>
  </si>
  <si>
    <t>FIRE DOOR, 6.3.6</t>
  </si>
  <si>
    <t>CU196272</t>
  </si>
  <si>
    <t>51210090040</t>
  </si>
  <si>
    <t>FIRE DOOR, 6.3.7</t>
  </si>
  <si>
    <t>CU196277</t>
  </si>
  <si>
    <t>51210090041</t>
  </si>
  <si>
    <t>FIRE DOOR, 6.3.8</t>
  </si>
  <si>
    <t>CU196273</t>
  </si>
  <si>
    <t>51210090042</t>
  </si>
  <si>
    <t>FIRE DOOR, 6.3.9</t>
  </si>
  <si>
    <t>CU196280</t>
  </si>
  <si>
    <t>51210090043</t>
  </si>
  <si>
    <t>FIRE DOOR, 6.4.1</t>
  </si>
  <si>
    <t>CU196279</t>
  </si>
  <si>
    <t>51210090044</t>
  </si>
  <si>
    <t>FIRE DOOR, 6.4.10</t>
  </si>
  <si>
    <t>CU196448</t>
  </si>
  <si>
    <t>51210090045</t>
  </si>
  <si>
    <t>FIRE DOOR, 6.4.2</t>
  </si>
  <si>
    <t>CU196275</t>
  </si>
  <si>
    <t>51210090046</t>
  </si>
  <si>
    <t>FIRE DOOR, 6.4.3</t>
  </si>
  <si>
    <t>CU196449</t>
  </si>
  <si>
    <t>51210090047</t>
  </si>
  <si>
    <t>FIRE DOOR, 6.4.4</t>
  </si>
  <si>
    <t>CU196446</t>
  </si>
  <si>
    <t>51210090048</t>
  </si>
  <si>
    <t>FIRE DOOR, 6.4.5</t>
  </si>
  <si>
    <t>CU196450</t>
  </si>
  <si>
    <t>51210090049</t>
  </si>
  <si>
    <t>FIRE DOOR, 6.4.6</t>
  </si>
  <si>
    <t>CU196447</t>
  </si>
  <si>
    <t>51210090050</t>
  </si>
  <si>
    <t>FIRE DOOR, 6.4.8</t>
  </si>
  <si>
    <t>CU195608</t>
  </si>
  <si>
    <t>51210090051</t>
  </si>
  <si>
    <t>FIRE DOOR, 6.5.1</t>
  </si>
  <si>
    <t>CU196453</t>
  </si>
  <si>
    <t>51210090052</t>
  </si>
  <si>
    <t>FIRE DOOR, 6.5.10</t>
  </si>
  <si>
    <t>CU195871</t>
  </si>
  <si>
    <t>51210090053</t>
  </si>
  <si>
    <t>FIRE DOOR, 6.5.11</t>
  </si>
  <si>
    <t>CU195879</t>
  </si>
  <si>
    <t>51210090054</t>
  </si>
  <si>
    <t>FIRE DOOR, 6.5.12</t>
  </si>
  <si>
    <t>CU195877</t>
  </si>
  <si>
    <t>51210090055</t>
  </si>
  <si>
    <t>FIRE DOOR, 6.5.2</t>
  </si>
  <si>
    <t>CU196452</t>
  </si>
  <si>
    <t>51210090056</t>
  </si>
  <si>
    <t>FIRE DOOR, 6.5.3</t>
  </si>
  <si>
    <t>CU196456</t>
  </si>
  <si>
    <t>51210090057</t>
  </si>
  <si>
    <t>FIRE DOOR, 6.5.4</t>
  </si>
  <si>
    <t>CU196454</t>
  </si>
  <si>
    <t>51210090058</t>
  </si>
  <si>
    <t>FIRE DOOR, 6.5.5</t>
  </si>
  <si>
    <t>CU196455</t>
  </si>
  <si>
    <t>51210090059</t>
  </si>
  <si>
    <t>FIRE DOOR, 6.5.6</t>
  </si>
  <si>
    <t>CU196451</t>
  </si>
  <si>
    <t>51210090060</t>
  </si>
  <si>
    <t>FIRE DOOR, 6.5.7</t>
  </si>
  <si>
    <t>CU195881</t>
  </si>
  <si>
    <t>51210090061</t>
  </si>
  <si>
    <t>FIRE DOOR, 6.5.8</t>
  </si>
  <si>
    <t>CU195858</t>
  </si>
  <si>
    <t>51210090062</t>
  </si>
  <si>
    <t>FIRE DOOR, 6.5.9</t>
  </si>
  <si>
    <t>CU195862</t>
  </si>
  <si>
    <t>51210090063</t>
  </si>
  <si>
    <t>FIRE DOOR, 6.6.1</t>
  </si>
  <si>
    <t>CU195864</t>
  </si>
  <si>
    <t>51210090064</t>
  </si>
  <si>
    <t>FIRE DOOR, 6.6.10</t>
  </si>
  <si>
    <t>CU202441</t>
  </si>
  <si>
    <t>51210090065</t>
  </si>
  <si>
    <t>FIRE DOOR, 6.6.11</t>
  </si>
  <si>
    <t>CU202442</t>
  </si>
  <si>
    <t>51210090066</t>
  </si>
  <si>
    <t>FIRE DOOR, 6.6.12</t>
  </si>
  <si>
    <t>CU202443</t>
  </si>
  <si>
    <t>51210090067</t>
  </si>
  <si>
    <t>FIRE DOOR, 6.6.13</t>
  </si>
  <si>
    <t>CU202439</t>
  </si>
  <si>
    <t>51210090068</t>
  </si>
  <si>
    <t>FIRE DOOR, 6.6.14</t>
  </si>
  <si>
    <t>CU202440</t>
  </si>
  <si>
    <t>51210090069</t>
  </si>
  <si>
    <t>FIRE DOOR, 6.6.15</t>
  </si>
  <si>
    <t>CU202444</t>
  </si>
  <si>
    <t>51210090070</t>
  </si>
  <si>
    <t>FIRE DOOR, 6.6.16</t>
  </si>
  <si>
    <t>CU202445</t>
  </si>
  <si>
    <t>51210090071</t>
  </si>
  <si>
    <t>FIRE DOOR, 6.6.17</t>
  </si>
  <si>
    <t>CU202450</t>
  </si>
  <si>
    <t>51210090072</t>
  </si>
  <si>
    <t>FIRE DOOR, 6.6.18</t>
  </si>
  <si>
    <t>CU202451</t>
  </si>
  <si>
    <t>51210090073</t>
  </si>
  <si>
    <t>FIRE DOOR, 6.6.19</t>
  </si>
  <si>
    <t>CU202452</t>
  </si>
  <si>
    <t>51210090074</t>
  </si>
  <si>
    <t>FIRE DOOR, 6.6.2</t>
  </si>
  <si>
    <t>CU202453</t>
  </si>
  <si>
    <t>51210090075</t>
  </si>
  <si>
    <t>FIRE DOOR, 6.6.20</t>
  </si>
  <si>
    <t>CU202454</t>
  </si>
  <si>
    <t>51210090076</t>
  </si>
  <si>
    <t>FIRE DOOR, 6.6.21</t>
  </si>
  <si>
    <t>CU202455</t>
  </si>
  <si>
    <t>51210090077</t>
  </si>
  <si>
    <t>FIRE DOOR, 6.6.22</t>
  </si>
  <si>
    <t>CU202456</t>
  </si>
  <si>
    <t>51210090078</t>
  </si>
  <si>
    <t>FIRE DOOR, 6.6.3</t>
  </si>
  <si>
    <t>CU195869</t>
  </si>
  <si>
    <t>51210090079</t>
  </si>
  <si>
    <t>FIRE DOOR, 6.6.4</t>
  </si>
  <si>
    <t>CU195873</t>
  </si>
  <si>
    <t>51210090080</t>
  </si>
  <si>
    <t>FIRE DOOR, 6.6.5</t>
  </si>
  <si>
    <t>CU195875</t>
  </si>
  <si>
    <t>51210090081</t>
  </si>
  <si>
    <t>FIRE DOOR, 6.6.6</t>
  </si>
  <si>
    <t>CU195866</t>
  </si>
  <si>
    <t>51210090082</t>
  </si>
  <si>
    <t>FIRE DOOR, 6.6.7</t>
  </si>
  <si>
    <t>CU202457</t>
  </si>
  <si>
    <t>51210090083</t>
  </si>
  <si>
    <t>FIRE DOOR, 6.6.8</t>
  </si>
  <si>
    <t>CU195860</t>
  </si>
  <si>
    <t>51210090084</t>
  </si>
  <si>
    <t>FIRE DOOR, 6.6.9</t>
  </si>
  <si>
    <t>CU202458</t>
  </si>
  <si>
    <t>51210090085</t>
  </si>
  <si>
    <t>FIRE DOOR, 6.7.1</t>
  </si>
  <si>
    <t>CU196149</t>
  </si>
  <si>
    <t>51210090086</t>
  </si>
  <si>
    <t>FIRE DOOR, 6.7.10</t>
  </si>
  <si>
    <t>CU196135</t>
  </si>
  <si>
    <t>51210090087</t>
  </si>
  <si>
    <t>FIRE DOOR, 6.7.11</t>
  </si>
  <si>
    <t>CU196140</t>
  </si>
  <si>
    <t>51210090088</t>
  </si>
  <si>
    <t>FIRE DOOR, 6.7.12</t>
  </si>
  <si>
    <t>CU196136</t>
  </si>
  <si>
    <t>51210090089</t>
  </si>
  <si>
    <t>FIRE DOOR, 6.7.13</t>
  </si>
  <si>
    <t>CU196141</t>
  </si>
  <si>
    <t>51210090090</t>
  </si>
  <si>
    <t>FIRE DOOR, 6.7.14</t>
  </si>
  <si>
    <t>CU196146</t>
  </si>
  <si>
    <t>51210090091</t>
  </si>
  <si>
    <t>FIRE DOOR, 6.7.15</t>
  </si>
  <si>
    <t>CU196142</t>
  </si>
  <si>
    <t>51210090092</t>
  </si>
  <si>
    <t>FIRE DOOR, 6.7.16</t>
  </si>
  <si>
    <t>CU196143</t>
  </si>
  <si>
    <t>51210090093</t>
  </si>
  <si>
    <t>FIRE DOOR, 6.7.2</t>
  </si>
  <si>
    <t>CU202446</t>
  </si>
  <si>
    <t>51210090094</t>
  </si>
  <si>
    <t>FIRE DOOR, 6.7.3</t>
  </si>
  <si>
    <t>CU202447</t>
  </si>
  <si>
    <t>51210090095</t>
  </si>
  <si>
    <t>FIRE DOOR, 6.7.4</t>
  </si>
  <si>
    <t>CU202448</t>
  </si>
  <si>
    <t>51210090096</t>
  </si>
  <si>
    <t>FIRE DOOR, 6.7.5</t>
  </si>
  <si>
    <t>CU196137</t>
  </si>
  <si>
    <t>51210090097</t>
  </si>
  <si>
    <t>FIRE DOOR, 6.7.6</t>
  </si>
  <si>
    <t>CU196133</t>
  </si>
  <si>
    <t>51210090098</t>
  </si>
  <si>
    <t>FIRE DOOR, 6.7.7</t>
  </si>
  <si>
    <t>CU196138</t>
  </si>
  <si>
    <t>51210090099</t>
  </si>
  <si>
    <t>FIRE DOOR, 6.7.8</t>
  </si>
  <si>
    <t>CU196134</t>
  </si>
  <si>
    <t>51210090100</t>
  </si>
  <si>
    <t>FIRE DOOR, 6.7.9</t>
  </si>
  <si>
    <t>CU196139</t>
  </si>
  <si>
    <t>51210090101</t>
  </si>
  <si>
    <t>FIRE DOOR, 6.8.1</t>
  </si>
  <si>
    <t>CU196145</t>
  </si>
  <si>
    <t>51210090102</t>
  </si>
  <si>
    <t>FIRE DOOR, 6.8.10</t>
  </si>
  <si>
    <t>CU195808</t>
  </si>
  <si>
    <t>51210090103</t>
  </si>
  <si>
    <t>FIRE DOOR, 6.8.11</t>
  </si>
  <si>
    <t>CU195811</t>
  </si>
  <si>
    <t>51210090104</t>
  </si>
  <si>
    <t>FIRE DOOR, 6.8.12</t>
  </si>
  <si>
    <t>CU202298</t>
  </si>
  <si>
    <t>51210090105</t>
  </si>
  <si>
    <t>FIRE DOOR, 6.8.13</t>
  </si>
  <si>
    <t>CU202435</t>
  </si>
  <si>
    <t>51210090106</t>
  </si>
  <si>
    <t>FIRE DOOR, 6.8.14</t>
  </si>
  <si>
    <t>CU195809</t>
  </si>
  <si>
    <t>51210090107</t>
  </si>
  <si>
    <t>FIRE DOOR, 6.8.15</t>
  </si>
  <si>
    <t>CU195807</t>
  </si>
  <si>
    <t>51210090108</t>
  </si>
  <si>
    <t>FIRE DOOR, 6.8.16</t>
  </si>
  <si>
    <t>CU202436</t>
  </si>
  <si>
    <t>51210090109</t>
  </si>
  <si>
    <t>FIRE DOOR, 6.8.17</t>
  </si>
  <si>
    <t>CU195816</t>
  </si>
  <si>
    <t>51210090110</t>
  </si>
  <si>
    <t>FIRE DOOR, 6.8.18</t>
  </si>
  <si>
    <t>CU195805</t>
  </si>
  <si>
    <t>51210090111</t>
  </si>
  <si>
    <t>FIRE DOOR, 6.8.19</t>
  </si>
  <si>
    <t>CU195815</t>
  </si>
  <si>
    <t>51210090112</t>
  </si>
  <si>
    <t>FIRE DOOR, 6.8.2</t>
  </si>
  <si>
    <t>CU196147</t>
  </si>
  <si>
    <t>51210090113</t>
  </si>
  <si>
    <t>FIRE DOOR, 6.8.20</t>
  </si>
  <si>
    <t>CU195810</t>
  </si>
  <si>
    <t>51210090114</t>
  </si>
  <si>
    <t>FIRE DOOR, 6.8.21</t>
  </si>
  <si>
    <t>CU195813</t>
  </si>
  <si>
    <t>51210090115</t>
  </si>
  <si>
    <t>FIRE DOOR, 6.8.22</t>
  </si>
  <si>
    <t>CU195803</t>
  </si>
  <si>
    <t>51210090116</t>
  </si>
  <si>
    <t>FIRE DOOR, 6.8.23</t>
  </si>
  <si>
    <t>CU195812</t>
  </si>
  <si>
    <t>51210090117</t>
  </si>
  <si>
    <t>FIRE DOOR, 6.8.25</t>
  </si>
  <si>
    <t>CU195817</t>
  </si>
  <si>
    <t>51210090118</t>
  </si>
  <si>
    <t>FIRE DOOR, 6.8.3</t>
  </si>
  <si>
    <t>CU202449</t>
  </si>
  <si>
    <t>51210090119</t>
  </si>
  <si>
    <t>FIRE DOOR, 6.8.4</t>
  </si>
  <si>
    <t>CU196148</t>
  </si>
  <si>
    <t>51210090120</t>
  </si>
  <si>
    <t>FIRE DOOR, 6.8.5</t>
  </si>
  <si>
    <t>CU195814</t>
  </si>
  <si>
    <t>51210090121</t>
  </si>
  <si>
    <t>FIRE DOOR, 6.8.6</t>
  </si>
  <si>
    <t>CU196144</t>
  </si>
  <si>
    <t>51210090122</t>
  </si>
  <si>
    <t>FIRE DOOR, 6.8.7</t>
  </si>
  <si>
    <t>CU195806</t>
  </si>
  <si>
    <t>51210090123</t>
  </si>
  <si>
    <t>FIRE DOOR, 6.8.8</t>
  </si>
  <si>
    <t>CU195804</t>
  </si>
  <si>
    <t>51210090124</t>
  </si>
  <si>
    <t>FIRE DOOR, 6.8.9</t>
  </si>
  <si>
    <t>CU202437</t>
  </si>
  <si>
    <t>51210090125</t>
  </si>
  <si>
    <t>FIRE DOOR, 6.7.18</t>
  </si>
  <si>
    <t>CU317107</t>
  </si>
  <si>
    <t>NA</t>
  </si>
  <si>
    <t>51210100001</t>
  </si>
  <si>
    <t>FIRE DOOR, 7.1.1</t>
  </si>
  <si>
    <t>CU195457</t>
  </si>
  <si>
    <t>51210100002</t>
  </si>
  <si>
    <t>FIRE DOOR, 7.1.2</t>
  </si>
  <si>
    <t>CU195453</t>
  </si>
  <si>
    <t>51210100003</t>
  </si>
  <si>
    <t>FIRE DOOR, 7.1.3</t>
  </si>
  <si>
    <t>CU195458</t>
  </si>
  <si>
    <t>51210100004</t>
  </si>
  <si>
    <t>FIRE DOOR, 7.1.4</t>
  </si>
  <si>
    <t>CU195454</t>
  </si>
  <si>
    <t>51210100005</t>
  </si>
  <si>
    <t>FIRE DOOR, 7.1.5</t>
  </si>
  <si>
    <t>CU195459</t>
  </si>
  <si>
    <t>51210100006</t>
  </si>
  <si>
    <t>FIRE DOOR, 7.2.1</t>
  </si>
  <si>
    <t>CU195460</t>
  </si>
  <si>
    <t>51210100007</t>
  </si>
  <si>
    <t>FIRE DOOR, 7.2.10</t>
  </si>
  <si>
    <t>CU195610</t>
  </si>
  <si>
    <t>51210100008</t>
  </si>
  <si>
    <t>FIRE DOOR, 7.2.11</t>
  </si>
  <si>
    <t>CU195615</t>
  </si>
  <si>
    <t>51210100009</t>
  </si>
  <si>
    <t>FIRE DOOR, 7.2.2</t>
  </si>
  <si>
    <t>CU195456</t>
  </si>
  <si>
    <t>51210100010</t>
  </si>
  <si>
    <t>FIRE DOOR, 7.2.3</t>
  </si>
  <si>
    <t>CU195461</t>
  </si>
  <si>
    <t>51210100011</t>
  </si>
  <si>
    <t>FIRE DOOR, 7.2.4</t>
  </si>
  <si>
    <t>CU195455</t>
  </si>
  <si>
    <t>51210100012</t>
  </si>
  <si>
    <t>FIRE DOOR, 7.2.5</t>
  </si>
  <si>
    <t>CU195619</t>
  </si>
  <si>
    <t>51210100013</t>
  </si>
  <si>
    <t>FIRE DOOR, 7.2.6</t>
  </si>
  <si>
    <t>CU195611</t>
  </si>
  <si>
    <t>51210100014</t>
  </si>
  <si>
    <t>FIRE DOOR, 7.2.7</t>
  </si>
  <si>
    <t>CU195616</t>
  </si>
  <si>
    <t>51210100015</t>
  </si>
  <si>
    <t>FIRE DOOR, 7.2.8</t>
  </si>
  <si>
    <t>CU195612</t>
  </si>
  <si>
    <t>51210100016</t>
  </si>
  <si>
    <t>FIRE DOOR, 7.2.9</t>
  </si>
  <si>
    <t>CU195617</t>
  </si>
  <si>
    <t>51210100017</t>
  </si>
  <si>
    <t>FIRE DOOR, 7.3.1</t>
  </si>
  <si>
    <t>CU195618</t>
  </si>
  <si>
    <t>51210100018</t>
  </si>
  <si>
    <t>FIRE DOOR, 7.3.10</t>
  </si>
  <si>
    <t>CU196285</t>
  </si>
  <si>
    <t>51210100019</t>
  </si>
  <si>
    <t>FIRE DOOR, 7.3.2</t>
  </si>
  <si>
    <t>CU195614</t>
  </si>
  <si>
    <t>51210100020</t>
  </si>
  <si>
    <t>FIRE DOOR, 7.3.3</t>
  </si>
  <si>
    <t>CU196287</t>
  </si>
  <si>
    <t>51210100021</t>
  </si>
  <si>
    <t>FIRE DOOR, 7.3.4</t>
  </si>
  <si>
    <t>CU195613</t>
  </si>
  <si>
    <t>51210100022</t>
  </si>
  <si>
    <t>FIRE DOOR, 7.3.5</t>
  </si>
  <si>
    <t>CU196288</t>
  </si>
  <si>
    <t>51210100023</t>
  </si>
  <si>
    <t>FIRE DOOR, 7.3.6</t>
  </si>
  <si>
    <t>CU196291</t>
  </si>
  <si>
    <t>51210100024</t>
  </si>
  <si>
    <t>FIRE DOOR, 7.3.7</t>
  </si>
  <si>
    <t>CU196289</t>
  </si>
  <si>
    <t>51210100025</t>
  </si>
  <si>
    <t>FIRE DOOR, 7.3.8</t>
  </si>
  <si>
    <t>CU196284</t>
  </si>
  <si>
    <t>51210100026</t>
  </si>
  <si>
    <t>FIRE DOOR, 7.4.1</t>
  </si>
  <si>
    <t>CU196290</t>
  </si>
  <si>
    <t>51210100027</t>
  </si>
  <si>
    <t>FIRE DOOR, 7.4.10</t>
  </si>
  <si>
    <t>CU196469</t>
  </si>
  <si>
    <t>51210100028</t>
  </si>
  <si>
    <t>FIRE DOOR, 7.4.12</t>
  </si>
  <si>
    <t>CU196458</t>
  </si>
  <si>
    <t>51210100029</t>
  </si>
  <si>
    <t>FIRE DOOR, 7.4.14</t>
  </si>
  <si>
    <t>CU196459</t>
  </si>
  <si>
    <t>51210100030</t>
  </si>
  <si>
    <t>FIRE DOOR, 7.4.16</t>
  </si>
  <si>
    <t>CU196460</t>
  </si>
  <si>
    <t>51210100031</t>
  </si>
  <si>
    <t>FIRE DOOR, 7.4.2</t>
  </si>
  <si>
    <t>CU196286</t>
  </si>
  <si>
    <t>51210100032</t>
  </si>
  <si>
    <t>FIRE DOOR, 7.4.3</t>
  </si>
  <si>
    <t>CU196463</t>
  </si>
  <si>
    <t>51210100033</t>
  </si>
  <si>
    <t>FIRE DOOR, 7.4.4</t>
  </si>
  <si>
    <t>CU196468</t>
  </si>
  <si>
    <t>51210100034</t>
  </si>
  <si>
    <t>FIRE DOOR, 7.4.5</t>
  </si>
  <si>
    <t>CU196464</t>
  </si>
  <si>
    <t>51210100035</t>
  </si>
  <si>
    <t>FIRE DOOR, 7.4.6</t>
  </si>
  <si>
    <t>CU196467</t>
  </si>
  <si>
    <t>51210100036</t>
  </si>
  <si>
    <t>FIRE DOOR, 7.4.8</t>
  </si>
  <si>
    <t>CU196457</t>
  </si>
  <si>
    <t>51210100037</t>
  </si>
  <si>
    <t>FIRE DOOR, 7.5.1</t>
  </si>
  <si>
    <t>CU196466</t>
  </si>
  <si>
    <t>51210100038</t>
  </si>
  <si>
    <t>FIRE DOOR, 7.5.10</t>
  </si>
  <si>
    <t>CU196696</t>
  </si>
  <si>
    <t>51210100039</t>
  </si>
  <si>
    <t>FIRE DOOR, 7.5.11</t>
  </si>
  <si>
    <t>CU196691</t>
  </si>
  <si>
    <t>51210100040</t>
  </si>
  <si>
    <t>FIRE DOOR, 7.5.12</t>
  </si>
  <si>
    <t>CU196699</t>
  </si>
  <si>
    <t>51210100041</t>
  </si>
  <si>
    <t>FIRE DOOR, 7.5.13</t>
  </si>
  <si>
    <t>CU196697</t>
  </si>
  <si>
    <t>51210100042</t>
  </si>
  <si>
    <t>FIRE DOOR, 7.5.14</t>
  </si>
  <si>
    <t>CU195463</t>
  </si>
  <si>
    <t>51210100043</t>
  </si>
  <si>
    <t>FIRE DOOR, 7.5.15</t>
  </si>
  <si>
    <t>CU196700</t>
  </si>
  <si>
    <t>51210100044</t>
  </si>
  <si>
    <t>FIRE DOOR, 7.5.16</t>
  </si>
  <si>
    <t>CU196686</t>
  </si>
  <si>
    <t>51210100045</t>
  </si>
  <si>
    <t>FIRE DOOR, 7.5.17</t>
  </si>
  <si>
    <t>CU196692</t>
  </si>
  <si>
    <t>51210100046</t>
  </si>
  <si>
    <t>FIRE DOOR, 7.5.18</t>
  </si>
  <si>
    <t>CU196687</t>
  </si>
  <si>
    <t>51210100047</t>
  </si>
  <si>
    <t>FIRE DOOR, 7.5.19</t>
  </si>
  <si>
    <t>CU196693</t>
  </si>
  <si>
    <t>51210100048</t>
  </si>
  <si>
    <t>FIRE DOOR, 7.5.2</t>
  </si>
  <si>
    <t>CU196462</t>
  </si>
  <si>
    <t>51210100049</t>
  </si>
  <si>
    <t>FIRE DOOR, 7.5.3</t>
  </si>
  <si>
    <t>CU196465</t>
  </si>
  <si>
    <t>51210100050</t>
  </si>
  <si>
    <t>FIRE DOOR, 7.5.4</t>
  </si>
  <si>
    <t>CU196461</t>
  </si>
  <si>
    <t>51210100051</t>
  </si>
  <si>
    <t>FIRE DOOR, 7.5.6</t>
  </si>
  <si>
    <t>CU196684</t>
  </si>
  <si>
    <t>51210100052</t>
  </si>
  <si>
    <t>FIRE DOOR, 7.5.7</t>
  </si>
  <si>
    <t>CU196698</t>
  </si>
  <si>
    <t>51210100053</t>
  </si>
  <si>
    <t>FIRE DOOR, 7.5.8</t>
  </si>
  <si>
    <t>CU196685</t>
  </si>
  <si>
    <t>51210100054</t>
  </si>
  <si>
    <t>FIRE DOOR, 7.5.9</t>
  </si>
  <si>
    <t>CU196690</t>
  </si>
  <si>
    <t>51210100055</t>
  </si>
  <si>
    <t>FIRE DOOR, 7.6.1</t>
  </si>
  <si>
    <t>CU196695</t>
  </si>
  <si>
    <t>51210100056</t>
  </si>
  <si>
    <t>FIRE DOOR, 7.6.10</t>
  </si>
  <si>
    <t>CU202420</t>
  </si>
  <si>
    <t>51210100057</t>
  </si>
  <si>
    <t>FIRE DOOR, 7.6.11</t>
  </si>
  <si>
    <t>CU202421</t>
  </si>
  <si>
    <t>51210100058</t>
  </si>
  <si>
    <t>FIRE DOOR, 7.6.12</t>
  </si>
  <si>
    <t>CU202422</t>
  </si>
  <si>
    <t>51210100059</t>
  </si>
  <si>
    <t>FIRE DOOR, 7.6.13</t>
  </si>
  <si>
    <t>CU202423</t>
  </si>
  <si>
    <t>51210100060</t>
  </si>
  <si>
    <t>FIRE DOOR, 7.6.14</t>
  </si>
  <si>
    <t>CU202424</t>
  </si>
  <si>
    <t>51210100061</t>
  </si>
  <si>
    <t>FIRE DOOR, 7.6.15</t>
  </si>
  <si>
    <t>CU202425</t>
  </si>
  <si>
    <t>51210100062</t>
  </si>
  <si>
    <t>FIRE DOOR, 7.6.16</t>
  </si>
  <si>
    <t>CU202426</t>
  </si>
  <si>
    <t>51210100063</t>
  </si>
  <si>
    <t>FIRE DOOR, 7.6.18</t>
  </si>
  <si>
    <t>CU202427</t>
  </si>
  <si>
    <t>51210100064</t>
  </si>
  <si>
    <t>FIRE DOOR, 7.6.2</t>
  </si>
  <si>
    <t>CU196689</t>
  </si>
  <si>
    <t>51210100065</t>
  </si>
  <si>
    <t>FIRE DOOR, 7.6.3</t>
  </si>
  <si>
    <t>CU196694</t>
  </si>
  <si>
    <t>51210100066</t>
  </si>
  <si>
    <t>FIRE DOOR, 7.6.4</t>
  </si>
  <si>
    <t>CU196688</t>
  </si>
  <si>
    <t>51210100067</t>
  </si>
  <si>
    <t>FIRE DOOR, 7.6.5</t>
  </si>
  <si>
    <t>CU202428</t>
  </si>
  <si>
    <t>51210100068</t>
  </si>
  <si>
    <t>FIRE DOOR, 7.6.7</t>
  </si>
  <si>
    <t>CU202429</t>
  </si>
  <si>
    <t>51210100069</t>
  </si>
  <si>
    <t>FIRE DOOR, 7.6.8</t>
  </si>
  <si>
    <t>CU196701</t>
  </si>
  <si>
    <t>51210100070</t>
  </si>
  <si>
    <t>FIRE DOOR, 7.6.9</t>
  </si>
  <si>
    <t>CU202430</t>
  </si>
  <si>
    <t>51210100071</t>
  </si>
  <si>
    <t>FIRE DOOR, 7.7.1</t>
  </si>
  <si>
    <t>CU202431</t>
  </si>
  <si>
    <t>51210100072</t>
  </si>
  <si>
    <t>FIRE DOOR, 7.7.2</t>
  </si>
  <si>
    <t>CU202432</t>
  </si>
  <si>
    <t>51210100073</t>
  </si>
  <si>
    <t>FIRE DOOR, 7.7.3</t>
  </si>
  <si>
    <t>CU195462</t>
  </si>
  <si>
    <t>51210100074</t>
  </si>
  <si>
    <t>FIRE DOOR, 7.7.4</t>
  </si>
  <si>
    <t>CU202433</t>
  </si>
  <si>
    <t>51210100075</t>
  </si>
  <si>
    <t>FIRE DOOR, 7.7.5</t>
  </si>
  <si>
    <t>CU196153</t>
  </si>
  <si>
    <t>51210100076</t>
  </si>
  <si>
    <t>FIRE DOOR, 7.7.6</t>
  </si>
  <si>
    <t>CU196150</t>
  </si>
  <si>
    <t>51210100077</t>
  </si>
  <si>
    <t>FIRE DOOR, 7.7.7</t>
  </si>
  <si>
    <t>CU196154</t>
  </si>
  <si>
    <t>51210100078</t>
  </si>
  <si>
    <t>FIRE DOOR, 7.7.8</t>
  </si>
  <si>
    <t>CU202434</t>
  </si>
  <si>
    <t>51210100079</t>
  </si>
  <si>
    <t>CU196151</t>
  </si>
  <si>
    <t>51210100080</t>
  </si>
  <si>
    <t>FIRE DOOR, 7.8.1</t>
  </si>
  <si>
    <t>CU196155</t>
  </si>
  <si>
    <t>51210100081</t>
  </si>
  <si>
    <t>FIRE DOOR, 7.8.2</t>
  </si>
  <si>
    <t>CU196152</t>
  </si>
  <si>
    <t>51210100082</t>
  </si>
  <si>
    <t>FIRE DOOR, 7.8.3</t>
  </si>
  <si>
    <t>CU195820</t>
  </si>
  <si>
    <t>51210100083</t>
  </si>
  <si>
    <t>FIRE DOOR, 7.8.4</t>
  </si>
  <si>
    <t>CU195821</t>
  </si>
  <si>
    <t>51210100084</t>
  </si>
  <si>
    <t>FIRE DOOR, 7.8.5</t>
  </si>
  <si>
    <t>CU195822</t>
  </si>
  <si>
    <t>51210100085</t>
  </si>
  <si>
    <t>FIRE DOOR, 7.8.6</t>
  </si>
  <si>
    <t>CU195819</t>
  </si>
  <si>
    <t>51210100086</t>
  </si>
  <si>
    <t>FIRE DOOR, 7.8.7</t>
  </si>
  <si>
    <t>CU195818</t>
  </si>
  <si>
    <t>51210110001</t>
  </si>
  <si>
    <t>FIRE DOOR, 8.1.1</t>
  </si>
  <si>
    <t>CU195477</t>
  </si>
  <si>
    <t>51210110002</t>
  </si>
  <si>
    <t>FIRE DOOR, 8.1.10</t>
  </si>
  <si>
    <t>CU195466</t>
  </si>
  <si>
    <t>51210110003</t>
  </si>
  <si>
    <t>FIRE DOOR, 8.1.2</t>
  </si>
  <si>
    <t>CU195476</t>
  </si>
  <si>
    <t>51210110004</t>
  </si>
  <si>
    <t>FIRE DOOR, 8.1.3</t>
  </si>
  <si>
    <t>CU195470</t>
  </si>
  <si>
    <t>51210110005</t>
  </si>
  <si>
    <t>FIRE DOOR, 8.1.4</t>
  </si>
  <si>
    <t>CU195465</t>
  </si>
  <si>
    <t>51210110006</t>
  </si>
  <si>
    <t>FIRE DOOR, 8.1.5</t>
  </si>
  <si>
    <t>CU195471</t>
  </si>
  <si>
    <t>51210110007</t>
  </si>
  <si>
    <t>FIRE DOOR, 8.1.6</t>
  </si>
  <si>
    <t>CU195468</t>
  </si>
  <si>
    <t>51210110008</t>
  </si>
  <si>
    <t>FIRE DOOR, 8.1.7</t>
  </si>
  <si>
    <t>CU195474</t>
  </si>
  <si>
    <t>51210110009</t>
  </si>
  <si>
    <t>FIRE DOOR, 8.1.8</t>
  </si>
  <si>
    <t>CU195467</t>
  </si>
  <si>
    <t>51210110010</t>
  </si>
  <si>
    <t>FIRE DOOR, 8.1.9</t>
  </si>
  <si>
    <t>CU195473</t>
  </si>
  <si>
    <t>51210110011</t>
  </si>
  <si>
    <t>FIRE DOOR, 8.2.1</t>
  </si>
  <si>
    <t>CU195475</t>
  </si>
  <si>
    <t>51210110012</t>
  </si>
  <si>
    <t>FIRE DOOR, 8.2.10</t>
  </si>
  <si>
    <t>CU195620</t>
  </si>
  <si>
    <t>51210110013</t>
  </si>
  <si>
    <t>FIRE DOOR, 8.2.12</t>
  </si>
  <si>
    <t>CU195621</t>
  </si>
  <si>
    <t>51210110014</t>
  </si>
  <si>
    <t>FIRE DOOR, 8.2.2</t>
  </si>
  <si>
    <t>CU195464</t>
  </si>
  <si>
    <t>51210110015</t>
  </si>
  <si>
    <t>FIRE DOOR, 8.2.3</t>
  </si>
  <si>
    <t>CU195472</t>
  </si>
  <si>
    <t>51210110016</t>
  </si>
  <si>
    <t>FIRE DOOR, 8.2.4</t>
  </si>
  <si>
    <t>CU195469</t>
  </si>
  <si>
    <t>51210110017</t>
  </si>
  <si>
    <t>FIRE DOOR, 8.2.5</t>
  </si>
  <si>
    <t>CU195626</t>
  </si>
  <si>
    <t>51210110018</t>
  </si>
  <si>
    <t>FIRE DOOR, 8.2.6</t>
  </si>
  <si>
    <t>CU195622</t>
  </si>
  <si>
    <t>51210110019</t>
  </si>
  <si>
    <t>FIRE DOOR, 8.2.7</t>
  </si>
  <si>
    <t>CU195628</t>
  </si>
  <si>
    <t>51210110020</t>
  </si>
  <si>
    <t>FIRE DOOR, 8.2.8</t>
  </si>
  <si>
    <t>CU195623</t>
  </si>
  <si>
    <t>51210110021</t>
  </si>
  <si>
    <t>FIRE DOOR, 8.2.9</t>
  </si>
  <si>
    <t>CU195625</t>
  </si>
  <si>
    <t>51210110022</t>
  </si>
  <si>
    <t>FIRE DOOR, 8.3.1</t>
  </si>
  <si>
    <t>CU195629</t>
  </si>
  <si>
    <t>51210110023</t>
  </si>
  <si>
    <t>FIRE DOOR, 8.3.11</t>
  </si>
  <si>
    <t>CU196302</t>
  </si>
  <si>
    <t>51210110024</t>
  </si>
  <si>
    <t>FIRE DOOR, 8.3.13</t>
  </si>
  <si>
    <t>CU196303</t>
  </si>
  <si>
    <t>51210110025</t>
  </si>
  <si>
    <t>FIRE DOOR, 8.3.15</t>
  </si>
  <si>
    <t>CU196297</t>
  </si>
  <si>
    <t>51210110026</t>
  </si>
  <si>
    <t>FIRE DOOR, 8.3.2</t>
  </si>
  <si>
    <t>CU195624</t>
  </si>
  <si>
    <t>51210110027</t>
  </si>
  <si>
    <t>FIRE DOOR, 8.3.3</t>
  </si>
  <si>
    <t>CU195627</t>
  </si>
  <si>
    <t>51210110028</t>
  </si>
  <si>
    <t>FIRE DOOR, 8.3.4</t>
  </si>
  <si>
    <t>CU196292</t>
  </si>
  <si>
    <t>51210110029</t>
  </si>
  <si>
    <t>FIRE DOOR, 8.3.5</t>
  </si>
  <si>
    <t>CU196295</t>
  </si>
  <si>
    <t>51210110030</t>
  </si>
  <si>
    <t>FIRE DOOR, 8.3.6</t>
  </si>
  <si>
    <t>CU196293</t>
  </si>
  <si>
    <t>51210110031</t>
  </si>
  <si>
    <t>FIRE DOOR, 8.3.7</t>
  </si>
  <si>
    <t>CU196296</t>
  </si>
  <si>
    <t>51210110032</t>
  </si>
  <si>
    <t>FIRE DOOR, 8.3.8</t>
  </si>
  <si>
    <t>CU196300</t>
  </si>
  <si>
    <t>51210110033</t>
  </si>
  <si>
    <t>FIRE DOOR, 8.3.9</t>
  </si>
  <si>
    <t>CU196301</t>
  </si>
  <si>
    <t>51210110034</t>
  </si>
  <si>
    <t>FIRE DOOR, 8.4.1</t>
  </si>
  <si>
    <t>CU196299</t>
  </si>
  <si>
    <t>51210110035</t>
  </si>
  <si>
    <t>FIRE DOOR, 8.4.10</t>
  </si>
  <si>
    <t>CU196491</t>
  </si>
  <si>
    <t>51210110036</t>
  </si>
  <si>
    <t>FIRE DOOR, 8.4.11</t>
  </si>
  <si>
    <t>CU196497</t>
  </si>
  <si>
    <t>51210110037</t>
  </si>
  <si>
    <t>FIRE DOOR, 8.4.12</t>
  </si>
  <si>
    <t>CU196501</t>
  </si>
  <si>
    <t>51210110038</t>
  </si>
  <si>
    <t>FIRE DOOR, 8.4.13</t>
  </si>
  <si>
    <t>CU196502</t>
  </si>
  <si>
    <t>51210110039</t>
  </si>
  <si>
    <t>FIRE DOOR, 8.4.14</t>
  </si>
  <si>
    <t>CU196492</t>
  </si>
  <si>
    <t>51210110040</t>
  </si>
  <si>
    <t>FIRE DOOR, 8.4.2</t>
  </si>
  <si>
    <t>CU196294</t>
  </si>
  <si>
    <t>51210110041</t>
  </si>
  <si>
    <t>FIRE DOOR, 8.4.3</t>
  </si>
  <si>
    <t>CU196298</t>
  </si>
  <si>
    <t>51210110042</t>
  </si>
  <si>
    <t>FIRE DOOR, 8.4.4</t>
  </si>
  <si>
    <t>CU196488</t>
  </si>
  <si>
    <t>51210110043</t>
  </si>
  <si>
    <t>FIRE DOOR, 8.4.5</t>
  </si>
  <si>
    <t>CU196500</t>
  </si>
  <si>
    <t>51210110044</t>
  </si>
  <si>
    <t>FIRE DOOR, 8.4.6</t>
  </si>
  <si>
    <t>CU196489</t>
  </si>
  <si>
    <t>51210110045</t>
  </si>
  <si>
    <t>FIRE DOOR, 8.4.7</t>
  </si>
  <si>
    <t>CU196495</t>
  </si>
  <si>
    <t>51210110046</t>
  </si>
  <si>
    <t>FIRE DOOR, 8.4.8</t>
  </si>
  <si>
    <t>CU196490</t>
  </si>
  <si>
    <t>51210110047</t>
  </si>
  <si>
    <t>FIRE DOOR, 8.4.9</t>
  </si>
  <si>
    <t>CU196496</t>
  </si>
  <si>
    <t>51210110048</t>
  </si>
  <si>
    <t>FIRE DOOR, 8.5.1</t>
  </si>
  <si>
    <t>CU196499</t>
  </si>
  <si>
    <t>51210110049</t>
  </si>
  <si>
    <t>FIRE DOOR, 8.5.10</t>
  </si>
  <si>
    <t>CU196703</t>
  </si>
  <si>
    <t>51210110050</t>
  </si>
  <si>
    <t>FIRE DOOR, 8.5.12</t>
  </si>
  <si>
    <t>CU195764</t>
  </si>
  <si>
    <t>51210110051</t>
  </si>
  <si>
    <t>FIRE DOOR, 8.5.2</t>
  </si>
  <si>
    <t>CU196493</t>
  </si>
  <si>
    <t>51210110052</t>
  </si>
  <si>
    <t>FIRE DOOR, 8.5.3</t>
  </si>
  <si>
    <t>CU196498</t>
  </si>
  <si>
    <t>51210110053</t>
  </si>
  <si>
    <t>FIRE DOOR, 8.5.4</t>
  </si>
  <si>
    <t>CU196494</t>
  </si>
  <si>
    <t>51210110054</t>
  </si>
  <si>
    <t>FIRE DOOR, 8.5.5</t>
  </si>
  <si>
    <t>CU196708</t>
  </si>
  <si>
    <t>51210110055</t>
  </si>
  <si>
    <t>FIRE DOOR, 8.5.6</t>
  </si>
  <si>
    <t>CU196704</t>
  </si>
  <si>
    <t>51210110056</t>
  </si>
  <si>
    <t>FIRE DOOR, 8.5.7</t>
  </si>
  <si>
    <t>CU196709</t>
  </si>
  <si>
    <t>51210110057</t>
  </si>
  <si>
    <t>FIRE DOOR, 8.5.8</t>
  </si>
  <si>
    <t>CU196705</t>
  </si>
  <si>
    <t>51210110058</t>
  </si>
  <si>
    <t>FIRE DOOR, 8.5.9</t>
  </si>
  <si>
    <t>CU195763</t>
  </si>
  <si>
    <t>51210110059</t>
  </si>
  <si>
    <t>FIRE DOOR, 8.6.1</t>
  </si>
  <si>
    <t>CU196711</t>
  </si>
  <si>
    <t>51210110060</t>
  </si>
  <si>
    <t>FIRE DOOR, 8.6.10</t>
  </si>
  <si>
    <t>CU202404</t>
  </si>
  <si>
    <t>51210110061</t>
  </si>
  <si>
    <t>FIRE DOOR, 8.6.11</t>
  </si>
  <si>
    <t>CU202405</t>
  </si>
  <si>
    <t>51210110062</t>
  </si>
  <si>
    <t>FIRE DOOR, 8.6.12</t>
  </si>
  <si>
    <t>CU202296</t>
  </si>
  <si>
    <t>51210110063</t>
  </si>
  <si>
    <t>FIRE DOOR, 8.6.13</t>
  </si>
  <si>
    <t>CU202297</t>
  </si>
  <si>
    <t>51210110064</t>
  </si>
  <si>
    <t>FIRE DOOR, 8.6.14</t>
  </si>
  <si>
    <t>CU202406</t>
  </si>
  <si>
    <t>51210110065</t>
  </si>
  <si>
    <t>FIRE DOOR, 8.6.15</t>
  </si>
  <si>
    <t>CU202407</t>
  </si>
  <si>
    <t>51210110066</t>
  </si>
  <si>
    <t>FIRE DOOR, 8.6.16</t>
  </si>
  <si>
    <t>CU202408</t>
  </si>
  <si>
    <t>51210110067</t>
  </si>
  <si>
    <t>FIRE DOOR, 8.6.17</t>
  </si>
  <si>
    <t>CU202409</t>
  </si>
  <si>
    <t>51210110068</t>
  </si>
  <si>
    <t>FIRE DOOR, 8.6.18</t>
  </si>
  <si>
    <t>CU202410</t>
  </si>
  <si>
    <t>51210110069</t>
  </si>
  <si>
    <t>FIRE DOOR, 8.6.19</t>
  </si>
  <si>
    <t>CU202411</t>
  </si>
  <si>
    <t>51210110070</t>
  </si>
  <si>
    <t>FIRE DOOR, 8.6.2</t>
  </si>
  <si>
    <t>CU196712</t>
  </si>
  <si>
    <t>51210110071</t>
  </si>
  <si>
    <t>FIRE DOOR, 8.6.20</t>
  </si>
  <si>
    <t>CU195765</t>
  </si>
  <si>
    <t>51210110072</t>
  </si>
  <si>
    <t>FIRE DOOR, 8.6.3</t>
  </si>
  <si>
    <t>CU196710</t>
  </si>
  <si>
    <t>51210110073</t>
  </si>
  <si>
    <t>FIRE DOOR, 8.6.4</t>
  </si>
  <si>
    <t>CU196706</t>
  </si>
  <si>
    <t>51210110074</t>
  </si>
  <si>
    <t>FIRE DOOR, 8.6.5</t>
  </si>
  <si>
    <t>CU196713</t>
  </si>
  <si>
    <t>51210110075</t>
  </si>
  <si>
    <t>FIRE DOOR, 8.6.6</t>
  </si>
  <si>
    <t>CU196707</t>
  </si>
  <si>
    <t>51210110076</t>
  </si>
  <si>
    <t>FIRE DOOR, 8.6.7</t>
  </si>
  <si>
    <t>CU202412</t>
  </si>
  <si>
    <t>51210110077</t>
  </si>
  <si>
    <t>FIRE DOOR, 8.6.8</t>
  </si>
  <si>
    <t>CU202413</t>
  </si>
  <si>
    <t>51210110078</t>
  </si>
  <si>
    <t>FIRE DOOR, 8.6.9</t>
  </si>
  <si>
    <t>CU202414</t>
  </si>
  <si>
    <t>51210110079</t>
  </si>
  <si>
    <t>FIRE DOOR, 8.7.1</t>
  </si>
  <si>
    <t>CU202415</t>
  </si>
  <si>
    <t>51210110080</t>
  </si>
  <si>
    <t>FIRE DOOR, 8.7.2</t>
  </si>
  <si>
    <t>CU202416</t>
  </si>
  <si>
    <t>51210110081</t>
  </si>
  <si>
    <t>FIRE DOOR, 8.7.3</t>
  </si>
  <si>
    <t>CU202417</t>
  </si>
  <si>
    <t>51210110082</t>
  </si>
  <si>
    <t>FIRE DOOR, 8.7.4</t>
  </si>
  <si>
    <t>CU202418</t>
  </si>
  <si>
    <t>51210110083</t>
  </si>
  <si>
    <t>FIRE DOOR, 8.7.5</t>
  </si>
  <si>
    <t>CU202419</t>
  </si>
  <si>
    <t>51210110084</t>
  </si>
  <si>
    <t>FIRE DOOR, 8.7.7</t>
  </si>
  <si>
    <t>CU196156</t>
  </si>
  <si>
    <t>51210110085</t>
  </si>
  <si>
    <t>FIRE DOOR, 8.8.1</t>
  </si>
  <si>
    <t>CU196159</t>
  </si>
  <si>
    <t>51210110086</t>
  </si>
  <si>
    <t>FIRE DOOR, 8.8.2</t>
  </si>
  <si>
    <t>CU196157</t>
  </si>
  <si>
    <t>51210110087</t>
  </si>
  <si>
    <t>FIRE DOOR, 8.8.3</t>
  </si>
  <si>
    <t>CU195824</t>
  </si>
  <si>
    <t>51210110088</t>
  </si>
  <si>
    <t>FIRE DOOR, 8.8.4</t>
  </si>
  <si>
    <t>CU195823</t>
  </si>
  <si>
    <t>51210120001</t>
  </si>
  <si>
    <t>FIRE DOOR, 9.1.1</t>
  </si>
  <si>
    <t>CU195490</t>
  </si>
  <si>
    <t>51210120002</t>
  </si>
  <si>
    <t>FIRE DOOR, 9.1.2</t>
  </si>
  <si>
    <t>CU195489</t>
  </si>
  <si>
    <t>51210120003</t>
  </si>
  <si>
    <t>FIRE DOOR, 9.1.3</t>
  </si>
  <si>
    <t>CU195482</t>
  </si>
  <si>
    <t>51210120004</t>
  </si>
  <si>
    <t>FIRE DOOR, 9.1.4</t>
  </si>
  <si>
    <t>CU195486</t>
  </si>
  <si>
    <t>51210120005</t>
  </si>
  <si>
    <t>FIRE DOOR, 9.1.5</t>
  </si>
  <si>
    <t>CU195484</t>
  </si>
  <si>
    <t>51210120006</t>
  </si>
  <si>
    <t>FIRE DOOR, 9.1.6</t>
  </si>
  <si>
    <t>CU195487</t>
  </si>
  <si>
    <t>51210120007</t>
  </si>
  <si>
    <t>FIRE DOOR, 9.1.7</t>
  </si>
  <si>
    <t>CU195485</t>
  </si>
  <si>
    <t>51210120008</t>
  </si>
  <si>
    <t>FIRE DOOR, 9.1.8</t>
  </si>
  <si>
    <t>CU195488</t>
  </si>
  <si>
    <t>51210120009</t>
  </si>
  <si>
    <t>FIRE DOOR, 9.1.9</t>
  </si>
  <si>
    <t>CU195483</t>
  </si>
  <si>
    <t>51210120010</t>
  </si>
  <si>
    <t>FIRE DOOR, 9.2.1</t>
  </si>
  <si>
    <t>CU195478</t>
  </si>
  <si>
    <t>51210120011</t>
  </si>
  <si>
    <t>FIRE DOOR, 9.2.10</t>
  </si>
  <si>
    <t>CU195637</t>
  </si>
  <si>
    <t>51210120012</t>
  </si>
  <si>
    <t>FIRE DOOR, 9.2.2</t>
  </si>
  <si>
    <t>CU195481</t>
  </si>
  <si>
    <t>51210120013</t>
  </si>
  <si>
    <t>FIRE DOOR, 9.2.3</t>
  </si>
  <si>
    <t>CU195479</t>
  </si>
  <si>
    <t>51210120014</t>
  </si>
  <si>
    <t>FIRE DOOR, 9.2.4</t>
  </si>
  <si>
    <t>CU195480</t>
  </si>
  <si>
    <t>51210120015</t>
  </si>
  <si>
    <t>FIRE DOOR, 9.2.5</t>
  </si>
  <si>
    <t>CU195633</t>
  </si>
  <si>
    <t>51210120016</t>
  </si>
  <si>
    <t>FIRE DOOR, 9.2.6</t>
  </si>
  <si>
    <t>CU195635</t>
  </si>
  <si>
    <t>51210120017</t>
  </si>
  <si>
    <t>FIRE DOOR, 9.2.7</t>
  </si>
  <si>
    <t>CU195634</t>
  </si>
  <si>
    <t>51210120018</t>
  </si>
  <si>
    <t>FIRE DOOR, 9.2.8</t>
  </si>
  <si>
    <t>CU195636</t>
  </si>
  <si>
    <t>51210120019</t>
  </si>
  <si>
    <t>FIRE DOOR, 9.2.9</t>
  </si>
  <si>
    <t>CU195638</t>
  </si>
  <si>
    <t>51210120020</t>
  </si>
  <si>
    <t>FIRE DOOR, 9.3.1</t>
  </si>
  <si>
    <t>CU195630</t>
  </si>
  <si>
    <t>51210120021</t>
  </si>
  <si>
    <t>FIRE DOOR, 9.3.10</t>
  </si>
  <si>
    <t>CU196310</t>
  </si>
  <si>
    <t>51210120022</t>
  </si>
  <si>
    <t>FIRE DOOR, 9.3.2</t>
  </si>
  <si>
    <t>CU195632</t>
  </si>
  <si>
    <t>51210120023</t>
  </si>
  <si>
    <t>FIRE DOOR, 9.3.3</t>
  </si>
  <si>
    <t>CU196306</t>
  </si>
  <si>
    <t>51210120024</t>
  </si>
  <si>
    <t>FIRE DOOR, 9.3.4</t>
  </si>
  <si>
    <t>CU195631</t>
  </si>
  <si>
    <t>51210120025</t>
  </si>
  <si>
    <t>FIRE DOOR, 9.3.5</t>
  </si>
  <si>
    <t>CU196307</t>
  </si>
  <si>
    <t>51210120026</t>
  </si>
  <si>
    <t>FIRE DOOR, 9.3.6</t>
  </si>
  <si>
    <t>CU196308</t>
  </si>
  <si>
    <t>51210120027</t>
  </si>
  <si>
    <t>FIRE DOOR, 9.3.7</t>
  </si>
  <si>
    <t>CU196311</t>
  </si>
  <si>
    <t>51210120028</t>
  </si>
  <si>
    <t>FIRE DOOR, 9.3.8</t>
  </si>
  <si>
    <t>CU196309</t>
  </si>
  <si>
    <t>51210120029</t>
  </si>
  <si>
    <t>FIRE DOOR, 9.4.1</t>
  </si>
  <si>
    <t>CU196304</t>
  </si>
  <si>
    <t>51210120030</t>
  </si>
  <si>
    <t>FIRE DOOR, 9.4.2</t>
  </si>
  <si>
    <t>CU196305</t>
  </si>
  <si>
    <t>51210120031</t>
  </si>
  <si>
    <t>FIRE DOOR, 9.4.3</t>
  </si>
  <si>
    <t>CU196503</t>
  </si>
  <si>
    <t>51210120032</t>
  </si>
  <si>
    <t>FIRE DOOR, 9.4.4</t>
  </si>
  <si>
    <t>CU196506</t>
  </si>
  <si>
    <t>51210120033</t>
  </si>
  <si>
    <t>FIRE DOOR, 9.5.1</t>
  </si>
  <si>
    <t>CU196504</t>
  </si>
  <si>
    <t>51210120034</t>
  </si>
  <si>
    <t>FIRE DOOR, 9.5.2</t>
  </si>
  <si>
    <t>CU196505</t>
  </si>
  <si>
    <t>51210120035</t>
  </si>
  <si>
    <t>FIRE DOOR, 9.6.1</t>
  </si>
  <si>
    <t>CU196714</t>
  </si>
  <si>
    <t>51210120036</t>
  </si>
  <si>
    <t>FIRE DOOR, 9.6.10</t>
  </si>
  <si>
    <t>CU202392</t>
  </si>
  <si>
    <t>51210120037</t>
  </si>
  <si>
    <t>FIRE DOOR, 9.6.11</t>
  </si>
  <si>
    <t>CU196720</t>
  </si>
  <si>
    <t>51210120038</t>
  </si>
  <si>
    <t>FIRE DOOR, 9.6.12</t>
  </si>
  <si>
    <t>CU202393</t>
  </si>
  <si>
    <t>51210120039</t>
  </si>
  <si>
    <t>FIRE DOOR, 9.6.13</t>
  </si>
  <si>
    <t>CU196721</t>
  </si>
  <si>
    <t>51210120040</t>
  </si>
  <si>
    <t>FIRE DOOR, 9.6.14</t>
  </si>
  <si>
    <t>CU202295</t>
  </si>
  <si>
    <t>51210120041</t>
  </si>
  <si>
    <t>FIRE DOOR, 9.6.15</t>
  </si>
  <si>
    <t>CU196722</t>
  </si>
  <si>
    <t>51210120042</t>
  </si>
  <si>
    <t>FIRE DOOR, 9.6.16</t>
  </si>
  <si>
    <t>CU202394</t>
  </si>
  <si>
    <t>51210120043</t>
  </si>
  <si>
    <t>FIRE DOOR, 9.6.17</t>
  </si>
  <si>
    <t>CU196723</t>
  </si>
  <si>
    <t>51210120044</t>
  </si>
  <si>
    <t>FIRE DOOR, 9.6.18</t>
  </si>
  <si>
    <t>CU202395</t>
  </si>
  <si>
    <t>51210120045</t>
  </si>
  <si>
    <t>FIRE DOOR, 9.6.2</t>
  </si>
  <si>
    <t>CU202396</t>
  </si>
  <si>
    <t>51210120046</t>
  </si>
  <si>
    <t>FIRE DOOR, 9.6.20</t>
  </si>
  <si>
    <t>CU202397</t>
  </si>
  <si>
    <t>51210120047</t>
  </si>
  <si>
    <t>FIRE DOOR, 9.6.3</t>
  </si>
  <si>
    <t>CU196715</t>
  </si>
  <si>
    <t>51210120048</t>
  </si>
  <si>
    <t>FIRE DOOR, 9.6.4</t>
  </si>
  <si>
    <t>CU196716</t>
  </si>
  <si>
    <t>51210120049</t>
  </si>
  <si>
    <t>FIRE DOOR, 9.6.5</t>
  </si>
  <si>
    <t>CU202398</t>
  </si>
  <si>
    <t>51210120050</t>
  </si>
  <si>
    <t>FIRE DOOR, 9.6.6</t>
  </si>
  <si>
    <t>CU196717</t>
  </si>
  <si>
    <t>51210120051</t>
  </si>
  <si>
    <t>FIRE DOOR, 9.6.7</t>
  </si>
  <si>
    <t>CU196718</t>
  </si>
  <si>
    <t>51210120052</t>
  </si>
  <si>
    <t>FIRE DOOR, 9.6.8</t>
  </si>
  <si>
    <t>CU202399</t>
  </si>
  <si>
    <t>51210120053</t>
  </si>
  <si>
    <t>FIRE DOOR, 9.6.9</t>
  </si>
  <si>
    <t>CU196719</t>
  </si>
  <si>
    <t>51210120054</t>
  </si>
  <si>
    <t>FIRE DOOR, 9.7.1</t>
  </si>
  <si>
    <t>CU202400</t>
  </si>
  <si>
    <t>51210120055</t>
  </si>
  <si>
    <t>FIRE DOOR, 9.7.2</t>
  </si>
  <si>
    <t>CU202401</t>
  </si>
  <si>
    <t>51210120056</t>
  </si>
  <si>
    <t>FIRE DOOR, 9.7.3</t>
  </si>
  <si>
    <t>CU202402</t>
  </si>
  <si>
    <t>51210120057</t>
  </si>
  <si>
    <t>FIRE DOOR, 9.7.4</t>
  </si>
  <si>
    <t>CU202403</t>
  </si>
  <si>
    <t>51210120058</t>
  </si>
  <si>
    <t>FIRE DOOR, 9.8.1</t>
  </si>
  <si>
    <t>CU196161</t>
  </si>
  <si>
    <t>51210120059</t>
  </si>
  <si>
    <t>FIRE DOOR, 9.8.2</t>
  </si>
  <si>
    <t>CU196160</t>
  </si>
  <si>
    <t>51210120060</t>
  </si>
  <si>
    <t>FIRE DOOR, 9.8.3</t>
  </si>
  <si>
    <t>CU195826</t>
  </si>
  <si>
    <t>51210120061</t>
  </si>
  <si>
    <t>FIRE DOOR, 9.8.4</t>
  </si>
  <si>
    <t>CU195825</t>
  </si>
  <si>
    <t>51210130001</t>
  </si>
  <si>
    <t>FIRE DOOR, 10.1.1</t>
  </si>
  <si>
    <t>CU195497</t>
  </si>
  <si>
    <t>51210130002</t>
  </si>
  <si>
    <t>FIRE DOOR, 10.1.2</t>
  </si>
  <si>
    <t>CU195499</t>
  </si>
  <si>
    <t>51210130003</t>
  </si>
  <si>
    <t>FIRE DOOR, 10.1.3</t>
  </si>
  <si>
    <t>CU195498</t>
  </si>
  <si>
    <t>51210130004</t>
  </si>
  <si>
    <t>FIRE DOOR, 10.1.4</t>
  </si>
  <si>
    <t>CU195500</t>
  </si>
  <si>
    <t>51210130005</t>
  </si>
  <si>
    <t>FIRE DOOR, 10.1.5</t>
  </si>
  <si>
    <t>CU195501</t>
  </si>
  <si>
    <t>51210130006</t>
  </si>
  <si>
    <t>FIRE DOOR, 10.1.7</t>
  </si>
  <si>
    <t>CU195496</t>
  </si>
  <si>
    <t>51210130007</t>
  </si>
  <si>
    <t>FIRE DOOR, 10.1.9</t>
  </si>
  <si>
    <t>CU195495</t>
  </si>
  <si>
    <t>51210130008</t>
  </si>
  <si>
    <t>FIRE DOOR, 10.2.1</t>
  </si>
  <si>
    <t>CU195494</t>
  </si>
  <si>
    <t>51210130009</t>
  </si>
  <si>
    <t>FIRE DOOR, 10.2.10</t>
  </si>
  <si>
    <t>CU195642</t>
  </si>
  <si>
    <t>51210130010</t>
  </si>
  <si>
    <t>FIRE DOOR, 10.2.2</t>
  </si>
  <si>
    <t>CU195492</t>
  </si>
  <si>
    <t>51210130011</t>
  </si>
  <si>
    <t>FIRE DOOR, 10.2.3</t>
  </si>
  <si>
    <t>CU195493</t>
  </si>
  <si>
    <t>51210130012</t>
  </si>
  <si>
    <t>FIRE DOOR, 10.2.4</t>
  </si>
  <si>
    <t>CU195491</t>
  </si>
  <si>
    <t>51210130013</t>
  </si>
  <si>
    <t>FIRE DOOR, 10.2.5</t>
  </si>
  <si>
    <t>CU195645</t>
  </si>
  <si>
    <t>51210130014</t>
  </si>
  <si>
    <t>FIRE DOOR, 10.2.6</t>
  </si>
  <si>
    <t>CU195644</t>
  </si>
  <si>
    <t>51210130015</t>
  </si>
  <si>
    <t>FIRE DOOR, 10.2.7</t>
  </si>
  <si>
    <t>CU195647</t>
  </si>
  <si>
    <t>51210130016</t>
  </si>
  <si>
    <t>FIRE DOOR, 10.2.8</t>
  </si>
  <si>
    <t>CU195643</t>
  </si>
  <si>
    <t>51210130017</t>
  </si>
  <si>
    <t>FIRE DOOR, 10.2.9</t>
  </si>
  <si>
    <t>CU195646</t>
  </si>
  <si>
    <t>51210130018</t>
  </si>
  <si>
    <t>FIRE DOOR, 10.3.1</t>
  </si>
  <si>
    <t>CU195639</t>
  </si>
  <si>
    <t>51210130019</t>
  </si>
  <si>
    <t>FIRE DOOR, 10.3.2</t>
  </si>
  <si>
    <t>CU195641</t>
  </si>
  <si>
    <t>51210130020</t>
  </si>
  <si>
    <t>FIRE DOOR, 10.3.3</t>
  </si>
  <si>
    <t>CU196314</t>
  </si>
  <si>
    <t>51210130021</t>
  </si>
  <si>
    <t>FIRE DOOR, 10.3.4</t>
  </si>
  <si>
    <t>CU195640</t>
  </si>
  <si>
    <t>51210130022</t>
  </si>
  <si>
    <t>FIRE DOOR, 10.3.5</t>
  </si>
  <si>
    <t>CU196315</t>
  </si>
  <si>
    <t>51210130023</t>
  </si>
  <si>
    <t>FIRE DOOR, 10.3.6</t>
  </si>
  <si>
    <t>CU196316</t>
  </si>
  <si>
    <t>51210130024</t>
  </si>
  <si>
    <t>FIRE DOOR, 10.3.8</t>
  </si>
  <si>
    <t>CU196317</t>
  </si>
  <si>
    <t>51210130025</t>
  </si>
  <si>
    <t>FIRE DOOR, 10.4.1</t>
  </si>
  <si>
    <t>CU196312</t>
  </si>
  <si>
    <t>51210130026</t>
  </si>
  <si>
    <t>FIRE DOOR, 10.4.2</t>
  </si>
  <si>
    <t>CU196313</t>
  </si>
  <si>
    <t>51210130027</t>
  </si>
  <si>
    <t>FIRE DOOR, 10.4.3</t>
  </si>
  <si>
    <t>CU196509</t>
  </si>
  <si>
    <t>51210130028</t>
  </si>
  <si>
    <t>FIRE DOOR, 10.4.4</t>
  </si>
  <si>
    <t>CU196510</t>
  </si>
  <si>
    <t>51210130029</t>
  </si>
  <si>
    <t>FIRE DOOR, 10.5.1</t>
  </si>
  <si>
    <t>CU196508</t>
  </si>
  <si>
    <t>51210130030</t>
  </si>
  <si>
    <t>FIRE DOOR, 10.5.2</t>
  </si>
  <si>
    <t>CU196507</t>
  </si>
  <si>
    <t>51210130031</t>
  </si>
  <si>
    <t>FIRE DOOR, 10.6.1</t>
  </si>
  <si>
    <t>CU196725</t>
  </si>
  <si>
    <t>51210130032</t>
  </si>
  <si>
    <t>FIRE DOOR, 10.6.10</t>
  </si>
  <si>
    <t>CU202376</t>
  </si>
  <si>
    <t>51210130033</t>
  </si>
  <si>
    <t>FIRE DOOR, 10.6.11</t>
  </si>
  <si>
    <t>CU202377</t>
  </si>
  <si>
    <t>51210130034</t>
  </si>
  <si>
    <t>FIRE DOOR, 10.6.12</t>
  </si>
  <si>
    <t>CU202378</t>
  </si>
  <si>
    <t>51210130035</t>
  </si>
  <si>
    <t>FIRE DOOR, 10.6.13</t>
  </si>
  <si>
    <t>CU202379</t>
  </si>
  <si>
    <t>51210130036</t>
  </si>
  <si>
    <t>FIRE DOOR, 10.6.14</t>
  </si>
  <si>
    <t>CU202380</t>
  </si>
  <si>
    <t>51210130037</t>
  </si>
  <si>
    <t>FIRE DOOR, 10.6.15</t>
  </si>
  <si>
    <t>CU202381</t>
  </si>
  <si>
    <t>51210130038</t>
  </si>
  <si>
    <t>FIRE DOOR, 10.6.2</t>
  </si>
  <si>
    <t>CU196728</t>
  </si>
  <si>
    <t>51210130039</t>
  </si>
  <si>
    <t>FIRE DOOR, 10.6.16</t>
  </si>
  <si>
    <t>CU202382</t>
  </si>
  <si>
    <t>51210130040</t>
  </si>
  <si>
    <t>FIRE DOOR, 10.6.3</t>
  </si>
  <si>
    <t>CU196726</t>
  </si>
  <si>
    <t>51210130041</t>
  </si>
  <si>
    <t>FIRE DOOR, 10.6.4</t>
  </si>
  <si>
    <t>CU196727</t>
  </si>
  <si>
    <t>51210130042</t>
  </si>
  <si>
    <t>FIRE DOOR, 10.6.5</t>
  </si>
  <si>
    <t>CU202383</t>
  </si>
  <si>
    <t>51210130043</t>
  </si>
  <si>
    <t>FIRE DOOR, 10.6.6</t>
  </si>
  <si>
    <t>CU202384</t>
  </si>
  <si>
    <t>51210130044</t>
  </si>
  <si>
    <t>FIRE DOOR, 10.6.7</t>
  </si>
  <si>
    <t>CU202385</t>
  </si>
  <si>
    <t>51210130045</t>
  </si>
  <si>
    <t>FIRE DOOR, 10.6.8</t>
  </si>
  <si>
    <t>CU202386</t>
  </si>
  <si>
    <t>51210130046</t>
  </si>
  <si>
    <t>FIRE DOOR, 10.6.9</t>
  </si>
  <si>
    <t>CU202387</t>
  </si>
  <si>
    <t>51210130047</t>
  </si>
  <si>
    <t>FIRE DOOR, 10.7.1</t>
  </si>
  <si>
    <t>CU202388</t>
  </si>
  <si>
    <t>51210130048</t>
  </si>
  <si>
    <t>FIRE DOOR, 10.7.2</t>
  </si>
  <si>
    <t>CU202389</t>
  </si>
  <si>
    <t>51210130049</t>
  </si>
  <si>
    <t>FIRE DOOR, 10.7.3</t>
  </si>
  <si>
    <t>CU202390</t>
  </si>
  <si>
    <t>51210130050</t>
  </si>
  <si>
    <t>FIRE DOOR, 10.7.4</t>
  </si>
  <si>
    <t>CU202391</t>
  </si>
  <si>
    <t>51210130051</t>
  </si>
  <si>
    <t>FIRE DOOR, 10.8.1</t>
  </si>
  <si>
    <t>CU196158</t>
  </si>
  <si>
    <t>51210130052</t>
  </si>
  <si>
    <t>FIRE DOOR, 10.8.2</t>
  </si>
  <si>
    <t>CU196162</t>
  </si>
  <si>
    <t>51210130053</t>
  </si>
  <si>
    <t>FIRE DOOR, 10.8.3</t>
  </si>
  <si>
    <t>CU195827</t>
  </si>
  <si>
    <t>51210130054</t>
  </si>
  <si>
    <t>FIRE DOOR, 10.8.4</t>
  </si>
  <si>
    <t>CU195828</t>
  </si>
  <si>
    <t>51210140001</t>
  </si>
  <si>
    <t>FIRE DOOR, 11.1.1</t>
  </si>
  <si>
    <t>CU195511</t>
  </si>
  <si>
    <t>51210140002</t>
  </si>
  <si>
    <t>FIRE DOOR, 11.1.2</t>
  </si>
  <si>
    <t>CU195504</t>
  </si>
  <si>
    <t>51210140003</t>
  </si>
  <si>
    <t>FIRE DOOR, 11.1.3</t>
  </si>
  <si>
    <t>CU195508</t>
  </si>
  <si>
    <t>51210140004</t>
  </si>
  <si>
    <t>FIRE DOOR, 11.1.4</t>
  </si>
  <si>
    <t>CU195513</t>
  </si>
  <si>
    <t>51210140005</t>
  </si>
  <si>
    <t>FIRE DOOR, 11.1.5</t>
  </si>
  <si>
    <t>CU195512</t>
  </si>
  <si>
    <t>51210140006</t>
  </si>
  <si>
    <t>FIRE DOOR, 11.1.6</t>
  </si>
  <si>
    <t>CU195505</t>
  </si>
  <si>
    <t>51210140007</t>
  </si>
  <si>
    <t>FIRE DOOR, 11.1.7</t>
  </si>
  <si>
    <t>CU195509</t>
  </si>
  <si>
    <t>51210140008</t>
  </si>
  <si>
    <t>FIRE DOOR, 11.1.8</t>
  </si>
  <si>
    <t>CU195503</t>
  </si>
  <si>
    <t>51210140009</t>
  </si>
  <si>
    <t>FIRE DOOR, 11.2.1</t>
  </si>
  <si>
    <t>CU195510</t>
  </si>
  <si>
    <t>51210140010</t>
  </si>
  <si>
    <t>FIRE DOOR, 11.2.10</t>
  </si>
  <si>
    <t>CU195650</t>
  </si>
  <si>
    <t>51210140011</t>
  </si>
  <si>
    <t>FIRE DOOR, 11.2.2</t>
  </si>
  <si>
    <t>CU195502</t>
  </si>
  <si>
    <t>51210140012</t>
  </si>
  <si>
    <t>FIRE DOOR, 11.2.3</t>
  </si>
  <si>
    <t>CU195507</t>
  </si>
  <si>
    <t>51210140013</t>
  </si>
  <si>
    <t>FIRE DOOR, 11.2.4</t>
  </si>
  <si>
    <t>CU195506</t>
  </si>
  <si>
    <t>51210140014</t>
  </si>
  <si>
    <t>FIRE DOOR, 11.2.5</t>
  </si>
  <si>
    <t>CU195653</t>
  </si>
  <si>
    <t>51210140015</t>
  </si>
  <si>
    <t>FIRE DOOR, 11.2.6</t>
  </si>
  <si>
    <t>CU195649</t>
  </si>
  <si>
    <t>51210140016</t>
  </si>
  <si>
    <t>FIRE DOOR, 11.2.7</t>
  </si>
  <si>
    <t>CU195652</t>
  </si>
  <si>
    <t>51210140017</t>
  </si>
  <si>
    <t>FIRE DOOR, 11.2.8</t>
  </si>
  <si>
    <t>CU195648</t>
  </si>
  <si>
    <t>51210140018</t>
  </si>
  <si>
    <t>FIRE DOOR, 11.2.9</t>
  </si>
  <si>
    <t>CU195656</t>
  </si>
  <si>
    <t>51210140019</t>
  </si>
  <si>
    <t>FIRE DOOR, 11.3.1</t>
  </si>
  <si>
    <t>CU195655</t>
  </si>
  <si>
    <t>51210140020</t>
  </si>
  <si>
    <t>FIRE DOOR, 11.3.2</t>
  </si>
  <si>
    <t>CU195654</t>
  </si>
  <si>
    <t>51210140021</t>
  </si>
  <si>
    <t>FIRE DOOR, 11.3.3</t>
  </si>
  <si>
    <t>CU196321</t>
  </si>
  <si>
    <t>51210140022</t>
  </si>
  <si>
    <t>FIRE DOOR, 11.3.4</t>
  </si>
  <si>
    <t>CU195651</t>
  </si>
  <si>
    <t>51210140023</t>
  </si>
  <si>
    <t>FIRE DOOR, 11.3.5</t>
  </si>
  <si>
    <t>CU196322</t>
  </si>
  <si>
    <t>51210140024</t>
  </si>
  <si>
    <t>FIRE DOOR, 11.3.6</t>
  </si>
  <si>
    <t>CU196318</t>
  </si>
  <si>
    <t>51210140025</t>
  </si>
  <si>
    <t>FIRE DOOR, 11.3.8</t>
  </si>
  <si>
    <t>CU196319</t>
  </si>
  <si>
    <t>51210140026</t>
  </si>
  <si>
    <t>FIRE DOOR, 11.4.1</t>
  </si>
  <si>
    <t>CU196323</t>
  </si>
  <si>
    <t>51210140027</t>
  </si>
  <si>
    <t>FIRE DOOR, 11.4.2</t>
  </si>
  <si>
    <t>CU196320</t>
  </si>
  <si>
    <t>51210140028</t>
  </si>
  <si>
    <t>FIRE DOOR, 11.4.3</t>
  </si>
  <si>
    <t>CU196513</t>
  </si>
  <si>
    <t>51210140029</t>
  </si>
  <si>
    <t>FIRE DOOR, 11.4.4</t>
  </si>
  <si>
    <t>CU196511</t>
  </si>
  <si>
    <t>51210140030</t>
  </si>
  <si>
    <t>FIRE DOOR, 11.5.1</t>
  </si>
  <si>
    <t>CU196514</t>
  </si>
  <si>
    <t>51210140031</t>
  </si>
  <si>
    <t>FIRE DOOR, 11.5.2</t>
  </si>
  <si>
    <t>CU196512</t>
  </si>
  <si>
    <t>51210140032</t>
  </si>
  <si>
    <t>FIRE DOOR, 11.6.1</t>
  </si>
  <si>
    <t>CU196732</t>
  </si>
  <si>
    <t>51210140033</t>
  </si>
  <si>
    <t>FIRE DOOR, 11.6.10</t>
  </si>
  <si>
    <t>CU202360</t>
  </si>
  <si>
    <t>51210140034</t>
  </si>
  <si>
    <t>FIRE DOOR, 11.6.11</t>
  </si>
  <si>
    <t>CU202361</t>
  </si>
  <si>
    <t>51210140035</t>
  </si>
  <si>
    <t>FIRE DOOR, 11.6.12</t>
  </si>
  <si>
    <t>CU202292</t>
  </si>
  <si>
    <t>51210140036</t>
  </si>
  <si>
    <t>FIRE DOOR, 11.6.13</t>
  </si>
  <si>
    <t>CU202293</t>
  </si>
  <si>
    <t>51210140037</t>
  </si>
  <si>
    <t>FIRE DOOR, 11.6.14</t>
  </si>
  <si>
    <t>CU202362</t>
  </si>
  <si>
    <t>51210140038</t>
  </si>
  <si>
    <t>FIRE DOOR, 11.6.15</t>
  </si>
  <si>
    <t>CU202363</t>
  </si>
  <si>
    <t>51210140039</t>
  </si>
  <si>
    <t>FIRE DOOR, 11.6.16</t>
  </si>
  <si>
    <t>CU202364</t>
  </si>
  <si>
    <t>51210140040</t>
  </si>
  <si>
    <t>FIRE DOOR, 11.6.17</t>
  </si>
  <si>
    <t>CU202294</t>
  </si>
  <si>
    <t>51210140041</t>
  </si>
  <si>
    <t>FIRE DOOR, 11.6.18</t>
  </si>
  <si>
    <t>CU202365</t>
  </si>
  <si>
    <t>51210140042</t>
  </si>
  <si>
    <t>FIRE DOOR, 11.6.19</t>
  </si>
  <si>
    <t>CU202366</t>
  </si>
  <si>
    <t>51210140043</t>
  </si>
  <si>
    <t>FIRE DOOR, 11.6.2</t>
  </si>
  <si>
    <t>CU196729</t>
  </si>
  <si>
    <t>51210140044</t>
  </si>
  <si>
    <t>FIRE DOOR, 11.6.3</t>
  </si>
  <si>
    <t>CU196731</t>
  </si>
  <si>
    <t>51210140045</t>
  </si>
  <si>
    <t>FIRE DOOR, 11.6.4</t>
  </si>
  <si>
    <t>CU196730</t>
  </si>
  <si>
    <t>51210140046</t>
  </si>
  <si>
    <t>FIRE DOOR, 11.6.5</t>
  </si>
  <si>
    <t>CU202367</t>
  </si>
  <si>
    <t>51210140047</t>
  </si>
  <si>
    <t>FIRE DOOR, 11.6.6</t>
  </si>
  <si>
    <t>CU202368</t>
  </si>
  <si>
    <t>51210140048</t>
  </si>
  <si>
    <t>FIRE DOOR, 11.6.7</t>
  </si>
  <si>
    <t>CU202369</t>
  </si>
  <si>
    <t>51210140049</t>
  </si>
  <si>
    <t>FIRE DOOR, 11.6.8</t>
  </si>
  <si>
    <t>CU202370</t>
  </si>
  <si>
    <t>51210140050</t>
  </si>
  <si>
    <t>FIRE DOOR, 11.6.9</t>
  </si>
  <si>
    <t>CU202371</t>
  </si>
  <si>
    <t>51210140051</t>
  </si>
  <si>
    <t>FIRE DOOR, 11.7.1</t>
  </si>
  <si>
    <t>CU202372</t>
  </si>
  <si>
    <t>51210140052</t>
  </si>
  <si>
    <t>FIRE DOOR, 11.7.2</t>
  </si>
  <si>
    <t>CU202373</t>
  </si>
  <si>
    <t>51210140053</t>
  </si>
  <si>
    <t>FIRE DOOR, 11.7.3</t>
  </si>
  <si>
    <t>CU202374</t>
  </si>
  <si>
    <t>51210140054</t>
  </si>
  <si>
    <t>FIRE DOOR, 11.7.4</t>
  </si>
  <si>
    <t>CU202375</t>
  </si>
  <si>
    <t>51210140055</t>
  </si>
  <si>
    <t>FIRE DOOR, 11.8.1</t>
  </si>
  <si>
    <t>CU196164</t>
  </si>
  <si>
    <t>51210140056</t>
  </si>
  <si>
    <t>FIRE DOOR, 11.8.2</t>
  </si>
  <si>
    <t>CU196163</t>
  </si>
  <si>
    <t>51210140057</t>
  </si>
  <si>
    <t>FIRE DOOR, 11.8.3</t>
  </si>
  <si>
    <t>CU195832</t>
  </si>
  <si>
    <t>51210140058</t>
  </si>
  <si>
    <t>FIRE DOOR, 11.8.4</t>
  </si>
  <si>
    <t>CU195831</t>
  </si>
  <si>
    <t>51210140059</t>
  </si>
  <si>
    <t>FIRE DOOR, 11.8.5</t>
  </si>
  <si>
    <t>CU195830</t>
  </si>
  <si>
    <t>51210140060</t>
  </si>
  <si>
    <t>FIRE DOOR, 11.8.6</t>
  </si>
  <si>
    <t>CU195829</t>
  </si>
  <si>
    <t>51210150001</t>
  </si>
  <si>
    <t>FIRE DOOR, 12.1.1</t>
  </si>
  <si>
    <t>CU195520</t>
  </si>
  <si>
    <t>51210150002</t>
  </si>
  <si>
    <t>FIRE DOOR, 12.1.2</t>
  </si>
  <si>
    <t>CU195522</t>
  </si>
  <si>
    <t>51210150003</t>
  </si>
  <si>
    <t>FIRE DOOR, 12.1.3</t>
  </si>
  <si>
    <t>CU195519</t>
  </si>
  <si>
    <t>51210150004</t>
  </si>
  <si>
    <t>FIRE DOOR, 12.1.4</t>
  </si>
  <si>
    <t>CU195523</t>
  </si>
  <si>
    <t>51210150005</t>
  </si>
  <si>
    <t>FIRE DOOR, 12.1.6</t>
  </si>
  <si>
    <t>CU195514</t>
  </si>
  <si>
    <t>51210150006</t>
  </si>
  <si>
    <t>FIRE DOOR, 12.1.8</t>
  </si>
  <si>
    <t>CU195524</t>
  </si>
  <si>
    <t>51210150007</t>
  </si>
  <si>
    <t>FIRE DOOR, 12.2.1</t>
  </si>
  <si>
    <t>CU195515</t>
  </si>
  <si>
    <t>51210150008</t>
  </si>
  <si>
    <t>FIRE DOOR, 12.2.11</t>
  </si>
  <si>
    <t>CU195657</t>
  </si>
  <si>
    <t>51210150009</t>
  </si>
  <si>
    <t>FIRE DOOR, 12.2.13</t>
  </si>
  <si>
    <t>CU195659</t>
  </si>
  <si>
    <t>51210150010</t>
  </si>
  <si>
    <t>FIRE DOOR, 12.2.2</t>
  </si>
  <si>
    <t>CU195518</t>
  </si>
  <si>
    <t>51210150011</t>
  </si>
  <si>
    <t>FIRE DOOR, 12.2.3</t>
  </si>
  <si>
    <t>CU195521</t>
  </si>
  <si>
    <t>51210150012</t>
  </si>
  <si>
    <t>FIRE DOOR, 12.2.4</t>
  </si>
  <si>
    <t>CU195661</t>
  </si>
  <si>
    <t>51210150013</t>
  </si>
  <si>
    <t>FIRE DOOR, 12.2.5</t>
  </si>
  <si>
    <t>CU195517</t>
  </si>
  <si>
    <t>51210150014</t>
  </si>
  <si>
    <t>FIRE DOOR, 12.2.6</t>
  </si>
  <si>
    <t>CU195662</t>
  </si>
  <si>
    <t>51210150015</t>
  </si>
  <si>
    <t>FIRE DOOR, 12.2.7</t>
  </si>
  <si>
    <t>CU195516</t>
  </si>
  <si>
    <t>51210150016</t>
  </si>
  <si>
    <t>FIRE DOOR, 12.2.8</t>
  </si>
  <si>
    <t>CU195663</t>
  </si>
  <si>
    <t>51210150017</t>
  </si>
  <si>
    <t>FIRE DOOR, 12.2.9</t>
  </si>
  <si>
    <t>CU195658</t>
  </si>
  <si>
    <t>51210150018</t>
  </si>
  <si>
    <t>FIRE DOOR, 12.3.1</t>
  </si>
  <si>
    <t>CU195660</t>
  </si>
  <si>
    <t>51210150019</t>
  </si>
  <si>
    <t>FIRE DOOR, 12.3.2</t>
  </si>
  <si>
    <t>CU195664</t>
  </si>
  <si>
    <t>51210150020</t>
  </si>
  <si>
    <t>FIRE DOOR, 12.3.3</t>
  </si>
  <si>
    <t>CU202339</t>
  </si>
  <si>
    <t>51210150021</t>
  </si>
  <si>
    <t>FIRE DOOR, 12.3.4</t>
  </si>
  <si>
    <t>CU196325</t>
  </si>
  <si>
    <t>51210150022</t>
  </si>
  <si>
    <t>FIRE DOOR, 12.3.5</t>
  </si>
  <si>
    <t>CU196324</t>
  </si>
  <si>
    <t>51210150023</t>
  </si>
  <si>
    <t>FIRE DOOR, 12.3.6</t>
  </si>
  <si>
    <t>CU196326</t>
  </si>
  <si>
    <t>51210150024</t>
  </si>
  <si>
    <t>FIRE DOOR, 12.4.1</t>
  </si>
  <si>
    <t>CU196327</t>
  </si>
  <si>
    <t>51210150025</t>
  </si>
  <si>
    <t>FIRE DOOR, 12.4.2</t>
  </si>
  <si>
    <t>CU196328</t>
  </si>
  <si>
    <t>51210150026</t>
  </si>
  <si>
    <t>FIRE DOOR, 12.4.3</t>
  </si>
  <si>
    <t>CU196515</t>
  </si>
  <si>
    <t>51210150027</t>
  </si>
  <si>
    <t>FIRE DOOR, 12.4.4</t>
  </si>
  <si>
    <t>CU196516</t>
  </si>
  <si>
    <t>51210150028</t>
  </si>
  <si>
    <t>FIRE DOOR, 12.5.1</t>
  </si>
  <si>
    <t>CU196517</t>
  </si>
  <si>
    <t>51210150029</t>
  </si>
  <si>
    <t>FIRE DOOR, 12.5.2</t>
  </si>
  <si>
    <t>CU196518</t>
  </si>
  <si>
    <t>51210150030</t>
  </si>
  <si>
    <t>FIRE DOOR, 12.6.1</t>
  </si>
  <si>
    <t>CU196733</t>
  </si>
  <si>
    <t>51210150031</t>
  </si>
  <si>
    <t>FIRE DOOR, 12.6.10</t>
  </si>
  <si>
    <t>CU202340</t>
  </si>
  <si>
    <t>51210150032</t>
  </si>
  <si>
    <t>FIRE DOOR, 12.6.11</t>
  </si>
  <si>
    <t>CU202341</t>
  </si>
  <si>
    <t>51210150033</t>
  </si>
  <si>
    <t>FIRE DOOR, 12.6.12</t>
  </si>
  <si>
    <t>CU202342</t>
  </si>
  <si>
    <t>51210150034</t>
  </si>
  <si>
    <t>FIRE DOOR, 12.6.13</t>
  </si>
  <si>
    <t>CU202343</t>
  </si>
  <si>
    <t>51210150035</t>
  </si>
  <si>
    <t>FIRE DOOR, 12.6.14</t>
  </si>
  <si>
    <t>CU202344</t>
  </si>
  <si>
    <t>51210150036</t>
  </si>
  <si>
    <t>FIRE DOOR, 12.6.15</t>
  </si>
  <si>
    <t>CU202345</t>
  </si>
  <si>
    <t>51210150037</t>
  </si>
  <si>
    <t>FIRE DOOR, 12.6.16</t>
  </si>
  <si>
    <t>CU202346</t>
  </si>
  <si>
    <t>51210150038</t>
  </si>
  <si>
    <t>FIRE DOOR, 12.6.17</t>
  </si>
  <si>
    <t>CU202347</t>
  </si>
  <si>
    <t>51210150039</t>
  </si>
  <si>
    <t>FIRE DOOR, 12.6.18</t>
  </si>
  <si>
    <t>CU202348</t>
  </si>
  <si>
    <t>51210150040</t>
  </si>
  <si>
    <t>FIRE DOOR, 12.6.19</t>
  </si>
  <si>
    <t>CU202349</t>
  </si>
  <si>
    <t>51210150041</t>
  </si>
  <si>
    <t>FIRE DOOR, 12.6.2</t>
  </si>
  <si>
    <t>CU196736</t>
  </si>
  <si>
    <t>51210150042</t>
  </si>
  <si>
    <t>FIRE DOOR, 12.6.20</t>
  </si>
  <si>
    <t>CU202350</t>
  </si>
  <si>
    <t>51210150043</t>
  </si>
  <si>
    <t>FIRE DOOR, 12.6.3</t>
  </si>
  <si>
    <t>CU196735</t>
  </si>
  <si>
    <t>51210150044</t>
  </si>
  <si>
    <t>FIRE DOOR, 12.6.4</t>
  </si>
  <si>
    <t>CU196734</t>
  </si>
  <si>
    <t>51210150045</t>
  </si>
  <si>
    <t>FIRE DOOR, 12.6.5</t>
  </si>
  <si>
    <t>CU202351</t>
  </si>
  <si>
    <t>51210150046</t>
  </si>
  <si>
    <t>FIRE DOOR, 12.6.6</t>
  </si>
  <si>
    <t>CU202352</t>
  </si>
  <si>
    <t>51210150047</t>
  </si>
  <si>
    <t>FIRE DOOR, 12.6.7</t>
  </si>
  <si>
    <t>CU202353</t>
  </si>
  <si>
    <t>51210150048</t>
  </si>
  <si>
    <t>FIRE DOOR, 12.6.8</t>
  </si>
  <si>
    <t>CU202354</t>
  </si>
  <si>
    <t>51210150049</t>
  </si>
  <si>
    <t>FIRE DOOR, 12.6.9</t>
  </si>
  <si>
    <t>CU202355</t>
  </si>
  <si>
    <t>51210150050</t>
  </si>
  <si>
    <t>FIRE DOOR, 12.7.1</t>
  </si>
  <si>
    <t>CU202356</t>
  </si>
  <si>
    <t>51210150051</t>
  </si>
  <si>
    <t>FIRE DOOR, 12.7.2</t>
  </si>
  <si>
    <t>CU202357</t>
  </si>
  <si>
    <t>51210150052</t>
  </si>
  <si>
    <t>FIRE DOOR, 12.7.3</t>
  </si>
  <si>
    <t>CU202358</t>
  </si>
  <si>
    <t>51210150053</t>
  </si>
  <si>
    <t>FIRE DOOR, 12.7.4</t>
  </si>
  <si>
    <t>CU202359</t>
  </si>
  <si>
    <t>51210150054</t>
  </si>
  <si>
    <t>FIRE DOOR, 12.8.1</t>
  </si>
  <si>
    <t>CU196165</t>
  </si>
  <si>
    <t>51210150055</t>
  </si>
  <si>
    <t>FIRE DOOR, 12.8.2</t>
  </si>
  <si>
    <t>CU196166</t>
  </si>
  <si>
    <t>51210150056</t>
  </si>
  <si>
    <t>FIRE DOOR, 12.8.3</t>
  </si>
  <si>
    <t>CU195836</t>
  </si>
  <si>
    <t>51210150057</t>
  </si>
  <si>
    <t>FIRE DOOR, 12.8.4</t>
  </si>
  <si>
    <t>CU195835</t>
  </si>
  <si>
    <t>51210150058</t>
  </si>
  <si>
    <t>FIRE DOOR, 12.8.5</t>
  </si>
  <si>
    <t>CU195833</t>
  </si>
  <si>
    <t>51210150059</t>
  </si>
  <si>
    <t>FIRE DOOR, 12.8.6</t>
  </si>
  <si>
    <t>CU195834</t>
  </si>
  <si>
    <t>51210160001</t>
  </si>
  <si>
    <t>FIRE DOOR, 14.2.1</t>
  </si>
  <si>
    <t>CU202277</t>
  </si>
  <si>
    <t>51210160002</t>
  </si>
  <si>
    <t>FIRE DOOR, 14.2.2</t>
  </si>
  <si>
    <t>CU195669</t>
  </si>
  <si>
    <t>51210160003</t>
  </si>
  <si>
    <t>FIRE DOOR, 14.2.3</t>
  </si>
  <si>
    <t>CU195666</t>
  </si>
  <si>
    <t>51210160004</t>
  </si>
  <si>
    <t>FIRE DOOR, 14.2.4</t>
  </si>
  <si>
    <t>CU195670</t>
  </si>
  <si>
    <t>51210160005</t>
  </si>
  <si>
    <t>FIRE DOOR, 14.2.5</t>
  </si>
  <si>
    <t>CU195667</t>
  </si>
  <si>
    <t>51210160006</t>
  </si>
  <si>
    <t>FIRE DOOR, 14.2.6</t>
  </si>
  <si>
    <t>CU195671</t>
  </si>
  <si>
    <t>51210160007</t>
  </si>
  <si>
    <t>FIRE DOOR, 14.2.7</t>
  </si>
  <si>
    <t>CU195668</t>
  </si>
  <si>
    <t>51210160008</t>
  </si>
  <si>
    <t>FIRE DOOR, 14.3.1</t>
  </si>
  <si>
    <t>CU195672</t>
  </si>
  <si>
    <t>51210160009</t>
  </si>
  <si>
    <t>FIRE DOOR, 14.3.10</t>
  </si>
  <si>
    <t>CU196335</t>
  </si>
  <si>
    <t>51210160010</t>
  </si>
  <si>
    <t>FIRE DOOR, 14.3.2</t>
  </si>
  <si>
    <t>CU195665</t>
  </si>
  <si>
    <t>51210160011</t>
  </si>
  <si>
    <t>FIRE DOOR, 14.3.3</t>
  </si>
  <si>
    <t>CU196329</t>
  </si>
  <si>
    <t>51210160012</t>
  </si>
  <si>
    <t>FIRE DOOR, 14.3.4</t>
  </si>
  <si>
    <t>CU195673</t>
  </si>
  <si>
    <t>51210160013</t>
  </si>
  <si>
    <t>FIRE DOOR, 14.3.5</t>
  </si>
  <si>
    <t>CU196330</t>
  </si>
  <si>
    <t>51210160014</t>
  </si>
  <si>
    <t>FIRE DOOR, 14.3.6</t>
  </si>
  <si>
    <t>CU196331</t>
  </si>
  <si>
    <t>51210160015</t>
  </si>
  <si>
    <t>FIRE DOOR, 14.3.7</t>
  </si>
  <si>
    <t>CU196336</t>
  </si>
  <si>
    <t>51210160016</t>
  </si>
  <si>
    <t>FIRE DOOR, 14.3.8</t>
  </si>
  <si>
    <t>CU196332</t>
  </si>
  <si>
    <t>51210160017</t>
  </si>
  <si>
    <t>FIRE DOOR, 14.4.1</t>
  </si>
  <si>
    <t>CU196333</t>
  </si>
  <si>
    <t>51210160018</t>
  </si>
  <si>
    <t>FIRE DOOR, 14.4.10</t>
  </si>
  <si>
    <t>CU196530</t>
  </si>
  <si>
    <t>51210160019</t>
  </si>
  <si>
    <t>FIRE DOOR, 14.4.11</t>
  </si>
  <si>
    <t>CU196521</t>
  </si>
  <si>
    <t>51210160020</t>
  </si>
  <si>
    <t>FIRE DOOR, 14.4.12</t>
  </si>
  <si>
    <t>CU196525</t>
  </si>
  <si>
    <t>51210160021</t>
  </si>
  <si>
    <t>FIRE DOOR, 14.4.13</t>
  </si>
  <si>
    <t>CU196531</t>
  </si>
  <si>
    <t>51210160022</t>
  </si>
  <si>
    <t>FIRE DOOR, 14.4.14</t>
  </si>
  <si>
    <t>CU196526</t>
  </si>
  <si>
    <t>51210160023</t>
  </si>
  <si>
    <t>FIRE DOOR, 14.4.2</t>
  </si>
  <si>
    <t>CU196334</t>
  </si>
  <si>
    <t>51210160024</t>
  </si>
  <si>
    <t>FIRE DOOR, 14.4.3</t>
  </si>
  <si>
    <t>CU196519</t>
  </si>
  <si>
    <t>51210160025</t>
  </si>
  <si>
    <t>FIRE DOOR, 14.4.4</t>
  </si>
  <si>
    <t>CU196523</t>
  </si>
  <si>
    <t>51210160026</t>
  </si>
  <si>
    <t>FIRE DOOR, 14.4.5</t>
  </si>
  <si>
    <t>CU196520</t>
  </si>
  <si>
    <t>51210160027</t>
  </si>
  <si>
    <t>FIRE DOOR, 14.4.6</t>
  </si>
  <si>
    <t>CU196532</t>
  </si>
  <si>
    <t>51210160028</t>
  </si>
  <si>
    <t>FIRE DOOR, 14.4.7</t>
  </si>
  <si>
    <t>CU196529</t>
  </si>
  <si>
    <t>51210160029</t>
  </si>
  <si>
    <t>FIRE DOOR, 14.4.8</t>
  </si>
  <si>
    <t>CU196524</t>
  </si>
  <si>
    <t>51210160030</t>
  </si>
  <si>
    <t>FIRE DOOR, 14.4.9</t>
  </si>
  <si>
    <t>CU196522</t>
  </si>
  <si>
    <t>51210160031</t>
  </si>
  <si>
    <t>FIRE DOOR, 14.5.1</t>
  </si>
  <si>
    <t>CU196527</t>
  </si>
  <si>
    <t>51210160032</t>
  </si>
  <si>
    <t>FIRE DOOR, 14.5.2</t>
  </si>
  <si>
    <t>CU196528</t>
  </si>
  <si>
    <t>51210160033</t>
  </si>
  <si>
    <t>FIRE DOOR, 14.5.3</t>
  </si>
  <si>
    <t>CU196737</t>
  </si>
  <si>
    <t>51210160034</t>
  </si>
  <si>
    <t>FIRE DOOR, 14.5.4</t>
  </si>
  <si>
    <t>CU196739</t>
  </si>
  <si>
    <t>51210160035</t>
  </si>
  <si>
    <t>FIRE DOOR, 14.5.6</t>
  </si>
  <si>
    <t>CU196742</t>
  </si>
  <si>
    <t>51210160036</t>
  </si>
  <si>
    <t>FIRE DOOR, 14.6.1</t>
  </si>
  <si>
    <t>CU196738</t>
  </si>
  <si>
    <t>51210160038</t>
  </si>
  <si>
    <t>FIRE DOOR, 14.6.10</t>
  </si>
  <si>
    <t>CU202320</t>
  </si>
  <si>
    <t>51210160039</t>
  </si>
  <si>
    <t>FIRE DOOR, 14.6.11</t>
  </si>
  <si>
    <t>CU202321</t>
  </si>
  <si>
    <t>51210160040</t>
  </si>
  <si>
    <t>FIRE DOOR, 14.6.12</t>
  </si>
  <si>
    <t>CU202304</t>
  </si>
  <si>
    <t>51210160041</t>
  </si>
  <si>
    <t>FIRE DOOR, 14.6.13</t>
  </si>
  <si>
    <t>CU202322</t>
  </si>
  <si>
    <t>51210160042</t>
  </si>
  <si>
    <t>FIRE DOOR, 14.6.14</t>
  </si>
  <si>
    <t>CU202323</t>
  </si>
  <si>
    <t>51210160043</t>
  </si>
  <si>
    <t>FIRE DOOR, 14.6.15</t>
  </si>
  <si>
    <t>CU202324</t>
  </si>
  <si>
    <t>51210160044</t>
  </si>
  <si>
    <t>FIRE DOOR, 14.6.16</t>
  </si>
  <si>
    <t>CU202325</t>
  </si>
  <si>
    <t>51210160045</t>
  </si>
  <si>
    <t>FIRE DOOR, 14.6.17</t>
  </si>
  <si>
    <t>CU202326</t>
  </si>
  <si>
    <t>51210160046</t>
  </si>
  <si>
    <t>FIRE DOOR, 14.6.19</t>
  </si>
  <si>
    <t>CU202327</t>
  </si>
  <si>
    <t>51210160047</t>
  </si>
  <si>
    <t>FIRE DOOR, 14.6.2</t>
  </si>
  <si>
    <t>CU202328</t>
  </si>
  <si>
    <t>51210160048</t>
  </si>
  <si>
    <t>FIRE DOOR, 14.6.21</t>
  </si>
  <si>
    <t>CU202329</t>
  </si>
  <si>
    <t>51210160049</t>
  </si>
  <si>
    <t>FIRE DOOR, 14.6.3</t>
  </si>
  <si>
    <t>CU196741</t>
  </si>
  <si>
    <t>51210160050</t>
  </si>
  <si>
    <t>FIRE DOOR, 14.6.4</t>
  </si>
  <si>
    <t>CU196740</t>
  </si>
  <si>
    <t>51210160051</t>
  </si>
  <si>
    <t>FIRE DOOR, 14.6.5</t>
  </si>
  <si>
    <t>CU202330</t>
  </si>
  <si>
    <t>51210160052</t>
  </si>
  <si>
    <t>FIRE DOOR, 14.6.6</t>
  </si>
  <si>
    <t>CU202331</t>
  </si>
  <si>
    <t>51210160053</t>
  </si>
  <si>
    <t>FIRE DOOR, 14.6.7</t>
  </si>
  <si>
    <t>CU202332</t>
  </si>
  <si>
    <t>51210160054</t>
  </si>
  <si>
    <t>FIRE DOOR, 14.6.8</t>
  </si>
  <si>
    <t>CU202333</t>
  </si>
  <si>
    <t>51210160055</t>
  </si>
  <si>
    <t>FIRE DOOR, 14.6.9</t>
  </si>
  <si>
    <t>CU202334</t>
  </si>
  <si>
    <t>51210160056</t>
  </si>
  <si>
    <t>FIRE DOOR, 14.7.1</t>
  </si>
  <si>
    <t>CU202335</t>
  </si>
  <si>
    <t>51210160057</t>
  </si>
  <si>
    <t>FIRE DOOR, 14.7.2</t>
  </si>
  <si>
    <t>CU202336</t>
  </si>
  <si>
    <t>51210160058</t>
  </si>
  <si>
    <t>FIRE DOOR, 14.7.3</t>
  </si>
  <si>
    <t>CU202337</t>
  </si>
  <si>
    <t>51210160059</t>
  </si>
  <si>
    <t>FIRE DOOR, 14.7.4</t>
  </si>
  <si>
    <t>CU202338</t>
  </si>
  <si>
    <t>51210160060</t>
  </si>
  <si>
    <t>FIRE DOOR, 14.8.1</t>
  </si>
  <si>
    <t>CU196167</t>
  </si>
  <si>
    <t>51210160061</t>
  </si>
  <si>
    <t>FIRE DOOR, 14.8.10</t>
  </si>
  <si>
    <t>CU195840</t>
  </si>
  <si>
    <t>51210160062</t>
  </si>
  <si>
    <t>FIRE DOOR, 14.8.2</t>
  </si>
  <si>
    <t>CU196168</t>
  </si>
  <si>
    <t>51210160063</t>
  </si>
  <si>
    <t>FIRE DOOR, 14.8.3</t>
  </si>
  <si>
    <t>CU195843</t>
  </si>
  <si>
    <t>51210160064</t>
  </si>
  <si>
    <t>FIRE DOOR, 14.8.4</t>
  </si>
  <si>
    <t>CU195842</t>
  </si>
  <si>
    <t>51210160065</t>
  </si>
  <si>
    <t>FIRE DOOR, 14.8.5</t>
  </si>
  <si>
    <t>CU195837</t>
  </si>
  <si>
    <t>51210160066</t>
  </si>
  <si>
    <t>FIRE DOOR, 14.8.6</t>
  </si>
  <si>
    <t>CU195838</t>
  </si>
  <si>
    <t>51210160067</t>
  </si>
  <si>
    <t>FIRE DOOR, 14.8.7</t>
  </si>
  <si>
    <t>CU195841</t>
  </si>
  <si>
    <t>51210160068</t>
  </si>
  <si>
    <t>FIRE DOOR, 14.8.8</t>
  </si>
  <si>
    <t>CU195839</t>
  </si>
  <si>
    <t>51210160069</t>
  </si>
  <si>
    <t>FIRE DOOR, 14.1.2 (5-AC FR.334)</t>
  </si>
  <si>
    <t>CU316887</t>
  </si>
  <si>
    <t>51210160070</t>
  </si>
  <si>
    <t>FIRE DOOR, 1A-1R FR.317</t>
  </si>
  <si>
    <t>CU316888</t>
  </si>
  <si>
    <t>51210160071</t>
  </si>
  <si>
    <t>FIRE DOOR, 3-S FR.333</t>
  </si>
  <si>
    <t>CU316895</t>
  </si>
  <si>
    <t>51210160072</t>
  </si>
  <si>
    <t>FIRE DOOR, 1B-TR FR.317</t>
  </si>
  <si>
    <t>CU316909</t>
  </si>
  <si>
    <t>51210160073</t>
  </si>
  <si>
    <t>FIRE DOOR, 2B-MBH FR.328</t>
  </si>
  <si>
    <t>CU316917</t>
  </si>
  <si>
    <t>51210160074</t>
  </si>
  <si>
    <t>FIRE DOOR, 2A-MBH FR.328</t>
  </si>
  <si>
    <t>CU316918</t>
  </si>
  <si>
    <t>51210160075</t>
  </si>
  <si>
    <t>FIRE DOOR, SLIDE TECH.RM DK14 PS</t>
  </si>
  <si>
    <t>CU316995</t>
  </si>
  <si>
    <t>EQP055885</t>
  </si>
  <si>
    <t>FIRE DOOR, SINGLE LEAF, A60 MV4360</t>
  </si>
  <si>
    <t>A60 MV4360</t>
  </si>
  <si>
    <t>125721</t>
  </si>
  <si>
    <t>MOM02</t>
  </si>
  <si>
    <t>MOMEC AB</t>
  </si>
  <si>
    <t>51210160076</t>
  </si>
  <si>
    <t>FIRE DOOR, SLIDE TECH.RM DK14 SB</t>
  </si>
  <si>
    <t>CU316996</t>
  </si>
  <si>
    <t>125723</t>
  </si>
  <si>
    <t>51210160077</t>
  </si>
  <si>
    <t>FIRE DOOR, LINEN LOCKER DK14 SB</t>
  </si>
  <si>
    <t>CU316997</t>
  </si>
  <si>
    <t>125722</t>
  </si>
  <si>
    <t>51210160078</t>
  </si>
  <si>
    <t>FIRE DOOR, 14.1.1</t>
  </si>
  <si>
    <t>CU317108</t>
  </si>
  <si>
    <t>51210170001</t>
  </si>
  <si>
    <t>FIRE DOOR, 15.2.1</t>
  </si>
  <si>
    <t>CU195674</t>
  </si>
  <si>
    <t>51210170002</t>
  </si>
  <si>
    <t>FIRE DOOR, 15.2.10</t>
  </si>
  <si>
    <t>CU195680</t>
  </si>
  <si>
    <t>51210170003</t>
  </si>
  <si>
    <t>FIRE DOOR, 15.2.2</t>
  </si>
  <si>
    <t>CU195677</t>
  </si>
  <si>
    <t>51210170004</t>
  </si>
  <si>
    <t>FIRE DOOR, 15.2.3</t>
  </si>
  <si>
    <t>CU195676</t>
  </si>
  <si>
    <t>51210170005</t>
  </si>
  <si>
    <t>FIRE DOOR, 15.2.4</t>
  </si>
  <si>
    <t>CU195679</t>
  </si>
  <si>
    <t>51210170006</t>
  </si>
  <si>
    <t>FIRE DOOR, 15.2.5</t>
  </si>
  <si>
    <t>CU195675</t>
  </si>
  <si>
    <t>51210170007</t>
  </si>
  <si>
    <t>FIRE DOOR, 15.2.6</t>
  </si>
  <si>
    <t>CU195681</t>
  </si>
  <si>
    <t>51210170008</t>
  </si>
  <si>
    <t>FIRE DOOR, 15.2.8</t>
  </si>
  <si>
    <t>CU195678</t>
  </si>
  <si>
    <t>51210170009</t>
  </si>
  <si>
    <t>FIRE DOOR, 15.4.1</t>
  </si>
  <si>
    <t>CU196533</t>
  </si>
  <si>
    <t>51210170010</t>
  </si>
  <si>
    <t>FIRE DOOR, 15.4.2</t>
  </si>
  <si>
    <t>CU196535</t>
  </si>
  <si>
    <t>51210170011</t>
  </si>
  <si>
    <t>FIRE DOOR, 15.4.3</t>
  </si>
  <si>
    <t>CU196534</t>
  </si>
  <si>
    <t>51210170012</t>
  </si>
  <si>
    <t>FIRE DOOR, 15.4.4</t>
  </si>
  <si>
    <t>CU196536</t>
  </si>
  <si>
    <t>51210170013</t>
  </si>
  <si>
    <t>FIRE DOOR, 15.6.1</t>
  </si>
  <si>
    <t>CU196337</t>
  </si>
  <si>
    <t>51210170014</t>
  </si>
  <si>
    <t>FIRE DOOR, 15.6.10</t>
  </si>
  <si>
    <t>CU196892</t>
  </si>
  <si>
    <t>51210170015</t>
  </si>
  <si>
    <t>FIRE DOOR, 15.6.11</t>
  </si>
  <si>
    <t>CU195750</t>
  </si>
  <si>
    <t>51210170016</t>
  </si>
  <si>
    <t>FIRE DOOR, 15.6.12</t>
  </si>
  <si>
    <t>CU195747</t>
  </si>
  <si>
    <t>51210170017</t>
  </si>
  <si>
    <t>FIRE DOOR, 15.6.13</t>
  </si>
  <si>
    <t>CU202316</t>
  </si>
  <si>
    <t>51210170018</t>
  </si>
  <si>
    <t>FIRE DOOR, 15.6.14</t>
  </si>
  <si>
    <t>CU202317</t>
  </si>
  <si>
    <t>51210170019</t>
  </si>
  <si>
    <t>FIRE DOOR, 15.6.15</t>
  </si>
  <si>
    <t>CU202318</t>
  </si>
  <si>
    <t>51210170020</t>
  </si>
  <si>
    <t>FIRE DOOR, 15.6.17</t>
  </si>
  <si>
    <t>CU202319</t>
  </si>
  <si>
    <t>51210170021</t>
  </si>
  <si>
    <t>FIRE DOOR, 15.6.2</t>
  </si>
  <si>
    <t>CU196338</t>
  </si>
  <si>
    <t>51210170022</t>
  </si>
  <si>
    <t>FIRE DOOR, 15.6.3</t>
  </si>
  <si>
    <t>CU196537</t>
  </si>
  <si>
    <t>51210170023</t>
  </si>
  <si>
    <t>FIRE DOOR, 15.6.4</t>
  </si>
  <si>
    <t>CU196538</t>
  </si>
  <si>
    <t>51210170024</t>
  </si>
  <si>
    <t>FIRE DOOR, 15.6.5</t>
  </si>
  <si>
    <t>CU196860</t>
  </si>
  <si>
    <t>51210170025</t>
  </si>
  <si>
    <t>FIRE DOOR, 15.6.6</t>
  </si>
  <si>
    <t>CU196858</t>
  </si>
  <si>
    <t>51210170026</t>
  </si>
  <si>
    <t>FIRE DOOR, 15.6.7</t>
  </si>
  <si>
    <t>CU196873</t>
  </si>
  <si>
    <t>51210170027</t>
  </si>
  <si>
    <t>FIRE DOOR, 15.6.8</t>
  </si>
  <si>
    <t>CU196876</t>
  </si>
  <si>
    <t>51210170028</t>
  </si>
  <si>
    <t>FIRE DOOR, 15.6.9</t>
  </si>
  <si>
    <t>CU196890</t>
  </si>
  <si>
    <t>51210170029</t>
  </si>
  <si>
    <t>FIRE DOOR, 15.6.16</t>
  </si>
  <si>
    <t>CU316872</t>
  </si>
  <si>
    <t>51210170030</t>
  </si>
  <si>
    <t>FIRE DOOR, 15.6.24</t>
  </si>
  <si>
    <t>CU316873</t>
  </si>
  <si>
    <t>51210170031</t>
  </si>
  <si>
    <t>FIRE DOOR, 15.6.26</t>
  </si>
  <si>
    <t>CU316874</t>
  </si>
  <si>
    <t>51210170032</t>
  </si>
  <si>
    <t>FIRE DOOR, 15.6.18</t>
  </si>
  <si>
    <t>CU317105</t>
  </si>
  <si>
    <t>51210170033</t>
  </si>
  <si>
    <t>FIRE DOOR 15.6.20</t>
  </si>
  <si>
    <t>CU316701</t>
  </si>
  <si>
    <t>51210170034</t>
  </si>
  <si>
    <t>FIRE DOOR 15.6.22</t>
  </si>
  <si>
    <t>CU316702</t>
  </si>
  <si>
    <t>ITEM</t>
  </si>
  <si>
    <t>FIRE DOORS</t>
  </si>
  <si>
    <t>FIRE DOORS (TANK TOP DECK)</t>
  </si>
  <si>
    <t>FIRE DOOR NO.TT.3.1</t>
  </si>
  <si>
    <t>FIRE DOOR NO.TT.3.10</t>
  </si>
  <si>
    <t>FIRE DOOR NO.TT.3.2</t>
  </si>
  <si>
    <t>FIRE DOOR NO.TT.3.3</t>
  </si>
  <si>
    <t>FIRE DOOR NO.TT.3.4</t>
  </si>
  <si>
    <t>FIRE DOOR NO.TT.4.1</t>
  </si>
  <si>
    <t>FIRE DOOR NO.TT.4.11</t>
  </si>
  <si>
    <t>FIRE DOOR NO.TT.4.13</t>
  </si>
  <si>
    <t>FIRE DOOR NO.TT.4.4</t>
  </si>
  <si>
    <t>FIRE DOOR NO.TT.4.5</t>
  </si>
  <si>
    <t>FIRE DOOR NO.TT.4.7</t>
  </si>
  <si>
    <t>FIRE DOOR NO.TT.5.1</t>
  </si>
  <si>
    <t>FIRE DOOR NO.TT.5.10</t>
  </si>
  <si>
    <t>FIRE DOOR NO.TT.5.12</t>
  </si>
  <si>
    <t>FIRE DOOR NO.TT.5.2</t>
  </si>
  <si>
    <t>FIRE DOOR NO.TT.5.3</t>
  </si>
  <si>
    <t>FIRE DOOR NO.TT.5.4</t>
  </si>
  <si>
    <t>FIRE DOOR NO.TT.5.5</t>
  </si>
  <si>
    <t>FIRE DOOR NO.TT.5.6</t>
  </si>
  <si>
    <t>FIRE DOOR NO.TT.5.7</t>
  </si>
  <si>
    <t>FIRE DOOR NO.TT.5.8</t>
  </si>
  <si>
    <t>FIRE DOOR NO.TT.6.1</t>
  </si>
  <si>
    <t>FIRE DOOR NO.TT.6.3</t>
  </si>
  <si>
    <t>FIRE DOOR NO.TT.7.2</t>
  </si>
  <si>
    <t>FIRE DOOR NO.TT.7.3</t>
  </si>
  <si>
    <t>FIRE DOOR NO.TT.7.4</t>
  </si>
  <si>
    <t>FIRE DOOR NO.TT.7.6</t>
  </si>
  <si>
    <t>FIRE DOORS (TWEEN DECK)</t>
  </si>
  <si>
    <t>FIRE DOOR NO.TW.2.1</t>
  </si>
  <si>
    <t>FIRE DOOR NO.TW.2.2</t>
  </si>
  <si>
    <t>FIRE DOOR NO.TW.2.3</t>
  </si>
  <si>
    <t>FIRE DOOR NO.TW.2.4</t>
  </si>
  <si>
    <t>FIRE DOOR NO.TW.2.5</t>
  </si>
  <si>
    <t>FIRE DOOR NO.TW.2.6</t>
  </si>
  <si>
    <t>FIRE DOOR NO.TW.2.7</t>
  </si>
  <si>
    <t>FIRE DOOR NO.TW.2.9</t>
  </si>
  <si>
    <t>FIRE DOOR NO.TW.3.1</t>
  </si>
  <si>
    <t>FIRE DOOR NO.TW.3.10</t>
  </si>
  <si>
    <t>FIRE DOOR NO.TW.3.12</t>
  </si>
  <si>
    <t>FIRE DOOR NO.TW.3.14</t>
  </si>
  <si>
    <t>FIRE DOOR NO.TW.3.18</t>
  </si>
  <si>
    <t>FIRE DOOR NO.TW.3.2</t>
  </si>
  <si>
    <t>FIRE DOOR NO.TW.3.22</t>
  </si>
  <si>
    <t>FIRE DOOR NO.TW.3.26</t>
  </si>
  <si>
    <t>FIRE DOOR NO.TW.3.28</t>
  </si>
  <si>
    <t>FIRE DOOR NO.TW.3.3</t>
  </si>
  <si>
    <t>FIRE DOOR NO.TW.3.4</t>
  </si>
  <si>
    <t>FIRE DOOR NO.TW.3.6</t>
  </si>
  <si>
    <t>FIRE DOOR NO.TW.3.8</t>
  </si>
  <si>
    <t>FIRE DOOR NO.TW.4.10</t>
  </si>
  <si>
    <t>FIRE DOOR NO.TW.4.11</t>
  </si>
  <si>
    <t>FIRE DOOR NO.TW.4.13</t>
  </si>
  <si>
    <t>FIRE DOOR NO.TW.4.15</t>
  </si>
  <si>
    <t>FIRE DOOR NO.TW.4.18</t>
  </si>
  <si>
    <t>FIRE DOOR NO.TW.4.19</t>
  </si>
  <si>
    <t>FIRE DOOR NO.TW.4.2</t>
  </si>
  <si>
    <t>FIRE DOOR NO.TW.4.20</t>
  </si>
  <si>
    <t>FIRE DOOR NO.TW.4.24</t>
  </si>
  <si>
    <t>FIRE DOOR NO.TW.4.26</t>
  </si>
  <si>
    <t>FIRE DOOR NO.TW.4.28</t>
  </si>
  <si>
    <t>FIRE DOOR NO.TW.4.3</t>
  </si>
  <si>
    <t>FIRE DOOR NO.TW.4.4</t>
  </si>
  <si>
    <t>FIRE DOOR NO.TW.4.5</t>
  </si>
  <si>
    <t>FIRE DOOR NO.TW.4.7</t>
  </si>
  <si>
    <t>FIRE DOOR NO.TW.4.8</t>
  </si>
  <si>
    <t>FIRE DOOR NO.TW.4.9</t>
  </si>
  <si>
    <t>FIRE DOORS (DECK NO.0)</t>
  </si>
  <si>
    <t>FIRE DOOR NO.0.1.1</t>
  </si>
  <si>
    <t>FIRE DOOR NO.0.1.2</t>
  </si>
  <si>
    <t>FIRE DOOR NO.0.1.3</t>
  </si>
  <si>
    <t>FIRE DOOR NO.0.1.4</t>
  </si>
  <si>
    <t>FIRE DOOR NO.0.1.5</t>
  </si>
  <si>
    <t>FIRE DOOR NO.0.2.1</t>
  </si>
  <si>
    <t>FIRE DOOR NO.0.2.10</t>
  </si>
  <si>
    <t>FIRE DOOR NO.0.2.11</t>
  </si>
  <si>
    <t>FIRE DOOR NO.0.2.13</t>
  </si>
  <si>
    <t>FIRE DOOR NO.0.2.14</t>
  </si>
  <si>
    <t>FIRE DOOR NO.0.2.15</t>
  </si>
  <si>
    <t>FIRE DOOR NO.0.2.16</t>
  </si>
  <si>
    <t>FIRE DOOR NO.0.2.17</t>
  </si>
  <si>
    <t>FIRE DOOR NO.0.2.18</t>
  </si>
  <si>
    <t>FIRE DOOR NO.0.2.2</t>
  </si>
  <si>
    <t>FIRE DOOR NO.0.2.20</t>
  </si>
  <si>
    <t>FIRE DOOR NO.0.2.22</t>
  </si>
  <si>
    <t>FIRE DOOR NO.0.2.24</t>
  </si>
  <si>
    <t>FIRE DOOR NO.0.2.28</t>
  </si>
  <si>
    <t>FIRE DOOR NO.0.2.3</t>
  </si>
  <si>
    <t>FIRE DOOR NO.0.2.30</t>
  </si>
  <si>
    <t>FIRE DOOR NO.0.2.4</t>
  </si>
  <si>
    <t>FIRE DOOR NO.0.2.5</t>
  </si>
  <si>
    <t>FIRE DOOR NO.0.2.6</t>
  </si>
  <si>
    <t>FIRE DOOR NO.0.2.7</t>
  </si>
  <si>
    <t>FIRE DOOR NO.0.2.8</t>
  </si>
  <si>
    <t>FIRE DOOR NO.0.2.9</t>
  </si>
  <si>
    <t>FIRE DOOR NO.0.3.2</t>
  </si>
  <si>
    <t>FIRE DOOR NO.0.3.4</t>
  </si>
  <si>
    <t>FIRE DOOR NO.0.3.6</t>
  </si>
  <si>
    <t>FIRE DOOR NO.0.3.8</t>
  </si>
  <si>
    <t>FIRE DOOR NO.0.4.1</t>
  </si>
  <si>
    <t>FIRE DOOR NO.0.4.2</t>
  </si>
  <si>
    <t>FIRE DOOR NO.0.4.4</t>
  </si>
  <si>
    <t>FIRE DOOR NO.0.4.6</t>
  </si>
  <si>
    <t>FIRE DOOR NO.0.5.10</t>
  </si>
  <si>
    <t>FIRE DOOR NO.0.5.2</t>
  </si>
  <si>
    <t>FIRE DOOR NO.0.5.4</t>
  </si>
  <si>
    <t>FIRE DOOR NO.0.5.6</t>
  </si>
  <si>
    <t>FIRE DOOR NO.0.5.8</t>
  </si>
  <si>
    <t>FIRE DOOR NO.0.6.1</t>
  </si>
  <si>
    <t>FIRE DOOR NO.0.6.10</t>
  </si>
  <si>
    <t>FIRE DOOR NO.0.6.12</t>
  </si>
  <si>
    <t>FIRE DOOR NO.0.6.2</t>
  </si>
  <si>
    <t>FIRE DOOR NO.0.6.3</t>
  </si>
  <si>
    <t>FIRE DOOR NO.0.6.4</t>
  </si>
  <si>
    <t>FIRE DOOR NO.0.6.5</t>
  </si>
  <si>
    <t>FIRE DOOR NO.0.6.6</t>
  </si>
  <si>
    <t>FIRE DOOR NO.0.6.7</t>
  </si>
  <si>
    <t>FIRE DOOR NO.0.6.8</t>
  </si>
  <si>
    <t>FIRE DOOR NO.0.6.9</t>
  </si>
  <si>
    <t>FIRE DOOR NO.0.7.1</t>
  </si>
  <si>
    <t>FIRE DOOR NO.0.7.10</t>
  </si>
  <si>
    <t>FIRE DOOR NO.0.7.12</t>
  </si>
  <si>
    <t>FIRE DOOR NO.0.7.14</t>
  </si>
  <si>
    <t>FIRE DOOR NO.0.7.16</t>
  </si>
  <si>
    <t>FIRE DOOR NO.0.7.18</t>
  </si>
  <si>
    <t>FIRE DOOR NO.0.7.2</t>
  </si>
  <si>
    <t>FIRE DOOR NO.0.7.4</t>
  </si>
  <si>
    <t>FIRE DOOR NO.0.7.5</t>
  </si>
  <si>
    <t>FIRE DOOR NO.0.7.7</t>
  </si>
  <si>
    <t>FIRE DOOR NO.0.7.8</t>
  </si>
  <si>
    <t>FIRE DOORS (DECK NO.1)</t>
  </si>
  <si>
    <t>FIRE DOOR NO.1.1.1</t>
  </si>
  <si>
    <t>FIRE DOOR NO.1.1.11</t>
  </si>
  <si>
    <t>FIRE DOOR NO.1.1.2</t>
  </si>
  <si>
    <t>FIRE DOOR NO.1.1.3</t>
  </si>
  <si>
    <t>FIRE DOOR NO.1.1.5</t>
  </si>
  <si>
    <t>FIRE DOOR NO.1.1.7</t>
  </si>
  <si>
    <t>FIRE DOOR NO.1.1.9</t>
  </si>
  <si>
    <t>FIRE DOOR NO.1.2.2</t>
  </si>
  <si>
    <t>FIRE DOOR NO.1.2.4</t>
  </si>
  <si>
    <t>FIRE DOOR NO.1.2.6</t>
  </si>
  <si>
    <t>FIRE DOOR NO.1.2.8</t>
  </si>
  <si>
    <t>FIRE DOOR NO.1.3.1</t>
  </si>
  <si>
    <t>FIRE DOOR NO.1.3.2</t>
  </si>
  <si>
    <t>FIRE DOOR NO.1.3.3</t>
  </si>
  <si>
    <t>FIRE DOOR NO.1.3.4</t>
  </si>
  <si>
    <t>FIRE DOOR NO.1.3.6</t>
  </si>
  <si>
    <t>FIRE DOOR NO.1.4.1</t>
  </si>
  <si>
    <t>FIRE DOOR NO.1.4.2</t>
  </si>
  <si>
    <t>FIRE DOOR NO.1.4.3</t>
  </si>
  <si>
    <t>FIRE DOOR NO.1.4.4</t>
  </si>
  <si>
    <t>FIRE DOOR NO.1.4.5</t>
  </si>
  <si>
    <t>FIRE DOOR NO.1.4.6</t>
  </si>
  <si>
    <t>FIRE DOOR NO.1.5.2</t>
  </si>
  <si>
    <t>FIRE DOOR NO.1.5.4</t>
  </si>
  <si>
    <t>FIRE DOOR NO.1.5.6</t>
  </si>
  <si>
    <t>FIRE DOOR NO.1.5.8</t>
  </si>
  <si>
    <t>FIRE DOOR NO.1.6.1</t>
  </si>
  <si>
    <t>FIRE DOOR NO.1.6.10</t>
  </si>
  <si>
    <t>FIRE DOOR NO.1.6.11</t>
  </si>
  <si>
    <t>FIRE DOOR NO.1.6.12</t>
  </si>
  <si>
    <t>FIRE DOOR NO.1.6.13</t>
  </si>
  <si>
    <t>FIRE DOOR NO.1.6.14</t>
  </si>
  <si>
    <t>FIRE DOOR NO.1.6.15</t>
  </si>
  <si>
    <t>FIRE DOOR NO.1.6.16</t>
  </si>
  <si>
    <t>FIRE DOOR NO.1.6.17</t>
  </si>
  <si>
    <t>FIRE DOOR NO.1.6.18</t>
  </si>
  <si>
    <t>FIRE DOOR NO.1.6.19</t>
  </si>
  <si>
    <t>FIRE DOOR NO.1.6.2</t>
  </si>
  <si>
    <t>FIRE DOOR NO.1.6.20</t>
  </si>
  <si>
    <t>FIRE DOOR NO.1.6.22</t>
  </si>
  <si>
    <t>FIRE DOOR NO.1.6.24</t>
  </si>
  <si>
    <t>FIRE DOOR NO.1.6.26</t>
  </si>
  <si>
    <t>FIRE DOOR NO.1.6.28</t>
  </si>
  <si>
    <t>FIRE DOOR NO.1.6.3</t>
  </si>
  <si>
    <t>FIRE DOOR NO.1.6.30</t>
  </si>
  <si>
    <t>FIRE DOOR NO.1.6.32</t>
  </si>
  <si>
    <t>FIRE DOOR NO.1.6.34</t>
  </si>
  <si>
    <t>FIRE DOOR NO.1.6.4</t>
  </si>
  <si>
    <t>FIRE DOOR NO.1.6.5</t>
  </si>
  <si>
    <t>FIRE DOOR NO.1.6.6</t>
  </si>
  <si>
    <t>FIRE DOOR NO.1.6.7</t>
  </si>
  <si>
    <t>FIRE DOOR NO.1.6.8</t>
  </si>
  <si>
    <t>FIRE DOOR NO.1.6.9</t>
  </si>
  <si>
    <t>FIRE DOOR NO.1.7.1</t>
  </si>
  <si>
    <t>FIRE DOOR NO.1.7.10</t>
  </si>
  <si>
    <t>FIRE DOOR NO.1.7.11</t>
  </si>
  <si>
    <t>FIRE DOOR NO.1.7.12</t>
  </si>
  <si>
    <t>FIRE DOOR NO.1.7.14</t>
  </si>
  <si>
    <t>FIRE DOOR NO.1.7.16</t>
  </si>
  <si>
    <t>FIRE DOOR NO.1.7.17</t>
  </si>
  <si>
    <t>FIRE DOOR NO.1.7.18</t>
  </si>
  <si>
    <t>FIRE DOOR NO.1.7.19</t>
  </si>
  <si>
    <t>FIRE DOOR NO.1.7.2</t>
  </si>
  <si>
    <t>FIRE DOOR NO.1.7.21</t>
  </si>
  <si>
    <t>FIRE DOOR NO.1.7.23</t>
  </si>
  <si>
    <t>FIRE DOOR NO.1.7.25</t>
  </si>
  <si>
    <t>FIRE DOOR NO.1.7.3</t>
  </si>
  <si>
    <t>FIRE DOOR NO.1.7.4</t>
  </si>
  <si>
    <t>FIRE DOOR NO.1.7.5</t>
  </si>
  <si>
    <t>FIRE DOOR NO.1.7.6</t>
  </si>
  <si>
    <t>FIRE DOOR NO.1.7.7</t>
  </si>
  <si>
    <t>FIRE DOOR NO.1.7.8</t>
  </si>
  <si>
    <t>FIRE DOOR NO.1.7.9</t>
  </si>
  <si>
    <t>FIRE DOOR NO.1.8.1</t>
  </si>
  <si>
    <t>FIRE DOOR NO.1.8.10</t>
  </si>
  <si>
    <t>FIRE DOOR NO.1.8.11</t>
  </si>
  <si>
    <t>FIRE DOOR NO.1.8.12</t>
  </si>
  <si>
    <t>FIRE DOOR NO.1.8.13</t>
  </si>
  <si>
    <t>FIRE DOOR NO.1.8.14</t>
  </si>
  <si>
    <t>FIRE DOOR NO.1.8.15</t>
  </si>
  <si>
    <t>FIRE DOOR NO.1.8.16</t>
  </si>
  <si>
    <t>FIRE DOOR NO.1.8.17</t>
  </si>
  <si>
    <t>FIRE DOOR NO.1.8.18</t>
  </si>
  <si>
    <t>FIRE DOOR NO.1.8.19</t>
  </si>
  <si>
    <t>FIRE DOOR NO.1.8.2</t>
  </si>
  <si>
    <t>FIRE DOOR NO.1.8.20</t>
  </si>
  <si>
    <t>FIRE DOOR NO.1.8.21</t>
  </si>
  <si>
    <t>FIRE DOOR NO.1.8.22</t>
  </si>
  <si>
    <t>FIRE DOOR NO.1.8.23</t>
  </si>
  <si>
    <t>FIRE DOOR NO.1.8.24</t>
  </si>
  <si>
    <t>FIRE DOOR NO.1.8.25</t>
  </si>
  <si>
    <t>FIRE DOOR NO.1.8.26</t>
  </si>
  <si>
    <t>FIRE DOOR NO.1.8.28</t>
  </si>
  <si>
    <t>FIRE DOOR NO.1.8.3</t>
  </si>
  <si>
    <t>FIRE DOOR NO.1.8.30</t>
  </si>
  <si>
    <t>FIRE DOOR NO.1.8.32</t>
  </si>
  <si>
    <t>FIRE DOOR NO.1.8.4</t>
  </si>
  <si>
    <t>FIRE DOOR NO.1.8.5</t>
  </si>
  <si>
    <t>FIRE DOOR NO.1.8.6</t>
  </si>
  <si>
    <t>FIRE DOOR NO.1.8.7</t>
  </si>
  <si>
    <t>FIRE DOOR NO.1.8.8</t>
  </si>
  <si>
    <t>FIRE DOOR NO.1.8.9</t>
  </si>
  <si>
    <t>FIRE DOORS (DECK NO.2)</t>
  </si>
  <si>
    <t>FIRE DOOR NO.2.1.1</t>
  </si>
  <si>
    <t>FIRE DOOR NO.2.1.10</t>
  </si>
  <si>
    <t>FIRE DOOR NO.2.1.2</t>
  </si>
  <si>
    <t>FIRE DOOR NO.2.1.3</t>
  </si>
  <si>
    <t>FIRE DOOR NO.2.1.5</t>
  </si>
  <si>
    <t>FIRE DOOR NO.2.2.10</t>
  </si>
  <si>
    <t>FIRE DOOR NO.2.2.11</t>
  </si>
  <si>
    <t>FIRE DOOR NO.2.2.12</t>
  </si>
  <si>
    <t>FIRE DOOR NO.2.2.13</t>
  </si>
  <si>
    <t>FIRE DOOR NO.2.2.14</t>
  </si>
  <si>
    <t>FIRE DOOR NO.2.2.15</t>
  </si>
  <si>
    <t>FIRE DOOR NO.2.2.16</t>
  </si>
  <si>
    <t>FIRE DOOR NO.2.2.17</t>
  </si>
  <si>
    <t>FIRE DOOR NO.2.2.18</t>
  </si>
  <si>
    <t>FIRE DOOR NO.2.2.19</t>
  </si>
  <si>
    <t>FIRE DOOR NO.2.2.2</t>
  </si>
  <si>
    <t>FIRE DOOR NO.2.2.20</t>
  </si>
  <si>
    <t>FIRE DOOR NO.2.2.26</t>
  </si>
  <si>
    <t>FIRE DOOR NO.2.2.28</t>
  </si>
  <si>
    <t>FIRE DOOR NO.2.2.30</t>
  </si>
  <si>
    <t>FIRE DOOR NO.2.2.32</t>
  </si>
  <si>
    <t>FIRE DOOR NO.2.2.34</t>
  </si>
  <si>
    <t>FIRE DOOR NO.2.2.36</t>
  </si>
  <si>
    <t>FIRE DOOR NO.2.2.38</t>
  </si>
  <si>
    <t>FIRE DOOR NO.2.2.4</t>
  </si>
  <si>
    <t>FIRE DOOR NO.2.2.40</t>
  </si>
  <si>
    <t>FIRE DOOR NO.2.2.42</t>
  </si>
  <si>
    <t>FIRE DOOR NO.2.2.44</t>
  </si>
  <si>
    <t>FIRE DOOR NO.2.2.46</t>
  </si>
  <si>
    <t>FIRE DOOR NO.2.2.48</t>
  </si>
  <si>
    <t>FIRE DOOR NO.2.2.58</t>
  </si>
  <si>
    <t>FIRE DOOR NO.2.2.6</t>
  </si>
  <si>
    <t>FIRE DOOR NO.2.2.8</t>
  </si>
  <si>
    <t>FIRE DOOR NO.2.2.9</t>
  </si>
  <si>
    <t>FIRE DOOR NO.2.3.1</t>
  </si>
  <si>
    <t>FIRE DOOR NO.2.3.10</t>
  </si>
  <si>
    <t>FIRE DOOR NO.2.3.11</t>
  </si>
  <si>
    <t>FIRE DOOR NO.2.3.12</t>
  </si>
  <si>
    <t>FIRE DOOR NO.2.3.13</t>
  </si>
  <si>
    <t>FIRE DOOR NO.2.3.14</t>
  </si>
  <si>
    <t>FIRE DOOR NO.2.3.15</t>
  </si>
  <si>
    <t>FIRE DOOR NO.2.3.16</t>
  </si>
  <si>
    <t>FIRE DOOR NO.2.3.17</t>
  </si>
  <si>
    <t>FIRE DOOR NO.2.3.18</t>
  </si>
  <si>
    <t>FIRE DOOR NO.2.3.19</t>
  </si>
  <si>
    <t>FIRE DOOR NO.2.3.20</t>
  </si>
  <si>
    <t>FIRE DOOR NO.2.3.21</t>
  </si>
  <si>
    <t>FIRE DOOR NO.2.3.23</t>
  </si>
  <si>
    <t>FIRE DOOR NO.2.3.25</t>
  </si>
  <si>
    <t>FIRE DOOR NO.2.3.27</t>
  </si>
  <si>
    <t>FIRE DOOR NO.2.3.29</t>
  </si>
  <si>
    <t>FIRE DOOR NO.2.3.5</t>
  </si>
  <si>
    <t>FIRE DOOR NO.2.3.6</t>
  </si>
  <si>
    <t>FIRE DOOR NO.2.3.7</t>
  </si>
  <si>
    <t>FIRE DOOR NO.2.3.8</t>
  </si>
  <si>
    <t>FIRE DOOR NO.2.3.9</t>
  </si>
  <si>
    <t>FIRE DOOR NO.2.4.1</t>
  </si>
  <si>
    <t>FIRE DOOR NO.2.4.10</t>
  </si>
  <si>
    <t>FIRE DOOR NO.2.4.12</t>
  </si>
  <si>
    <t>FIRE DOOR NO.2.4.13</t>
  </si>
  <si>
    <t>FIRE DOOR NO.2.4.15</t>
  </si>
  <si>
    <t>FIRE DOOR NO.2.4.16</t>
  </si>
  <si>
    <t>FIRE DOOR NO.2.4.17</t>
  </si>
  <si>
    <t>FIRE DOOR NO.2.4.18</t>
  </si>
  <si>
    <t>FIRE DOOR NO.2.4.19</t>
  </si>
  <si>
    <t>FIRE DOOR NO.2.4.20</t>
  </si>
  <si>
    <t>FIRE DOOR NO.2.4.21</t>
  </si>
  <si>
    <t>FIRE DOOR NO.2.4.24</t>
  </si>
  <si>
    <t>FIRE DOOR NO.2.4.25</t>
  </si>
  <si>
    <t>FIRE DOOR NO.2.4.26</t>
  </si>
  <si>
    <t>FIRE DOOR NO.2.4.27</t>
  </si>
  <si>
    <t>FIRE DOOR NO.2.4.29</t>
  </si>
  <si>
    <t>FIRE DOOR NO.2.4.31</t>
  </si>
  <si>
    <t>FIRE DOOR NO.2.4.33</t>
  </si>
  <si>
    <t>FIRE DOOR NO.2.4.4</t>
  </si>
  <si>
    <t>FIRE DOOR NO.2.4.5</t>
  </si>
  <si>
    <t>FIRE DOOR NO.2.4.6</t>
  </si>
  <si>
    <t>FIRE DOOR NO.2.4.7</t>
  </si>
  <si>
    <t>FIRE DOOR NO.2.4.8</t>
  </si>
  <si>
    <t>FIRE DOOR NO.2.4.9</t>
  </si>
  <si>
    <t>FIRE DOOR NO.2.5.10</t>
  </si>
  <si>
    <t>FIRE DOOR NO.2.5.11</t>
  </si>
  <si>
    <t>FIRE DOOR NO.2.5.12</t>
  </si>
  <si>
    <t>FIRE DOOR NO.2.5.13</t>
  </si>
  <si>
    <t>FIRE DOOR NO.2.5.14</t>
  </si>
  <si>
    <t>FIRE DOOR NO.2.5.15</t>
  </si>
  <si>
    <t>FIRE DOOR NO.2.5.17</t>
  </si>
  <si>
    <t>FIRE DOOR NO.2.5.18</t>
  </si>
  <si>
    <t>FIRE DOOR NO.2.5.2</t>
  </si>
  <si>
    <t>FIRE DOOR NO.2.5.20</t>
  </si>
  <si>
    <t>FIRE DOOR NO.2.5.21</t>
  </si>
  <si>
    <t>FIRE DOOR NO.2.5.23</t>
  </si>
  <si>
    <t>FIRE DOOR NO.2.5.25</t>
  </si>
  <si>
    <t>FIRE DOOR NO.2.5.3</t>
  </si>
  <si>
    <t>FIRE DOOR NO.2.5.5</t>
  </si>
  <si>
    <t>FIRE DOOR NO.2.5.6</t>
  </si>
  <si>
    <t>FIRE DOOR NO.2.5.7</t>
  </si>
  <si>
    <t>FIRE DOOR NO.2.5.8</t>
  </si>
  <si>
    <t>FIRE DOOR NO.2.5.9</t>
  </si>
  <si>
    <t>FIRE DOOR NO.2.6.1</t>
  </si>
  <si>
    <t>FIRE DOOR NO.2.6.10</t>
  </si>
  <si>
    <t>FIRE DOOR NO.2.6.11</t>
  </si>
  <si>
    <t>FIRE DOOR NO.2.6.12</t>
  </si>
  <si>
    <t>FIRE DOOR NO.2.6.13</t>
  </si>
  <si>
    <t>FIRE DOOR NO.2.6.14</t>
  </si>
  <si>
    <t>FIRE DOOR NO.2.6.15</t>
  </si>
  <si>
    <t>FIRE DOOR NO.2.6.16</t>
  </si>
  <si>
    <t>FIRE DOOR NO.2.6.17</t>
  </si>
  <si>
    <t>FIRE DOOR NO.2.6.18</t>
  </si>
  <si>
    <t>FIRE DOOR NO.2.6.19</t>
  </si>
  <si>
    <t>FIRE DOOR NO.2.6.20</t>
  </si>
  <si>
    <t>FIRE DOOR NO.2.6.21</t>
  </si>
  <si>
    <t>FIRE DOOR NO.2.6.22</t>
  </si>
  <si>
    <t>FIRE DOOR NO.2.6.24</t>
  </si>
  <si>
    <t>FIRE DOOR NO.2.6.25</t>
  </si>
  <si>
    <t>FIRE DOOR NO.2.6.26</t>
  </si>
  <si>
    <t>FIRE DOOR NO.2.6.27</t>
  </si>
  <si>
    <t>FIRE DOOR NO.2.6.28</t>
  </si>
  <si>
    <t>FIRE DOOR NO.2.6.29</t>
  </si>
  <si>
    <t>FIRE DOOR NO.2.6.30</t>
  </si>
  <si>
    <t>FIRE DOOR NO.2.6.31</t>
  </si>
  <si>
    <t>FIRE DOOR NO.2.6.32</t>
  </si>
  <si>
    <t>FIRE DOOR NO.2.6.33</t>
  </si>
  <si>
    <t>FIRE DOOR NO.2.6.34</t>
  </si>
  <si>
    <t>FIRE DOOR NO.2.6.35</t>
  </si>
  <si>
    <t>FIRE DOOR NO.2.6.36</t>
  </si>
  <si>
    <t>FIRE DOOR NO.2.6.37</t>
  </si>
  <si>
    <t>FIRE DOOR NO.2.6.38</t>
  </si>
  <si>
    <t>FIRE DOOR NO.2.6.39</t>
  </si>
  <si>
    <t>FIRE DOOR NO.2.6.40</t>
  </si>
  <si>
    <t>FIRE DOOR NO.2.6.41</t>
  </si>
  <si>
    <t>FIRE DOOR NO.2.6.43</t>
  </si>
  <si>
    <t>FIRE DOOR NO.2.6.44</t>
  </si>
  <si>
    <t>FIRE DOOR NO.2.6.45</t>
  </si>
  <si>
    <t>FIRE DOOR NO.2.6.47</t>
  </si>
  <si>
    <t>FIRE DOOR NO.2.6.5</t>
  </si>
  <si>
    <t>FIRE DOOR NO.2.6.6</t>
  </si>
  <si>
    <t>FIRE DOOR NO.2.6.7</t>
  </si>
  <si>
    <t>FIRE DOOR NO.2.6.8</t>
  </si>
  <si>
    <t>FIRE DOOR NO.2.6.9</t>
  </si>
  <si>
    <t>FIRE DOOR NO.2.7.1</t>
  </si>
  <si>
    <t>FIRE DOOR NO.2.7.10</t>
  </si>
  <si>
    <t>FIRE DOOR NO.2.7.11</t>
  </si>
  <si>
    <t>FIRE DOOR NO.2.7.12</t>
  </si>
  <si>
    <t>FIRE DOOR NO.2.7.13</t>
  </si>
  <si>
    <t>FIRE DOOR NO.2.7.14</t>
  </si>
  <si>
    <t>FIRE DOOR NO.2.7.15</t>
  </si>
  <si>
    <t>FIRE DOOR NO.2.7.16</t>
  </si>
  <si>
    <t>FIRE DOOR NO.2.7.17</t>
  </si>
  <si>
    <t>FIRE DOOR NO.2.7.18</t>
  </si>
  <si>
    <t>FIRE DOOR NO.2.7.19</t>
  </si>
  <si>
    <t>FIRE DOOR NO.2.7.2</t>
  </si>
  <si>
    <t>FIRE DOOR NO.2.7.20</t>
  </si>
  <si>
    <t>FIRE DOOR NO.2.7.21</t>
  </si>
  <si>
    <t>FIRE DOOR NO.2.7.22</t>
  </si>
  <si>
    <t>FIRE DOOR NO.2.7.23</t>
  </si>
  <si>
    <t>FIRE DOOR NO.2.7.24</t>
  </si>
  <si>
    <t>FIRE DOOR NO.2.7.25</t>
  </si>
  <si>
    <t>FIRE DOOR NO.2.7.26</t>
  </si>
  <si>
    <t>FIRE DOOR NO.2.7.27</t>
  </si>
  <si>
    <t>FIRE DOOR NO.2.7.28</t>
  </si>
  <si>
    <t>FIRE DOOR NO.2.7.30</t>
  </si>
  <si>
    <t>FIRE DOOR NO.2.7.32</t>
  </si>
  <si>
    <t>FIRE DOOR NO.2.7.5</t>
  </si>
  <si>
    <t>FIRE DOOR NO.2.7.6</t>
  </si>
  <si>
    <t>FIRE DOOR NO.2.7.7</t>
  </si>
  <si>
    <t>FIRE DOOR NO.2.7.8</t>
  </si>
  <si>
    <t>FIRE DOOR NO.2.7.9</t>
  </si>
  <si>
    <t>FIRE DOOR NO.2.8.1</t>
  </si>
  <si>
    <t>FIRE DOOR NO.2.8.10</t>
  </si>
  <si>
    <t>FIRE DOOR NO.2.8.11</t>
  </si>
  <si>
    <t>FIRE DOOR NO.2.8.12</t>
  </si>
  <si>
    <t>FIRE DOOR NO.2.8.13</t>
  </si>
  <si>
    <t>FIRE DOOR NO.2.8.14</t>
  </si>
  <si>
    <t>FIRE DOOR NO.2.8.15</t>
  </si>
  <si>
    <t>FIRE DOOR NO.2.8.16</t>
  </si>
  <si>
    <t>FIRE DOOR NO.2.8.17</t>
  </si>
  <si>
    <t>FIRE DOOR NO.2.8.19</t>
  </si>
  <si>
    <t>FIRE DOOR NO.2.8.2</t>
  </si>
  <si>
    <t>FIRE DOOR NO.2.8.20</t>
  </si>
  <si>
    <t>FIRE DOOR NO.2.8.22</t>
  </si>
  <si>
    <t>FIRE DOOR NO.2.8.24</t>
  </si>
  <si>
    <t>FIRE DOOR NO.2.8.26</t>
  </si>
  <si>
    <t>FIRE DOOR NO.2.8.3</t>
  </si>
  <si>
    <t>FIRE DOOR NO.2.8.4</t>
  </si>
  <si>
    <t>FIRE DOOR NO.2.8.5</t>
  </si>
  <si>
    <t>FIRE DOOR NO.2.8.6</t>
  </si>
  <si>
    <t>FIRE DOOR NO.2.8.7</t>
  </si>
  <si>
    <t>FIRE DOOR NO.2.8.8</t>
  </si>
  <si>
    <t>FIRE DOOR NO.2.8.9</t>
  </si>
  <si>
    <t>FIRE DOORS (DECK NO.3)</t>
  </si>
  <si>
    <t>FIRE DOOR NO.3.1.1</t>
  </si>
  <si>
    <t>FIRE DOOR NO.3.1.10</t>
  </si>
  <si>
    <t>FIRE DOOR NO.3.1.11</t>
  </si>
  <si>
    <t>FIRE DOOR NO.3.1.12</t>
  </si>
  <si>
    <t>FIRE DOOR NO.3.1.13</t>
  </si>
  <si>
    <t>FIRE DOOR NO.3.1.14</t>
  </si>
  <si>
    <t>FIRE DOOR NO.3.1.15</t>
  </si>
  <si>
    <t>FIRE DOOR NO.3.1.16</t>
  </si>
  <si>
    <t>FIRE DOOR NO.3.1.17</t>
  </si>
  <si>
    <t>FIRE DOOR NO.3.1.19</t>
  </si>
  <si>
    <t>FIRE DOOR NO.3.1.2</t>
  </si>
  <si>
    <t>FIRE DOOR NO.3.1.3</t>
  </si>
  <si>
    <t>FIRE DOOR NO.3.1.4</t>
  </si>
  <si>
    <t>FIRE DOOR NO.3.1.6</t>
  </si>
  <si>
    <t>FIRE DOOR NO.3.1.8</t>
  </si>
  <si>
    <t>FIRE DOOR NO.3.2.10</t>
  </si>
  <si>
    <t>FIRE DOOR NO.3.2.11</t>
  </si>
  <si>
    <t>FIRE DOOR NO.3.2.12</t>
  </si>
  <si>
    <t>FIRE DOOR NO.3.2.13</t>
  </si>
  <si>
    <t>FIRE DOOR NO.3.2.14</t>
  </si>
  <si>
    <t>FIRE DOOR NO.3.2.15</t>
  </si>
  <si>
    <t>FIRE DOOR NO.3.2.16</t>
  </si>
  <si>
    <t>FIRE DOOR NO.3.2.17</t>
  </si>
  <si>
    <t>FIRE DOOR NO.3.2.18</t>
  </si>
  <si>
    <t>FIRE DOOR NO.3.2.19</t>
  </si>
  <si>
    <t>FIRE DOOR NO.3.2.2</t>
  </si>
  <si>
    <t>FIRE DOOR NO.3.2.23</t>
  </si>
  <si>
    <t>FIRE DOOR NO.3.2.20</t>
  </si>
  <si>
    <t>FIRE DOOR NO.3.2.21</t>
  </si>
  <si>
    <t>FIRE DOOR NO.3.2.3</t>
  </si>
  <si>
    <t>FIRE DOOR NO.3.2.4</t>
  </si>
  <si>
    <t>FIRE DOOR NO.3.2.5</t>
  </si>
  <si>
    <t>FIRE DOOR NO.3.2.6</t>
  </si>
  <si>
    <t>FIRE DOOR NO.3.2.7</t>
  </si>
  <si>
    <t>FIRE DOOR NO.3.2.8</t>
  </si>
  <si>
    <t>FIRE DOOR NO.3.2.9</t>
  </si>
  <si>
    <t>FIRE DOOR NO.3.3.1</t>
  </si>
  <si>
    <t>FIRE DOOR NO.3.3.10</t>
  </si>
  <si>
    <t>FIRE DOOR NO.3.3.11</t>
  </si>
  <si>
    <t>FIRE DOOR NO.3.3.12</t>
  </si>
  <si>
    <t>FIRE DOOR NO.3.3.16</t>
  </si>
  <si>
    <t>FIRE DOOR NO.3.3.18</t>
  </si>
  <si>
    <t>FIRE DOOR NO.3.3.20</t>
  </si>
  <si>
    <t>FIRE DOOR NO.3.3.3</t>
  </si>
  <si>
    <t>FIRE DOOR NO.3.3.4</t>
  </si>
  <si>
    <t>FIRE DOOR NO.3.3.5</t>
  </si>
  <si>
    <t>FIRE DOOR NO.3.3.6</t>
  </si>
  <si>
    <t>FIRE DOOR NO.3.3.7</t>
  </si>
  <si>
    <t>FIRE DOOR NO.3.3.8</t>
  </si>
  <si>
    <t>FIRE DOOR NO.3.4.10</t>
  </si>
  <si>
    <t>FIRE DOOR NO.3.4.11</t>
  </si>
  <si>
    <t>FIRE DOOR NO.3.4.12</t>
  </si>
  <si>
    <t>FIRE DOOR NO.3.4.13</t>
  </si>
  <si>
    <t>FIRE DOOR NO.3.4.14</t>
  </si>
  <si>
    <t>FIRE DOOR NO.3.4.15</t>
  </si>
  <si>
    <t>FIRE DOOR NO.3.4.16</t>
  </si>
  <si>
    <t>FIRE DOOR NO.3.4.17</t>
  </si>
  <si>
    <t>FIRE DOOR NO.3.4.18</t>
  </si>
  <si>
    <t>FIRE DOOR NO.3.4.19</t>
  </si>
  <si>
    <t>FIRE DOOR NO.3.4.20</t>
  </si>
  <si>
    <t>FIRE DOOR NO.3.4.21</t>
  </si>
  <si>
    <t>FIRE DOOR NO.3.4.22</t>
  </si>
  <si>
    <t>FIRE DOOR NO.3.4.23</t>
  </si>
  <si>
    <t>FIRE DOOR NO.3.4.24</t>
  </si>
  <si>
    <t>FIRE DOOR NO.3.4.25</t>
  </si>
  <si>
    <t>FIRE DOOR NO.3.4.27</t>
  </si>
  <si>
    <t>FIRE DOOR NO.3.4.29</t>
  </si>
  <si>
    <t>FIRE DOOR NO.3.4.3</t>
  </si>
  <si>
    <t>FIRE DOOR NO.3.4.4</t>
  </si>
  <si>
    <t>FIRE DOOR NO.3.4.5</t>
  </si>
  <si>
    <t>FIRE DOOR NO.3.4.6</t>
  </si>
  <si>
    <t>FIRE DOOR NO.3.4.7</t>
  </si>
  <si>
    <t>FIRE DOOR NO.3.4.8</t>
  </si>
  <si>
    <t>FIRE DOOR NO.3.4.9</t>
  </si>
  <si>
    <t>FIRE DOOR NO.3.5.11</t>
  </si>
  <si>
    <t>FIRE DOOR NO.3.5.13</t>
  </si>
  <si>
    <t>FIRE DOOR NO.3.5.3</t>
  </si>
  <si>
    <t>FIRE DOOR NO.3.5.4</t>
  </si>
  <si>
    <t>FIRE DOOR NO.3.5.6</t>
  </si>
  <si>
    <t>FIRE DOOR NO.3.6.1</t>
  </si>
  <si>
    <t>FIRE DOOR NO.3.6.10</t>
  </si>
  <si>
    <t>FIRE DOOR NO.3.6.11</t>
  </si>
  <si>
    <t>FIRE DOOR NO.3.6.12</t>
  </si>
  <si>
    <t>FIRE DOOR NO.3.6.13</t>
  </si>
  <si>
    <t>FIRE DOOR NO.3.6.15</t>
  </si>
  <si>
    <t>FIRE DOOR NO.3.6.17</t>
  </si>
  <si>
    <t>FIRE DOOR NO.3.6.2</t>
  </si>
  <si>
    <t>FIRE DOOR NO.3.6.3</t>
  </si>
  <si>
    <t>FIRE DOOR NO.3.6.4</t>
  </si>
  <si>
    <t>FIRE DOOR NO.3.6.5</t>
  </si>
  <si>
    <t>FIRE DOOR NO.3.6.6</t>
  </si>
  <si>
    <t>FIRE DOOR NO.3.6.7</t>
  </si>
  <si>
    <t>FIRE DOOR NO.3.6.8</t>
  </si>
  <si>
    <t>FIRE DOOR NO.3.6.9</t>
  </si>
  <si>
    <t>FIRE DOOR NO.3.7.1</t>
  </si>
  <si>
    <t>FIRE DOOR NO.3.7.11</t>
  </si>
  <si>
    <t>FIRE DOOR NO.3.7.2</t>
  </si>
  <si>
    <t>FIRE DOOR NO.3.7.5</t>
  </si>
  <si>
    <t>FIRE DOOR NO.3.7.8</t>
  </si>
  <si>
    <t>FIRE DOOR NO.3.7.9</t>
  </si>
  <si>
    <t>FIRE DOOR NO.3.8.1</t>
  </si>
  <si>
    <t>FIRE DOOR NO.3.8.10</t>
  </si>
  <si>
    <t>FIRE DOOR NO.3.8.11</t>
  </si>
  <si>
    <t>FIRE DOOR NO.3.8.12</t>
  </si>
  <si>
    <t>FIRE DOOR NO.3.8.13</t>
  </si>
  <si>
    <t>FIRE DOOR NO.3.8.14</t>
  </si>
  <si>
    <t>FIRE DOOR NO.3.8.15</t>
  </si>
  <si>
    <t>FIRE DOOR NO.3.8.16</t>
  </si>
  <si>
    <t>FIRE DOOR NO.3.8.17</t>
  </si>
  <si>
    <t>FIRE DOOR NO.3.8.18</t>
  </si>
  <si>
    <t>FIRE DOOR NO.3.8.2</t>
  </si>
  <si>
    <t>FIRE DOOR NO.3.8.20</t>
  </si>
  <si>
    <t>FIRE DOOR NO.3.8.22</t>
  </si>
  <si>
    <t>FIRE DOOR NO.3.8.24</t>
  </si>
  <si>
    <t>FIRE DOOR NO.3.8.26</t>
  </si>
  <si>
    <t>FIRE DOOR NO.3.8.28</t>
  </si>
  <si>
    <t>FIRE DOOR NO.3.8.3</t>
  </si>
  <si>
    <t>FIRE DOOR NO.3.8.4</t>
  </si>
  <si>
    <t>FIRE DOOR NO.3.8.5</t>
  </si>
  <si>
    <t>FIRE DOOR NO.3.8.6</t>
  </si>
  <si>
    <t>FIRE DOOR NO.3.8.7</t>
  </si>
  <si>
    <t>FIRE DOOR NO.3.8.8</t>
  </si>
  <si>
    <t>FIRE DOOR NO.3.8.9</t>
  </si>
  <si>
    <t>FIRE DOORS (DECK NO.4)</t>
  </si>
  <si>
    <t>FIRE DOOR NO.4.1.1</t>
  </si>
  <si>
    <t>FIRE DOOR NO.4.1.2</t>
  </si>
  <si>
    <t>FIRE DOOR NO.4.1.4</t>
  </si>
  <si>
    <t>FIRE DOOR NO.4.2.1</t>
  </si>
  <si>
    <t>FIRE DOOR NO.4.2.10</t>
  </si>
  <si>
    <t>FIRE DOOR NO.4.2.11</t>
  </si>
  <si>
    <t>FIRE DOOR NO.4.2.12</t>
  </si>
  <si>
    <t>FIRE DOOR NO.4.2.13</t>
  </si>
  <si>
    <t>FIRE DOOR NO.4.2.14</t>
  </si>
  <si>
    <t>FIRE DOOR NO.4.2.15</t>
  </si>
  <si>
    <t>FIRE DOOR NO.4.2.16</t>
  </si>
  <si>
    <t>FIRE DOOR NO.4.2.17</t>
  </si>
  <si>
    <t>FIRE DOOR NO.4.2.18</t>
  </si>
  <si>
    <t>FIRE DOOR NO.4.2.19</t>
  </si>
  <si>
    <t>FIRE DOOR NO.4.2.2</t>
  </si>
  <si>
    <t>FIRE DOOR NO.4.2.20</t>
  </si>
  <si>
    <t>FIRE DOOR NO.4.2.21</t>
  </si>
  <si>
    <t>FIRE DOOR NO.4.2.23</t>
  </si>
  <si>
    <t>FIRE DOOR NO.4.2.25</t>
  </si>
  <si>
    <t>FIRE DOOR NO.4.2.27</t>
  </si>
  <si>
    <t>FIRE DOOR NO.4.2.3</t>
  </si>
  <si>
    <t>FIRE DOOR NO.4.2.4</t>
  </si>
  <si>
    <t>FIRE DOOR NO.4.2.5</t>
  </si>
  <si>
    <t>FIRE DOOR NO.4.2.6</t>
  </si>
  <si>
    <t>FIRE DOOR NO.4.2.7</t>
  </si>
  <si>
    <t>FIRE DOOR NO.4.2.8</t>
  </si>
  <si>
    <t>FIRE DOOR NO.4.2.9</t>
  </si>
  <si>
    <t>FIRE DOOR NO.4.3.1</t>
  </si>
  <si>
    <t>FIRE DOOR NO.4.3.10</t>
  </si>
  <si>
    <t>FIRE DOOR NO.4.3.11</t>
  </si>
  <si>
    <t>FIRE DOOR NO.4.3.12</t>
  </si>
  <si>
    <t>FIRE DOOR NO.4.3.13</t>
  </si>
  <si>
    <t>FIRE DOOR NO.4.3.14</t>
  </si>
  <si>
    <t>FIRE DOOR NO.4.3.15</t>
  </si>
  <si>
    <t>FIRE DOOR NO.4.3.16</t>
  </si>
  <si>
    <t>FIRE DOOR NO.4.3.17</t>
  </si>
  <si>
    <t>FIRE DOOR NO.4.3.18</t>
  </si>
  <si>
    <t>FIRE DOOR NO.4.3.19</t>
  </si>
  <si>
    <t>FIRE DOOR NO.4.3.2</t>
  </si>
  <si>
    <t>FIRE DOOR NO.4.3.20</t>
  </si>
  <si>
    <t>FIRE DOOR NO.4.3.21</t>
  </si>
  <si>
    <t>FIRE DOOR NO.4.3.22</t>
  </si>
  <si>
    <t>FIRE DOOR NO.4.3.23</t>
  </si>
  <si>
    <t>FIRE DOOR NO.4.3.25</t>
  </si>
  <si>
    <t>FIRE DOOR NO.4.3.27</t>
  </si>
  <si>
    <t>FIRE DOOR NO.4.3.29</t>
  </si>
  <si>
    <t>FIRE DOOR NO.4.3.3</t>
  </si>
  <si>
    <t>FIRE DOOR NO.4.3.31</t>
  </si>
  <si>
    <t>FIRE DOOR NO.4.3.4</t>
  </si>
  <si>
    <t>FIRE DOOR NO.4.3.5</t>
  </si>
  <si>
    <t>FIRE DOOR NO.4.3.6</t>
  </si>
  <si>
    <t>FIRE DOOR NO.4.3.7</t>
  </si>
  <si>
    <t>FIRE DOOR NO.4.3.8</t>
  </si>
  <si>
    <t>FIRE DOOR NO.4.3.9</t>
  </si>
  <si>
    <t>FIRE DOOR NO.4.4.1</t>
  </si>
  <si>
    <t>FIRE DOOR NO.4.4.10</t>
  </si>
  <si>
    <t>FIRE DOOR NO.4.4.11</t>
  </si>
  <si>
    <t>FIRE DOOR NO.4.4.12</t>
  </si>
  <si>
    <t>FIRE DOOR NO.4.4.13</t>
  </si>
  <si>
    <t>FIRE DOOR NO.4.4.14</t>
  </si>
  <si>
    <t>FIRE DOOR NO.4.4.15</t>
  </si>
  <si>
    <t>FIRE DOOR NO.4.4.16</t>
  </si>
  <si>
    <t>FIRE DOOR NO.4.4.17</t>
  </si>
  <si>
    <t>FIRE DOOR NO.4.4.18</t>
  </si>
  <si>
    <t>FIRE DOOR NO.4.4.19</t>
  </si>
  <si>
    <t>FIRE DOOR NO.4.4.2</t>
  </si>
  <si>
    <t>FIRE DOOR NO.4.4.20</t>
  </si>
  <si>
    <t>FIRE DOOR NO.4.4.21</t>
  </si>
  <si>
    <t>FIRE DOOR NO.4.4.22</t>
  </si>
  <si>
    <t>FIRE DOOR NO.4.4.23</t>
  </si>
  <si>
    <t>FIRE DOOR NO.4.4.24</t>
  </si>
  <si>
    <t>FIRE DOOR NO.4.4.25</t>
  </si>
  <si>
    <t>FIRE DOOR NO.4.4.26</t>
  </si>
  <si>
    <t>FIRE DOOR NO.4.4.27</t>
  </si>
  <si>
    <t>FIRE DOOR NO.4.4.28</t>
  </si>
  <si>
    <t>FIRE DOOR NO.4.4.29</t>
  </si>
  <si>
    <t>FIRE DOOR NO.4.4.3</t>
  </si>
  <si>
    <t>FIRE DOOR NO.4.4.4</t>
  </si>
  <si>
    <t>FIRE DOOR NO.4.4.5</t>
  </si>
  <si>
    <t>FIRE DOOR NO.4.4.6</t>
  </si>
  <si>
    <t>FIRE DOOR NO.4.4.7</t>
  </si>
  <si>
    <t>FIRE DOOR NO.4.4.8</t>
  </si>
  <si>
    <t>FIRE DOOR NO.4.4.9</t>
  </si>
  <si>
    <t>FIRE DOOR NO.4.5.1</t>
  </si>
  <si>
    <t>FIRE DOOR NO.4.5.11</t>
  </si>
  <si>
    <t>FIRE DOOR NO.4.5.13</t>
  </si>
  <si>
    <t>FIRE DOOR NO.4.5.15</t>
  </si>
  <si>
    <t>FIRE DOOR NO.4.5.2</t>
  </si>
  <si>
    <t>FIRE DOOR NO.4.5.3</t>
  </si>
  <si>
    <t>FIRE DOOR NO.4.5.4</t>
  </si>
  <si>
    <t>FIRE DOOR NO.4.5.5</t>
  </si>
  <si>
    <t>FIRE DOOR NO.4.5.6</t>
  </si>
  <si>
    <t>FIRE DOOR NO.4.5.7</t>
  </si>
  <si>
    <t>FIRE DOOR NO.4.5.9</t>
  </si>
  <si>
    <t>FIRE DOOR NO.4.6.1</t>
  </si>
  <si>
    <t>FIRE DOOR NO.4.6.2</t>
  </si>
  <si>
    <t>FIRE DOOR NO.4.6.3</t>
  </si>
  <si>
    <t>FIRE DOOR NO.4.6.4</t>
  </si>
  <si>
    <t>FIRE DOOR NO.4.6.5</t>
  </si>
  <si>
    <t>FIRE DOOR NO.4.6.6</t>
  </si>
  <si>
    <t>FIRE DOOR NO.4.6.7</t>
  </si>
  <si>
    <t>FIRE DOOR NO.4.6.8</t>
  </si>
  <si>
    <t>FIRE DOOR NO.4.6.9</t>
  </si>
  <si>
    <t>FIRE DOOR NO.4.6.14</t>
  </si>
  <si>
    <t>FIRE DOOR NO.4.7.1</t>
  </si>
  <si>
    <t>FIRE DOOR NO.4.7.10</t>
  </si>
  <si>
    <t>FIRE DOOR NO.4.7.12</t>
  </si>
  <si>
    <t>FIRE DOOR NO.4.7.2</t>
  </si>
  <si>
    <t>FIRE DOOR NO.4.7.5</t>
  </si>
  <si>
    <t>FIRE DOOR NO.4.7.6</t>
  </si>
  <si>
    <t>FIRE DOOR NO.4.7.7</t>
  </si>
  <si>
    <t>FIRE DOOR NO.4.7.8</t>
  </si>
  <si>
    <t>FIRE DOOR NO.4.8.1</t>
  </si>
  <si>
    <t>FIRE DOOR NO.4.8.10</t>
  </si>
  <si>
    <t>FIRE DOOR NO.4.8.11</t>
  </si>
  <si>
    <t>FIRE DOOR NO.4.8.12</t>
  </si>
  <si>
    <t>FIRE DOOR NO.4.8.13</t>
  </si>
  <si>
    <t>FIRE DOOR NO.4.8.14</t>
  </si>
  <si>
    <t>FIRE DOOR NO.4.8.15</t>
  </si>
  <si>
    <t>FIRE DOOR NO.4.8.16</t>
  </si>
  <si>
    <t>FIRE DOOR NO.4.8.17</t>
  </si>
  <si>
    <t>FIRE DOOR NO.4.8.18</t>
  </si>
  <si>
    <t>FIRE DOOR NO.4.8.19</t>
  </si>
  <si>
    <t>FIRE DOOR NO.4.8.2</t>
  </si>
  <si>
    <t>FIRE DOOR NO.4.8.20</t>
  </si>
  <si>
    <t>FIRE DOOR NO.4.8.21</t>
  </si>
  <si>
    <t>FIRE DOOR NO.4.8.22</t>
  </si>
  <si>
    <t>FIRE DOOR NO.4.8.23</t>
  </si>
  <si>
    <t>FIRE DOOR NO.4.8.24</t>
  </si>
  <si>
    <t>FIRE DOOR NO.4.8.25</t>
  </si>
  <si>
    <t>FIRE DOOR NO.4.8.26</t>
  </si>
  <si>
    <t>FIRE DOOR NO.4.8.27</t>
  </si>
  <si>
    <t>FIRE DOOR NO.4.8.28</t>
  </si>
  <si>
    <t>FIRE DOOR NO.4.8.29</t>
  </si>
  <si>
    <t>FIRE DOOR NO.4.8.3</t>
  </si>
  <si>
    <t>FIRE DOOR NO.4.8.31</t>
  </si>
  <si>
    <t>FIRE DOOR NO.4.8.33</t>
  </si>
  <si>
    <t>FIRE DOOR NO.4.8.4</t>
  </si>
  <si>
    <t>FIRE DOOR NO.4.8.5</t>
  </si>
  <si>
    <t>FIRE DOOR NO.4.8.6</t>
  </si>
  <si>
    <t>FIRE DOOR NO.4.8.7</t>
  </si>
  <si>
    <t>FIRE DOOR NO.4.8.8</t>
  </si>
  <si>
    <t>FIRE DOOR NO.4.8.9</t>
  </si>
  <si>
    <t>FIRE DOORS (DECK NO.5)</t>
  </si>
  <si>
    <t>FIRE DOOR NO.5.1.1</t>
  </si>
  <si>
    <t>FIRE DOOR NO.5.1.10</t>
  </si>
  <si>
    <t>FIRE DOOR NO.5.1.11</t>
  </si>
  <si>
    <t>FIRE DOOR NO.5.1.12</t>
  </si>
  <si>
    <t>FIRE DOOR NO.5.1.13</t>
  </si>
  <si>
    <t>FIRE DOOR NO.5.1.14</t>
  </si>
  <si>
    <t>FIRE DOOR NO.5.1.15</t>
  </si>
  <si>
    <t>FIRE DOOR NO.5.1.16</t>
  </si>
  <si>
    <t>FIRE DOOR NO.5.1.17</t>
  </si>
  <si>
    <t>FIRE DOOR NO.5.1.18</t>
  </si>
  <si>
    <t>FIRE DOOR NO.5.1.2</t>
  </si>
  <si>
    <t>FIRE DOOR NO.5.1.20</t>
  </si>
  <si>
    <t>FIRE DOOR NO.5.1.22</t>
  </si>
  <si>
    <t>FIRE DOOR NO.5.1.3</t>
  </si>
  <si>
    <t>FIRE DOOR NO.5.1.4</t>
  </si>
  <si>
    <t>FIRE DOOR NO.5.1.5</t>
  </si>
  <si>
    <t>FIRE DOOR NO.5.1.6</t>
  </si>
  <si>
    <t>FIRE DOOR NO.5.1.7</t>
  </si>
  <si>
    <t>FIRE DOOR NO.5.1.8</t>
  </si>
  <si>
    <t>FIRE DOOR NO.5.1.9</t>
  </si>
  <si>
    <t>FIRE DOOR NO.5.2.1</t>
  </si>
  <si>
    <t>FIRE DOOR NO.5.2.10</t>
  </si>
  <si>
    <t>FIRE DOOR NO.5.2.11</t>
  </si>
  <si>
    <t>FIRE DOOR NO.5.2.12</t>
  </si>
  <si>
    <t>FIRE DOOR NO.5.2.13</t>
  </si>
  <si>
    <t>FIRE DOOR NO.5.2.14</t>
  </si>
  <si>
    <t>FIRE DOOR NO.5.2.15</t>
  </si>
  <si>
    <t>FIRE DOOR NO.5.2.16</t>
  </si>
  <si>
    <t>FIRE DOOR NO.5.2.17</t>
  </si>
  <si>
    <t>FIRE DOOR NO.5.2.18</t>
  </si>
  <si>
    <t>FIRE DOOR NO.5.2.19</t>
  </si>
  <si>
    <t>FIRE DOOR NO.5.2.2</t>
  </si>
  <si>
    <t>FIRE DOOR NO.5.2.20</t>
  </si>
  <si>
    <t>FIRE DOOR NO.5.2.21</t>
  </si>
  <si>
    <t>FIRE DOOR NO.5.2.22</t>
  </si>
  <si>
    <t>FIRE DOOR NO.5.2.3</t>
  </si>
  <si>
    <t>FIRE DOOR NO.5.2.4</t>
  </si>
  <si>
    <t>FIRE DOOR NO.5.2.5</t>
  </si>
  <si>
    <t>FIRE DOOR NO.5.2.6</t>
  </si>
  <si>
    <t>FIRE DOOR NO.5.2.7</t>
  </si>
  <si>
    <t>FIRE DOOR NO.5.2.8</t>
  </si>
  <si>
    <t>FIRE DOOR NO.5.2.9</t>
  </si>
  <si>
    <t>FIRE DOOR NO.5.3.1</t>
  </si>
  <si>
    <t>FIRE DOOR NO.5.3.10</t>
  </si>
  <si>
    <t>FIRE DOOR NO.5.3.11</t>
  </si>
  <si>
    <t>FIRE DOOR NO.5.3.12</t>
  </si>
  <si>
    <t>FIRE DOOR NO.5.3.13</t>
  </si>
  <si>
    <t>FIRE DOOR NO.5.3.14</t>
  </si>
  <si>
    <t>FIRE DOOR NO.5.3.15</t>
  </si>
  <si>
    <t>FIRE DOOR NO.5.3.16</t>
  </si>
  <si>
    <t>FIRE DOOR NO.5.3.18</t>
  </si>
  <si>
    <t>FIRE DOOR NO.5.3.2</t>
  </si>
  <si>
    <t>FIRE DOOR NO.5.3.20</t>
  </si>
  <si>
    <t>FIRE DOOR NO.5.3.22</t>
  </si>
  <si>
    <t>FIRE DOOR NO.5.3.24</t>
  </si>
  <si>
    <t>FIRE DOOR NO.5.3.3</t>
  </si>
  <si>
    <t>FIRE DOOR NO.5.3.4</t>
  </si>
  <si>
    <t>FIRE DOOR NO.5.3.5</t>
  </si>
  <si>
    <t>FIRE DOOR NO.5.3.6</t>
  </si>
  <si>
    <t>FIRE DOOR NO.5.3.7</t>
  </si>
  <si>
    <t>FIRE DOOR NO.5.3.8</t>
  </si>
  <si>
    <t>FIRE DOOR NO.5.3.9</t>
  </si>
  <si>
    <t>FIRE DOOR NO.5.4.1</t>
  </si>
  <si>
    <t>FIRE DOOR NO.5.4.10</t>
  </si>
  <si>
    <t>FIRE DOOR NO.5.4.11</t>
  </si>
  <si>
    <t>FIRE DOOR NO.5.4.12</t>
  </si>
  <si>
    <t>FIRE DOOR NO.5.4.13</t>
  </si>
  <si>
    <t>FIRE DOOR NO.5.4.14</t>
  </si>
  <si>
    <t>FIRE DOOR NO.5.4.15</t>
  </si>
  <si>
    <t>FIRE DOOR NO.5.4.16</t>
  </si>
  <si>
    <t>FIRE DOOR NO.5.4.17</t>
  </si>
  <si>
    <t>FIRE DOOR NO.5.4.18</t>
  </si>
  <si>
    <t>FIRE DOOR NO.5.4.19</t>
  </si>
  <si>
    <t>FIRE DOOR NO.5.4.2</t>
  </si>
  <si>
    <t>FIRE DOOR NO.5.4.20</t>
  </si>
  <si>
    <t>FIRE DOOR NO.5.4.21</t>
  </si>
  <si>
    <t>FIRE DOOR NO.5.4.22</t>
  </si>
  <si>
    <t>FIRE DOOR NO.5.4.23</t>
  </si>
  <si>
    <t>FIRE DOOR NO.5.4.3</t>
  </si>
  <si>
    <t>FIRE DOOR NO.5.4.4</t>
  </si>
  <si>
    <t>FIRE DOOR NO.5.4.5</t>
  </si>
  <si>
    <t>FIRE DOOR NO.5.4.6</t>
  </si>
  <si>
    <t>FIRE DOOR NO.5.4.7</t>
  </si>
  <si>
    <t>FIRE DOOR NO.5.4.8</t>
  </si>
  <si>
    <t>FIRE DOOR NO.5.4.9</t>
  </si>
  <si>
    <t>FIRE DOOR NO.5.5.1</t>
  </si>
  <si>
    <t>FIRE DOOR NO.5.5.10</t>
  </si>
  <si>
    <t>FIRE DOOR NO.5.5.12</t>
  </si>
  <si>
    <t>FIRE DOOR NO.5.5.14</t>
  </si>
  <si>
    <t>FIRE DOOR NO.5.5.16</t>
  </si>
  <si>
    <t>FIRE DOOR NO.5.5.18</t>
  </si>
  <si>
    <t>FIRE DOOR NO.5.5.2</t>
  </si>
  <si>
    <t>FIRE DOOR NO.5.5.20</t>
  </si>
  <si>
    <t>FIRE DOOR NO.5.5.22</t>
  </si>
  <si>
    <t>FIRE DOOR NO.5.5.3</t>
  </si>
  <si>
    <t>FIRE DOOR NO.5.5.4</t>
  </si>
  <si>
    <t>FIRE DOOR NO.5.5.5</t>
  </si>
  <si>
    <t>FIRE DOOR NO.5.5.6</t>
  </si>
  <si>
    <t>FIRE DOOR NO.5.5.7</t>
  </si>
  <si>
    <t>FIRE DOOR NO.5.5.8</t>
  </si>
  <si>
    <t>FIRE DOOR NO.5.5.9</t>
  </si>
  <si>
    <t>FIRE DOOR NO.5.6.1</t>
  </si>
  <si>
    <t>FIRE DOOR NO.5.6.10</t>
  </si>
  <si>
    <t>FIRE DOOR NO.5.6.11</t>
  </si>
  <si>
    <t>FIRE DOOR NO.5.6.12</t>
  </si>
  <si>
    <t>FIRE DOOR NO.5.6.13</t>
  </si>
  <si>
    <t>FIRE DOOR NO.5.6.14</t>
  </si>
  <si>
    <t>FIRE DOOR NO.5.6.2</t>
  </si>
  <si>
    <t>FIRE DOOR NO.5.6.3</t>
  </si>
  <si>
    <t>FIRE DOOR NO.5.6.4</t>
  </si>
  <si>
    <t>FIRE DOOR NO.5.6.5</t>
  </si>
  <si>
    <t>FIRE DOOR NO.5.6.6</t>
  </si>
  <si>
    <t>FIRE DOOR NO.5.6.7</t>
  </si>
  <si>
    <t>FIRE DOOR NO.5.6.8</t>
  </si>
  <si>
    <t>FIRE DOOR NO.5.6.9</t>
  </si>
  <si>
    <t>FIRE DOOR NO.5.7.1</t>
  </si>
  <si>
    <t>FIRE DOOR NO.5.7.10</t>
  </si>
  <si>
    <t>FIRE DOOR NO.5.7.11</t>
  </si>
  <si>
    <t>FIRE DOOR NO.5.7.13</t>
  </si>
  <si>
    <t>FIRE DOOR NO.5.7.2</t>
  </si>
  <si>
    <t>FIRE DOOR NO.5.7.5</t>
  </si>
  <si>
    <t>FIRE DOOR NO.5.7.6</t>
  </si>
  <si>
    <t>FIRE DOOR NO.5.7.7</t>
  </si>
  <si>
    <t>FIRE DOOR NO.5.7.8</t>
  </si>
  <si>
    <t>FIRE DOOR NO.5.7.9</t>
  </si>
  <si>
    <t>FIRE DOOR NO.5.8.1</t>
  </si>
  <si>
    <t>FIRE DOOR NO.5.8.10</t>
  </si>
  <si>
    <t>FIRE DOOR NO.5.8.11</t>
  </si>
  <si>
    <t>FIRE DOOR NO.5.8.12</t>
  </si>
  <si>
    <t>FIRE DOOR NO.5.8.13</t>
  </si>
  <si>
    <t>FIRE DOOR NO.5.8.14</t>
  </si>
  <si>
    <t>FIRE DOOR NO.5.8.15</t>
  </si>
  <si>
    <t>FIRE DOOR NO.5.8.16</t>
  </si>
  <si>
    <t>FIRE DOOR NO.5.8.17</t>
  </si>
  <si>
    <t>FIRE DOOR NO.5.8.18</t>
  </si>
  <si>
    <t>FIRE DOOR NO.5.8.19</t>
  </si>
  <si>
    <t>FIRE DOOR NO.5.8.2</t>
  </si>
  <si>
    <t>FIRE DOOR NO.5.8.20</t>
  </si>
  <si>
    <t>FIRE DOOR NO.5.8.21</t>
  </si>
  <si>
    <t>FIRE DOOR NO.5.8.22</t>
  </si>
  <si>
    <t>FIRE DOOR NO.5.8.23</t>
  </si>
  <si>
    <t>FIRE DOOR NO.5.8.24</t>
  </si>
  <si>
    <t>FIRE DOOR NO.5.8.26</t>
  </si>
  <si>
    <t>FIRE DOOR NO.5.8.28</t>
  </si>
  <si>
    <t>FIRE DOOR NO.5.8.3</t>
  </si>
  <si>
    <t>FIRE DOOR NO.5.8.30</t>
  </si>
  <si>
    <t>FIRE DOOR NO.5.8.4</t>
  </si>
  <si>
    <t>FIRE DOOR NO.5.8.5</t>
  </si>
  <si>
    <t>FIRE DOOR NO.5.8.6</t>
  </si>
  <si>
    <t>FIRE DOOR NO.5.8.7</t>
  </si>
  <si>
    <t>FIRE DOOR NO.5.8.8</t>
  </si>
  <si>
    <t>FIRE DOOR NO.5.8.9</t>
  </si>
  <si>
    <t>FIRE DOORS (DECK NO.6)</t>
  </si>
  <si>
    <t>FIRE DOOR NO.6.1.1</t>
  </si>
  <si>
    <t>FIRE DOOR NO.6.1.10</t>
  </si>
  <si>
    <t>FIRE DOOR NO.6.1.11</t>
  </si>
  <si>
    <t>FIRE DOOR NO.6.1.12</t>
  </si>
  <si>
    <t>FIRE DOOR NO.6.1.13</t>
  </si>
  <si>
    <t>FIRE DOOR NO.6.1.15</t>
  </si>
  <si>
    <t>FIRE DOOR NO.6.1.17</t>
  </si>
  <si>
    <t>FIRE DOOR NO.6.1.2</t>
  </si>
  <si>
    <t>FIRE DOOR NO.6.1.3</t>
  </si>
  <si>
    <t>FIRE DOOR NO.6.1.4</t>
  </si>
  <si>
    <t>FIRE DOOR NO.6.1.5</t>
  </si>
  <si>
    <t>FIRE DOOR NO.6.1.6</t>
  </si>
  <si>
    <t>FIRE DOOR NO.6.1.7</t>
  </si>
  <si>
    <t>FIRE DOOR NO.6.1.8</t>
  </si>
  <si>
    <t>FIRE DOOR NO.6.1.9</t>
  </si>
  <si>
    <t>FIRE DOOR NO.6.2.1</t>
  </si>
  <si>
    <t>FIRE DOOR NO.6.2.10</t>
  </si>
  <si>
    <t>FIRE DOOR NO.6.2.11</t>
  </si>
  <si>
    <t>FIRE DOOR NO.6.2.12</t>
  </si>
  <si>
    <t>FIRE DOOR NO.6.2.14</t>
  </si>
  <si>
    <t>FIRE DOOR NO.6.2.2</t>
  </si>
  <si>
    <t>FIRE DOOR NO.6.2.3</t>
  </si>
  <si>
    <t>FIRE DOOR NO.6.2.4</t>
  </si>
  <si>
    <t>FIRE DOOR NO.6.2.5</t>
  </si>
  <si>
    <t>FIRE DOOR NO.6.2.6</t>
  </si>
  <si>
    <t>FIRE DOOR NO.6.2.7</t>
  </si>
  <si>
    <t>FIRE DOOR NO.6.2.8</t>
  </si>
  <si>
    <t>FIRE DOOR NO.6.2.9</t>
  </si>
  <si>
    <t>FIRE DOOR NO.6.3.1</t>
  </si>
  <si>
    <t>FIRE DOOR NO.6.3.10</t>
  </si>
  <si>
    <t>FIRE DOOR NO.6.3.11</t>
  </si>
  <si>
    <t>FIRE DOOR NO.6.3.12</t>
  </si>
  <si>
    <t>FIRE DOOR NO.6.3.13</t>
  </si>
  <si>
    <t>FIRE DOOR NO.6.3.15</t>
  </si>
  <si>
    <t>FIRE DOOR NO.6.3.2</t>
  </si>
  <si>
    <t>FIRE DOOR NO.6.3.3</t>
  </si>
  <si>
    <t>FIRE DOOR NO.6.3.4</t>
  </si>
  <si>
    <t>FIRE DOOR NO.6.3.5</t>
  </si>
  <si>
    <t>FIRE DOOR NO.6.3.6</t>
  </si>
  <si>
    <t>FIRE DOOR NO.6.3.7</t>
  </si>
  <si>
    <t>FIRE DOOR NO.6.3.8</t>
  </si>
  <si>
    <t>FIRE DOOR NO.6.3.9</t>
  </si>
  <si>
    <t>FIRE DOOR NO.6.4.1</t>
  </si>
  <si>
    <t>FIRE DOOR NO.6.4.10</t>
  </si>
  <si>
    <t>FIRE DOOR NO.6.4.2</t>
  </si>
  <si>
    <t>FIRE DOOR NO.6.4.3</t>
  </si>
  <si>
    <t>FIRE DOOR NO.6.4.4</t>
  </si>
  <si>
    <t>FIRE DOOR NO.6.4.5</t>
  </si>
  <si>
    <t>FIRE DOOR NO.6.4.6</t>
  </si>
  <si>
    <t>FIRE DOOR NO.6.4.8</t>
  </si>
  <si>
    <t>FIRE DOOR NO.6.5.1</t>
  </si>
  <si>
    <t>FIRE DOOR NO.6.5.10</t>
  </si>
  <si>
    <t>FIRE DOOR NO.6.5.11</t>
  </si>
  <si>
    <t>FIRE DOOR NO.6.5.12</t>
  </si>
  <si>
    <t>FIRE DOOR NO.6.5.2</t>
  </si>
  <si>
    <t>FIRE DOOR NO.6.5.3</t>
  </si>
  <si>
    <t>FIRE DOOR NO.6.5.4</t>
  </si>
  <si>
    <t>FIRE DOOR NO.6.5.5</t>
  </si>
  <si>
    <t>FIRE DOOR NO.6.5.6</t>
  </si>
  <si>
    <t>FIRE DOOR NO.6.5.7</t>
  </si>
  <si>
    <t>FIRE DOOR NO.6.5.8</t>
  </si>
  <si>
    <t>FIRE DOOR NO.6.5.9</t>
  </si>
  <si>
    <t>FIRE DOOR NO.6.6.1</t>
  </si>
  <si>
    <t>FIRE DOOR NO.6.6.10</t>
  </si>
  <si>
    <t>FIRE DOOR NO.6.6.11</t>
  </si>
  <si>
    <t>FIRE DOOR NO.6.6.12</t>
  </si>
  <si>
    <t>FIRE DOOR NO.6.6.13</t>
  </si>
  <si>
    <t>FIRE DOOR NO.6.6.14</t>
  </si>
  <si>
    <t>FIRE DOOR NO.6.6.15</t>
  </si>
  <si>
    <t>FIRE DOOR NO.6.6.16</t>
  </si>
  <si>
    <t>FIRE DOOR NO.6.6.17</t>
  </si>
  <si>
    <t>FIRE DOOR NO.6.6.18</t>
  </si>
  <si>
    <t>FIRE DOOR NO.6.6.19</t>
  </si>
  <si>
    <t>FIRE DOOR NO.6.6.2</t>
  </si>
  <si>
    <t>FIRE DOOR NO.6.6.20</t>
  </si>
  <si>
    <t>FIRE DOOR NO.6.6.21</t>
  </si>
  <si>
    <t>FIRE DOOR NO.6.6.22</t>
  </si>
  <si>
    <t>FIRE DOOR NO.6.6.3</t>
  </si>
  <si>
    <t>FIRE DOOR NO.6.6.4</t>
  </si>
  <si>
    <t>FIRE DOOR NO.6.6.5</t>
  </si>
  <si>
    <t>FIRE DOOR NO.6.6.6</t>
  </si>
  <si>
    <t>FIRE DOOR NO.6.6.7</t>
  </si>
  <si>
    <t>FIRE DOOR NO.6.6.8</t>
  </si>
  <si>
    <t>FIRE DOOR NO.6.6.9</t>
  </si>
  <si>
    <t>FIRE DOOR NO.6.7.1</t>
  </si>
  <si>
    <t>FIRE DOOR NO.6.7.10</t>
  </si>
  <si>
    <t>FIRE DOOR NO.6.7.11</t>
  </si>
  <si>
    <t>FIRE DOOR NO.6.7.12</t>
  </si>
  <si>
    <t>FIRE DOOR NO.6.7.13</t>
  </si>
  <si>
    <t>FIRE DOOR NO.6.7.14</t>
  </si>
  <si>
    <t>FIRE DOOR NO.6.7.15</t>
  </si>
  <si>
    <t>FIRE DOOR NO.6.7.16</t>
  </si>
  <si>
    <t>FIRE DOOR NO.6.7.18</t>
  </si>
  <si>
    <t>FIRE DOOR NO.6.7.2</t>
  </si>
  <si>
    <t>FIRE DOOR NO.6.7.3</t>
  </si>
  <si>
    <t>FIRE DOOR NO.6.7.4</t>
  </si>
  <si>
    <t>FIRE DOOR NO.6.7.5</t>
  </si>
  <si>
    <t>FIRE DOOR NO.6.7.6</t>
  </si>
  <si>
    <t>FIRE DOOR NO.6.7.7</t>
  </si>
  <si>
    <t>FIRE DOOR NO.6.7.8</t>
  </si>
  <si>
    <t>FIRE DOOR NO.6.7.9</t>
  </si>
  <si>
    <t>FIRE DOOR NO.6.8.1</t>
  </si>
  <si>
    <t>FIRE DOOR NO.6.8.10</t>
  </si>
  <si>
    <t>FIRE DOOR NO.6.8.11</t>
  </si>
  <si>
    <t>FIRE DOOR NO.6.8.12</t>
  </si>
  <si>
    <t>FIRE DOOR NO.6.8.13</t>
  </si>
  <si>
    <t>FIRE DOOR NO.6.8.14</t>
  </si>
  <si>
    <t>FIRE DOOR NO.6.8.15</t>
  </si>
  <si>
    <t>FIRE DOOR NO.6.8.16</t>
  </si>
  <si>
    <t>FIRE DOOR NO.6.8.17</t>
  </si>
  <si>
    <t>FIRE DOOR NO.6.8.18</t>
  </si>
  <si>
    <t>FIRE DOOR NO.6.8.19</t>
  </si>
  <si>
    <t>FIRE DOOR NO.6.8.2</t>
  </si>
  <si>
    <t>FIRE DOOR NO.6.8.20</t>
  </si>
  <si>
    <t>FIRE DOOR NO.6.8.21</t>
  </si>
  <si>
    <t>FIRE DOOR NO.6.8.22</t>
  </si>
  <si>
    <t>FIRE DOOR NO.6.8.23</t>
  </si>
  <si>
    <t>FIRE DOOR NO.6.8.25</t>
  </si>
  <si>
    <t>FIRE DOOR NO.6.8.3</t>
  </si>
  <si>
    <t>FIRE DOOR NO.6.8.4</t>
  </si>
  <si>
    <t>FIRE DOOR NO.6.8.5</t>
  </si>
  <si>
    <t>FIRE DOOR NO.6.8.6</t>
  </si>
  <si>
    <t>FIRE DOOR NO.6.8.7</t>
  </si>
  <si>
    <t>FIRE DOOR NO.6.8.8</t>
  </si>
  <si>
    <t>FIRE DOOR NO.6.8.9</t>
  </si>
  <si>
    <t>FIRE DOORS (DECK NO.7)</t>
  </si>
  <si>
    <t>FIRE DOOR NO.7.1.1</t>
  </si>
  <si>
    <t>FIRE DOOR NO.7.1.2</t>
  </si>
  <si>
    <t>FIRE DOOR NO.7.1.3</t>
  </si>
  <si>
    <t>FIRE DOOR NO.7.1.4</t>
  </si>
  <si>
    <t>FIRE DOOR NO.7.1.5</t>
  </si>
  <si>
    <t>FIRE DOOR NO.7.2.1</t>
  </si>
  <si>
    <t>FIRE DOOR NO.7.2.10</t>
  </si>
  <si>
    <t>FIRE DOOR NO.7.2.11</t>
  </si>
  <si>
    <t>FIRE DOOR NO.7.2.2</t>
  </si>
  <si>
    <t>FIRE DOOR NO.7.2.3</t>
  </si>
  <si>
    <t>FIRE DOOR NO.7.2.4</t>
  </si>
  <si>
    <t>FIRE DOOR NO.7.2.5</t>
  </si>
  <si>
    <t>FIRE DOOR NO.7.2.6</t>
  </si>
  <si>
    <t>FIRE DOOR NO.7.2.7</t>
  </si>
  <si>
    <t>FIRE DOOR NO.7.2.8</t>
  </si>
  <si>
    <t>FIRE DOOR NO.7.2.9</t>
  </si>
  <si>
    <t>FIRE DOOR NO.7.3.1</t>
  </si>
  <si>
    <t>FIRE DOOR NO.7.3.10</t>
  </si>
  <si>
    <t>FIRE DOOR NO.7.3.2</t>
  </si>
  <si>
    <t>FIRE DOOR NO.7.3.3</t>
  </si>
  <si>
    <t>FIRE DOOR NO.7.3.4</t>
  </si>
  <si>
    <t>FIRE DOOR NO.7.3.5</t>
  </si>
  <si>
    <t>FIRE DOOR NO.7.3.6</t>
  </si>
  <si>
    <t>FIRE DOOR NO.7.3.7</t>
  </si>
  <si>
    <t>FIRE DOOR NO.7.3.8</t>
  </si>
  <si>
    <t>FIRE DOOR NO.7.4.1</t>
  </si>
  <si>
    <t>FIRE DOOR NO.7.4.10</t>
  </si>
  <si>
    <t>FIRE DOOR NO.7.4.12</t>
  </si>
  <si>
    <t>FIRE DOOR NO.7.4.14</t>
  </si>
  <si>
    <t>FIRE DOOR NO.7.4.16</t>
  </si>
  <si>
    <t>FIRE DOOR NO.7.4.2</t>
  </si>
  <si>
    <t>FIRE DOOR NO.7.4.3</t>
  </si>
  <si>
    <t>FIRE DOOR NO.7.4.4</t>
  </si>
  <si>
    <t>FIRE DOOR NO.7.4.5</t>
  </si>
  <si>
    <t>FIRE DOOR NO.7.4.6</t>
  </si>
  <si>
    <t>FIRE DOOR NO.7.4.8</t>
  </si>
  <si>
    <t>FIRE DOOR NO.7.5.1</t>
  </si>
  <si>
    <t>FIRE DOOR NO.7.5.10</t>
  </si>
  <si>
    <t>FIRE DOOR NO.7.5.11</t>
  </si>
  <si>
    <t>FIRE DOOR NO.7.5.12</t>
  </si>
  <si>
    <t>FIRE DOOR NO.7.5.13</t>
  </si>
  <si>
    <t>FIRE DOOR NO.7.5.14</t>
  </si>
  <si>
    <t>FIRE DOOR NO.7.5.15</t>
  </si>
  <si>
    <t>FIRE DOOR NO.7.5.16</t>
  </si>
  <si>
    <t>FIRE DOOR NO.7.5.17</t>
  </si>
  <si>
    <t>FIRE DOOR NO.7.5.18</t>
  </si>
  <si>
    <t>FIRE DOOR NO.7.5.19</t>
  </si>
  <si>
    <t>FIRE DOOR NO.7.5.2</t>
  </si>
  <si>
    <t>FIRE DOOR NO.7.5.3</t>
  </si>
  <si>
    <t>FIRE DOOR NO.7.5.4</t>
  </si>
  <si>
    <t>FIRE DOOR NO.7.5.6</t>
  </si>
  <si>
    <t>FIRE DOOR NO.7.5.7</t>
  </si>
  <si>
    <t>FIRE DOOR NO.7.5.8</t>
  </si>
  <si>
    <t>FIRE DOOR NO.7.5.9</t>
  </si>
  <si>
    <t>FIRE DOOR NO.7.6.1</t>
  </si>
  <si>
    <t>FIRE DOOR NO.7.6.10</t>
  </si>
  <si>
    <t>FIRE DOOR NO.7.6.11</t>
  </si>
  <si>
    <t>FIRE DOOR NO.7.6.12</t>
  </si>
  <si>
    <t>FIRE DOOR NO.7.6.13</t>
  </si>
  <si>
    <t>FIRE DOOR NO.7.6.14</t>
  </si>
  <si>
    <t>FIRE DOOR NO.7.6.15</t>
  </si>
  <si>
    <t>FIRE DOOR NO.7.6.16</t>
  </si>
  <si>
    <t>FIRE DOOR NO.7.6.18</t>
  </si>
  <si>
    <t>FIRE DOOR NO.7.6.2</t>
  </si>
  <si>
    <t>FIRE DOOR NO.7.6.3</t>
  </si>
  <si>
    <t>FIRE DOOR NO.7.6.4</t>
  </si>
  <si>
    <t>FIRE DOOR NO.7.6.5</t>
  </si>
  <si>
    <t>FIRE DOOR NO.7.6.7</t>
  </si>
  <si>
    <t>FIRE DOOR NO.7.6.8</t>
  </si>
  <si>
    <t>FIRE DOOR NO.7.6.9</t>
  </si>
  <si>
    <t>FIRE DOOR NO.7.7.1</t>
  </si>
  <si>
    <t>FIRE DOOR NO.7.7.2</t>
  </si>
  <si>
    <t>FIRE DOOR NO.7.7.3</t>
  </si>
  <si>
    <t>FIRE DOOR NO.7.7.4</t>
  </si>
  <si>
    <t>FIRE DOOR NO.7.7.5</t>
  </si>
  <si>
    <t>FIRE DOOR NO.7.7.6</t>
  </si>
  <si>
    <t>FIRE DOOR NO.7.7.7</t>
  </si>
  <si>
    <t>FIRE DOOR NO.7.7.8</t>
  </si>
  <si>
    <t>FIRE DOOR NO.7.8.1</t>
  </si>
  <si>
    <t>FIRE DOOR NO.7.8.2</t>
  </si>
  <si>
    <t>FIRE DOOR NO.7.8.3</t>
  </si>
  <si>
    <t>FIRE DOOR NO.7.8.4</t>
  </si>
  <si>
    <t>FIRE DOOR NO.7.8.5</t>
  </si>
  <si>
    <t>FIRE DOOR NO.7.8.6</t>
  </si>
  <si>
    <t>FIRE DOOR NO.7.8.7</t>
  </si>
  <si>
    <t>FIRE DOORS (DECK NO.8)</t>
  </si>
  <si>
    <t>FIRE DOOR NO.8.1.1</t>
  </si>
  <si>
    <t>FIRE DOOR NO.8.1.10</t>
  </si>
  <si>
    <t>FIRE DOOR NO.8.1.2</t>
  </si>
  <si>
    <t>FIRE DOOR NO.8.1.3</t>
  </si>
  <si>
    <t>FIRE DOOR NO.8.1.4</t>
  </si>
  <si>
    <t>FIRE DOOR NO.8.1.5</t>
  </si>
  <si>
    <t>FIRE DOOR NO.8.1.6</t>
  </si>
  <si>
    <t>FIRE DOOR NO.8.1.7</t>
  </si>
  <si>
    <t>FIRE DOOR NO.8.1.8</t>
  </si>
  <si>
    <t>FIRE DOOR NO.8.1.9</t>
  </si>
  <si>
    <t>FIRE DOOR NO.8.2.1</t>
  </si>
  <si>
    <t>FIRE DOOR NO.8.2.10</t>
  </si>
  <si>
    <t>FIRE DOOR NO.8.2.12</t>
  </si>
  <si>
    <t>FIRE DOOR NO.8.2.2</t>
  </si>
  <si>
    <t>FIRE DOOR NO.8.2.3</t>
  </si>
  <si>
    <t>FIRE DOOR NO.8.2.4</t>
  </si>
  <si>
    <t>FIRE DOOR NO.8.2.5</t>
  </si>
  <si>
    <t>FIRE DOOR NO.8.2.6</t>
  </si>
  <si>
    <t>FIRE DOOR NO.8.2.7</t>
  </si>
  <si>
    <t>FIRE DOOR NO.8.2.8</t>
  </si>
  <si>
    <t>FIRE DOOR NO.8.2.9</t>
  </si>
  <si>
    <t>FIRE DOOR NO.8.3.1</t>
  </si>
  <si>
    <t>FIRE DOOR NO.8.3.11</t>
  </si>
  <si>
    <t>FIRE DOOR NO.8.3.13</t>
  </si>
  <si>
    <t>FIRE DOOR NO.8.3.15</t>
  </si>
  <si>
    <t>FIRE DOOR NO.8.3.2</t>
  </si>
  <si>
    <t>FIRE DOOR NO.8.3.3</t>
  </si>
  <si>
    <t>FIRE DOOR NO.8.3.4</t>
  </si>
  <si>
    <t>FIRE DOOR NO.8.3.5</t>
  </si>
  <si>
    <t>FIRE DOOR NO.8.3.6</t>
  </si>
  <si>
    <t>FIRE DOOR NO.8.3.7</t>
  </si>
  <si>
    <t>FIRE DOOR NO.8.3.8</t>
  </si>
  <si>
    <t>FIRE DOOR NO.8.3.9</t>
  </si>
  <si>
    <t>FIRE DOOR NO.8.4.1</t>
  </si>
  <si>
    <t>FIRE DOOR NO.8.4.10</t>
  </si>
  <si>
    <t>FIRE DOOR NO.8.4.11</t>
  </si>
  <si>
    <t>FIRE DOOR NO.8.4.12</t>
  </si>
  <si>
    <t>FIRE DOOR NO.8.4.13</t>
  </si>
  <si>
    <t>FIRE DOOR NO.8.4.14</t>
  </si>
  <si>
    <t>FIRE DOOR NO.8.4.2</t>
  </si>
  <si>
    <t>FIRE DOOR NO.8.4.3</t>
  </si>
  <si>
    <t>FIRE DOOR NO.8.4.4</t>
  </si>
  <si>
    <t>FIRE DOOR NO.8.4.5</t>
  </si>
  <si>
    <t>FIRE DOOR NO.8.4.6</t>
  </si>
  <si>
    <t>FIRE DOOR NO.8.4.7</t>
  </si>
  <si>
    <t>FIRE DOOR NO.8.4.8</t>
  </si>
  <si>
    <t>FIRE DOOR NO.8.4.9</t>
  </si>
  <si>
    <t>FIRE DOOR NO.8.5.1</t>
  </si>
  <si>
    <t>FIRE DOOR NO.8.5.10</t>
  </si>
  <si>
    <t>FIRE DOOR NO.8.5.12</t>
  </si>
  <si>
    <t>FIRE DOOR NO.8.5.2</t>
  </si>
  <si>
    <t>FIRE DOOR NO.8.5.3</t>
  </si>
  <si>
    <t>FIRE DOOR NO.8.5.4</t>
  </si>
  <si>
    <t>FIRE DOOR NO.8.5.5</t>
  </si>
  <si>
    <t>FIRE DOOR NO.8.5.6</t>
  </si>
  <si>
    <t>FIRE DOOR NO.8.5.7</t>
  </si>
  <si>
    <t>FIRE DOOR NO.8.5.8</t>
  </si>
  <si>
    <t>FIRE DOOR NO.8.5.9</t>
  </si>
  <si>
    <t>FIRE DOOR NO.8.6.1</t>
  </si>
  <si>
    <t>FIRE DOOR NO.8.6.10</t>
  </si>
  <si>
    <t>FIRE DOOR NO.8.6.11</t>
  </si>
  <si>
    <t>FIRE DOOR NO.8.6.12</t>
  </si>
  <si>
    <t>FIRE DOOR NO.8.6.13</t>
  </si>
  <si>
    <t>FIRE DOOR NO.8.6.14</t>
  </si>
  <si>
    <t>FIRE DOOR NO.8.6.15</t>
  </si>
  <si>
    <t>FIRE DOOR NO.8.6.16</t>
  </si>
  <si>
    <t>FIRE DOOR NO.8.6.17</t>
  </si>
  <si>
    <t>FIRE DOOR NO.8.6.18</t>
  </si>
  <si>
    <t>FIRE DOOR NO.8.6.19</t>
  </si>
  <si>
    <t>FIRE DOOR NO.8.6.2</t>
  </si>
  <si>
    <t>FIRE DOOR NO.8.6.20</t>
  </si>
  <si>
    <t>FIRE DOOR NO.8.6.3</t>
  </si>
  <si>
    <t>FIRE DOOR NO.8.6.4</t>
  </si>
  <si>
    <t>FIRE DOOR NO.8.6.5</t>
  </si>
  <si>
    <t>FIRE DOOR NO.8.6.6</t>
  </si>
  <si>
    <t>FIRE DOOR NO.8.6.7</t>
  </si>
  <si>
    <t>FIRE DOOR NO.8.6.8</t>
  </si>
  <si>
    <t>FIRE DOOR NO.8.6.9</t>
  </si>
  <si>
    <t>FIRE DOOR NO.8.7.1</t>
  </si>
  <si>
    <t>FIRE DOOR NO.8.7.2</t>
  </si>
  <si>
    <t>FIRE DOOR NO.8.7.3</t>
  </si>
  <si>
    <t>FIRE DOOR NO.8.7.4</t>
  </si>
  <si>
    <t>FIRE DOOR NO.8.7.5</t>
  </si>
  <si>
    <t>FIRE DOOR NO.8.7.7</t>
  </si>
  <si>
    <t>FIRE DOOR NO.8.8.1</t>
  </si>
  <si>
    <t>FIRE DOOR NO.8.8.2</t>
  </si>
  <si>
    <t>FIRE DOOR NO.8.8.3</t>
  </si>
  <si>
    <t>FIRE DOOR NO.8.8.4</t>
  </si>
  <si>
    <t>FIRE DOORS (DECK NO.9)</t>
  </si>
  <si>
    <t>FIRE DOOR NO.9.1.1</t>
  </si>
  <si>
    <t>FIRE DOOR NO.9.1.2</t>
  </si>
  <si>
    <t>FIRE DOOR NO.9.1.3</t>
  </si>
  <si>
    <t>FIRE DOOR NO.9.1.4</t>
  </si>
  <si>
    <t>FIRE DOOR NO.9.1.5</t>
  </si>
  <si>
    <t>FIRE DOOR NO.9.1.6</t>
  </si>
  <si>
    <t>FIRE DOOR NO.9.1.7</t>
  </si>
  <si>
    <t>FIRE DOOR NO.9.1.8</t>
  </si>
  <si>
    <t>FIRE DOOR NO.9.1.9</t>
  </si>
  <si>
    <t>FIRE DOOR NO.9.2.1</t>
  </si>
  <si>
    <t>FIRE DOOR NO.9.2.10</t>
  </si>
  <si>
    <t>FIRE DOOR NO.9.2.2</t>
  </si>
  <si>
    <t>FIRE DOOR NO.9.2.3</t>
  </si>
  <si>
    <t>FIRE DOOR NO.9.2.4</t>
  </si>
  <si>
    <t>FIRE DOOR NO.9.2.5</t>
  </si>
  <si>
    <t>FIRE DOOR NO.9.2.6</t>
  </si>
  <si>
    <t>FIRE DOOR NO.9.2.7</t>
  </si>
  <si>
    <t>FIRE DOOR NO.9.2.8</t>
  </si>
  <si>
    <t>FIRE DOOR NO.9.2.9</t>
  </si>
  <si>
    <t>FIRE DOOR NO.9.3.1</t>
  </si>
  <si>
    <t>FIRE DOOR NO.9.3.10</t>
  </si>
  <si>
    <t>FIRE DOOR NO.9.3.2</t>
  </si>
  <si>
    <t>FIRE DOOR NO.9.3.3</t>
  </si>
  <si>
    <t>FIRE DOOR NO.9.3.4</t>
  </si>
  <si>
    <t>FIRE DOOR NO.9.3.5</t>
  </si>
  <si>
    <t>FIRE DOOR NO.9.3.6</t>
  </si>
  <si>
    <t>FIRE DOOR NO.9.3.7</t>
  </si>
  <si>
    <t>FIRE DOOR NO.9.3.8</t>
  </si>
  <si>
    <t>FIRE DOOR NO.9.4.1</t>
  </si>
  <si>
    <t>FIRE DOOR NO.9.4.2</t>
  </si>
  <si>
    <t>FIRE DOOR NO.9.4.3</t>
  </si>
  <si>
    <t>FIRE DOOR NO.9.4.4</t>
  </si>
  <si>
    <t>FIRE DOOR NO.9.5.1</t>
  </si>
  <si>
    <t>FIRE DOOR NO.9.5.2</t>
  </si>
  <si>
    <t>FIRE DOOR NO.9.6.1</t>
  </si>
  <si>
    <t>FIRE DOOR NO.9.6.10</t>
  </si>
  <si>
    <t>FIRE DOOR NO.9.6.11</t>
  </si>
  <si>
    <t>FIRE DOOR NO.9.6.12</t>
  </si>
  <si>
    <t>FIRE DOOR NO.9.6.13</t>
  </si>
  <si>
    <t>FIRE DOOR NO.9.6.14</t>
  </si>
  <si>
    <t>FIRE DOOR NO.9.6.15</t>
  </si>
  <si>
    <t>FIRE DOOR NO.9.6.16</t>
  </si>
  <si>
    <t>FIRE DOOR NO.9.6.17</t>
  </si>
  <si>
    <t>FIRE DOOR NO.9.6.18</t>
  </si>
  <si>
    <t>FIRE DOOR NO.9.6.2</t>
  </si>
  <si>
    <t>FIRE DOOR NO.9.6.20</t>
  </si>
  <si>
    <t>FIRE DOOR NO.9.6.3</t>
  </si>
  <si>
    <t>FIRE DOOR NO.9.6.4</t>
  </si>
  <si>
    <t>FIRE DOOR NO.9.6.5</t>
  </si>
  <si>
    <t>FIRE DOOR NO.9.6.6</t>
  </si>
  <si>
    <t>FIRE DOOR NO.9.6.7</t>
  </si>
  <si>
    <t>FIRE DOOR NO.9.6.8</t>
  </si>
  <si>
    <t>FIRE DOOR NO.9.6.9</t>
  </si>
  <si>
    <t>FIRE DOOR NO.9.7.1</t>
  </si>
  <si>
    <t>FIRE DOOR NO.9.7.2</t>
  </si>
  <si>
    <t>FIRE DOOR NO.9.7.3</t>
  </si>
  <si>
    <t>FIRE DOOR NO.9.7.4</t>
  </si>
  <si>
    <t>FIRE DOOR NO.9.8.1</t>
  </si>
  <si>
    <t>FIRE DOOR NO.9.8.2</t>
  </si>
  <si>
    <t>FIRE DOOR NO.9.8.3</t>
  </si>
  <si>
    <t>FIRE DOOR NO.9.8.4</t>
  </si>
  <si>
    <t>FIRE DOORS (DECK NO.10)</t>
  </si>
  <si>
    <t>FIRE DOOR NO.10.1.1</t>
  </si>
  <si>
    <t>FIRE DOOR NO.10.1.2</t>
  </si>
  <si>
    <t>FIRE DOOR NO.10.1.3</t>
  </si>
  <si>
    <t>FIRE DOOR NO.10.1.4</t>
  </si>
  <si>
    <t>FIRE DOOR NO.10.1.5</t>
  </si>
  <si>
    <t>FIRE DOOR NO.10.1.7</t>
  </si>
  <si>
    <t>FIRE DOOR NO.10.1.9</t>
  </si>
  <si>
    <t>FIRE DOOR NO.10.2.1</t>
  </si>
  <si>
    <t>FIRE DOOR NO.10.2.10</t>
  </si>
  <si>
    <t>FIRE DOOR NO.10.2.2</t>
  </si>
  <si>
    <t>FIRE DOOR NO.10.2.3</t>
  </si>
  <si>
    <t>FIRE DOOR NO.10.2.4</t>
  </si>
  <si>
    <t>FIRE DOOR NO.10.2.5</t>
  </si>
  <si>
    <t>FIRE DOOR NO.10.2.6</t>
  </si>
  <si>
    <t>FIRE DOOR NO.10.2.7</t>
  </si>
  <si>
    <t>FIRE DOOR NO.10.2.8</t>
  </si>
  <si>
    <t>FIRE DOOR NO.10.2.9</t>
  </si>
  <si>
    <t>FIRE DOOR NO.10.3.1</t>
  </si>
  <si>
    <t>FIRE DOOR NO.10.3.2</t>
  </si>
  <si>
    <t>FIRE DOOR NO.10.3.3</t>
  </si>
  <si>
    <t>FIRE DOOR NO.10.3.4</t>
  </si>
  <si>
    <t>FIRE DOOR NO.10.3.5</t>
  </si>
  <si>
    <t>FIRE DOOR NO.10.3.6</t>
  </si>
  <si>
    <t>FIRE DOOR NO.10.3.8</t>
  </si>
  <si>
    <t>FIRE DOOR NO.10.4.1</t>
  </si>
  <si>
    <t>FIRE DOOR NO.10.4.2</t>
  </si>
  <si>
    <t>FIRE DOOR NO.10.4.3</t>
  </si>
  <si>
    <t>FIRE DOOR NO.10.4.4</t>
  </si>
  <si>
    <t>FIRE DOOR NO.10.5.1</t>
  </si>
  <si>
    <t>FIRE DOOR NO.10.5.2</t>
  </si>
  <si>
    <t>FIRE DOOR NO.10.6.1</t>
  </si>
  <si>
    <t>FIRE DOOR NO.10.6.10</t>
  </si>
  <si>
    <t>FIRE DOOR NO.10.6.11</t>
  </si>
  <si>
    <t>FIRE DOOR NO.10.6.12</t>
  </si>
  <si>
    <t>FIRE DOOR NO.10.6.13</t>
  </si>
  <si>
    <t>FIRE DOOR NO.10.6.14</t>
  </si>
  <si>
    <t>FIRE DOOR NO.10.6.15</t>
  </si>
  <si>
    <t>FIRE DOOR NO.10.6.2</t>
  </si>
  <si>
    <t>FIRE DOOR NO.10.6.16</t>
  </si>
  <si>
    <t>FIRE DOOR NO.10.6.3</t>
  </si>
  <si>
    <t>FIRE DOOR NO.10.6.4</t>
  </si>
  <si>
    <t>FIRE DOOR NO.10.6.5</t>
  </si>
  <si>
    <t>FIRE DOOR NO.10.6.6</t>
  </si>
  <si>
    <t>FIRE DOOR NO.10.6.7</t>
  </si>
  <si>
    <t>FIRE DOOR NO.10.6.8</t>
  </si>
  <si>
    <t>FIRE DOOR NO.10.6.9</t>
  </si>
  <si>
    <t>FIRE DOOR NO.10.7.1</t>
  </si>
  <si>
    <t>FIRE DOOR NO.10.7.2</t>
  </si>
  <si>
    <t>FIRE DOOR NO.10.7.3</t>
  </si>
  <si>
    <t>FIRE DOOR NO.10.7.4</t>
  </si>
  <si>
    <t>FIRE DOOR NO.10.8.1</t>
  </si>
  <si>
    <t>FIRE DOOR NO.10.8.2</t>
  </si>
  <si>
    <t>FIRE DOOR NO.10.8.3</t>
  </si>
  <si>
    <t>FIRE DOOR NO.10.8.4</t>
  </si>
  <si>
    <t>FIRE DOORS (DECK NO.11)</t>
  </si>
  <si>
    <t>FIRE DOOR NO.11.1.1</t>
  </si>
  <si>
    <t>FIRE DOOR NO.11.1.2</t>
  </si>
  <si>
    <t>FIRE DOOR NO.11.1.3</t>
  </si>
  <si>
    <t>FIRE DOOR NO.11.1.4</t>
  </si>
  <si>
    <t>FIRE DOOR NO.11.1.5</t>
  </si>
  <si>
    <t>FIRE DOOR NO.11.1.6</t>
  </si>
  <si>
    <t>FIRE DOOR NO.11.1.7</t>
  </si>
  <si>
    <t>FIRE DOOR NO.11.1.8</t>
  </si>
  <si>
    <t>FIRE DOOR NO.11.2.1</t>
  </si>
  <si>
    <t>FIRE DOOR NO.11.2.10</t>
  </si>
  <si>
    <t>FIRE DOOR NO.11.2.2</t>
  </si>
  <si>
    <t>FIRE DOOR NO.11.2.3</t>
  </si>
  <si>
    <t>FIRE DOOR NO.11.2.4</t>
  </si>
  <si>
    <t>FIRE DOOR NO.11.2.5</t>
  </si>
  <si>
    <t>FIRE DOOR NO.11.2.6</t>
  </si>
  <si>
    <t>FIRE DOOR NO.11.2.7</t>
  </si>
  <si>
    <t>FIRE DOOR NO.11.2.8</t>
  </si>
  <si>
    <t>FIRE DOOR NO.11.2.9</t>
  </si>
  <si>
    <t>FIRE DOOR NO.11.3.1</t>
  </si>
  <si>
    <t>FIRE DOOR NO.11.3.2</t>
  </si>
  <si>
    <t>FIRE DOOR NO.11.3.3</t>
  </si>
  <si>
    <t>FIRE DOOR NO.11.3.4</t>
  </si>
  <si>
    <t>FIRE DOOR NO.11.3.5</t>
  </si>
  <si>
    <t>FIRE DOOR NO.11.3.6</t>
  </si>
  <si>
    <t>FIRE DOOR NO.11.3.8</t>
  </si>
  <si>
    <t>FIRE DOOR NO.11.4.1</t>
  </si>
  <si>
    <t>FIRE DOOR NO.11.4.2</t>
  </si>
  <si>
    <t>FIRE DOOR NO.11.4.3</t>
  </si>
  <si>
    <t>FIRE DOOR NO.11.4.4</t>
  </si>
  <si>
    <t>FIRE DOOR NO.11.5.1</t>
  </si>
  <si>
    <t>FIRE DOOR NO.11.5.2</t>
  </si>
  <si>
    <t>FIRE DOOR NO.11.6.1</t>
  </si>
  <si>
    <t>FIRE DOOR NO.11.6.10</t>
  </si>
  <si>
    <t>FIRE DOOR NO.11.6.11</t>
  </si>
  <si>
    <t>FIRE DOOR NO.11.6.12</t>
  </si>
  <si>
    <t>FIRE DOOR NO.11.6.13</t>
  </si>
  <si>
    <t>FIRE DOOR NO.11.6.14</t>
  </si>
  <si>
    <t>FIRE DOOR NO.11.6.15</t>
  </si>
  <si>
    <t>FIRE DOOR NO.11.6.16</t>
  </si>
  <si>
    <t>FIRE DOOR NO.11.6.17</t>
  </si>
  <si>
    <t>FIRE DOOR NO.11.6.18</t>
  </si>
  <si>
    <t>FIRE DOOR NO.11.6.19</t>
  </si>
  <si>
    <t>FIRE DOOR NO.11.6.2</t>
  </si>
  <si>
    <t>FIRE DOOR NO.11.6.3</t>
  </si>
  <si>
    <t>FIRE DOOR NO.11.6.4</t>
  </si>
  <si>
    <t>FIRE DOOR NO.11.6.5</t>
  </si>
  <si>
    <t>FIRE DOOR NO.11.6.6</t>
  </si>
  <si>
    <t>FIRE DOOR NO.11.6.7</t>
  </si>
  <si>
    <t>FIRE DOOR NO.11.6.8</t>
  </si>
  <si>
    <t>FIRE DOOR NO.11.6.9</t>
  </si>
  <si>
    <t>FIRE DOOR NO.11.7.1</t>
  </si>
  <si>
    <t>FIRE DOOR NO.11.7.2</t>
  </si>
  <si>
    <t>FIRE DOOR NO.11.7.3</t>
  </si>
  <si>
    <t>FIRE DOOR NO.11.7.4</t>
  </si>
  <si>
    <t>FIRE DOOR NO.11.8.1</t>
  </si>
  <si>
    <t>FIRE DOOR NO.11.8.2</t>
  </si>
  <si>
    <t>FIRE DOOR NO.11.8.3</t>
  </si>
  <si>
    <t>FIRE DOOR NO.11.8.4</t>
  </si>
  <si>
    <t>FIRE DOOR NO.11.8.5</t>
  </si>
  <si>
    <t>FIRE DOOR NO.11.8.6</t>
  </si>
  <si>
    <t>FIRE DOORS (DECK NO.12)</t>
  </si>
  <si>
    <t>FIRE DOOR NO.12.1.1</t>
  </si>
  <si>
    <t>FIRE DOOR NO.12.1.2</t>
  </si>
  <si>
    <t>FIRE DOOR NO.12.1.3</t>
  </si>
  <si>
    <t>FIRE DOOR NO.12.1.4</t>
  </si>
  <si>
    <t>FIRE DOOR NO.12.1.6</t>
  </si>
  <si>
    <t>FIRE DOOR NO.12.1.8</t>
  </si>
  <si>
    <t>FIRE DOOR NO.12.2.1</t>
  </si>
  <si>
    <t>FIRE DOOR NO.12.2.11</t>
  </si>
  <si>
    <t>FIRE DOOR NO.12.2.13</t>
  </si>
  <si>
    <t>FIRE DOOR NO.12.2.2</t>
  </si>
  <si>
    <t>FIRE DOOR NO.12.2.3</t>
  </si>
  <si>
    <t>FIRE DOOR NO.12.2.4</t>
  </si>
  <si>
    <t>FIRE DOOR NO.12.2.5</t>
  </si>
  <si>
    <t>FIRE DOOR NO.12.2.6</t>
  </si>
  <si>
    <t>FIRE DOOR NO.12.2.7</t>
  </si>
  <si>
    <t>FIRE DOOR NO.12.2.8</t>
  </si>
  <si>
    <t>FIRE DOOR NO.12.2.9</t>
  </si>
  <si>
    <t>FIRE DOOR NO.12.3.1</t>
  </si>
  <si>
    <t>FIRE DOOR NO.12.3.2</t>
  </si>
  <si>
    <t>FIRE DOOR NO.12.3.3</t>
  </si>
  <si>
    <t>FIRE DOOR NO.12.3.4</t>
  </si>
  <si>
    <t>FIRE DOOR NO.12.3.5</t>
  </si>
  <si>
    <t>FIRE DOOR NO.12.3.6</t>
  </si>
  <si>
    <t>FIRE DOOR NO.12.4.1</t>
  </si>
  <si>
    <t>FIRE DOOR NO.12.4.2</t>
  </si>
  <si>
    <t>FIRE DOOR NO.12.4.3</t>
  </si>
  <si>
    <t>FIRE DOOR NO.12.4.4</t>
  </si>
  <si>
    <t>FIRE DOOR NO.12.5.1</t>
  </si>
  <si>
    <t>FIRE DOOR NO.12.5.2</t>
  </si>
  <si>
    <t>FIRE DOOR NO.12.6.1</t>
  </si>
  <si>
    <t>FIRE DOOR NO.12.6.10</t>
  </si>
  <si>
    <t>FIRE DOOR NO.12.6.11</t>
  </si>
  <si>
    <t>FIRE DOOR NO.12.6.12</t>
  </si>
  <si>
    <t>FIRE DOOR NO.12.6.13</t>
  </si>
  <si>
    <t>FIRE DOOR NO.12.6.14</t>
  </si>
  <si>
    <t>FIRE DOOR NO.12.6.15</t>
  </si>
  <si>
    <t>FIRE DOOR NO.12.6.16</t>
  </si>
  <si>
    <t>FIRE DOOR NO.12.6.17</t>
  </si>
  <si>
    <t>FIRE DOOR NO.12.6.18</t>
  </si>
  <si>
    <t>FIRE DOOR NO.12.6.19</t>
  </si>
  <si>
    <t>FIRE DOOR NO.12.6.2</t>
  </si>
  <si>
    <t>FIRE DOOR NO.12.6.20</t>
  </si>
  <si>
    <t>FIRE DOOR NO.12.6.3</t>
  </si>
  <si>
    <t>FIRE DOOR NO.12.6.4</t>
  </si>
  <si>
    <t>FIRE DOOR NO.12.6.5</t>
  </si>
  <si>
    <t>FIRE DOOR NO.12.6.6</t>
  </si>
  <si>
    <t>FIRE DOOR NO.12.6.7</t>
  </si>
  <si>
    <t>FIRE DOOR NO.12.6.8</t>
  </si>
  <si>
    <t>FIRE DOOR NO.12.6.9</t>
  </si>
  <si>
    <t>FIRE DOOR NO.12.7.1</t>
  </si>
  <si>
    <t>FIRE DOOR NO.12.7.2</t>
  </si>
  <si>
    <t>FIRE DOOR NO.12.7.3</t>
  </si>
  <si>
    <t>FIRE DOOR NO.12.7.4</t>
  </si>
  <si>
    <t>FIRE DOOR NO.12.8.1</t>
  </si>
  <si>
    <t>FIRE DOOR NO.12.8.2</t>
  </si>
  <si>
    <t>FIRE DOOR NO.12.8.3</t>
  </si>
  <si>
    <t>FIRE DOOR NO.12.8.4</t>
  </si>
  <si>
    <t>FIRE DOOR NO.12.8.5</t>
  </si>
  <si>
    <t>FIRE DOOR NO.12.8.6</t>
  </si>
  <si>
    <t>FIRE DOORS (DECK NO.14)</t>
  </si>
  <si>
    <t>FIRE DOOR NO.14.1.1</t>
  </si>
  <si>
    <t>FIRE DOOR NO.14.1.2 (5-AC FR.334)</t>
  </si>
  <si>
    <t>FIRE DOOR NO.14.2.1</t>
  </si>
  <si>
    <t>FIRE DOOR NO.14.2.2</t>
  </si>
  <si>
    <t>FIRE DOOR NO.14.2.3</t>
  </si>
  <si>
    <t>FIRE DOOR NO.14.2.4</t>
  </si>
  <si>
    <t>FIRE DOOR NO.14.2.5</t>
  </si>
  <si>
    <t>FIRE DOOR NO.14.2.6</t>
  </si>
  <si>
    <t>FIRE DOOR NO.14.2.7</t>
  </si>
  <si>
    <t>FIRE DOOR NO.14.3.1</t>
  </si>
  <si>
    <t>FIRE DOOR NO.14.3.10</t>
  </si>
  <si>
    <t>FIRE DOOR NO.14.3.2</t>
  </si>
  <si>
    <t>FIRE DOOR NO.14.3.3</t>
  </si>
  <si>
    <t>FIRE DOOR NO.14.3.4</t>
  </si>
  <si>
    <t>FIRE DOOR NO.14.3.5</t>
  </si>
  <si>
    <t>FIRE DOOR NO.14.3.6</t>
  </si>
  <si>
    <t>FIRE DOOR NO.14.3.7</t>
  </si>
  <si>
    <t>FIRE DOOR NO.14.3.8</t>
  </si>
  <si>
    <t>FIRE DOOR NO.14.4.1</t>
  </si>
  <si>
    <t>FIRE DOOR NO.14.4.10</t>
  </si>
  <si>
    <t>FIRE DOOR NO.14.4.11</t>
  </si>
  <si>
    <t>FIRE DOOR NO.14.4.12</t>
  </si>
  <si>
    <t>FIRE DOOR NO.14.4.13</t>
  </si>
  <si>
    <t>FIRE DOOR NO.14.4.14</t>
  </si>
  <si>
    <t>FIRE DOOR NO.14.4.2</t>
  </si>
  <si>
    <t>FIRE DOOR NO.14.4.3</t>
  </si>
  <si>
    <t>FIRE DOOR NO.14.4.4</t>
  </si>
  <si>
    <t>FIRE DOOR NO.14.4.5</t>
  </si>
  <si>
    <t>FIRE DOOR NO.14.4.6</t>
  </si>
  <si>
    <t>FIRE DOOR NO.14.4.7</t>
  </si>
  <si>
    <t>FIRE DOOR NO.14.4.8</t>
  </si>
  <si>
    <t>FIRE DOOR NO.14.4.9</t>
  </si>
  <si>
    <t>FIRE DOOR NO.14.5.1</t>
  </si>
  <si>
    <t>FIRE DOOR NO.14.5.2</t>
  </si>
  <si>
    <t>FIRE DOOR NO.14.5.3</t>
  </si>
  <si>
    <t>FIRE DOOR NO.14.5.4</t>
  </si>
  <si>
    <t>FIRE DOOR NO.14.5.6</t>
  </si>
  <si>
    <t>FIRE DOOR NO.14.6.1</t>
  </si>
  <si>
    <t>FIRE DOOR NO.14.6.10</t>
  </si>
  <si>
    <t>FIRE DOOR NO.14.6.11</t>
  </si>
  <si>
    <t>FIRE DOOR NO.14.6.12</t>
  </si>
  <si>
    <t>FIRE DOOR NO.14.6.13</t>
  </si>
  <si>
    <t>FIRE DOOR NO.14.6.14</t>
  </si>
  <si>
    <t>FIRE DOOR NO.14.6.15</t>
  </si>
  <si>
    <t>FIRE DOOR NO.14.6.16</t>
  </si>
  <si>
    <t>FIRE DOOR NO.14.6.17</t>
  </si>
  <si>
    <t>FIRE DOOR NO.14.6.19</t>
  </si>
  <si>
    <t>FIRE DOOR NO.14.6.2</t>
  </si>
  <si>
    <t>FIRE DOOR NO.14.6.21</t>
  </si>
  <si>
    <t>FIRE DOOR NO.14.6.3</t>
  </si>
  <si>
    <t>FIRE DOOR NO.14.6.4</t>
  </si>
  <si>
    <t>FIRE DOOR NO.14.6.5</t>
  </si>
  <si>
    <t>FIRE DOOR NO.14.6.6</t>
  </si>
  <si>
    <t>FIRE DOOR NO.14.6.7</t>
  </si>
  <si>
    <t>FIRE DOOR NO.14.6.8</t>
  </si>
  <si>
    <t>FIRE DOOR NO.14.6.9</t>
  </si>
  <si>
    <t>FIRE DOOR NO.14.7.1</t>
  </si>
  <si>
    <t>FIRE DOOR NO.14.7.2</t>
  </si>
  <si>
    <t>FIRE DOOR NO.14.7.3</t>
  </si>
  <si>
    <t>FIRE DOOR NO.14.7.4</t>
  </si>
  <si>
    <t>FIRE DOOR NO.14.8.1</t>
  </si>
  <si>
    <t>FIRE DOOR NO.14.8.10</t>
  </si>
  <si>
    <t>FIRE DOOR NO.14.8.2</t>
  </si>
  <si>
    <t>FIRE DOOR NO.14.8.3</t>
  </si>
  <si>
    <t>FIRE DOOR NO.14.8.4</t>
  </si>
  <si>
    <t>FIRE DOOR NO.14.8.5</t>
  </si>
  <si>
    <t>FIRE DOOR NO.14.8.6</t>
  </si>
  <si>
    <t>FIRE DOOR NO.14.8.7</t>
  </si>
  <si>
    <t>FIRE DOOR NO.14.8.8</t>
  </si>
  <si>
    <t>FIRE DOOR (1A-1R FR.317)</t>
  </si>
  <si>
    <t>FIRE DOOR (3-S FR.333)</t>
  </si>
  <si>
    <t>FIRE DOOR (1B-TR FR.317)</t>
  </si>
  <si>
    <t>FIRE DOOR (2B-MBH FR.328)</t>
  </si>
  <si>
    <t>FIRE DOOR (2A-MBH FR.328)</t>
  </si>
  <si>
    <t>FIRE DOOR (SLIDE TECH.RM DK NO.14 PS)</t>
  </si>
  <si>
    <t>FIRE DOOR (SLIDE TECH.RM DK NO.14 SB)</t>
  </si>
  <si>
    <t>FIRE DOOR (LINEN LOCKER DK NO.14 SB)</t>
  </si>
  <si>
    <t>FIRE DOORS (DECK NO.15)</t>
  </si>
  <si>
    <t>FIRE DOOR NO.15.2.1</t>
  </si>
  <si>
    <t>FIRE DOOR NO.15.2.10</t>
  </si>
  <si>
    <t>FIRE DOOR NO.15.2.2</t>
  </si>
  <si>
    <t>FIRE DOOR NO.15.2.3</t>
  </si>
  <si>
    <t>FIRE DOOR NO.15.2.4</t>
  </si>
  <si>
    <t>FIRE DOOR NO.15.2.5</t>
  </si>
  <si>
    <t>FIRE DOOR NO.15.2.6</t>
  </si>
  <si>
    <t>FIRE DOOR NO.15.2.8</t>
  </si>
  <si>
    <t>FIRE DOOR NO.15.4.1</t>
  </si>
  <si>
    <t>FIRE DOOR NO.15.4.2</t>
  </si>
  <si>
    <t>FIRE DOOR NO.15.4.3</t>
  </si>
  <si>
    <t>FIRE DOOR NO.15.4.4</t>
  </si>
  <si>
    <t>FIRE DOOR NO.15.6.1</t>
  </si>
  <si>
    <t>FIRE DOOR NO.15.6.10</t>
  </si>
  <si>
    <t>FIRE DOOR NO.15.6.11</t>
  </si>
  <si>
    <t>FIRE DOOR NO.15.6.12</t>
  </si>
  <si>
    <t>FIRE DOOR NO.15.6.13</t>
  </si>
  <si>
    <t>FIRE DOOR NO.15.6.14</t>
  </si>
  <si>
    <t>FIRE DOOR NO.15.6.15</t>
  </si>
  <si>
    <t>FIRE DOOR NO.15.6.16</t>
  </si>
  <si>
    <t>FIRE DOOR NO.15.6.17</t>
  </si>
  <si>
    <t>FIRE DOOR NO.15.6.18</t>
  </si>
  <si>
    <t>FIRE DOOR NO.15.6.2</t>
  </si>
  <si>
    <t>FIRE DOOR NO.15.6.20</t>
  </si>
  <si>
    <t>FIRE DOOR NO.15.6.22</t>
  </si>
  <si>
    <t>FIRE DOOR NO.15.6.24</t>
  </si>
  <si>
    <t>FIRE DOOR NO.15.6.26</t>
  </si>
  <si>
    <t>FIRE DOOR NO.15.6.3</t>
  </si>
  <si>
    <t>FIRE DOOR NO.15.6.4</t>
  </si>
  <si>
    <t>FIRE DOOR NO.15.6.5</t>
  </si>
  <si>
    <t>FIRE DOOR NO.15.6.6</t>
  </si>
  <si>
    <t>FIRE DOOR NO.15.6.7</t>
  </si>
  <si>
    <t>FIRE DOOR NO.15.6.8</t>
  </si>
  <si>
    <t>FIRE DOOR NO.15.6.9</t>
  </si>
  <si>
    <t>Type</t>
  </si>
  <si>
    <t>Location</t>
  </si>
  <si>
    <t>Check</t>
  </si>
  <si>
    <t>FD #</t>
  </si>
  <si>
    <t>TT.3.1-FD</t>
  </si>
  <si>
    <t>Emergency exit Deck Store</t>
  </si>
  <si>
    <t>TT.3.2-FD</t>
  </si>
  <si>
    <t>Linen store</t>
  </si>
  <si>
    <t>TT.3.3-FD</t>
  </si>
  <si>
    <t>Emergency exit pump room</t>
  </si>
  <si>
    <t>TT.3.4-FD</t>
  </si>
  <si>
    <t>3-A PRT stairs</t>
  </si>
  <si>
    <t>TT.3.6-FD</t>
  </si>
  <si>
    <t>Outside retail store (3-B Mid stairs)</t>
  </si>
  <si>
    <t>TT.3.8-FD</t>
  </si>
  <si>
    <t xml:space="preserve"> (3-B Mid stairs) to pump room</t>
  </si>
  <si>
    <t>TT.3.10-FD</t>
  </si>
  <si>
    <t>Emergency exit Retail store</t>
  </si>
  <si>
    <t>TT.4.1-FD</t>
  </si>
  <si>
    <t>Emergency exit hotel store</t>
  </si>
  <si>
    <t>TT.4.2-FD</t>
  </si>
  <si>
    <t>Facility chlorine store</t>
  </si>
  <si>
    <t>TT.4.4-FD</t>
  </si>
  <si>
    <t>4-B Prt stairs, emergency exit</t>
  </si>
  <si>
    <t>TT.4.5-FD</t>
  </si>
  <si>
    <t>Potable water handling room aft</t>
  </si>
  <si>
    <t>TT.4.7-FD</t>
  </si>
  <si>
    <t>Outside potable water handling room</t>
  </si>
  <si>
    <t>TT.4.11-FD</t>
  </si>
  <si>
    <t>Exit staircase 4-B STBD</t>
  </si>
  <si>
    <t>TT.4.13-FD</t>
  </si>
  <si>
    <t>Potable water handling room (no sensor)</t>
  </si>
  <si>
    <t>TT.5.1-FD</t>
  </si>
  <si>
    <t>Chlorine store, stbd stabilizer store</t>
  </si>
  <si>
    <t>TT.5.2-FD</t>
  </si>
  <si>
    <t>Chemical store</t>
  </si>
  <si>
    <t>TT.5.3-FD</t>
  </si>
  <si>
    <t>Emergency exit stbd stabilizer</t>
  </si>
  <si>
    <t>TT.5.4-FD</t>
  </si>
  <si>
    <t>Oil Barr store</t>
  </si>
  <si>
    <t>TT.5.5-FD</t>
  </si>
  <si>
    <t>Separator room</t>
  </si>
  <si>
    <t>TT.5.6-FD</t>
  </si>
  <si>
    <t>Emergency exit AWP</t>
  </si>
  <si>
    <t>TT.5.7-FD</t>
  </si>
  <si>
    <t>Emergency exit AC chiller</t>
  </si>
  <si>
    <t>TT.5.8-FD</t>
  </si>
  <si>
    <t>Emergency exit osmosis plant</t>
  </si>
  <si>
    <t>TT.5.10-FD</t>
  </si>
  <si>
    <t>TT.5.12-FD</t>
  </si>
  <si>
    <t>Emergency exit separator room</t>
  </si>
  <si>
    <t>TT.6.1-FD</t>
  </si>
  <si>
    <t>Emergency exit ME 3 central cooler</t>
  </si>
  <si>
    <t>TT.6.3-FD</t>
  </si>
  <si>
    <t>Emergency exit sea chest</t>
  </si>
  <si>
    <t>TT.7.1-FD</t>
  </si>
  <si>
    <t>Incinerator room</t>
  </si>
  <si>
    <t>TT.7.2-FD</t>
  </si>
  <si>
    <t>Staircase 7-A Mid</t>
  </si>
  <si>
    <t>TT.7.3-FD</t>
  </si>
  <si>
    <t>Emergency exit incinerator room</t>
  </si>
  <si>
    <t>TT.7.4-FD</t>
  </si>
  <si>
    <t>FO separator room aft</t>
  </si>
  <si>
    <t>TT.7.6-FD</t>
  </si>
  <si>
    <t>Emergency exit FO separator room aft</t>
  </si>
  <si>
    <t>TW.2.1-FD</t>
  </si>
  <si>
    <t>By fire hydrant in laundry room. PS to pump room</t>
  </si>
  <si>
    <t>TW.2.2-FD</t>
  </si>
  <si>
    <t>Chemical store T810B</t>
  </si>
  <si>
    <t>TW.2.3-FD</t>
  </si>
  <si>
    <t>Em. Exit, Sewage pump room</t>
  </si>
  <si>
    <t>TW.2.4-FD</t>
  </si>
  <si>
    <t>Laundry</t>
  </si>
  <si>
    <t>TW.2.5-FD</t>
  </si>
  <si>
    <t>Entrance/exit Sewage pump room.</t>
  </si>
  <si>
    <t>TW.2.6-FD</t>
  </si>
  <si>
    <t>Entrance from staircase 2-B PRT to laundry</t>
  </si>
  <si>
    <t>TW.2.7-FD</t>
  </si>
  <si>
    <t>To elevator, 2-B STBD (Aft)</t>
  </si>
  <si>
    <t>TW.2.9-FD</t>
  </si>
  <si>
    <t>Elevator, 2-B stb(aft)</t>
  </si>
  <si>
    <t>TW.3.1-FD</t>
  </si>
  <si>
    <t>Freight elevator. TW - TT (Deckstore)</t>
  </si>
  <si>
    <t>TW.3.2-FD</t>
  </si>
  <si>
    <t>By WT door TD.02. Foreward on Roxas.</t>
  </si>
  <si>
    <t>TW.3.3-FD</t>
  </si>
  <si>
    <t>Em. Exit, Linen store</t>
  </si>
  <si>
    <t>TW.3.4-FD</t>
  </si>
  <si>
    <t>Stairs to TT (Deckstore) 3-A mid fwd TT-TW</t>
  </si>
  <si>
    <t>TW.3.6-FD</t>
  </si>
  <si>
    <t>Bell station office</t>
  </si>
  <si>
    <t>TW.3.8-FD</t>
  </si>
  <si>
    <t>To stairs, bell station office, linen keeper</t>
  </si>
  <si>
    <t>TW.3.10-FD</t>
  </si>
  <si>
    <t>Linen keeper office</t>
  </si>
  <si>
    <t>TW.3.12-FD</t>
  </si>
  <si>
    <t>Staircase, 3-A PRT (Aft)</t>
  </si>
  <si>
    <t>TW.3.14-FD</t>
  </si>
  <si>
    <t>Freight elevator by crew linen store.</t>
  </si>
  <si>
    <t>TW.3.16-FD</t>
  </si>
  <si>
    <t>Pump room 1</t>
  </si>
  <si>
    <t>TW.3.18-FD</t>
  </si>
  <si>
    <t>3-B MID (Fwd).  To pump room Flooding hatch.</t>
  </si>
  <si>
    <t>TW.3.20-FD</t>
  </si>
  <si>
    <t>Staircase, 3-B MID. TT-2 - crossflooding door</t>
  </si>
  <si>
    <t>TW.3.22-FD</t>
  </si>
  <si>
    <t>Freight elevator by retail store.</t>
  </si>
  <si>
    <t>TW.3.24-FD</t>
  </si>
  <si>
    <t>Retail store.</t>
  </si>
  <si>
    <t>TW.3.26-FD</t>
  </si>
  <si>
    <t>Stairs 3-B PRT (FWD).</t>
  </si>
  <si>
    <t>TW.3.28-FD</t>
  </si>
  <si>
    <t>Em.exit from TT (Retail store)</t>
  </si>
  <si>
    <t>TW.3.30-FD</t>
  </si>
  <si>
    <t xml:space="preserve">Liquor and perfume store. </t>
  </si>
  <si>
    <t>TW.4.1-FD</t>
  </si>
  <si>
    <t>Hotel store. 4-A (FWD)</t>
  </si>
  <si>
    <t>TW.4.2-FD</t>
  </si>
  <si>
    <t>Freight elevator by Print shop.</t>
  </si>
  <si>
    <t>TW.4.3-FD</t>
  </si>
  <si>
    <t>Hotel store office.</t>
  </si>
  <si>
    <t>TW.4.4-FD</t>
  </si>
  <si>
    <t xml:space="preserve">Between Print shop and Print shop office. </t>
  </si>
  <si>
    <t>TW.4.5-FD</t>
  </si>
  <si>
    <t>Stairs, TW-TT in Hotel store</t>
  </si>
  <si>
    <t>TW.4.6-FD</t>
  </si>
  <si>
    <t>Print shop.</t>
  </si>
  <si>
    <t>TW.4.7-FD</t>
  </si>
  <si>
    <t>Freight elevator by Hotel store.</t>
  </si>
  <si>
    <t>TW.4.8-FD</t>
  </si>
  <si>
    <t>Print shop office.</t>
  </si>
  <si>
    <t>TW.4.9-FD</t>
  </si>
  <si>
    <t>Exit, Hotel store till Fac. Man. Floo Care.</t>
  </si>
  <si>
    <t>TW.4.10-FD</t>
  </si>
  <si>
    <t>Between FM carpntr ws and FM upholst ws.</t>
  </si>
  <si>
    <t>TW.4.11-FD</t>
  </si>
  <si>
    <t>Em.exit, TT-TW</t>
  </si>
  <si>
    <t>TW.4.12-FD</t>
  </si>
  <si>
    <t>FM carpenter workshop</t>
  </si>
  <si>
    <t>TW.4.13-FD</t>
  </si>
  <si>
    <t>Fac. Man. Floo. Care eq. ID on door.</t>
  </si>
  <si>
    <t>TW.4.14-FD</t>
  </si>
  <si>
    <t xml:space="preserve"> FM upholstery workshop.</t>
  </si>
  <si>
    <t>TW.4.15-FD</t>
  </si>
  <si>
    <t>Exit, Fac. Man. Floo Care/Art store.</t>
  </si>
  <si>
    <t>TW.4.16-FD</t>
  </si>
  <si>
    <t>FM repair/accom workshop.</t>
  </si>
  <si>
    <t>TW.4.17-FD</t>
  </si>
  <si>
    <t>Art store.</t>
  </si>
  <si>
    <t>TW.4.18-FD</t>
  </si>
  <si>
    <t>In FM repair/accom workshop.</t>
  </si>
  <si>
    <t>TW.4.19-FD</t>
  </si>
  <si>
    <t>By elevators stbd side aft on TW.</t>
  </si>
  <si>
    <t>TW.4.20-FD</t>
  </si>
  <si>
    <t>Freight elevator by FM workshop.</t>
  </si>
  <si>
    <t>TW.4.22-FD</t>
  </si>
  <si>
    <t>Photo lab (4-B PRT (Fwd))</t>
  </si>
  <si>
    <t>TW.4.24-FD</t>
  </si>
  <si>
    <t>Stairs, TT-TW. 4-B PRT (Fwd).</t>
  </si>
  <si>
    <t>TW.4.26-FD</t>
  </si>
  <si>
    <t>Em.exit from TT. Close to elevators on PRT.</t>
  </si>
  <si>
    <t>TW.4.28-FD</t>
  </si>
  <si>
    <t>Elevators on PRT.</t>
  </si>
  <si>
    <t>0.1.1-FD</t>
  </si>
  <si>
    <t>Emergency exit bow thruster room 1 / NEED GMK</t>
  </si>
  <si>
    <t>0.1.2-FD</t>
  </si>
  <si>
    <t>Store in crew gym</t>
  </si>
  <si>
    <t>0.1.3-FD</t>
  </si>
  <si>
    <t>Emergency exit bow thruster room 2 / NEED GMK</t>
  </si>
  <si>
    <t>0.1.4-FD</t>
  </si>
  <si>
    <t>Behind 0.1.2</t>
  </si>
  <si>
    <t>0.1.5-FD</t>
  </si>
  <si>
    <t>Crew stairs by hair cut salon(1-B SBD AFT)</t>
  </si>
  <si>
    <t>0.2.1-FD</t>
  </si>
  <si>
    <t>Fwd of flat ironing room</t>
  </si>
  <si>
    <t>0.2.2-FD</t>
  </si>
  <si>
    <t>Behind 0.2.4 to dry cleaning</t>
  </si>
  <si>
    <t>0.2.3-FD</t>
  </si>
  <si>
    <t>0.2.4-FD</t>
  </si>
  <si>
    <t>Crew stairs 2-A Mid (fwd) 0-2</t>
  </si>
  <si>
    <t>0.2.5-FD</t>
  </si>
  <si>
    <t>Dirty linen room</t>
  </si>
  <si>
    <t>0.2.6-FD</t>
  </si>
  <si>
    <t>0.2.7-FD</t>
  </si>
  <si>
    <t>Behind 0.2.9 inside PW handl room</t>
  </si>
  <si>
    <t>0.2.8-FD</t>
  </si>
  <si>
    <t>in laundry / uniform store</t>
  </si>
  <si>
    <t>0.2.9-FD</t>
  </si>
  <si>
    <t>Dirty linen room access to fwd bunker st.</t>
  </si>
  <si>
    <t>0.2.10-FD</t>
  </si>
  <si>
    <t>Desk to laundry / uniform store</t>
  </si>
  <si>
    <t>0.2.11-FD</t>
  </si>
  <si>
    <t>Emergency exit behind 0.2.9</t>
  </si>
  <si>
    <t>0.2.12-FD</t>
  </si>
  <si>
    <t>Entance to laundry/uniform store</t>
  </si>
  <si>
    <t>0.2.13-FD</t>
  </si>
  <si>
    <t>Entrance to dirty linen room</t>
  </si>
  <si>
    <t>0.2.14-FD</t>
  </si>
  <si>
    <t>Inside tailor shop</t>
  </si>
  <si>
    <t>0.2.15-FD</t>
  </si>
  <si>
    <t xml:space="preserve">laundry to elev. Lobby STB </t>
  </si>
  <si>
    <t>0.2.16-FD</t>
  </si>
  <si>
    <t>By crew cabin 40200</t>
  </si>
  <si>
    <t>0.2.17-FD</t>
  </si>
  <si>
    <t>0.2.18-FD</t>
  </si>
  <si>
    <t>Access to flat ironing room</t>
  </si>
  <si>
    <t>0.2.20-FD</t>
  </si>
  <si>
    <t>By crew cabin 40208</t>
  </si>
  <si>
    <t>0.2.22-FD</t>
  </si>
  <si>
    <t>0.2.24-FD</t>
  </si>
  <si>
    <t>Lift door in flat ironing room</t>
  </si>
  <si>
    <t>0.2.28-FD</t>
  </si>
  <si>
    <t>0.2.30-FD</t>
  </si>
  <si>
    <t>By service elevator 4 to laundry</t>
  </si>
  <si>
    <t>0.3.2-FD</t>
  </si>
  <si>
    <t>crew stairs 3-A prt (aft) TT-2</t>
  </si>
  <si>
    <t>0.3.4-FD</t>
  </si>
  <si>
    <t>0.3.6-FD</t>
  </si>
  <si>
    <t>crew stairs 3-B mid (fwd) TT-2</t>
  </si>
  <si>
    <t>0.3.8-FD</t>
  </si>
  <si>
    <t>0.4.1-FD</t>
  </si>
  <si>
    <t>crew stairs 4-A mid (aft) 0-2</t>
  </si>
  <si>
    <t>0.4.2-FD</t>
  </si>
  <si>
    <t>0.4.4-FD</t>
  </si>
  <si>
    <t>crew stairs 4-B prt (aft) 0-15</t>
  </si>
  <si>
    <t>0.4.6-FD</t>
  </si>
  <si>
    <t>0.5.2-FD</t>
  </si>
  <si>
    <t>crew stairs 5-A mid (aft) 0-2</t>
  </si>
  <si>
    <t>0.5.4-FD</t>
  </si>
  <si>
    <t>0.5.6-FD</t>
  </si>
  <si>
    <t>By crew cabin 40822</t>
  </si>
  <si>
    <t>0.5.8-FD</t>
  </si>
  <si>
    <t>By crew cabin 40856</t>
  </si>
  <si>
    <t>0.5.10-FD</t>
  </si>
  <si>
    <t>0.6.1-FD</t>
  </si>
  <si>
    <t>Main switchboard room fwd / NEED GMK</t>
  </si>
  <si>
    <t>0.6.2-FD</t>
  </si>
  <si>
    <t>main switchboard room fwd / NEED GMK</t>
  </si>
  <si>
    <t>0.6.3-FD</t>
  </si>
  <si>
    <t>Main switchboard room / NEED GMK</t>
  </si>
  <si>
    <t>0.6.4-FD</t>
  </si>
  <si>
    <t>main entrance from central store / NEED GMK</t>
  </si>
  <si>
    <t>0.6.5-FD</t>
  </si>
  <si>
    <t>Main switchboard room aft / NEED GMK</t>
  </si>
  <si>
    <t>0.6.6-FD</t>
  </si>
  <si>
    <t>main switchboard room  prt / NEED GMK</t>
  </si>
  <si>
    <t>0.6.7-FD</t>
  </si>
  <si>
    <t>Emergency escape aft of  switchboard room / NEED GMK</t>
  </si>
  <si>
    <t>0.6.8-FD</t>
  </si>
  <si>
    <t>main switchboard locker prt / NEED GMK</t>
  </si>
  <si>
    <t>0.6.9-FD</t>
  </si>
  <si>
    <t>Emergency escape engine room 2 / NEED GMK</t>
  </si>
  <si>
    <t>0.6.10-FD</t>
  </si>
  <si>
    <t>Main switchboard aft emer. Escape prt / NEED GMK</t>
  </si>
  <si>
    <t>0.6.12-FD</t>
  </si>
  <si>
    <t>Main switchboard aft prt / NEED GMK</t>
  </si>
  <si>
    <t>0.7.1-FD</t>
  </si>
  <si>
    <t>Incinerator Switchboard Room / NEED GMK</t>
  </si>
  <si>
    <t>0.7.2-FD</t>
  </si>
  <si>
    <t>Crew stairs to changing room / NEED GMK</t>
  </si>
  <si>
    <t>0.7.3-FD</t>
  </si>
  <si>
    <t>Beside the changing room / NEED GMK</t>
  </si>
  <si>
    <t>0.7.4-FD</t>
  </si>
  <si>
    <t>Crew stair to change room / NEED GMK</t>
  </si>
  <si>
    <t>0.7.5-FD</t>
  </si>
  <si>
    <t>Emergency exit incinerator room / NEED GMK</t>
  </si>
  <si>
    <t>0.7.6-FD</t>
  </si>
  <si>
    <t>Outside change room port / NEED GMK</t>
  </si>
  <si>
    <t>0.7.7-FD</t>
  </si>
  <si>
    <t>Emergency exit Comp. room 2</t>
  </si>
  <si>
    <t>0.7.8-FD</t>
  </si>
  <si>
    <t>Zone 7A/stbd fwd / NEED GMK</t>
  </si>
  <si>
    <t>0.7.10-FD</t>
  </si>
  <si>
    <t>Zone 7A/inc. swb room/stbd fwd / NEED GMK</t>
  </si>
  <si>
    <t>0.7.12-FD</t>
  </si>
  <si>
    <t xml:space="preserve">Zone 7A/port fwd/emergency exit </t>
  </si>
  <si>
    <t>0.7.14-FD</t>
  </si>
  <si>
    <t xml:space="preserve">Zone 7B/Port aft /emergency exit </t>
  </si>
  <si>
    <t>0.7.16-FD</t>
  </si>
  <si>
    <t>0.7.18-FD</t>
  </si>
  <si>
    <t xml:space="preserve">Zone 7B/Mid aft/Bilge pump 2 </t>
  </si>
  <si>
    <t>1.1.1-FD</t>
  </si>
  <si>
    <t xml:space="preserve">Escape Bow thruster room </t>
  </si>
  <si>
    <t>1.1.2-FD</t>
  </si>
  <si>
    <t>Emergency exit Live and learn Potentials</t>
  </si>
  <si>
    <t>1.1.3-FD</t>
  </si>
  <si>
    <t>1.1.5-FD</t>
  </si>
  <si>
    <t>Crew laundry</t>
  </si>
  <si>
    <t>1.1.7-FD</t>
  </si>
  <si>
    <t>Crew staircase 1-B stbd (aft)</t>
  </si>
  <si>
    <t>1.1.9-FD</t>
  </si>
  <si>
    <t>1.1.11-FD</t>
  </si>
  <si>
    <t>1.2.2-FD</t>
  </si>
  <si>
    <t>Crew staircase 2-A Mid (Fwd)</t>
  </si>
  <si>
    <t>1.2.4-FD</t>
  </si>
  <si>
    <t>1.2.6-FD</t>
  </si>
  <si>
    <t>Crew staircase 2-B Prt (Aft)</t>
  </si>
  <si>
    <t>1.2.8-FD</t>
  </si>
  <si>
    <t>1.3.1-FD</t>
  </si>
  <si>
    <t>Crew staircase 3-A Stbd (Aft)</t>
  </si>
  <si>
    <t>1.3.2-FD</t>
  </si>
  <si>
    <t>Crew staircase 3-A prt (Aft)</t>
  </si>
  <si>
    <t>1.3.3-FD</t>
  </si>
  <si>
    <t>1.3.4-FD</t>
  </si>
  <si>
    <t>Staircase 3-B Mid (Fwd) TT-2</t>
  </si>
  <si>
    <t>1.3.6-FD</t>
  </si>
  <si>
    <t>1.4.1-FD</t>
  </si>
  <si>
    <t>Crew staircase 4-A Mid (Aft)</t>
  </si>
  <si>
    <t>1.4.2-FD</t>
  </si>
  <si>
    <t>1.4.3-FD</t>
  </si>
  <si>
    <t>Crew staircase 4-B Mid (fwd)</t>
  </si>
  <si>
    <t>1.4.4-FD</t>
  </si>
  <si>
    <t>Crew staircase 4-B Prt (Aft)</t>
  </si>
  <si>
    <t>1.4.5-FD</t>
  </si>
  <si>
    <t>1.4.6-FD</t>
  </si>
  <si>
    <t>1.5.2-FD</t>
  </si>
  <si>
    <t>Crew staircase 5-A Mid (aft) 0-2</t>
  </si>
  <si>
    <t>1.5.4-FD</t>
  </si>
  <si>
    <t>1.5.6-FD</t>
  </si>
  <si>
    <t>Crew staircase 5-B Mid (aft)</t>
  </si>
  <si>
    <t>1.5.8-FD</t>
  </si>
  <si>
    <t>1.6.1-FD</t>
  </si>
  <si>
    <t>Lifting platform</t>
  </si>
  <si>
    <t>1.6.2-FD</t>
  </si>
  <si>
    <t>Entrance engine store</t>
  </si>
  <si>
    <t>1.6.3-FD</t>
  </si>
  <si>
    <t>Emergency exit engine store</t>
  </si>
  <si>
    <t>1.6.4-FD</t>
  </si>
  <si>
    <t>Engine room 1 corridor</t>
  </si>
  <si>
    <t>1.6.5-FD</t>
  </si>
  <si>
    <t>Fuel valve test room</t>
  </si>
  <si>
    <t>1.6.6-FD</t>
  </si>
  <si>
    <t>El. Store 1900</t>
  </si>
  <si>
    <t>1.6.7-FD</t>
  </si>
  <si>
    <t>ME room</t>
  </si>
  <si>
    <t>1.6.8-FD</t>
  </si>
  <si>
    <t>El. Workshop</t>
  </si>
  <si>
    <t>1.6.9-FD</t>
  </si>
  <si>
    <t>Machinery workshop-M.E. room</t>
  </si>
  <si>
    <t>1.6.10-FD</t>
  </si>
  <si>
    <t>Office el. Workshop</t>
  </si>
  <si>
    <t>1.6.11-FD</t>
  </si>
  <si>
    <t xml:space="preserve">Welding room </t>
  </si>
  <si>
    <t>1.6.12-FD</t>
  </si>
  <si>
    <t>El. Workshop - Ref. workshop</t>
  </si>
  <si>
    <t>1.6.13-FD</t>
  </si>
  <si>
    <t>filter washing room</t>
  </si>
  <si>
    <t>1.6.14-FD</t>
  </si>
  <si>
    <t>switchboard room - emergency exit</t>
  </si>
  <si>
    <t>1.6.15-FD</t>
  </si>
  <si>
    <t>Machinery workshop</t>
  </si>
  <si>
    <t>1.6.16-FD</t>
  </si>
  <si>
    <t>Inside Ref workshop</t>
  </si>
  <si>
    <t>1.6.17-FD</t>
  </si>
  <si>
    <t>Aft of machinery workshop</t>
  </si>
  <si>
    <t>1.6.18-FD</t>
  </si>
  <si>
    <t>Ref. Workshop</t>
  </si>
  <si>
    <t>1.6.19-FD</t>
  </si>
  <si>
    <t>Aft of machinery workshop emer. Escape</t>
  </si>
  <si>
    <t>1.6.20-FD</t>
  </si>
  <si>
    <t>Engine casing (no sensor)</t>
  </si>
  <si>
    <t>1.6.22-FD</t>
  </si>
  <si>
    <t>Boiler 1</t>
  </si>
  <si>
    <t>1.6.24-FD</t>
  </si>
  <si>
    <t>1.6.26-FD</t>
  </si>
  <si>
    <t>Heavy equipment room store</t>
  </si>
  <si>
    <t>1.6.28-FD</t>
  </si>
  <si>
    <t>Diesel workshop - M.E. Room</t>
  </si>
  <si>
    <t>1.6.30-FD</t>
  </si>
  <si>
    <t>Diesel workshop - emergency escape</t>
  </si>
  <si>
    <t>1.6.32-FD</t>
  </si>
  <si>
    <t>Staircase 6-B Prt (Aft)</t>
  </si>
  <si>
    <t>1.6.34-FD</t>
  </si>
  <si>
    <t>Emergency escape</t>
  </si>
  <si>
    <t>1.7.1-FD</t>
  </si>
  <si>
    <t>F/B quest liquoe store</t>
  </si>
  <si>
    <t>1.7.2-FD</t>
  </si>
  <si>
    <t>Crew staircase 7-A Mid (Fwd) TT-2</t>
  </si>
  <si>
    <t>1.7.3-FD</t>
  </si>
  <si>
    <t>Liquor store, with 3 (three)  "Door release" switches</t>
  </si>
  <si>
    <t>1.7.4-FD</t>
  </si>
  <si>
    <t>Crew staircase 7-A Mid (Fwd)  (little door)</t>
  </si>
  <si>
    <t>1.7.5-FD</t>
  </si>
  <si>
    <t>Buffet show store</t>
  </si>
  <si>
    <t>1.7.6-FD</t>
  </si>
  <si>
    <t>Dry Provision 2</t>
  </si>
  <si>
    <t>1.7.7-FD</t>
  </si>
  <si>
    <t>Emergency escape incinerator room</t>
  </si>
  <si>
    <t>1.7.8-FD</t>
  </si>
  <si>
    <t>Emergency escape Dry provision 1</t>
  </si>
  <si>
    <t>1.7.9-FD</t>
  </si>
  <si>
    <t>Red wine</t>
  </si>
  <si>
    <t>1.7.10-FD</t>
  </si>
  <si>
    <t>Little door inside Dry Provision 1</t>
  </si>
  <si>
    <t>1.7.11-FD</t>
  </si>
  <si>
    <t>Hydraulic room (no sensor)</t>
  </si>
  <si>
    <t>1.7.12-FD</t>
  </si>
  <si>
    <t>Dry provision room 1</t>
  </si>
  <si>
    <t>1.7.14-FD</t>
  </si>
  <si>
    <t>Wine Etc. Escape door</t>
  </si>
  <si>
    <t>1.7.16-FD</t>
  </si>
  <si>
    <t>Service corridor 7B</t>
  </si>
  <si>
    <t>1.7.17-FD</t>
  </si>
  <si>
    <t>Provision by Wine</t>
  </si>
  <si>
    <t>1.7.18-FD</t>
  </si>
  <si>
    <t>Cleaning locker</t>
  </si>
  <si>
    <t>1.7.19-FD</t>
  </si>
  <si>
    <t>Ice store carving</t>
  </si>
  <si>
    <t>1.7.21-FD</t>
  </si>
  <si>
    <t>Escape provision (behind door next to WTD 1.07</t>
  </si>
  <si>
    <t>1.7.23-FD</t>
  </si>
  <si>
    <t>Ice carving, need GM key</t>
  </si>
  <si>
    <t>1.7.25-FD</t>
  </si>
  <si>
    <t>General frozen / little door behind 1.7.23</t>
  </si>
  <si>
    <t>1.8.1-FD</t>
  </si>
  <si>
    <t>Chemical store/galley uniform (not part of Autronica)</t>
  </si>
  <si>
    <t>1.8.2-FD</t>
  </si>
  <si>
    <t>Exit 8-A Mid (provision)</t>
  </si>
  <si>
    <t>1.8.4-FD</t>
  </si>
  <si>
    <t>1.8.6-FD</t>
  </si>
  <si>
    <t>Galley store</t>
  </si>
  <si>
    <t>1.8.7-FD</t>
  </si>
  <si>
    <t>Esc SP 1953</t>
  </si>
  <si>
    <t>1.8.9-FD</t>
  </si>
  <si>
    <t>Battery room</t>
  </si>
  <si>
    <t>1.8.11-FD</t>
  </si>
  <si>
    <t>UPS room (no sensor)</t>
  </si>
  <si>
    <t>1.8.12-FD</t>
  </si>
  <si>
    <t>Dry store rice and flour</t>
  </si>
  <si>
    <t>1.8.13-FD</t>
  </si>
  <si>
    <t>1.8.14-FD</t>
  </si>
  <si>
    <t>1.8.15-FD</t>
  </si>
  <si>
    <t>Escape converter room 2</t>
  </si>
  <si>
    <t>1.8.16-FD</t>
  </si>
  <si>
    <t>Escape UPS room ( fsd18.18)</t>
  </si>
  <si>
    <t>1.8.17-FD</t>
  </si>
  <si>
    <t>Converter room 2</t>
  </si>
  <si>
    <t>1.8.18-FD</t>
  </si>
  <si>
    <t>1.8.19-FD</t>
  </si>
  <si>
    <t>Pod room 1</t>
  </si>
  <si>
    <t>1.8.20-FD</t>
  </si>
  <si>
    <t>Converter room 3</t>
  </si>
  <si>
    <t>1.8.21-FD</t>
  </si>
  <si>
    <t>Pod room 1 - Converter room 1  stbd</t>
  </si>
  <si>
    <t>1.8.22-FD</t>
  </si>
  <si>
    <t>Pod room 3</t>
  </si>
  <si>
    <t>1.8.23-FD</t>
  </si>
  <si>
    <t>Aft pod room 1 - pod room 2</t>
  </si>
  <si>
    <t>1.8.24-FD</t>
  </si>
  <si>
    <t>Pod room 3 - Converter room 3</t>
  </si>
  <si>
    <t>1.8.25-FD</t>
  </si>
  <si>
    <t>Escape Pod room 1</t>
  </si>
  <si>
    <t>1.8.26-FD</t>
  </si>
  <si>
    <t>Pod room - converter room  prt</t>
  </si>
  <si>
    <t>1.8.28-FD</t>
  </si>
  <si>
    <t>Passage between Pod room 3 - 2</t>
  </si>
  <si>
    <t>1.8.30-FD</t>
  </si>
  <si>
    <t>Escape pod room 3</t>
  </si>
  <si>
    <t>1.8.32-FD</t>
  </si>
  <si>
    <t>Escape pod room 2</t>
  </si>
  <si>
    <t>2.1.1-FD</t>
  </si>
  <si>
    <t>Fwd of Garden Café</t>
  </si>
  <si>
    <t>2.1.2-FD</t>
  </si>
  <si>
    <t>Fwd of Garden Café AC Store 2806 B</t>
  </si>
  <si>
    <t>2.1.3-FD</t>
  </si>
  <si>
    <t>Fwd of Garden Café AC Store 2806 A</t>
  </si>
  <si>
    <t>2.1.4-FD</t>
  </si>
  <si>
    <t xml:space="preserve">LIGHT WATERTIGHT DOOR </t>
  </si>
  <si>
    <t>Garden Café by staircase 1B stbd (aft)</t>
  </si>
  <si>
    <t>2.1.5-FD</t>
  </si>
  <si>
    <t>Aft of the fwd part of the Graden Café</t>
  </si>
  <si>
    <t>2.1.6-FD</t>
  </si>
  <si>
    <t>LIGHT WATERTIGHT DOOR</t>
  </si>
  <si>
    <t>Fwd/Aft separation Garden Café</t>
  </si>
  <si>
    <t>2.1.8-FD</t>
  </si>
  <si>
    <t>Stairs 1B port (aft)</t>
  </si>
  <si>
    <t>2.2.1-FD</t>
  </si>
  <si>
    <t>Fwd/Aft separation Garden Café Stbd</t>
  </si>
  <si>
    <t>2.2.2-FD</t>
  </si>
  <si>
    <t>By LWT 2.01</t>
  </si>
  <si>
    <t>2.2.3-FD</t>
  </si>
  <si>
    <t>Fwd/Aft separation Garden Café stbd</t>
  </si>
  <si>
    <t>2.2.4-FD</t>
  </si>
  <si>
    <t>2.2.5-FD</t>
  </si>
  <si>
    <t>By crew retail</t>
  </si>
  <si>
    <t>2.2.6-FD</t>
  </si>
  <si>
    <t>Fwd entrance to crew galley</t>
  </si>
  <si>
    <t>2.2.7-FD</t>
  </si>
  <si>
    <t>2.2.8-FD</t>
  </si>
  <si>
    <t>Toward stage lift</t>
  </si>
  <si>
    <t>2.2.9-FD</t>
  </si>
  <si>
    <t>2.2.10-FD</t>
  </si>
  <si>
    <t>To stage lift</t>
  </si>
  <si>
    <t>2.2.11-FD</t>
  </si>
  <si>
    <t>I-95 luggage handling midship</t>
  </si>
  <si>
    <t>2.2.12-FD</t>
  </si>
  <si>
    <t>Main entrance to crew galley</t>
  </si>
  <si>
    <t>2.2.13-FD</t>
  </si>
  <si>
    <t>By service elevator SL 2</t>
  </si>
  <si>
    <t>2.2.14-FD</t>
  </si>
  <si>
    <t>24H grill</t>
  </si>
  <si>
    <t>2.2.15-FD</t>
  </si>
  <si>
    <t>By service elevator SL 3</t>
  </si>
  <si>
    <t>2.2.16-FD</t>
  </si>
  <si>
    <t>2.2.18-FD</t>
  </si>
  <si>
    <t>Entrance to Garden café</t>
  </si>
  <si>
    <t>2.2.20-FD</t>
  </si>
  <si>
    <t>Main entrance to scullery</t>
  </si>
  <si>
    <t>2.2.22-FD</t>
  </si>
  <si>
    <t>To garden café scullery LWT 2.08</t>
  </si>
  <si>
    <t>2.2.24-FD</t>
  </si>
  <si>
    <t>Aft of crew galley</t>
  </si>
  <si>
    <t>2.2.26-FD</t>
  </si>
  <si>
    <t>Main exit of scullery</t>
  </si>
  <si>
    <t>2.2.28-FD</t>
  </si>
  <si>
    <t>Aft door of Garden cafe scullery</t>
  </si>
  <si>
    <t>2.2.30-FD</t>
  </si>
  <si>
    <t>Cold room 2828</t>
  </si>
  <si>
    <t>2.2.32-FD</t>
  </si>
  <si>
    <t>I-95 luggage handling</t>
  </si>
  <si>
    <t>2.2.34-FD</t>
  </si>
  <si>
    <t>Dry Store</t>
  </si>
  <si>
    <t>2.2.36-FD</t>
  </si>
  <si>
    <t>FW station</t>
  </si>
  <si>
    <t>2.2.38-FD</t>
  </si>
  <si>
    <t>Dry Store 2834</t>
  </si>
  <si>
    <t>2.2.40-FD</t>
  </si>
  <si>
    <t>Luggage area fwd</t>
  </si>
  <si>
    <t>2.2.42-FD</t>
  </si>
  <si>
    <t>Luggage area aft</t>
  </si>
  <si>
    <t>2.2.44-FD</t>
  </si>
  <si>
    <t xml:space="preserve">Stairs </t>
  </si>
  <si>
    <t>2.2.46-FD</t>
  </si>
  <si>
    <t>2.2.48-FD</t>
  </si>
  <si>
    <t>Stairs 2B port (aft)</t>
  </si>
  <si>
    <t>2.3.1-FD</t>
  </si>
  <si>
    <t>Fwd I-95</t>
  </si>
  <si>
    <t>2.3.2-FD</t>
  </si>
  <si>
    <t>Fwd of guest elevator</t>
  </si>
  <si>
    <t>2.3.3-FD</t>
  </si>
  <si>
    <t>By crew cabin 42301</t>
  </si>
  <si>
    <t>2.3.4-FD</t>
  </si>
  <si>
    <t>By crew cabin 42208</t>
  </si>
  <si>
    <t>2.3.5-FD</t>
  </si>
  <si>
    <t>Fwd guest lobby</t>
  </si>
  <si>
    <t>2.3.6-FD</t>
  </si>
  <si>
    <t>2.3.7-FD</t>
  </si>
  <si>
    <t>MFG #1 (no sensor)</t>
  </si>
  <si>
    <t>2.3.8-FD</t>
  </si>
  <si>
    <t>Aft of guest elevators</t>
  </si>
  <si>
    <t>2.3.9-FD</t>
  </si>
  <si>
    <t>Beside MFG #1</t>
  </si>
  <si>
    <t>2.3.10-FD</t>
  </si>
  <si>
    <t>2.3.11-FD</t>
  </si>
  <si>
    <t>Security Store aft of guest elevator</t>
  </si>
  <si>
    <t>2.3.12-FD</t>
  </si>
  <si>
    <t>Crew stairs 3A port (aft)</t>
  </si>
  <si>
    <t>2.3.13-FD</t>
  </si>
  <si>
    <t>2.3.14-FD</t>
  </si>
  <si>
    <t>By crew cabin 42400</t>
  </si>
  <si>
    <t>2.3.15-FD</t>
  </si>
  <si>
    <t>I-95</t>
  </si>
  <si>
    <t>2.3.16-FD</t>
  </si>
  <si>
    <t>AC room 3-2 by crew cabin 42410</t>
  </si>
  <si>
    <t>2.3.17-FD</t>
  </si>
  <si>
    <t>Lobby aft of guest elevator</t>
  </si>
  <si>
    <t>2.3.18-FD</t>
  </si>
  <si>
    <t>AC room 3-2 by  I-95</t>
  </si>
  <si>
    <t>2.3.19-FD</t>
  </si>
  <si>
    <t>2.3.20-FD</t>
  </si>
  <si>
    <t>AC room3-2 by I-95</t>
  </si>
  <si>
    <t>2.3.21-FD</t>
  </si>
  <si>
    <t>AC room 3-1</t>
  </si>
  <si>
    <t>2.3.23-FD</t>
  </si>
  <si>
    <t>Comm substation 2861</t>
  </si>
  <si>
    <t>2.3.25-FD</t>
  </si>
  <si>
    <t>Electrician sub station FZ 3</t>
  </si>
  <si>
    <t>2.3.27-FD</t>
  </si>
  <si>
    <t>AC room 3-1 inside Elect.sub station FZ3</t>
  </si>
  <si>
    <t>2.3.29-FD</t>
  </si>
  <si>
    <t>AC room 3-1 by crew cabin 42401</t>
  </si>
  <si>
    <t>2.4.1-FD</t>
  </si>
  <si>
    <t>2.4.2-FD</t>
  </si>
  <si>
    <t>By crew cabin 42414</t>
  </si>
  <si>
    <t>2.4.3-FD</t>
  </si>
  <si>
    <t>By crew cabin 42407</t>
  </si>
  <si>
    <t>2.4.4-FD</t>
  </si>
  <si>
    <t>2.4.5-FD</t>
  </si>
  <si>
    <t>EL. SUBST. by crew cabin 42503</t>
  </si>
  <si>
    <t>2.4.6-FD</t>
  </si>
  <si>
    <t>2.4.7-FD</t>
  </si>
  <si>
    <t>I-95 to crew office</t>
  </si>
  <si>
    <t>2.4.8-FD</t>
  </si>
  <si>
    <t>AC room 4-2 by crew cabin 42600</t>
  </si>
  <si>
    <t>2.4.9-FD</t>
  </si>
  <si>
    <t>EL. SUBST. behind 2.4.7</t>
  </si>
  <si>
    <t>2.4.10-FD</t>
  </si>
  <si>
    <t>AC room 4-2 by I-95</t>
  </si>
  <si>
    <t>2.4.12-FD</t>
  </si>
  <si>
    <t>2.4.13-FD</t>
  </si>
  <si>
    <t>AC room 4-1 I-95 behind 2.4.15</t>
  </si>
  <si>
    <t>2.4.14-FD</t>
  </si>
  <si>
    <t>By crew cabin 42604</t>
  </si>
  <si>
    <t>2.4.15-FD</t>
  </si>
  <si>
    <t>AC 4-1 room I-95</t>
  </si>
  <si>
    <t>2.4.16-FD</t>
  </si>
  <si>
    <t>By service elevator mid luggage area</t>
  </si>
  <si>
    <t>2.4.17-FD</t>
  </si>
  <si>
    <t>AC room 4-1 by crew cabin 42521</t>
  </si>
  <si>
    <t>2.4.18-FD</t>
  </si>
  <si>
    <t>2.4.19-FD</t>
  </si>
  <si>
    <t>I-95 midships</t>
  </si>
  <si>
    <t>2.4.20-FD</t>
  </si>
  <si>
    <t>2.4.21-FD</t>
  </si>
  <si>
    <t>2.4.23-FD</t>
  </si>
  <si>
    <t>By crew cabin 42607</t>
  </si>
  <si>
    <t>2.4.25-FD</t>
  </si>
  <si>
    <t>2.4.27-FD</t>
  </si>
  <si>
    <t>2.4.29-FD</t>
  </si>
  <si>
    <t>Stairs by crew elevator</t>
  </si>
  <si>
    <t>2.5.1-FD</t>
  </si>
  <si>
    <t>By crew cabin 42701</t>
  </si>
  <si>
    <t>2.5.2-FD</t>
  </si>
  <si>
    <t>2.5.3-FD</t>
  </si>
  <si>
    <t>AC room 5-1 by I-95</t>
  </si>
  <si>
    <t>2.5.4-FD</t>
  </si>
  <si>
    <t>By crew cabin 42700</t>
  </si>
  <si>
    <t>2.5.5-FD</t>
  </si>
  <si>
    <t>2.5.6-FD</t>
  </si>
  <si>
    <t>Emergency response locker</t>
  </si>
  <si>
    <t>2.5.7-FD</t>
  </si>
  <si>
    <t>By crew cabin 42705</t>
  </si>
  <si>
    <t>2.5.8-FD</t>
  </si>
  <si>
    <t>AC room 5-2 by crew cabin 42702</t>
  </si>
  <si>
    <t>2.5.9-FD</t>
  </si>
  <si>
    <t>AC room 5-1 I-95 behind 2.5.11</t>
  </si>
  <si>
    <t>2.5.10-FD</t>
  </si>
  <si>
    <t>AC room 5-2 to crew corridor</t>
  </si>
  <si>
    <t>2.5.11-FD</t>
  </si>
  <si>
    <t>2.5.12-FD</t>
  </si>
  <si>
    <t>Crew stairs 5A mid (aft)</t>
  </si>
  <si>
    <t>2.5.13-FD</t>
  </si>
  <si>
    <t>EL. SUBST. by crew cabin 42721</t>
  </si>
  <si>
    <t>2.5.14-FD</t>
  </si>
  <si>
    <t>Access to medical facilities</t>
  </si>
  <si>
    <t>2.5.15-FD</t>
  </si>
  <si>
    <t>I-95 to crew corridor</t>
  </si>
  <si>
    <t>2.5.16-FD</t>
  </si>
  <si>
    <t>By crew cabin 42706</t>
  </si>
  <si>
    <t>2.5.17-FD</t>
  </si>
  <si>
    <t>EL. SUBST. behind 2.5.15</t>
  </si>
  <si>
    <t>2.5.18-FD</t>
  </si>
  <si>
    <t>I-95 crew waiting room</t>
  </si>
  <si>
    <t>2.5.19-FD</t>
  </si>
  <si>
    <t>By crew cabin 42821</t>
  </si>
  <si>
    <t>2.5.20-FD</t>
  </si>
  <si>
    <t>I-95 to medical</t>
  </si>
  <si>
    <t>2.5.21-FD</t>
  </si>
  <si>
    <t>Emergency closing room</t>
  </si>
  <si>
    <t>2.5.23-FD</t>
  </si>
  <si>
    <t>I-95 to emergency closing room</t>
  </si>
  <si>
    <t>2.5.25-FD</t>
  </si>
  <si>
    <t>I-95 to aft guest elevator</t>
  </si>
  <si>
    <t>2.6.1-FD</t>
  </si>
  <si>
    <t>2.6.2-FD</t>
  </si>
  <si>
    <t>FWD of aft guest elevator</t>
  </si>
  <si>
    <t>2.6.3-FD</t>
  </si>
  <si>
    <t>2.6.4-FD</t>
  </si>
  <si>
    <t>By crew cabin 42806</t>
  </si>
  <si>
    <t>2.6.5-FD</t>
  </si>
  <si>
    <t>2.6.6-FD</t>
  </si>
  <si>
    <t>2.6.7-FD</t>
  </si>
  <si>
    <t>Comm substation 2913</t>
  </si>
  <si>
    <t>2.6.8-FD</t>
  </si>
  <si>
    <t>Aft Guest stairs</t>
  </si>
  <si>
    <t>2.6.9-FD</t>
  </si>
  <si>
    <t>By aft guest stairs</t>
  </si>
  <si>
    <t>2.6.10-FD</t>
  </si>
  <si>
    <t>2.6.11-FD</t>
  </si>
  <si>
    <t>2.6.12-FD</t>
  </si>
  <si>
    <t>Stairs engine casing</t>
  </si>
  <si>
    <t>2.6.13-FD</t>
  </si>
  <si>
    <t>Engine casing behind 2.6.15</t>
  </si>
  <si>
    <t>2.6.14-FD</t>
  </si>
  <si>
    <t>Engine casing behind 2.6.12</t>
  </si>
  <si>
    <t>2.6.15-FD</t>
  </si>
  <si>
    <t>I-95 to engine casing stbd</t>
  </si>
  <si>
    <t>2.6.16-FD</t>
  </si>
  <si>
    <t>2.6.17-FD</t>
  </si>
  <si>
    <t>Behind 2.6.15</t>
  </si>
  <si>
    <t>2.6.18-FD</t>
  </si>
  <si>
    <t>2.6.19-FD</t>
  </si>
  <si>
    <t>Behind  2.6.17</t>
  </si>
  <si>
    <t>2.6.20-FD</t>
  </si>
  <si>
    <t>2.6.21-FD</t>
  </si>
  <si>
    <t>EL. SUBST. by fw bunker station</t>
  </si>
  <si>
    <t>2.6.22-FD</t>
  </si>
  <si>
    <t>2.6.23-FD</t>
  </si>
  <si>
    <t>By crew cabin 42919</t>
  </si>
  <si>
    <t>2.6.24-FD</t>
  </si>
  <si>
    <t>FW bunker station (no sensor - Emergency exit)</t>
  </si>
  <si>
    <t>2.6.25-FD</t>
  </si>
  <si>
    <t>Lifting platform by LWTD 2.6.23</t>
  </si>
  <si>
    <t>2.6.26-FD</t>
  </si>
  <si>
    <t>FW bunker station</t>
  </si>
  <si>
    <t>2.6.27-FD</t>
  </si>
  <si>
    <t>2.6.28-FD</t>
  </si>
  <si>
    <t>Facilities carpet store by bunker station (no sensor)</t>
  </si>
  <si>
    <t>2.6.30-FD</t>
  </si>
  <si>
    <t>By bunker station (no sensor)</t>
  </si>
  <si>
    <t>2.6.31-FD</t>
  </si>
  <si>
    <t>Hydraulic room</t>
  </si>
  <si>
    <t>2.6.32-FD</t>
  </si>
  <si>
    <t>Entrance to port side bunker station</t>
  </si>
  <si>
    <t>2.6.33-FD</t>
  </si>
  <si>
    <t>2.6.35-FD</t>
  </si>
  <si>
    <t>Bunker station</t>
  </si>
  <si>
    <t>2.6.37-FD</t>
  </si>
  <si>
    <t>Emerg. Hatch bunker station</t>
  </si>
  <si>
    <t>2.6.38-FD</t>
  </si>
  <si>
    <t>Service elevator 12</t>
  </si>
  <si>
    <t>2.6.39-FD</t>
  </si>
  <si>
    <t>By bunker station</t>
  </si>
  <si>
    <t>2.6.40-FD</t>
  </si>
  <si>
    <t>Service elevator 13</t>
  </si>
  <si>
    <t>2.6.44-FD</t>
  </si>
  <si>
    <t>Staircase 6B port (aft)</t>
  </si>
  <si>
    <t>2.6.45-FD</t>
  </si>
  <si>
    <t>By crew elevator</t>
  </si>
  <si>
    <t>2.6.47-FD</t>
  </si>
  <si>
    <t>2.7.1-FD</t>
  </si>
  <si>
    <t>2.7.2-FD</t>
  </si>
  <si>
    <t>Behind 2.7.6</t>
  </si>
  <si>
    <t>2.7.3-FD</t>
  </si>
  <si>
    <t>FWD garbage handling area</t>
  </si>
  <si>
    <t>2.7.4-FD</t>
  </si>
  <si>
    <t>FWD of D&amp;E Office</t>
  </si>
  <si>
    <t>2.7.5-FD</t>
  </si>
  <si>
    <t>Garbage handling area</t>
  </si>
  <si>
    <t>2.7.6-FD</t>
  </si>
  <si>
    <t>I-95 to stair 6B port aft</t>
  </si>
  <si>
    <t>2.7.7-FD</t>
  </si>
  <si>
    <t>2.7.8-FD</t>
  </si>
  <si>
    <t>D&amp;E Office / ECR</t>
  </si>
  <si>
    <t>2.7.9-FD</t>
  </si>
  <si>
    <t>2.7.10-FD</t>
  </si>
  <si>
    <t>UPS room in ECR</t>
  </si>
  <si>
    <t>2.7.11-FD</t>
  </si>
  <si>
    <t>2.7.12-FD</t>
  </si>
  <si>
    <t>ECR entrance</t>
  </si>
  <si>
    <t>2.7.13-FD</t>
  </si>
  <si>
    <t>Garbage handling area Platform</t>
  </si>
  <si>
    <t>2.7.14-FD</t>
  </si>
  <si>
    <t>UPS room by security office</t>
  </si>
  <si>
    <t>2.7.15-FD</t>
  </si>
  <si>
    <t>Emergency exit by Garbage handling area</t>
  </si>
  <si>
    <t>2.7.16-FD</t>
  </si>
  <si>
    <t>AC room by safety office</t>
  </si>
  <si>
    <t>2.7.17-FD</t>
  </si>
  <si>
    <t>El. Subst. By garbage handling area</t>
  </si>
  <si>
    <t>2.7.18-FD</t>
  </si>
  <si>
    <t>MFG #2</t>
  </si>
  <si>
    <t>2.7.19-FD</t>
  </si>
  <si>
    <t>2.7.20-FD</t>
  </si>
  <si>
    <t>Dairy store</t>
  </si>
  <si>
    <t>2.7.21-FD</t>
  </si>
  <si>
    <t>I-95 entrance to El. Subst.</t>
  </si>
  <si>
    <t>2.7.22-FD</t>
  </si>
  <si>
    <t>Frozen poultry store</t>
  </si>
  <si>
    <t>2.7.23-FD</t>
  </si>
  <si>
    <t>Provision handling area fruit store</t>
  </si>
  <si>
    <t>2.7.24-FD</t>
  </si>
  <si>
    <t>Frozen fish store</t>
  </si>
  <si>
    <t>2.7.25-FD</t>
  </si>
  <si>
    <t>Provision handling area vegetable store</t>
  </si>
  <si>
    <t>2.7.26-FD</t>
  </si>
  <si>
    <t>Frozen fish inside fish thaw &amp; prep</t>
  </si>
  <si>
    <t>2.7.27-FD</t>
  </si>
  <si>
    <t>2.7.28-FD</t>
  </si>
  <si>
    <t>Fish thaw &amp; prep</t>
  </si>
  <si>
    <t>2.7.30-FD</t>
  </si>
  <si>
    <t>Inside fish thaw &amp; prep</t>
  </si>
  <si>
    <t>2.7.32-FD</t>
  </si>
  <si>
    <t>I-95 by Fish thaw &amp; prep</t>
  </si>
  <si>
    <t>2.8.1-FD</t>
  </si>
  <si>
    <t>Pot wash I-95</t>
  </si>
  <si>
    <t>2.8.2-FD</t>
  </si>
  <si>
    <t>2.8.3-FD</t>
  </si>
  <si>
    <t>Frozen meat store</t>
  </si>
  <si>
    <t>2.8.4-FD</t>
  </si>
  <si>
    <t>By 2.7.32</t>
  </si>
  <si>
    <t>2.8.6-FD</t>
  </si>
  <si>
    <t>Crew stairs8A port fwd to Prepared vegetable room</t>
  </si>
  <si>
    <t>2.8.8-FD</t>
  </si>
  <si>
    <t>Prepared vegetable room</t>
  </si>
  <si>
    <t>2.8.9-FD</t>
  </si>
  <si>
    <t>Butcher shop entrance</t>
  </si>
  <si>
    <t>2.8.10-FD</t>
  </si>
  <si>
    <t>Provision area EL</t>
  </si>
  <si>
    <t>2.8.11-FD</t>
  </si>
  <si>
    <t>Meat Poultry thaw</t>
  </si>
  <si>
    <t>2.8.12-FD</t>
  </si>
  <si>
    <t>By Crew stairs 8A port fwd</t>
  </si>
  <si>
    <t>2.8.13-FD</t>
  </si>
  <si>
    <t>2.8.14-FD</t>
  </si>
  <si>
    <t>Inside prepared vegetable room</t>
  </si>
  <si>
    <t>2.8.15-FD</t>
  </si>
  <si>
    <t>I-95 butcher shop</t>
  </si>
  <si>
    <t>2.8.17-FD</t>
  </si>
  <si>
    <t>Emergency escape by converter room 2</t>
  </si>
  <si>
    <t>2.8.19-FD</t>
  </si>
  <si>
    <t>Entrance to converter room 2</t>
  </si>
  <si>
    <t>2.8.22-FD</t>
  </si>
  <si>
    <t>Vegetable preparation room by SL 17</t>
  </si>
  <si>
    <t>2.8.24-FD</t>
  </si>
  <si>
    <t>Prepared meat room</t>
  </si>
  <si>
    <t>2.8.26-FD</t>
  </si>
  <si>
    <t>Emergency escape by converter room 2 (no sensor)</t>
  </si>
  <si>
    <t>3.1.1-FD</t>
  </si>
  <si>
    <t>Store / NEED GMK</t>
  </si>
  <si>
    <t>3.1.2-FD</t>
  </si>
  <si>
    <t>Crew staircase 1-A Mid(aft)</t>
  </si>
  <si>
    <t>3.1.3-FD</t>
  </si>
  <si>
    <t>Emergency escape / NEED GMK</t>
  </si>
  <si>
    <t>3.1.4-FD</t>
  </si>
  <si>
    <t>Crew bar  from fwd stairs</t>
  </si>
  <si>
    <t>3.1.6-FD</t>
  </si>
  <si>
    <t>Hatch by the chain box / NEED GMK</t>
  </si>
  <si>
    <t>3.1.8-FD</t>
  </si>
  <si>
    <t>Dressing room port side / NEED GMK</t>
  </si>
  <si>
    <t>3.1.10-FD</t>
  </si>
  <si>
    <t>ROLLER SHUTTER</t>
  </si>
  <si>
    <t>Roller shutter</t>
  </si>
  <si>
    <t>3.1.11-FD</t>
  </si>
  <si>
    <t>Wardrobe store</t>
  </si>
  <si>
    <t>3.1.12-FD</t>
  </si>
  <si>
    <t>Backstage staircase 1B port aft</t>
  </si>
  <si>
    <t>3.1.13-FD</t>
  </si>
  <si>
    <t>Wardrobe/laundry / NEED GMK</t>
  </si>
  <si>
    <t>3.1.14-FD</t>
  </si>
  <si>
    <t>Backstage staircase 1Bport aft</t>
  </si>
  <si>
    <t>3.1.15-FD</t>
  </si>
  <si>
    <t>Theater bon stbd</t>
  </si>
  <si>
    <t>3.1.16-FD</t>
  </si>
  <si>
    <t>Backstage by quemical locker</t>
  </si>
  <si>
    <t>3.1.17-FD</t>
  </si>
  <si>
    <t>Backstage stbd</t>
  </si>
  <si>
    <t>3.1.19-FD</t>
  </si>
  <si>
    <t>Theater bon staircase 1-B stbd aft</t>
  </si>
  <si>
    <t>3.2.1-FD</t>
  </si>
  <si>
    <t>SWT 3.01 crew staircase 1-B stbd aft</t>
  </si>
  <si>
    <t>3.2.2-FD</t>
  </si>
  <si>
    <t>Entry to Opal theater from stair 1-B port aft</t>
  </si>
  <si>
    <t>3.2.3-FD</t>
  </si>
  <si>
    <t>Opal theater emergency exit</t>
  </si>
  <si>
    <t>3.2.4-FD</t>
  </si>
  <si>
    <t>By IP-Phone 27028</t>
  </si>
  <si>
    <t>3.2.5-FD</t>
  </si>
  <si>
    <t>Parade store / NEED GMK</t>
  </si>
  <si>
    <t>3.2.6-FD</t>
  </si>
  <si>
    <t>To theater hall</t>
  </si>
  <si>
    <t>3.2.7-FD</t>
  </si>
  <si>
    <t>ACroom  2-1 behind 3.2.5</t>
  </si>
  <si>
    <t>3.2.8-FD</t>
  </si>
  <si>
    <t>Technical room / NEED GMK</t>
  </si>
  <si>
    <t>3.2.9-FD</t>
  </si>
  <si>
    <t xml:space="preserve">Executive Offices </t>
  </si>
  <si>
    <t>3.2.10-FD</t>
  </si>
  <si>
    <t>AC room 2-3 - behind 3.2.8 / NEED GMK</t>
  </si>
  <si>
    <t>3.2.11-FD</t>
  </si>
  <si>
    <t>AC room access by 3.2.9</t>
  </si>
  <si>
    <t>3.2.12-FD</t>
  </si>
  <si>
    <t>AC room 2-4- Port aft AC Room P/S</t>
  </si>
  <si>
    <t>3.2.13-FD</t>
  </si>
  <si>
    <t>AC room 2-2stbd by 43203</t>
  </si>
  <si>
    <t>3.2.14-FD</t>
  </si>
  <si>
    <t>Electrical sub station</t>
  </si>
  <si>
    <t>3.2.15-FD</t>
  </si>
  <si>
    <t>Computer room</t>
  </si>
  <si>
    <t>3.2.16-FD</t>
  </si>
  <si>
    <t>El. Substation - computer room</t>
  </si>
  <si>
    <t>3.2.17-FD</t>
  </si>
  <si>
    <t>EL. 3839 stbd  by 43203</t>
  </si>
  <si>
    <t>3.2.18-FD</t>
  </si>
  <si>
    <t>Crew staircase 2-B Port aft</t>
  </si>
  <si>
    <t>3.2.19-FD</t>
  </si>
  <si>
    <t xml:space="preserve">43201 - 43211 </t>
  </si>
  <si>
    <t>3.2.20-FD</t>
  </si>
  <si>
    <t xml:space="preserve">Guest lobby to ex. offices </t>
  </si>
  <si>
    <t>3.2.21-FD</t>
  </si>
  <si>
    <t>Executive offices by stair 2-B Port aft</t>
  </si>
  <si>
    <t>3.2.23-FD</t>
  </si>
  <si>
    <t>Escalator 1</t>
  </si>
  <si>
    <t>3.3.1-FD</t>
  </si>
  <si>
    <t xml:space="preserve">Escalator 1 to elev. </t>
  </si>
  <si>
    <t>3.3.2-FD</t>
  </si>
  <si>
    <t>SWT 3.03 crew corridor 43206 - 43300</t>
  </si>
  <si>
    <t>3.3.3-FD</t>
  </si>
  <si>
    <t>SWT 3.02 crew corridor 43301 - 43207</t>
  </si>
  <si>
    <t>3.3.4-FD</t>
  </si>
  <si>
    <t>Store 3858, opp. of 43308</t>
  </si>
  <si>
    <t>3.3.5-FD</t>
  </si>
  <si>
    <t>Service area</t>
  </si>
  <si>
    <t>3.3.6-FD</t>
  </si>
  <si>
    <t>Service area to stairs 3-A prt aft TT-5</t>
  </si>
  <si>
    <t>3.3.7-FD</t>
  </si>
  <si>
    <t>Conference/business center corridor</t>
  </si>
  <si>
    <t>3.3.8-FD</t>
  </si>
  <si>
    <t>3.3.10-FD</t>
  </si>
  <si>
    <t>Port side fwd lifts/stairs</t>
  </si>
  <si>
    <t>3.3.11-FD</t>
  </si>
  <si>
    <t>By SWT 3.04/elect. Locker next to 3590 / NEED GMK</t>
  </si>
  <si>
    <t>3.3.12-FD</t>
  </si>
  <si>
    <t>Housekeeping Locker</t>
  </si>
  <si>
    <t>3.3.16-FD</t>
  </si>
  <si>
    <t>Conference RM Pantry P/S by cabin 3178</t>
  </si>
  <si>
    <t>3.3.18-FD</t>
  </si>
  <si>
    <t>By stateroom 3186</t>
  </si>
  <si>
    <t>3.3.20-FD</t>
  </si>
  <si>
    <t>Fireman isolating fire pump 1</t>
  </si>
  <si>
    <t>3.4.1-FD</t>
  </si>
  <si>
    <t>SWT 3.04 in guest corridor by 3594</t>
  </si>
  <si>
    <t>3.4.2-FD</t>
  </si>
  <si>
    <t>SWT 3.05 By guest stateroom 3-194</t>
  </si>
  <si>
    <t>3.4.3-FD</t>
  </si>
  <si>
    <t>AC room opp. of 3596</t>
  </si>
  <si>
    <t>3.4.4-FD</t>
  </si>
  <si>
    <t>AC room 4-4 opp. of 3196</t>
  </si>
  <si>
    <t>3.4.5-FD</t>
  </si>
  <si>
    <t>where floor of studio B is racked -behind 3.4.3</t>
  </si>
  <si>
    <t>3.4.6-FD</t>
  </si>
  <si>
    <t>Dimmer room by studio B / NEED GMK</t>
  </si>
  <si>
    <t>3.4.7-FD</t>
  </si>
  <si>
    <t>PA room substation front of cabin 3598 / NEED GMK</t>
  </si>
  <si>
    <t>3.4.8-FD</t>
  </si>
  <si>
    <t>where floor of studio B is racked</t>
  </si>
  <si>
    <t>3.4.9-FD</t>
  </si>
  <si>
    <t>Studio B opp. of 3600</t>
  </si>
  <si>
    <t>3.4.10-FD</t>
  </si>
  <si>
    <t>Studio B opp. of 3198</t>
  </si>
  <si>
    <t>3.4.11-FD</t>
  </si>
  <si>
    <t>Studio B behind 3.4.15</t>
  </si>
  <si>
    <t>3.4.12-FD</t>
  </si>
  <si>
    <t>Studio B opp. of 3206</t>
  </si>
  <si>
    <t>3.4.13-FD</t>
  </si>
  <si>
    <t>3.4.14-FD</t>
  </si>
  <si>
    <t>Studio B behind 3.4.12</t>
  </si>
  <si>
    <t>3.4.15-FD</t>
  </si>
  <si>
    <t>Studio B opp. of 3608</t>
  </si>
  <si>
    <t>3.4.16-FD</t>
  </si>
  <si>
    <t>Studio B by FD 3.4.18</t>
  </si>
  <si>
    <t>3.4.17-FD</t>
  </si>
  <si>
    <t>3.4.18-FD</t>
  </si>
  <si>
    <t>Studio B behind 3.4.16 (elect. Locker)</t>
  </si>
  <si>
    <t>3.4.19-FD</t>
  </si>
  <si>
    <t>Studio B behind 3.4.15 (elect. Locker)</t>
  </si>
  <si>
    <t>3.4.20-FD</t>
  </si>
  <si>
    <t>stairs 4-B prt (aft) 0-15  to corr. opp. of 3222</t>
  </si>
  <si>
    <t>3.4.21-FD</t>
  </si>
  <si>
    <t>Studio B by FD 3.4.23</t>
  </si>
  <si>
    <t>3.4.22-FD</t>
  </si>
  <si>
    <t>Studio B behind 3.4.24</t>
  </si>
  <si>
    <t>3.4.23-FD</t>
  </si>
  <si>
    <t>Studio B behind 3.4.21</t>
  </si>
  <si>
    <t>3.4.24-FD</t>
  </si>
  <si>
    <t>Studio B from 4-B prt (aft) 0-15</t>
  </si>
  <si>
    <t>3.4.25-FD</t>
  </si>
  <si>
    <t>Service area SL 6 &amp; 7, opp. of 3622</t>
  </si>
  <si>
    <t>3.4.27-FD</t>
  </si>
  <si>
    <t>Studio B behind 3.4.29</t>
  </si>
  <si>
    <t>3.4.29-FD</t>
  </si>
  <si>
    <t>Studio B from stairs 4-B stb (aft) 0-15</t>
  </si>
  <si>
    <t>3.5.1-FD</t>
  </si>
  <si>
    <t>SWT 3.06 By guest stateroom 3-626</t>
  </si>
  <si>
    <t>3.5.2-FD</t>
  </si>
  <si>
    <t>SWT 3.07 By guest stateroom 3-226</t>
  </si>
  <si>
    <t>3.5.3-FD</t>
  </si>
  <si>
    <t>Stair 4B stbd aft backstage of Studio B</t>
  </si>
  <si>
    <t>3.5.4-FD</t>
  </si>
  <si>
    <t>Machinery room rising tide opp. of 3832</t>
  </si>
  <si>
    <t>3.5.6-FD</t>
  </si>
  <si>
    <t>PS elev. Lobby by stateroom 3850</t>
  </si>
  <si>
    <t>3.5.13-FD</t>
  </si>
  <si>
    <t>By escalator 2</t>
  </si>
  <si>
    <t>3.6.1-FD</t>
  </si>
  <si>
    <t>3.6.2-FD</t>
  </si>
  <si>
    <t xml:space="preserve">Guest lobby PRT elev. </t>
  </si>
  <si>
    <t>3.6.3-FD</t>
  </si>
  <si>
    <t xml:space="preserve">Guest lobby STB elev. </t>
  </si>
  <si>
    <t>3.6.4-FD</t>
  </si>
  <si>
    <t>Guest lobby PRT stairs.Fan room 6-2</t>
  </si>
  <si>
    <t>3.6.5-FD</t>
  </si>
  <si>
    <t>Guest lobby STB stairs.Fan room 6-1</t>
  </si>
  <si>
    <t>3.6.6-FD</t>
  </si>
  <si>
    <t xml:space="preserve">AC room 6-2 PRT behind 3.6.4. </t>
  </si>
  <si>
    <t>3.6.7-FD</t>
  </si>
  <si>
    <t>AC room 6-1 behind 3.6.5</t>
  </si>
  <si>
    <t>3.6.8-FD</t>
  </si>
  <si>
    <t>Entrance to Opus bar</t>
  </si>
  <si>
    <t>3.6.9-FD</t>
  </si>
  <si>
    <t>3.6.10-FD</t>
  </si>
  <si>
    <t xml:space="preserve">AC room emergency escape </t>
  </si>
  <si>
    <t>3.6.11-FD</t>
  </si>
  <si>
    <t>Sonata service entrance</t>
  </si>
  <si>
    <t>3.6.12-FD</t>
  </si>
  <si>
    <t>by crew cabin 43900 / F&amp;B and Bar office</t>
  </si>
  <si>
    <t>3.6.13-FD</t>
  </si>
  <si>
    <t>emergency escape AC room by 3.6.7</t>
  </si>
  <si>
    <t>3.6.14-FD</t>
  </si>
  <si>
    <t>SWT 3.09 ROM Office 43904</t>
  </si>
  <si>
    <t>3.6.15-FD</t>
  </si>
  <si>
    <t>AC room behind FD 3.6.17</t>
  </si>
  <si>
    <t>3.6.17-FD</t>
  </si>
  <si>
    <t>To Damper space fm stairs 6-B STBD aft</t>
  </si>
  <si>
    <t>3.7.1-FD</t>
  </si>
  <si>
    <t>crew staircase 6B stbd aft</t>
  </si>
  <si>
    <t>3.7.2-FD</t>
  </si>
  <si>
    <t>service station Opus to 5-B PRT 9aft) 1-16</t>
  </si>
  <si>
    <t>3.7.3-FD</t>
  </si>
  <si>
    <t>SWT 3.08 By crew cabin 43909 aft of side of dining room</t>
  </si>
  <si>
    <t>3.7.5-FD</t>
  </si>
  <si>
    <t>Opus dining room entrance (main)</t>
  </si>
  <si>
    <t>3.7.8-FD</t>
  </si>
  <si>
    <t>3.7.9-FD</t>
  </si>
  <si>
    <t>Galley fwd stbd</t>
  </si>
  <si>
    <t>3.7.11-FD</t>
  </si>
  <si>
    <t>dining room aft stbd side by galley</t>
  </si>
  <si>
    <t>3.8.1-FD</t>
  </si>
  <si>
    <t>Galley - center by scullery STB</t>
  </si>
  <si>
    <t>3.8.2-FD</t>
  </si>
  <si>
    <t>Galley - center by scullery PRT</t>
  </si>
  <si>
    <t>3.8.3-FD</t>
  </si>
  <si>
    <t>Service area 8-A stbd (fwd) 3-5</t>
  </si>
  <si>
    <t>3.8.4-FD</t>
  </si>
  <si>
    <t>Aft of dinning room by stair 8A port fwd</t>
  </si>
  <si>
    <t>3.8.5-FD</t>
  </si>
  <si>
    <t>Elavator 8-A satb 9fwd0 3-5</t>
  </si>
  <si>
    <t>3.8.6-FD</t>
  </si>
  <si>
    <t>Service area 8-A prt (fwd)</t>
  </si>
  <si>
    <t>3.8.8-FD</t>
  </si>
  <si>
    <t>el. Substation 3952</t>
  </si>
  <si>
    <t>3.8.10-FD</t>
  </si>
  <si>
    <t>Elect. Subs station AC room</t>
  </si>
  <si>
    <t>3.8.11-FD</t>
  </si>
  <si>
    <t>cold room 3955  stb fwd</t>
  </si>
  <si>
    <t>3.8.13-FD</t>
  </si>
  <si>
    <t>dry store 3958 stb fwd</t>
  </si>
  <si>
    <t>3.8.15-FD</t>
  </si>
  <si>
    <t>Locker 3963 stb next to 3.8.17</t>
  </si>
  <si>
    <t>3.8.16-FD</t>
  </si>
  <si>
    <t>Galley by service elevator 16 &amp; 17</t>
  </si>
  <si>
    <t>3.8.17-FD</t>
  </si>
  <si>
    <t>Galley by service elevator 14 &amp; 15</t>
  </si>
  <si>
    <t>3.8.18-FD</t>
  </si>
  <si>
    <t>Cold store 3974 port</t>
  </si>
  <si>
    <t>3.8.20-FD</t>
  </si>
  <si>
    <t>Galley to corridor mooring deck</t>
  </si>
  <si>
    <t>3.8.22-FD</t>
  </si>
  <si>
    <t xml:space="preserve">vent room/AC room corr. to mooing deck </t>
  </si>
  <si>
    <t>3.8.24-FD</t>
  </si>
  <si>
    <t>Cold store 3966 prt by office</t>
  </si>
  <si>
    <t>3.8.26-FD</t>
  </si>
  <si>
    <t xml:space="preserve">vent room/AC room - corr. to mooring deck </t>
  </si>
  <si>
    <t>3.8.28-FD</t>
  </si>
  <si>
    <t>dry store 3968 prt by office</t>
  </si>
  <si>
    <t>3.8.30-FD</t>
  </si>
  <si>
    <t>SWT 3.10  Fwd of aft mooring deck</t>
  </si>
  <si>
    <t>4.1.1-FD</t>
  </si>
  <si>
    <t>Entrance mooring deck</t>
  </si>
  <si>
    <t>4.1.2-FD</t>
  </si>
  <si>
    <t>4.1.4-FD</t>
  </si>
  <si>
    <t>Entrance mooring deck from 1-B prt (aft)</t>
  </si>
  <si>
    <t>4.2.1-FD</t>
  </si>
  <si>
    <t>Backstage stbd side</t>
  </si>
  <si>
    <t>4.2.2-FD</t>
  </si>
  <si>
    <t>Backstage from 1-B prt (aft) 2-11</t>
  </si>
  <si>
    <t>4.2.3-FD</t>
  </si>
  <si>
    <t>Backstage by disabled elevator / NEED GMK</t>
  </si>
  <si>
    <t>4.2.4-FD</t>
  </si>
  <si>
    <t>Backstage behind 4.2.6 / NEED GMK</t>
  </si>
  <si>
    <t>4.2.5-FD</t>
  </si>
  <si>
    <t>Backstage behind 4.2.3</t>
  </si>
  <si>
    <t>4.2.6-FD</t>
  </si>
  <si>
    <t>Backstage</t>
  </si>
  <si>
    <t>4.2.7-FD</t>
  </si>
  <si>
    <t>Backstage stbd side / NEED GMK</t>
  </si>
  <si>
    <t>4.2.8-FD</t>
  </si>
  <si>
    <t>Opal theater to service area prt</t>
  </si>
  <si>
    <t>4.2.9-FD</t>
  </si>
  <si>
    <t>Opal theater</t>
  </si>
  <si>
    <t>4.2.10-FD</t>
  </si>
  <si>
    <t>AC room 2-6 / NEED GMK</t>
  </si>
  <si>
    <t>4.2.11-FD</t>
  </si>
  <si>
    <t>AC room 2-5 from theater to pantry / NEED GMK</t>
  </si>
  <si>
    <t>4.2.12-FD</t>
  </si>
  <si>
    <t>Theater computer / NEED GMK</t>
  </si>
  <si>
    <t>4.2.13-FD</t>
  </si>
  <si>
    <t>Pantry to theater</t>
  </si>
  <si>
    <t>4.2.14-FD</t>
  </si>
  <si>
    <t>Crew staircase 2-B port aft TW-17</t>
  </si>
  <si>
    <t>4.2.15-FD</t>
  </si>
  <si>
    <t>4.2.16-FD</t>
  </si>
  <si>
    <t>Opal theater port side</t>
  </si>
  <si>
    <t>4.2.17-FD</t>
  </si>
  <si>
    <t>Opal Theater Stbd side pantry</t>
  </si>
  <si>
    <t>4.2.18-FD</t>
  </si>
  <si>
    <t>Electrical locker entrance ot theater / NEED GMK</t>
  </si>
  <si>
    <t>4.2.19-FD</t>
  </si>
  <si>
    <t>Crew staircase 2B stb (aft) 3-14</t>
  </si>
  <si>
    <t>4.2.20-FD</t>
  </si>
  <si>
    <t>In EL locker behind 4.2.18</t>
  </si>
  <si>
    <t>4.2.21-FD</t>
  </si>
  <si>
    <t>Pantry to dry store / NEED GMK</t>
  </si>
  <si>
    <t>4.2.23-FD</t>
  </si>
  <si>
    <t>crew stairs 2-B stb (aft) 3-14 to theater</t>
  </si>
  <si>
    <t>4.2.25-FD</t>
  </si>
  <si>
    <t>Electrical locker / NEED GMK</t>
  </si>
  <si>
    <t>4.2.27-FD</t>
  </si>
  <si>
    <t>In EL locker behind 4.2.25</t>
  </si>
  <si>
    <t>4.3.1-FD</t>
  </si>
  <si>
    <t>Entrance Opal theater</t>
  </si>
  <si>
    <t>4.3.2-FD</t>
  </si>
  <si>
    <t>4.3.3-FD</t>
  </si>
  <si>
    <t>Crew staircase to pax lobby stbd</t>
  </si>
  <si>
    <t>4.3.4-FD</t>
  </si>
  <si>
    <t>Crew stair 2-B prt (aft) TW-17 to pax lobby</t>
  </si>
  <si>
    <t>4.3.5-FD</t>
  </si>
  <si>
    <t>Crew staircase - Jazz Club</t>
  </si>
  <si>
    <t>4.3.6-FD</t>
  </si>
  <si>
    <t>Crew staircase 3A prt (aft) TT-5</t>
  </si>
  <si>
    <t>4.3.7-FD</t>
  </si>
  <si>
    <t>Jazz on 4 to 3A prt (aft) 1-5</t>
  </si>
  <si>
    <t>4.3.8-FD</t>
  </si>
  <si>
    <t>Blaze emergency exit to 3A prt (aft) TT-5</t>
  </si>
  <si>
    <t>4.3.9-FD</t>
  </si>
  <si>
    <t>Jazz on 4 - lifejacket locker</t>
  </si>
  <si>
    <t>4.3.10-FD</t>
  </si>
  <si>
    <t xml:space="preserve">Blaze emergency exit </t>
  </si>
  <si>
    <t>4.3.11-FD</t>
  </si>
  <si>
    <t>Jazz on 4</t>
  </si>
  <si>
    <t>4.3.12-FD</t>
  </si>
  <si>
    <t>Entertainment place</t>
  </si>
  <si>
    <t>4.3.13-FD</t>
  </si>
  <si>
    <t>A-60 double LEAF HINGED</t>
  </si>
  <si>
    <t>Comedy live</t>
  </si>
  <si>
    <t>4.3.14-FD</t>
  </si>
  <si>
    <t>Blaze entrance</t>
  </si>
  <si>
    <t>4.3.15-FD</t>
  </si>
  <si>
    <t>4.3.16-FD</t>
  </si>
  <si>
    <t>Blaze pantry</t>
  </si>
  <si>
    <t>4.3.17-FD</t>
  </si>
  <si>
    <t>Comedy live entance</t>
  </si>
  <si>
    <t>4.3.18-FD</t>
  </si>
  <si>
    <t>Crew stair 3-B prt (aft) - Emg Exit Blaze</t>
  </si>
  <si>
    <t>4.3.19-FD</t>
  </si>
  <si>
    <t>Pantry little door totally fwd (to storage Jazz on 4)</t>
  </si>
  <si>
    <t>4.3.20-FD</t>
  </si>
  <si>
    <t>Blaze aft entrance</t>
  </si>
  <si>
    <t>4.3.21-FD</t>
  </si>
  <si>
    <t>Crew staircase 3B stbd aft</t>
  </si>
  <si>
    <t>4.3.22-FD</t>
  </si>
  <si>
    <t>lifejacket store - inside Blaze</t>
  </si>
  <si>
    <t>4.3.23-FD</t>
  </si>
  <si>
    <t>4.3.25-FD</t>
  </si>
  <si>
    <t>4.3.27-FD</t>
  </si>
  <si>
    <t>4.3.29-FD</t>
  </si>
  <si>
    <t>Lifejacket store behind Comedy Club</t>
  </si>
  <si>
    <t>4.3.31-FD</t>
  </si>
  <si>
    <t>Pantry of Comedy Club</t>
  </si>
  <si>
    <t>4.3.37-FD</t>
  </si>
  <si>
    <t>Electrical locker - inside comedy live</t>
  </si>
  <si>
    <t>4.4.1-FD</t>
  </si>
  <si>
    <t>Studio B</t>
  </si>
  <si>
    <t>4.4.2-FD</t>
  </si>
  <si>
    <t>4.4.3-FD</t>
  </si>
  <si>
    <t>Casino Royal next to Studio B entrance</t>
  </si>
  <si>
    <t>4.4.4-FD</t>
  </si>
  <si>
    <t>4.4.5-FD</t>
  </si>
  <si>
    <t>4.4.6-FD</t>
  </si>
  <si>
    <t>4.4.7-FD</t>
  </si>
  <si>
    <t>Pantry Studio B</t>
  </si>
  <si>
    <t>4.4.8-FD</t>
  </si>
  <si>
    <t>A-60 SLIDING - SWTD</t>
  </si>
  <si>
    <t>SWT 4.01 Pantry Blaze</t>
  </si>
  <si>
    <t>4.4.9-FD</t>
  </si>
  <si>
    <t>4.4.10-FD</t>
  </si>
  <si>
    <t>4.4.11-FD</t>
  </si>
  <si>
    <t>4.4.12-FD</t>
  </si>
  <si>
    <t>4.4.13-FD</t>
  </si>
  <si>
    <t>4.4.14-FD</t>
  </si>
  <si>
    <t>4.4.15-FD</t>
  </si>
  <si>
    <t>Studio B emergency exit stb to 4-B stb (fwd) 4-5</t>
  </si>
  <si>
    <t>4.4.16-FD</t>
  </si>
  <si>
    <t>PDA store studio B</t>
  </si>
  <si>
    <t>4.4.17-FD</t>
  </si>
  <si>
    <t>LJ store by studio B</t>
  </si>
  <si>
    <t>4.4.18-FD</t>
  </si>
  <si>
    <t>4.4.19-FD</t>
  </si>
  <si>
    <t>4.4.20-FD</t>
  </si>
  <si>
    <t>4.4.21-FD</t>
  </si>
  <si>
    <t>4.4.22-FD</t>
  </si>
  <si>
    <t>Studio B dress room / NEED GMK</t>
  </si>
  <si>
    <t>4.4.23-FD</t>
  </si>
  <si>
    <t>4.4.24-FD</t>
  </si>
  <si>
    <t xml:space="preserve">Casino Royal to 4-B prt (aft) </t>
  </si>
  <si>
    <t>4.4.25-FD</t>
  </si>
  <si>
    <t>Crew stair 4-B stb (aft) TT-15 - Casino</t>
  </si>
  <si>
    <t>4.4.26-FD</t>
  </si>
  <si>
    <t>Crew staircase 4-B prt (aft) TT-15</t>
  </si>
  <si>
    <t>4.4.27-FD</t>
  </si>
  <si>
    <t>Dress room behind 4.4.29 / NEED GMK</t>
  </si>
  <si>
    <t>4.4.28-FD</t>
  </si>
  <si>
    <t>4.4.29-FD</t>
  </si>
  <si>
    <t>Crew staircase 4-B stb (aft) TT-15</t>
  </si>
  <si>
    <t>4.5.1-FD</t>
  </si>
  <si>
    <t>Pantry - Casino</t>
  </si>
  <si>
    <t>4.5.2-FD</t>
  </si>
  <si>
    <t>Casino Royal - port side</t>
  </si>
  <si>
    <t>4.5.3-FD</t>
  </si>
  <si>
    <t>Casino Royal - starboard side</t>
  </si>
  <si>
    <t>4.5.4-FD</t>
  </si>
  <si>
    <t>Pantry Casino</t>
  </si>
  <si>
    <t>4.5.5-FD</t>
  </si>
  <si>
    <t>Cold store casino pantry / NEED GMK</t>
  </si>
  <si>
    <t>4.5.6-FD</t>
  </si>
  <si>
    <t>Casino Royal - Store 4902 / NEED GMK</t>
  </si>
  <si>
    <t>4.5.7-FD</t>
  </si>
  <si>
    <t xml:space="preserve">Casino Royal to pantry </t>
  </si>
  <si>
    <t>4.5.9-FD</t>
  </si>
  <si>
    <t xml:space="preserve">Casino Royal to stair to Royal Prom. </t>
  </si>
  <si>
    <t>4.5.11-FD</t>
  </si>
  <si>
    <t>Rising Tide Machinery by bar (centre line stb)</t>
  </si>
  <si>
    <t>4.5.13-FD</t>
  </si>
  <si>
    <t>By the surveillance cage - Casino office / NEED GMK</t>
  </si>
  <si>
    <t>4.5.15-FD</t>
  </si>
  <si>
    <t>Locker - Casino office / NEED GMK</t>
  </si>
  <si>
    <t>4.6.1-FD</t>
  </si>
  <si>
    <t>Casino Royal entrance to lobby - stbd</t>
  </si>
  <si>
    <t>4.6.2-FD</t>
  </si>
  <si>
    <t>Casino Royal entrance to lobby - port</t>
  </si>
  <si>
    <t>4.6.3-FD</t>
  </si>
  <si>
    <t>4.6.4-FD</t>
  </si>
  <si>
    <t>4.6.5-FD</t>
  </si>
  <si>
    <t>Fwd of guest elevator (next to 4.6.3)</t>
  </si>
  <si>
    <t>4.6.6-FD</t>
  </si>
  <si>
    <t>Izume Entrance Port</t>
  </si>
  <si>
    <t>4.6.7-FD</t>
  </si>
  <si>
    <t>Opus Dining room entrance</t>
  </si>
  <si>
    <t>4.6.8-FD</t>
  </si>
  <si>
    <t>Opus Dining room entrance - port</t>
  </si>
  <si>
    <t>4.6.9-FD</t>
  </si>
  <si>
    <t>Opus Dining room entrance - stbd</t>
  </si>
  <si>
    <t>4.6.10-FD</t>
  </si>
  <si>
    <t>Izumi/Teppanyaki galley</t>
  </si>
  <si>
    <t>4.6.12-FD</t>
  </si>
  <si>
    <t>4.6.14-FD</t>
  </si>
  <si>
    <t>4.6.16-FD</t>
  </si>
  <si>
    <t>4.7.1-FD</t>
  </si>
  <si>
    <t>Opus Dining room center entrance - stbd</t>
  </si>
  <si>
    <t>4.7.2-FD</t>
  </si>
  <si>
    <t>Opus Dining room center entrance - port</t>
  </si>
  <si>
    <t>4.7.5-FD</t>
  </si>
  <si>
    <t>Opus Dining room to 6-B stb (aft) 3-18</t>
  </si>
  <si>
    <t>4.7.6-FD</t>
  </si>
  <si>
    <t xml:space="preserve">Opus Dining room to 6-B prt (aft) </t>
  </si>
  <si>
    <t>4.7.7-FD</t>
  </si>
  <si>
    <t>SWT 4.02 Stbd Opus Dining room</t>
  </si>
  <si>
    <t>4.7.8-FD</t>
  </si>
  <si>
    <t>SWT 4.03 Port Side Izumi Galley</t>
  </si>
  <si>
    <t>4.7.10-FD</t>
  </si>
  <si>
    <t>Dinning Rm to stair 8-A prt</t>
  </si>
  <si>
    <t>4.7.12-FD</t>
  </si>
  <si>
    <t>Galley fwd to dining rm</t>
  </si>
  <si>
    <t>4.8.1-FD</t>
  </si>
  <si>
    <t>Galley center fwd - stbd</t>
  </si>
  <si>
    <t>4.8.2-FD</t>
  </si>
  <si>
    <t>Galley center fwd - port</t>
  </si>
  <si>
    <t>4.8.3-FD</t>
  </si>
  <si>
    <t xml:space="preserve">Crew staircase 8-A stb (fwd) 3-5 </t>
  </si>
  <si>
    <t>4.8.4-FD</t>
  </si>
  <si>
    <t xml:space="preserve">Crew staircase 8-A prt (fwd) 2-5 </t>
  </si>
  <si>
    <t>4.8.5-FD</t>
  </si>
  <si>
    <t>Crew staircase 8-A stb (fwd) 3-5 / NEED GMK</t>
  </si>
  <si>
    <t>4.8.6-FD</t>
  </si>
  <si>
    <t>Crew staircase 8-A prt (fwd) 2-5 / NEED GMK</t>
  </si>
  <si>
    <t>4.8.7-FD</t>
  </si>
  <si>
    <t>AC room 8-2 behind 4.8.5 / NEED GMK</t>
  </si>
  <si>
    <t>4.8.8-FD</t>
  </si>
  <si>
    <t>AC room behind 4.8.6</t>
  </si>
  <si>
    <t>4.8.9-FD</t>
  </si>
  <si>
    <t>Galley to 8-A stb (fwd) 3-5</t>
  </si>
  <si>
    <t>4.8.10-FD</t>
  </si>
  <si>
    <t>Galley from 8-A prt (fwd)</t>
  </si>
  <si>
    <t>4.8.15-FD</t>
  </si>
  <si>
    <t>Cold store bakery / NEED GMK</t>
  </si>
  <si>
    <t>4.8.16-FD</t>
  </si>
  <si>
    <t>Galley to SL</t>
  </si>
  <si>
    <t>4.8.17-FD</t>
  </si>
  <si>
    <t>AC room 8-2 (no sensor) to galley / bakery / NEED GMK</t>
  </si>
  <si>
    <t>4.8.18-FD</t>
  </si>
  <si>
    <t>Dry store</t>
  </si>
  <si>
    <t>4.8.19-FD</t>
  </si>
  <si>
    <t>STBD SIDE Galley</t>
  </si>
  <si>
    <t>4.8.20-FD</t>
  </si>
  <si>
    <t>AC room / NEED GMK</t>
  </si>
  <si>
    <t>4.8.21-FD</t>
  </si>
  <si>
    <t>Cold store 4963 / NEED GMK</t>
  </si>
  <si>
    <t>4.8.22-FD</t>
  </si>
  <si>
    <t>Cold store center galley / NEED GMK</t>
  </si>
  <si>
    <t>4.8.23-FD</t>
  </si>
  <si>
    <t>Galley escape to mooringdeck / NEED GMK</t>
  </si>
  <si>
    <t>4.8.24-FD</t>
  </si>
  <si>
    <t>between CO2 rooms 1 &amp; 2 / NEED GMK</t>
  </si>
  <si>
    <t>4.8.25-FD</t>
  </si>
  <si>
    <t>CO2 room to Aqua eq. / NEED GMK</t>
  </si>
  <si>
    <t>4.8.26-FD</t>
  </si>
  <si>
    <t>Aqua locker (no sensor) / NEED GMK</t>
  </si>
  <si>
    <t>4.8.27-FD</t>
  </si>
  <si>
    <t>Emergency escape electrical locker / NEED GMK</t>
  </si>
  <si>
    <t>4.8.28-FD</t>
  </si>
  <si>
    <t>4.8.29-FD</t>
  </si>
  <si>
    <t>Aqua locker / NEED GMK</t>
  </si>
  <si>
    <t>4.8.31-FD</t>
  </si>
  <si>
    <t>4.8.33-FD</t>
  </si>
  <si>
    <t>Aqua locker</t>
  </si>
  <si>
    <t>5.8.27-FD</t>
  </si>
  <si>
    <t>Aqua equipment</t>
  </si>
  <si>
    <t>5.8.29-FD</t>
  </si>
  <si>
    <t>5.8.31-FD</t>
  </si>
  <si>
    <t>Scuba gear equipment locker</t>
  </si>
  <si>
    <t>5.8.33-FD</t>
  </si>
  <si>
    <t>5.8.34-FD</t>
  </si>
  <si>
    <t>5.8.35-FD</t>
  </si>
  <si>
    <t>Stairs</t>
  </si>
  <si>
    <t>5.8.36-FD</t>
  </si>
  <si>
    <t>5.8.37-FD</t>
  </si>
  <si>
    <t>Behind Aqua show pool  ( Entrance by stairs )</t>
  </si>
  <si>
    <t>5.8.38-FD</t>
  </si>
  <si>
    <t>EL room</t>
  </si>
  <si>
    <t>5.8.40-FD</t>
  </si>
  <si>
    <t>5.8.42-FD</t>
  </si>
  <si>
    <t>5.8.44-FD</t>
  </si>
  <si>
    <t>5.1.1-FD</t>
  </si>
  <si>
    <t>Store fwd of spa by crew service area</t>
  </si>
  <si>
    <t>5.1.2-FD</t>
  </si>
  <si>
    <t>Crew stairs 1A Mid (aft)</t>
  </si>
  <si>
    <t>5.1.3-FD</t>
  </si>
  <si>
    <t>Spa by treatment room 20(  Steam Generator 2)</t>
  </si>
  <si>
    <t>5.1.4-FD</t>
  </si>
  <si>
    <t>Store by the crew internet room</t>
  </si>
  <si>
    <t>5.1.5-FD</t>
  </si>
  <si>
    <t>In men's change room - AC room 1-1</t>
  </si>
  <si>
    <t>5.1.6-FD</t>
  </si>
  <si>
    <t>Inside ``Mud Lounge``</t>
  </si>
  <si>
    <t>5.1.7-FD</t>
  </si>
  <si>
    <t>By treatment reception desk</t>
  </si>
  <si>
    <t>5.1.8-FD</t>
  </si>
  <si>
    <t>SPA by Troom 20 - Crew stairs 1A Mid (aft)</t>
  </si>
  <si>
    <t>5.1.9-FD</t>
  </si>
  <si>
    <t>By handicap elevator backstage/AC room</t>
  </si>
  <si>
    <t>5.1.10-FD</t>
  </si>
  <si>
    <t>Spa by treatment room 19 (Steam Generator 1)</t>
  </si>
  <si>
    <t>5.1.11-FD</t>
  </si>
  <si>
    <t>SPA - Private storage</t>
  </si>
  <si>
    <t>5.1.12-FD</t>
  </si>
  <si>
    <t>Jogging track from SPA port side</t>
  </si>
  <si>
    <t>5.1.13-FD</t>
  </si>
  <si>
    <t>Exit to Jogging track from SPA stbd side</t>
  </si>
  <si>
    <t>5.1.14-FD</t>
  </si>
  <si>
    <t>Entrance to Pax GYM from Jogging track</t>
  </si>
  <si>
    <t>5.1.15-FD</t>
  </si>
  <si>
    <t>Fwd Jogging track stbd side</t>
  </si>
  <si>
    <t>5.1.16-FD</t>
  </si>
  <si>
    <t>AC room 1-2 - Fwd Jogging track port</t>
  </si>
  <si>
    <t>5.1.17-FD</t>
  </si>
  <si>
    <t>Life jacket locker</t>
  </si>
  <si>
    <t>5.1.18-FD</t>
  </si>
  <si>
    <t>Fwd Jogging track port</t>
  </si>
  <si>
    <t>5.1.20-FD</t>
  </si>
  <si>
    <t>AC room 1-2, Fwd Jogging track port side</t>
  </si>
  <si>
    <t>5.1.22-FD</t>
  </si>
  <si>
    <t>Fwd Jogging track port side</t>
  </si>
  <si>
    <t>5.2.1-FD</t>
  </si>
  <si>
    <t>Crew stairs 1-B stbd aft 0-12</t>
  </si>
  <si>
    <t>5.2.2-FD</t>
  </si>
  <si>
    <t>Crew stairs 1-B port aft 2-11</t>
  </si>
  <si>
    <t>5.2.3-FD</t>
  </si>
  <si>
    <t>Dimmer rack backstage stbd side</t>
  </si>
  <si>
    <t>5.2.4-FD</t>
  </si>
  <si>
    <t>Hazer room backstage port side</t>
  </si>
  <si>
    <t>5.2.5-FD</t>
  </si>
  <si>
    <t>Backstage to stage turning stair stbd</t>
  </si>
  <si>
    <t>5.2.6-FD</t>
  </si>
  <si>
    <t>Backstage to stage turning stair port</t>
  </si>
  <si>
    <t>5.2.7-FD</t>
  </si>
  <si>
    <t>By 5.2.9</t>
  </si>
  <si>
    <t>5.2.8-FD</t>
  </si>
  <si>
    <t>By 5.2.10</t>
  </si>
  <si>
    <t>5.2.9-FD</t>
  </si>
  <si>
    <t>Stbd of theater seating area</t>
  </si>
  <si>
    <t>5.2.10-FD</t>
  </si>
  <si>
    <t>Port of theater seating area</t>
  </si>
  <si>
    <t>5.2.11-FD</t>
  </si>
  <si>
    <t>Emergency exit from theater stbd side</t>
  </si>
  <si>
    <t>5.2.12-FD</t>
  </si>
  <si>
    <t>Emergency exit from theater port side</t>
  </si>
  <si>
    <t>5.2.13-FD</t>
  </si>
  <si>
    <t>Theater pantry</t>
  </si>
  <si>
    <t>5.2.14-FD</t>
  </si>
  <si>
    <t>Parade store  ( in stairs 2B Port Aft )</t>
  </si>
  <si>
    <t>5.2.15-FD</t>
  </si>
  <si>
    <t>5.2.16-FD</t>
  </si>
  <si>
    <t>Crew stairs</t>
  </si>
  <si>
    <t>5.2.17-FD</t>
  </si>
  <si>
    <t>5.2.18-FD</t>
  </si>
  <si>
    <t>Crew stairs Theater port side</t>
  </si>
  <si>
    <t>5.2.19-FD</t>
  </si>
  <si>
    <t>Crew stairs theater stbd side</t>
  </si>
  <si>
    <t>5.2.20-FD</t>
  </si>
  <si>
    <t>Jogging track by LB 4 (no sensor)  Need GMK</t>
  </si>
  <si>
    <t>5.2.21-FD</t>
  </si>
  <si>
    <t>UPS room 5833 jogging track by Lifeboat 13</t>
  </si>
  <si>
    <t>5.2.22-FD</t>
  </si>
  <si>
    <t>Behind 5.2.20</t>
  </si>
  <si>
    <t>5.3.1-FD</t>
  </si>
  <si>
    <t>Entrance theater center stbd</t>
  </si>
  <si>
    <t>5.3.2-FD</t>
  </si>
  <si>
    <t>Entrance theater center port</t>
  </si>
  <si>
    <t>5.3.3-FD</t>
  </si>
  <si>
    <t>Entrance theater stbd</t>
  </si>
  <si>
    <t>5.3.4-FD</t>
  </si>
  <si>
    <t>Entrance theater port</t>
  </si>
  <si>
    <t>5.3.5-FD</t>
  </si>
  <si>
    <t>Crew stairs by Bolero's pantry</t>
  </si>
  <si>
    <t>5.3.6-FD</t>
  </si>
  <si>
    <t>Aft of guest elevator port side</t>
  </si>
  <si>
    <t>5.3.7-FD</t>
  </si>
  <si>
    <t>Behind 5.3.5 - Bolero's pantry</t>
  </si>
  <si>
    <t>5.3.8-FD</t>
  </si>
  <si>
    <t>UPS room jogging track port side</t>
  </si>
  <si>
    <t>5.3.9-FD</t>
  </si>
  <si>
    <t>Crew stairs by Bolero's stbd</t>
  </si>
  <si>
    <t>5.3.10-FD</t>
  </si>
  <si>
    <t>On air Club entrance</t>
  </si>
  <si>
    <t>5.3.11-FD</t>
  </si>
  <si>
    <t>Beside Roller shutter #2/Bolero's Em. Exit stbd</t>
  </si>
  <si>
    <t>5.3.12-FD</t>
  </si>
  <si>
    <t>A-60 DOUBLELEAF HINGED</t>
  </si>
  <si>
    <t>Jogging track/Emergency exit On Air club</t>
  </si>
  <si>
    <t>5.3.13-FD</t>
  </si>
  <si>
    <t>Bolero's bar pantry</t>
  </si>
  <si>
    <t>5.3.14-FD</t>
  </si>
  <si>
    <t>5.3.15-FD</t>
  </si>
  <si>
    <t>A-60 SINLE LEAF HINGED</t>
  </si>
  <si>
    <t>Boleros electrical locker</t>
  </si>
  <si>
    <t>5.3.16-FD</t>
  </si>
  <si>
    <t>Beside Roller shutter 2/side entrance on air club</t>
  </si>
  <si>
    <t>5.3.18-FD</t>
  </si>
  <si>
    <t>Spotlight Karaoke</t>
  </si>
  <si>
    <t>5.3.20-FD</t>
  </si>
  <si>
    <t>5.3.22-FD</t>
  </si>
  <si>
    <t>5.3.24-FD</t>
  </si>
  <si>
    <t>Back of Karaoke leading to SC 3-B AFT PORT</t>
  </si>
  <si>
    <t>5.4.1-FD</t>
  </si>
  <si>
    <t>Beside Roller shutter # 3 stbd side (Hold the aft switch to release, it is intentional- spring loaded)</t>
  </si>
  <si>
    <t>5.4.2-FD</t>
  </si>
  <si>
    <t>5.4.3-FD</t>
  </si>
  <si>
    <t>Cherry picker locker stbd side Promenade</t>
  </si>
  <si>
    <t>5.4.4-FD</t>
  </si>
  <si>
    <t>Beside Roller shutter # 3 port side</t>
  </si>
  <si>
    <t>5.4.5-FD</t>
  </si>
  <si>
    <t>Storage room of ``The Logo` shop</t>
  </si>
  <si>
    <t>5.4.6-FD</t>
  </si>
  <si>
    <t>MFG 3 jogging track port side</t>
  </si>
  <si>
    <t>5.4.7-FD</t>
  </si>
  <si>
    <t>Emergency exit of ``The Logo` shop</t>
  </si>
  <si>
    <t>5.4.8-FD</t>
  </si>
  <si>
    <t>Storage room of ``Solera`` shop</t>
  </si>
  <si>
    <t>5.4.9-FD</t>
  </si>
  <si>
    <t>Store by fwd gangway deck 5 fwd of Sorrento's</t>
  </si>
  <si>
    <t>5.4.10-FD</t>
  </si>
  <si>
    <t>Emergency exit of  shop "Solera"</t>
  </si>
  <si>
    <t>5.4.11-FD</t>
  </si>
  <si>
    <t>To jogging track from Sorrento's stbd</t>
  </si>
  <si>
    <t>5.4.12-FD</t>
  </si>
  <si>
    <t>Atlas pub pantry</t>
  </si>
  <si>
    <t>5.4.13-FD</t>
  </si>
  <si>
    <t>Sorento's pizzeria galley entrance</t>
  </si>
  <si>
    <t>5.4.14-FD</t>
  </si>
  <si>
    <t>5.4.15-FD</t>
  </si>
  <si>
    <t>Sorento's pizzeria oven</t>
  </si>
  <si>
    <t>5.4.16-FD</t>
  </si>
  <si>
    <t>5.4.17-FD</t>
  </si>
  <si>
    <t>Exit of Sorento's pizzeria galley</t>
  </si>
  <si>
    <t>5.4.18-FD</t>
  </si>
  <si>
    <t>Crew stairs - Café Promenade pantry port side</t>
  </si>
  <si>
    <t>5.4.19-FD</t>
  </si>
  <si>
    <t>Crew stairs - Sorrento's galley stbd</t>
  </si>
  <si>
    <t>5.4.20-FD</t>
  </si>
  <si>
    <t>Crew stairs - Fwd of Café Promenade by SL 8</t>
  </si>
  <si>
    <t>5.4.21-FD</t>
  </si>
  <si>
    <t>Crew stairs/access to royal promenade stbd</t>
  </si>
  <si>
    <t>5.4.22-FD</t>
  </si>
  <si>
    <t>Electrical locker in ``cafe promenade`` Pantry</t>
  </si>
  <si>
    <t>5.4.23-FD</t>
  </si>
  <si>
    <t>UPS room 5901A jogging track stbd by LB 11</t>
  </si>
  <si>
    <t>5.5.1-FD</t>
  </si>
  <si>
    <t>Beside Roller shutter</t>
  </si>
  <si>
    <t>5.5.2-FD</t>
  </si>
  <si>
    <t>5.5.3-FD</t>
  </si>
  <si>
    <t>Emergency exit in ``The Collection"  shop to jogging track</t>
  </si>
  <si>
    <t>5.5.4-FD</t>
  </si>
  <si>
    <t>Beside Roller shutter # 4 port side</t>
  </si>
  <si>
    <t>5.5.5-FD</t>
  </si>
  <si>
    <t>Emergency exit in ``Regalia Fine Jewelery`` shop</t>
  </si>
  <si>
    <t>5.5.6-FD</t>
  </si>
  <si>
    <t>Café Promenade pantry</t>
  </si>
  <si>
    <t>5.5.7-FD</t>
  </si>
  <si>
    <t>To jogging track from Rising Tide bar stbd</t>
  </si>
  <si>
    <t>5.5.8-FD</t>
  </si>
  <si>
    <t>Café Promenade pantry/cold store 5920A</t>
  </si>
  <si>
    <t>5.5.9-FD</t>
  </si>
  <si>
    <t>Life jacket locker stbd by Port &amp; Shopping desk</t>
  </si>
  <si>
    <t>5.5.10-FD</t>
  </si>
  <si>
    <t>5.5.12-FD</t>
  </si>
  <si>
    <t>GAO Office</t>
  </si>
  <si>
    <t>5.5.14-FD</t>
  </si>
  <si>
    <t>Emergency exit fwd of guest service desk</t>
  </si>
  <si>
    <t>5.5.16-FD</t>
  </si>
  <si>
    <t>Emergency exit guest service office</t>
  </si>
  <si>
    <t>5.5.18-FD</t>
  </si>
  <si>
    <t>Emergency exit Regalia Fine Watch</t>
  </si>
  <si>
    <t>5.5.20-FD</t>
  </si>
  <si>
    <t>Battery room on jogging track port side</t>
  </si>
  <si>
    <t>5.5.22-FD</t>
  </si>
  <si>
    <t>In PDA locker aft of Jewerly store port side</t>
  </si>
  <si>
    <t>5.6.1-FD</t>
  </si>
  <si>
    <t>Port side by Port &amp; Shopping desk</t>
  </si>
  <si>
    <t>5.6.2-FD</t>
  </si>
  <si>
    <t>5.6.3-FD</t>
  </si>
  <si>
    <t>Port side by Port &amp; Shopping desk stbd side</t>
  </si>
  <si>
    <t>5.6.4-FD</t>
  </si>
  <si>
    <t>Port side between Voom and aft elevators</t>
  </si>
  <si>
    <t>5.6.5-FD</t>
  </si>
  <si>
    <t>Crew stairs between Bionic bar and aft lobby</t>
  </si>
  <si>
    <t>5.6.6-FD</t>
  </si>
  <si>
    <t>Aft of PDA locker, Stairs 6A Port Fwd</t>
  </si>
  <si>
    <t>5.6.7-FD</t>
  </si>
  <si>
    <t>Entrance Dining room stbd side</t>
  </si>
  <si>
    <t>5.6.8-FD</t>
  </si>
  <si>
    <t>Entrance Dining room port side</t>
  </si>
  <si>
    <t>5.6.9-FD</t>
  </si>
  <si>
    <t>UPS room stbd by lifeboat 13</t>
  </si>
  <si>
    <t>5.6.10-FD</t>
  </si>
  <si>
    <t>Crew stairs - dining room port side</t>
  </si>
  <si>
    <t>5.6.11-FD</t>
  </si>
  <si>
    <t>Crew stairs dining room stbd side</t>
  </si>
  <si>
    <t>5.6.12-FD</t>
  </si>
  <si>
    <t>OPP station by jogging track port by lifeboat 14</t>
  </si>
  <si>
    <t>5.6.13-FD</t>
  </si>
  <si>
    <t>Security locker #6/jogging track stbd by LB 13</t>
  </si>
  <si>
    <t>5.6.14-FD</t>
  </si>
  <si>
    <t>Stores by jogging track port by lifeboat 14</t>
  </si>
  <si>
    <t>5.7.1-FD</t>
  </si>
  <si>
    <t>5.7.2-FD</t>
  </si>
  <si>
    <t>5.7.5-FD</t>
  </si>
  <si>
    <t>5.7.6-FD</t>
  </si>
  <si>
    <t>5.7.7-FD</t>
  </si>
  <si>
    <t>Service station  fire damper</t>
  </si>
  <si>
    <t>5.7.8-FD</t>
  </si>
  <si>
    <t>5.7.9-FD</t>
  </si>
  <si>
    <t>Emergency exit dining room stbd by LB 13</t>
  </si>
  <si>
    <t>5.7.10-FD</t>
  </si>
  <si>
    <t>Emergency exit dining room port by LB 14</t>
  </si>
  <si>
    <t>5.7.11-FD</t>
  </si>
  <si>
    <t>Aft Dining room stbd side</t>
  </si>
  <si>
    <t>5.7.13-FD</t>
  </si>
  <si>
    <t>5.8.1-FD</t>
  </si>
  <si>
    <t>Access to Dining room pantry center</t>
  </si>
  <si>
    <t>5.8.2-FD</t>
  </si>
  <si>
    <t>Crew stairs - aft dining room port side</t>
  </si>
  <si>
    <t>5.8.3-FD</t>
  </si>
  <si>
    <t>Crew stairs - aft dining room stbd side</t>
  </si>
  <si>
    <t>5.8.4-FD</t>
  </si>
  <si>
    <t>Communication substation by LB 18</t>
  </si>
  <si>
    <t>5.8.5-FD</t>
  </si>
  <si>
    <t>UPS room 5985 by LB 17 stbd side</t>
  </si>
  <si>
    <t>5.8.6-FD</t>
  </si>
  <si>
    <t>Galley port side Beside service elevator</t>
  </si>
  <si>
    <t>5.8.7-FD</t>
  </si>
  <si>
    <t>Galley stbd side Beside service elevator</t>
  </si>
  <si>
    <t>5.8.8</t>
  </si>
  <si>
    <t>PORT side by service elevators</t>
  </si>
  <si>
    <t>5.8.9</t>
  </si>
  <si>
    <t>STBD side by service elevators</t>
  </si>
  <si>
    <t>5.8.10</t>
  </si>
  <si>
    <t>5.8.11</t>
  </si>
  <si>
    <t>5.8.12-FD</t>
  </si>
  <si>
    <t>Cold store 5980 Galley</t>
  </si>
  <si>
    <t>5.8.13-FD</t>
  </si>
  <si>
    <t>Cold store 5991C Galley stbd side</t>
  </si>
  <si>
    <t>5.8.14-FD</t>
  </si>
  <si>
    <t>Cold store 5990B Galley</t>
  </si>
  <si>
    <t>5.8.15-FD</t>
  </si>
  <si>
    <t>Artistic painter Workshop - jogging track stbd</t>
  </si>
  <si>
    <t>5.8.16-FD</t>
  </si>
  <si>
    <t>Dive locker - jogging track port side</t>
  </si>
  <si>
    <t>5.8.17-FD</t>
  </si>
  <si>
    <t>5.8.18-FD</t>
  </si>
  <si>
    <t>Galley port side Cold store 5990D</t>
  </si>
  <si>
    <t>5.8.19-FD</t>
  </si>
  <si>
    <t>Emergency exit from galley stbd side</t>
  </si>
  <si>
    <t>5.8.20-FD</t>
  </si>
  <si>
    <t>5.8.21-FD</t>
  </si>
  <si>
    <t>LSA locker stbd side jogging track</t>
  </si>
  <si>
    <t>5.8.22-FD</t>
  </si>
  <si>
    <t>MFG 4 jogging track port side</t>
  </si>
  <si>
    <t>5.8.23-FD</t>
  </si>
  <si>
    <t xml:space="preserve">AC room behind galley </t>
  </si>
  <si>
    <t>5.8.24-FD</t>
  </si>
  <si>
    <t>Compressor for MFG 4 jogging track port side</t>
  </si>
  <si>
    <t>5.8.26-FD</t>
  </si>
  <si>
    <t>Galley Dry store 5990E</t>
  </si>
  <si>
    <t>5.8.28-FD</t>
  </si>
  <si>
    <t>Access deck 4.5 - aft galley</t>
  </si>
  <si>
    <t>5.8.30-FD</t>
  </si>
  <si>
    <t>6.1.1-FD</t>
  </si>
  <si>
    <t>Hatch in MFG 5 for AC Room 1-3</t>
  </si>
  <si>
    <t>6.1.2-FD</t>
  </si>
  <si>
    <t>Crew recreation room</t>
  </si>
  <si>
    <t>6.1.3-FD</t>
  </si>
  <si>
    <t>6.1.4-FD</t>
  </si>
  <si>
    <t>Access to ship shape center gym PS</t>
  </si>
  <si>
    <t>6.1.5-FD</t>
  </si>
  <si>
    <t>Free weight in ship shape fitness</t>
  </si>
  <si>
    <t>6.1.6-FD</t>
  </si>
  <si>
    <t>Crew game area port side</t>
  </si>
  <si>
    <t>6.1.7-FD</t>
  </si>
  <si>
    <t>SPA Stbd side entrance to Gym</t>
  </si>
  <si>
    <t>6.1.8-FD</t>
  </si>
  <si>
    <t>Fitness equipment store</t>
  </si>
  <si>
    <t>6.1.9-FD</t>
  </si>
  <si>
    <t>Beside stair to deck 5 spa</t>
  </si>
  <si>
    <t>6.1.10-FD</t>
  </si>
  <si>
    <t>Port of spa reception</t>
  </si>
  <si>
    <t>6.1.11-FD</t>
  </si>
  <si>
    <t>Gravity room</t>
  </si>
  <si>
    <t>6.1.12-FD</t>
  </si>
  <si>
    <t>Port aft of SPA gym, in front of rest rooms</t>
  </si>
  <si>
    <t>6.1.13-FD</t>
  </si>
  <si>
    <t>6.1.15-FD</t>
  </si>
  <si>
    <t>Toward youth spa</t>
  </si>
  <si>
    <t>6.1.17-FD</t>
  </si>
  <si>
    <t xml:space="preserve">Crew stairs stbd   </t>
  </si>
  <si>
    <t>6.2.1-FD</t>
  </si>
  <si>
    <t>Crew stairs stbd</t>
  </si>
  <si>
    <t>6.2.2-FD</t>
  </si>
  <si>
    <t>6.2.3-FD</t>
  </si>
  <si>
    <t>Stbd of spa reception</t>
  </si>
  <si>
    <t>6.2.4-FD</t>
  </si>
  <si>
    <t>Port corridor by cabin 6130</t>
  </si>
  <si>
    <t>6.2.5-FD</t>
  </si>
  <si>
    <t>Guest corridor/smoke extraction room, stbd by cabin 6541</t>
  </si>
  <si>
    <t>6.2.6-FD</t>
  </si>
  <si>
    <t>Port corridor by cabin 6138</t>
  </si>
  <si>
    <t>6.2.7-FD</t>
  </si>
  <si>
    <t>6.2.8-FD</t>
  </si>
  <si>
    <t>Crew stairs port</t>
  </si>
  <si>
    <t>6.2.9-FD</t>
  </si>
  <si>
    <t>Communication substation</t>
  </si>
  <si>
    <t>6.2.10-FD</t>
  </si>
  <si>
    <t>Facility locker</t>
  </si>
  <si>
    <t>6.2.11-FD</t>
  </si>
  <si>
    <t>Stbd corridor front of cabin 6558</t>
  </si>
  <si>
    <t>6.2.12-FD</t>
  </si>
  <si>
    <t>Facility locker/chem dispencer room</t>
  </si>
  <si>
    <t>6.2.14-FD</t>
  </si>
  <si>
    <t>Crew stairs, port side near cabin 6158</t>
  </si>
  <si>
    <t>6.3.1-FD</t>
  </si>
  <si>
    <t>Guest corridor stbd</t>
  </si>
  <si>
    <t>6.3.2-FD</t>
  </si>
  <si>
    <t>Entrance to Spa port</t>
  </si>
  <si>
    <t>6.3.3-FD</t>
  </si>
  <si>
    <t>Entrance to Spa stbd</t>
  </si>
  <si>
    <t>6.3.4-FD</t>
  </si>
  <si>
    <t>Port corridor by cabin  6160</t>
  </si>
  <si>
    <t>6.3.5-FD</t>
  </si>
  <si>
    <t>Pax stairs stbd by the cabin 6562</t>
  </si>
  <si>
    <t>6.3.6-FD</t>
  </si>
  <si>
    <t>Pax stairs port side by the cabin 6162</t>
  </si>
  <si>
    <t>6.3.7-FD</t>
  </si>
  <si>
    <t>Housekeeping locker 6849 stbd by cabin 6570</t>
  </si>
  <si>
    <t>6.3.8-FD</t>
  </si>
  <si>
    <t>Housekeeping locker 6846 port by cabin 6170</t>
  </si>
  <si>
    <t>6.3.9-FD</t>
  </si>
  <si>
    <t>Beside roller shutter, entrance to Diamond Club</t>
  </si>
  <si>
    <t>6.3.10-FD</t>
  </si>
  <si>
    <t>Beside roller shutter port</t>
  </si>
  <si>
    <t>6.3.11-FD</t>
  </si>
  <si>
    <t>AC room 3-3, stbd by cabin 6582</t>
  </si>
  <si>
    <t>6.3.12-FD</t>
  </si>
  <si>
    <t>Port side by cabin 6182, AC room 3-4</t>
  </si>
  <si>
    <t>6.4.1-FD</t>
  </si>
  <si>
    <t>Stbd corridor by cabin 6594</t>
  </si>
  <si>
    <t>6.4.2-FD</t>
  </si>
  <si>
    <t>Port corridor by cabin 6193</t>
  </si>
  <si>
    <t>6.4.3-FD</t>
  </si>
  <si>
    <t>AC room 4-5, stbd by cabin 6610</t>
  </si>
  <si>
    <t>6.4.4-FD</t>
  </si>
  <si>
    <t>AC room 4-6, port by cabin 6194</t>
  </si>
  <si>
    <t>6.4.5-FD</t>
  </si>
  <si>
    <t>Crew stairs stbd by the cabin 6622</t>
  </si>
  <si>
    <t>6.4.6-FD</t>
  </si>
  <si>
    <t>In AC room 4-6, behind 6.4.4 (small hatch)</t>
  </si>
  <si>
    <t>6.4.8-FD</t>
  </si>
  <si>
    <t>Schooner bar - crew stairs</t>
  </si>
  <si>
    <t>6.4.10-FD</t>
  </si>
  <si>
    <t>Crew stairs port side by the cabin 6222</t>
  </si>
  <si>
    <t>6.5.1-FD</t>
  </si>
  <si>
    <t>Stbd corridor by cabin 6624</t>
  </si>
  <si>
    <t>6.5.2-FD</t>
  </si>
  <si>
    <t>Beside roller shutter, port side fwd of schooner bar</t>
  </si>
  <si>
    <t>6.5.3-FD</t>
  </si>
  <si>
    <t>Crew toilet, stair 4-B, stbd aft TT-15</t>
  </si>
  <si>
    <t>6.5.4-FD</t>
  </si>
  <si>
    <t>Crew stairs port side Schooner Pantry</t>
  </si>
  <si>
    <t>6.5.5-FD</t>
  </si>
  <si>
    <t>Beside roller shutter, fwd of photo gallery</t>
  </si>
  <si>
    <t>6.5.6-FD</t>
  </si>
  <si>
    <t>port corridor by cabin 6224</t>
  </si>
  <si>
    <t>6.5.7-FD</t>
  </si>
  <si>
    <t>Stbd corridor by cabin 6630(to Focus work room)</t>
  </si>
  <si>
    <t>6.5.8-FD</t>
  </si>
  <si>
    <t>Schooner bar pantry</t>
  </si>
  <si>
    <t>6.5.9-FD</t>
  </si>
  <si>
    <t>Focus work room</t>
  </si>
  <si>
    <t>6.5.10-FD</t>
  </si>
  <si>
    <t>6.5.11-FD</t>
  </si>
  <si>
    <t>Lifejacket storing room by photo gallery</t>
  </si>
  <si>
    <t>6.5.12-FD</t>
  </si>
  <si>
    <t>Port side by Roller Shutter, "Fire Damper"</t>
  </si>
  <si>
    <t>6.6.1-FD</t>
  </si>
  <si>
    <t>Stbd corridor by cabin 6660</t>
  </si>
  <si>
    <t>6.6.2-FD</t>
  </si>
  <si>
    <t>6.6.3-FD</t>
  </si>
  <si>
    <t>Crew stairs 6-A stbd fwd 5-14</t>
  </si>
  <si>
    <t>6.6.4-FD</t>
  </si>
  <si>
    <t>6.6.5-FD</t>
  </si>
  <si>
    <t>Beside roller shutter stbd</t>
  </si>
  <si>
    <t>6.6.6-FD</t>
  </si>
  <si>
    <t>Crew stairs - port by cabin 6254</t>
  </si>
  <si>
    <t>6.6.7-FD</t>
  </si>
  <si>
    <t>Crew stairs - Stbd corridor by cabin 6660</t>
  </si>
  <si>
    <t>6.6.8-FD</t>
  </si>
  <si>
    <t>Port corridor by cabin 6254</t>
  </si>
  <si>
    <t>6.6.9-FD</t>
  </si>
  <si>
    <t>Aft guest lobby stbd</t>
  </si>
  <si>
    <t>6.6.10-FD</t>
  </si>
  <si>
    <t>Crew stairs - port by cabin 6260</t>
  </si>
  <si>
    <t>6.6.11-FD</t>
  </si>
  <si>
    <t>Facility locker 6899 opposite of cabin 6670</t>
  </si>
  <si>
    <t>6.6.12-FD</t>
  </si>
  <si>
    <t xml:space="preserve">Pax stairs port  </t>
  </si>
  <si>
    <t>6.6.13-FD</t>
  </si>
  <si>
    <t>Access to Boardwalk</t>
  </si>
  <si>
    <t>6.6.14-FD</t>
  </si>
  <si>
    <t>6.6.15-FD</t>
  </si>
  <si>
    <t>Housekeeping locker 6905, stbd by cabin 6676</t>
  </si>
  <si>
    <t>6.6.16-FD</t>
  </si>
  <si>
    <t>Facility locker 6896, port cabin 6270</t>
  </si>
  <si>
    <t>6.6.17-FD</t>
  </si>
  <si>
    <t>Crew stairs - stbd corridor by cabin 6684</t>
  </si>
  <si>
    <t>6.6.18-FD</t>
  </si>
  <si>
    <t>Housekeeping locker 6904, port side by the cabin 6274</t>
  </si>
  <si>
    <t>6.6.19-FD</t>
  </si>
  <si>
    <t>Dog house pantry</t>
  </si>
  <si>
    <t>6.6.20-FD</t>
  </si>
  <si>
    <t>Crew stairs - port side opposite of Dog House</t>
  </si>
  <si>
    <t>6.6.21-FD</t>
  </si>
  <si>
    <t>Crew stairs - stbd to Dog House</t>
  </si>
  <si>
    <t>6.6.22-FD</t>
  </si>
  <si>
    <t>Crew stairs, port side by the cabin 6284</t>
  </si>
  <si>
    <t>6.7.1-FD</t>
  </si>
  <si>
    <t>Stbd corridor by cabin 6688</t>
  </si>
  <si>
    <t>6.7.2-FD</t>
  </si>
  <si>
    <t>Crew stairs, port side near ice cream pantry by the cabin 6290</t>
  </si>
  <si>
    <t>6.7.3-FD</t>
  </si>
  <si>
    <t>Crew stairs - stbd by cabin 6692</t>
  </si>
  <si>
    <t>6.7.4-FD</t>
  </si>
  <si>
    <t>Port corridor by cabin 6288</t>
  </si>
  <si>
    <t>6.7.5-FD</t>
  </si>
  <si>
    <t>Candy Store</t>
  </si>
  <si>
    <t>6.7.6-FD</t>
  </si>
  <si>
    <t>Playmakers Billiards Room FWD</t>
  </si>
  <si>
    <t>6.7.7-FD</t>
  </si>
  <si>
    <t>Candy shop</t>
  </si>
  <si>
    <t>6.7.8-FD</t>
  </si>
  <si>
    <t>Playmakers Billiards Room MID</t>
  </si>
  <si>
    <t>6.7.9-FD</t>
  </si>
  <si>
    <t>Beach shop stbd side</t>
  </si>
  <si>
    <t>6.7.10-FD</t>
  </si>
  <si>
    <t>Playmakers Billiards Room AFT</t>
  </si>
  <si>
    <t>6.7.11-FD</t>
  </si>
  <si>
    <t>Johnny Rocket entrance</t>
  </si>
  <si>
    <t>6.7.13-FD</t>
  </si>
  <si>
    <t>Johnny Rocket show galley - Deep fat fryer</t>
  </si>
  <si>
    <t>6.7.14-FD</t>
  </si>
  <si>
    <t>Playmakers scullery</t>
  </si>
  <si>
    <t>6.7.15-FD</t>
  </si>
  <si>
    <t>Johnny Rocket show galley</t>
  </si>
  <si>
    <t>6.7.16-FD</t>
  </si>
  <si>
    <t>Playmakers scullery emergency exit</t>
  </si>
  <si>
    <t>6.7.18-FD</t>
  </si>
  <si>
    <t>Behind Playmakers Bar counter</t>
  </si>
  <si>
    <t>6.7.20-FD</t>
  </si>
  <si>
    <t>Behind Playmakers Bar counter - next to 6.7.18</t>
  </si>
  <si>
    <t>6.7.22-FD</t>
  </si>
  <si>
    <t>Palymakers between Bar &amp; Billiards Room</t>
  </si>
  <si>
    <t>6.8.1-FD</t>
  </si>
  <si>
    <t>stbd corridor by cabin 6720</t>
  </si>
  <si>
    <t>6.8.2-FD</t>
  </si>
  <si>
    <t>Playmakers  pantry</t>
  </si>
  <si>
    <t>6.8.3-FD</t>
  </si>
  <si>
    <t>Johnny Rocket pantry</t>
  </si>
  <si>
    <t>6.8.4-FD</t>
  </si>
  <si>
    <t>Playmakers pantry</t>
  </si>
  <si>
    <t>6.8.5-FD</t>
  </si>
  <si>
    <t>6.8.6-FD</t>
  </si>
  <si>
    <t>Port corridor by cabin 6320</t>
  </si>
  <si>
    <t>6.8.7-FD</t>
  </si>
  <si>
    <t>Johnny Rocket pantry emergency exit</t>
  </si>
  <si>
    <t>6.8.8-FD</t>
  </si>
  <si>
    <t>Playmakers pantry emergency exit</t>
  </si>
  <si>
    <t>6.8.10-FD</t>
  </si>
  <si>
    <t>Playmakers galley</t>
  </si>
  <si>
    <t>6.8.11-FD</t>
  </si>
  <si>
    <t>Boardwalk by outside seating of ``JR``</t>
  </si>
  <si>
    <t>6.8.14-FD</t>
  </si>
  <si>
    <t>By service elevator of Playmakers</t>
  </si>
  <si>
    <t>6.8.15-FD</t>
  </si>
  <si>
    <t>6.8.17-FD</t>
  </si>
  <si>
    <t>Aft main pantry stbd</t>
  </si>
  <si>
    <t>6.8.18-FD</t>
  </si>
  <si>
    <t>Crew stairs - port aft by cabin 6328</t>
  </si>
  <si>
    <t>6.8.19-FD</t>
  </si>
  <si>
    <t>6.8.20-FD</t>
  </si>
  <si>
    <t>Fwd of Aqua theater</t>
  </si>
  <si>
    <t>6.8.21-FD</t>
  </si>
  <si>
    <t>Fwd of Aqua theater to outer deck</t>
  </si>
  <si>
    <t>6.8.22-FD</t>
  </si>
  <si>
    <t>To ladies/gent toilet port side aft of Sabor</t>
  </si>
  <si>
    <t>6.8.23-FD</t>
  </si>
  <si>
    <t>6.8.25-FD</t>
  </si>
  <si>
    <t>Aft main pantry cold store stbd</t>
  </si>
  <si>
    <t>7.1.1-FD</t>
  </si>
  <si>
    <t>Housekeeping locker 7803 by cabin 7500 center</t>
  </si>
  <si>
    <t>7.1.2-FD</t>
  </si>
  <si>
    <t>Port center Housekeeping locker 7806 by cabin 7124</t>
  </si>
  <si>
    <t>7.1.3-FD</t>
  </si>
  <si>
    <t>electrical workshop 7805 by cabin 7402</t>
  </si>
  <si>
    <t>7.1.4-FD</t>
  </si>
  <si>
    <t>Port outer corridor by cabin 7128</t>
  </si>
  <si>
    <t>7.1.5-FD</t>
  </si>
  <si>
    <t>Stbd outer corridor by cabin 7528</t>
  </si>
  <si>
    <t>7.2.1-FD</t>
  </si>
  <si>
    <t>Stbd outer corridor by cabin 7530</t>
  </si>
  <si>
    <t>7.2.2-FD</t>
  </si>
  <si>
    <t>Guest corridor inner PS fwd</t>
  </si>
  <si>
    <t>7.2.3-FD</t>
  </si>
  <si>
    <t>Guest corridor inner STBD fwd</t>
  </si>
  <si>
    <t>7.2.4-FD</t>
  </si>
  <si>
    <t>Port outer corridor by 7130</t>
  </si>
  <si>
    <t>7.2.5-FD</t>
  </si>
  <si>
    <t>AC room opp. of 7429 Center</t>
  </si>
  <si>
    <t>7.2.6-FD</t>
  </si>
  <si>
    <t>Port outer corridor by 7156</t>
  </si>
  <si>
    <t>7.2.7-FD</t>
  </si>
  <si>
    <t>Stbd outer corridor by 7556</t>
  </si>
  <si>
    <t>7.2.8-FD</t>
  </si>
  <si>
    <t>Port inner corridor by 7446</t>
  </si>
  <si>
    <t>7.2.9-FD</t>
  </si>
  <si>
    <t>Stbd inner corridor by 7456</t>
  </si>
  <si>
    <t>7.2.10-FD</t>
  </si>
  <si>
    <t>Housekeeping locker 7824 by 7448</t>
  </si>
  <si>
    <t>7.3.1-FD</t>
  </si>
  <si>
    <t>Stbd outer corridor by 7560</t>
  </si>
  <si>
    <t>7.3.2-FD</t>
  </si>
  <si>
    <t>Pax lobby FWD-center lobby</t>
  </si>
  <si>
    <t>7.3.3-FD</t>
  </si>
  <si>
    <t>Pax lobby FWD / stb</t>
  </si>
  <si>
    <t>7.3.4-FD</t>
  </si>
  <si>
    <t>Port corridor by cabin 7160</t>
  </si>
  <si>
    <t>7.3.5-FD</t>
  </si>
  <si>
    <t>Stbd side, Housekeeping locker 7837 opp. of 7570</t>
  </si>
  <si>
    <t>7.3.6-FD</t>
  </si>
  <si>
    <t>Pax lobby FWD / prt</t>
  </si>
  <si>
    <t>7.3.7-FD</t>
  </si>
  <si>
    <t>Stbd side, AC room 3-3 opp. of 7582</t>
  </si>
  <si>
    <t>7.3.8-FD</t>
  </si>
  <si>
    <t>Port side Housekeeping locker 7834 by 7168</t>
  </si>
  <si>
    <t>7.3.10-FD</t>
  </si>
  <si>
    <t>Port side, AC room 3-4 opp. of  7182</t>
  </si>
  <si>
    <t>7.4.1-FD</t>
  </si>
  <si>
    <t>Stbd corridor by 7592</t>
  </si>
  <si>
    <t>7.4.2-FD</t>
  </si>
  <si>
    <t>Port corridor by 7192</t>
  </si>
  <si>
    <t>7.4.3-FD</t>
  </si>
  <si>
    <t>Stbd side AC room 4-5 opp. of 7618</t>
  </si>
  <si>
    <t>7.4.4-FD</t>
  </si>
  <si>
    <t>Cold store 7854 in Chop's Support Galley prt</t>
  </si>
  <si>
    <t>7.4.5-FD</t>
  </si>
  <si>
    <t>Stbd side by cabin 7622</t>
  </si>
  <si>
    <t>7.4.6-FD</t>
  </si>
  <si>
    <t>Dry store 7852 in Chop's Support Galley prt</t>
  </si>
  <si>
    <t>7.4.8-FD</t>
  </si>
  <si>
    <t>Chop's Support Galley prt -to corr. in front of 7212</t>
  </si>
  <si>
    <t>7.4.10-FD</t>
  </si>
  <si>
    <t>Cold store 7856C  inside bar store</t>
  </si>
  <si>
    <t>7.4.12-FD</t>
  </si>
  <si>
    <t>Chop's Support Galley port side</t>
  </si>
  <si>
    <t>7.4.14-FD</t>
  </si>
  <si>
    <t>crew staircase 4-B, prt(aft) 0-15</t>
  </si>
  <si>
    <t>7.4.16-FD</t>
  </si>
  <si>
    <t>Port side by cabin 7222</t>
  </si>
  <si>
    <t>7.5.1-FD</t>
  </si>
  <si>
    <t>Stbd corridor by 7624</t>
  </si>
  <si>
    <t>7.5.2-FD</t>
  </si>
  <si>
    <t>Galley prt</t>
  </si>
  <si>
    <t>7.5.3-FD</t>
  </si>
  <si>
    <t>crew staircase 4-B, stb(aft) TT-15</t>
  </si>
  <si>
    <t>7.5.4-FD</t>
  </si>
  <si>
    <t>Port corridor by 7226</t>
  </si>
  <si>
    <t>7.5.6-FD</t>
  </si>
  <si>
    <t>Galley Fwd port side</t>
  </si>
  <si>
    <t>7.5.7-FD</t>
  </si>
  <si>
    <t>Elect. Room in Giovanni's and 150 galley stb</t>
  </si>
  <si>
    <t>7.5.8-FD</t>
  </si>
  <si>
    <t>Galley Sandwich Station prt-aft opp of 7226</t>
  </si>
  <si>
    <t>7.5.9-FD</t>
  </si>
  <si>
    <t>Giovanni's and 150 Galley stbd side</t>
  </si>
  <si>
    <t>7.5.10-FD</t>
  </si>
  <si>
    <t>Galley Sandwich Station Dry store 7878</t>
  </si>
  <si>
    <t>7.5.11-FD</t>
  </si>
  <si>
    <t>Giovanni's and 150 Galley stb</t>
  </si>
  <si>
    <t>7.5.12-FD</t>
  </si>
  <si>
    <t>Galley Sandwich station prt, Cold store 7876</t>
  </si>
  <si>
    <t>7.5.13-FD</t>
  </si>
  <si>
    <t>Giovanni's and 150 Galley stb, Cold store 7877</t>
  </si>
  <si>
    <t>7.5.14-FD</t>
  </si>
  <si>
    <t>little door to voidspace opp. of 7236</t>
  </si>
  <si>
    <t>7.5.15-FD</t>
  </si>
  <si>
    <t>Giovanni's and 150 Galley stb, Cold store 7879B</t>
  </si>
  <si>
    <t>7.5.16-FD</t>
  </si>
  <si>
    <t>Port side, Dining room locker 7880 opp. of 7236</t>
  </si>
  <si>
    <t>7.5.17-FD</t>
  </si>
  <si>
    <t>Dry store 7881, Stbd by cabin 7636</t>
  </si>
  <si>
    <t>7.5.18-FD</t>
  </si>
  <si>
    <t>Port side AC room 5-4 opp. of 7240</t>
  </si>
  <si>
    <t>7.5.19-FD</t>
  </si>
  <si>
    <t>Stbd side AC room 5-3 opp. of 7644</t>
  </si>
  <si>
    <t>7.6.1-FD</t>
  </si>
  <si>
    <t>Stbd side corridor by 7660</t>
  </si>
  <si>
    <t>7.6.2-FD</t>
  </si>
  <si>
    <t>crew staircase 6-A, prt(fwd) 5-14</t>
  </si>
  <si>
    <t>7.6.3-FD</t>
  </si>
  <si>
    <t>crew staircase 6-A, stb(fwd) 5-14</t>
  </si>
  <si>
    <t>7.6.4-FD</t>
  </si>
  <si>
    <t>Port side corridor by 7260</t>
  </si>
  <si>
    <t>7.6.5-FD</t>
  </si>
  <si>
    <t>Stbd, enter from FSD 7.6.7, to Damper</t>
  </si>
  <si>
    <t>7.6.7-FD</t>
  </si>
  <si>
    <t>Stbd by cabin 7660</t>
  </si>
  <si>
    <t>7.6.8-FD</t>
  </si>
  <si>
    <t>crew stairs 6-A, stb(fwd) 5-14 to damper, behind 7.6.10</t>
  </si>
  <si>
    <t>7.6.9-FD</t>
  </si>
  <si>
    <t>STBD SIDE Housekeeping locker 7897 opp. of 7660</t>
  </si>
  <si>
    <t>7.6.10-FD</t>
  </si>
  <si>
    <t>Port side by cabin 7260</t>
  </si>
  <si>
    <t>7.6.11-FD</t>
  </si>
  <si>
    <t>Aft Pax lobby stbd</t>
  </si>
  <si>
    <t>7.6.12-FD</t>
  </si>
  <si>
    <t>Housekeeping store7894 opp. of 7260</t>
  </si>
  <si>
    <t>7.6.13-FD</t>
  </si>
  <si>
    <t>Stbd, IT store 7901 next to 7673</t>
  </si>
  <si>
    <t>7.6.14-FD</t>
  </si>
  <si>
    <t>Aft Pax lobby port side</t>
  </si>
  <si>
    <t>7.6.15-FD</t>
  </si>
  <si>
    <t>Stbd corridor by cabin 7686</t>
  </si>
  <si>
    <t>7.6.16-FD</t>
  </si>
  <si>
    <t>Port side Housekeeping locker 7898 opp. of 7270</t>
  </si>
  <si>
    <t>7.6.18-FD</t>
  </si>
  <si>
    <t>Port corridor by cabin 7286</t>
  </si>
  <si>
    <t>7.7.1-FD</t>
  </si>
  <si>
    <t>Stbd corridor by 7688</t>
  </si>
  <si>
    <t>7.7.2-FD</t>
  </si>
  <si>
    <t>crew staircase 6-B, prt(aft) 1-16</t>
  </si>
  <si>
    <t>7.7.3-FD</t>
  </si>
  <si>
    <t>crew staircase 6-B, stb(aft) 3-18</t>
  </si>
  <si>
    <t>7.7.4-FD</t>
  </si>
  <si>
    <t>Port corridor by 7290</t>
  </si>
  <si>
    <t>7.7.5-FD</t>
  </si>
  <si>
    <t>Stbd AC room 7-3 opp. Of 7698</t>
  </si>
  <si>
    <t>7.7.6-FD</t>
  </si>
  <si>
    <t>Port AC room 7-4 opp. Of 7298</t>
  </si>
  <si>
    <t>7.7.7-FD</t>
  </si>
  <si>
    <t xml:space="preserve">Stbd side AC room 7-3 opp. of 7716 </t>
  </si>
  <si>
    <t>7.7.8-FD</t>
  </si>
  <si>
    <t>Port side AC room 7-4 opp. of 7316</t>
  </si>
  <si>
    <t>7.8.1-FD</t>
  </si>
  <si>
    <t>Guest corridor stbd side by 7720</t>
  </si>
  <si>
    <t>7.8.2-FD</t>
  </si>
  <si>
    <t>Port side Guest corridor by 7321</t>
  </si>
  <si>
    <t>7.8.3-FD</t>
  </si>
  <si>
    <t>Housekeeping locker 7939 by 7726</t>
  </si>
  <si>
    <t>7.8.4-FD</t>
  </si>
  <si>
    <t>Locker behind 7.8.6</t>
  </si>
  <si>
    <t>7.8.5-FD</t>
  </si>
  <si>
    <t>Locker behind 7.8.3</t>
  </si>
  <si>
    <t>7.8.6-FD</t>
  </si>
  <si>
    <t>Pot side Housekeeping locker 7938, by 7326</t>
  </si>
  <si>
    <t>7.8.7-FD</t>
  </si>
  <si>
    <t>crew staircase 8-A stb(aft)5-14</t>
  </si>
  <si>
    <t>7.8.8-FD</t>
  </si>
  <si>
    <t>crew staircase 8-A prt(aft) 5-14</t>
  </si>
  <si>
    <t>8.1.1-FD</t>
  </si>
  <si>
    <t>Facilities store 8801B opp of 8504 center</t>
  </si>
  <si>
    <t>8.1.2-FD</t>
  </si>
  <si>
    <t>Medical store 8804B opp of 8102 center</t>
  </si>
  <si>
    <t>8.1.3-FD</t>
  </si>
  <si>
    <t>Housekeeping store 8801A opp of 8518 s/s</t>
  </si>
  <si>
    <t>8.1.4-FD</t>
  </si>
  <si>
    <t>Housekeeping store 8804A opp of 8118 p/s</t>
  </si>
  <si>
    <t>8.1.5-FD</t>
  </si>
  <si>
    <t>Housekeeping store s/s out corr by 8516</t>
  </si>
  <si>
    <t>8.1.6-FD</t>
  </si>
  <si>
    <t>Housekeeping store 8806 opp of 8126 p/s</t>
  </si>
  <si>
    <t>8.1.7-FD</t>
  </si>
  <si>
    <t>Stbd outer corriror by cabin 8528</t>
  </si>
  <si>
    <t>8.1.8-FD</t>
  </si>
  <si>
    <t>Port outer corridor by 8128</t>
  </si>
  <si>
    <t>8.1.9-FD</t>
  </si>
  <si>
    <t>Stbd inner corridor by 8408</t>
  </si>
  <si>
    <t>8.1.10-FD</t>
  </si>
  <si>
    <t>Port inner corridor by 8418</t>
  </si>
  <si>
    <t>8.2.1-FD</t>
  </si>
  <si>
    <t>Stbd corridor by cabin 8530</t>
  </si>
  <si>
    <t>8.2.2-FD</t>
  </si>
  <si>
    <t>Guest inner port corridor by 8418</t>
  </si>
  <si>
    <t>8.2.3-FD</t>
  </si>
  <si>
    <t>Guest inner stb corridor by 8408</t>
  </si>
  <si>
    <t>8.2.4-FD</t>
  </si>
  <si>
    <t>Port side outer guest corridor by 8130</t>
  </si>
  <si>
    <t>8.2.5-FD</t>
  </si>
  <si>
    <t>Crew staircase 2-B stb (aft) 3-14</t>
  </si>
  <si>
    <t>8.2.6-FD</t>
  </si>
  <si>
    <t>Crew staircase 2-b prt (aft) TW-17</t>
  </si>
  <si>
    <t>8.2.7-FD</t>
  </si>
  <si>
    <t>Stbd by cabin 8558</t>
  </si>
  <si>
    <t>8.2.8-FD</t>
  </si>
  <si>
    <t>Port by cabin 8158</t>
  </si>
  <si>
    <t>8.2.10-FD</t>
  </si>
  <si>
    <t>Facilities store 8828 behind fwd lobby</t>
  </si>
  <si>
    <t>8.2.12-FD</t>
  </si>
  <si>
    <t>Medical locker 8830/1 opp of 8448 center</t>
  </si>
  <si>
    <t>8.3.1-FD</t>
  </si>
  <si>
    <t>Guest corridor by 8562 stb</t>
  </si>
  <si>
    <t>8.3.2-FD</t>
  </si>
  <si>
    <t>Guest corridor by 8160 port</t>
  </si>
  <si>
    <t>8.3.3-FD</t>
  </si>
  <si>
    <t>Pax lobby center</t>
  </si>
  <si>
    <t>8.3.4-FD</t>
  </si>
  <si>
    <t>Pax lobby porrt</t>
  </si>
  <si>
    <t>8.3.5-FD</t>
  </si>
  <si>
    <t>Pax lobby stbd</t>
  </si>
  <si>
    <t>8.3.6-FD</t>
  </si>
  <si>
    <t>Housekeeping store opp of 8170 port</t>
  </si>
  <si>
    <t>8.3.7-FD</t>
  </si>
  <si>
    <t>Housekeeping store opp of 8570 stbd</t>
  </si>
  <si>
    <t>8.3.8-FD</t>
  </si>
  <si>
    <t>Pax lobby to Central Park prt</t>
  </si>
  <si>
    <t>8.3.9-FD</t>
  </si>
  <si>
    <t>Pax lobby to Central Park stb</t>
  </si>
  <si>
    <t>8.3.11-FD</t>
  </si>
  <si>
    <t>Vintage pantry</t>
  </si>
  <si>
    <t>8.3.13-FD</t>
  </si>
  <si>
    <t>Vintage pantry to corr by 8584 stbd</t>
  </si>
  <si>
    <t>8.3.15-FD</t>
  </si>
  <si>
    <t>8.4.1-FD</t>
  </si>
  <si>
    <t>Guest corridor by 8592 stbd</t>
  </si>
  <si>
    <t>8.4.2-FD</t>
  </si>
  <si>
    <t>Guest corridor by 8194 port</t>
  </si>
  <si>
    <t>8.4.3-FD</t>
  </si>
  <si>
    <t>Giovanni pantry fwd</t>
  </si>
  <si>
    <t>8.4.4-FD</t>
  </si>
  <si>
    <t>Park cafe pantry</t>
  </si>
  <si>
    <t>8.4.5-FD</t>
  </si>
  <si>
    <t>Giovanni pantry</t>
  </si>
  <si>
    <t>8.4.6-FD</t>
  </si>
  <si>
    <t>8.4.7-FD</t>
  </si>
  <si>
    <t>8.4.8-FD</t>
  </si>
  <si>
    <t>8.4.9-FD</t>
  </si>
  <si>
    <t>8.4.10-FD</t>
  </si>
  <si>
    <t>Crew staircase 4-B prt (aft) 0-15</t>
  </si>
  <si>
    <t>8.4.11-FD</t>
  </si>
  <si>
    <t>8.4.12-FD</t>
  </si>
  <si>
    <t>Crew stairs 4-B prt aft 0-15 to Central Park</t>
  </si>
  <si>
    <t>8.4.13-FD</t>
  </si>
  <si>
    <t>Crew stairs 4-B stb aft TT-15 to Cent Park</t>
  </si>
  <si>
    <t>8.4.14-FD</t>
  </si>
  <si>
    <t>8.5.1-FD</t>
  </si>
  <si>
    <t>Guest corridor stb by cabin 8624</t>
  </si>
  <si>
    <t>8.5.2-FD</t>
  </si>
  <si>
    <t>8.5.3-FD</t>
  </si>
  <si>
    <t>8.5.4-FD</t>
  </si>
  <si>
    <t>Guest corridor by 8224 port</t>
  </si>
  <si>
    <t>8.5.5-FD</t>
  </si>
  <si>
    <t>150 Central park pantry</t>
  </si>
  <si>
    <t>8.5.6-FD</t>
  </si>
  <si>
    <t>Chops pantry</t>
  </si>
  <si>
    <t>8.5.7-FD</t>
  </si>
  <si>
    <t>8.5.8-FD</t>
  </si>
  <si>
    <t>8.5.9-FD</t>
  </si>
  <si>
    <t>Rising tide bar, stbd side</t>
  </si>
  <si>
    <t>8.5.10-FD</t>
  </si>
  <si>
    <t>8.5.12-FD</t>
  </si>
  <si>
    <t>Rising tide prt</t>
  </si>
  <si>
    <t>8.6.1-FD</t>
  </si>
  <si>
    <t>Guest corridor by 8660 stb</t>
  </si>
  <si>
    <t>8.6.2-FD</t>
  </si>
  <si>
    <t>Aft pax lobby to Cental Park port</t>
  </si>
  <si>
    <t>8.6.3-FD</t>
  </si>
  <si>
    <t>Stbd by cabin 8654</t>
  </si>
  <si>
    <t>8.6.4-FD</t>
  </si>
  <si>
    <t>Crew staircase 6-A prt (fwd) 5-14</t>
  </si>
  <si>
    <t>8.6.5-FD</t>
  </si>
  <si>
    <t>Aft pax lobby to Cental Park stb</t>
  </si>
  <si>
    <t>8.6.6-FD</t>
  </si>
  <si>
    <t>Port guest corridor by 8254</t>
  </si>
  <si>
    <t>8.6.7-FD</t>
  </si>
  <si>
    <t>Stbd by cabin 8660</t>
  </si>
  <si>
    <t>8.6.8-FD</t>
  </si>
  <si>
    <t>Port by cabin 8260</t>
  </si>
  <si>
    <t>8.6.9-FD</t>
  </si>
  <si>
    <t>Housekeeping store 8893 opp of 8662 stb</t>
  </si>
  <si>
    <t>8.6.10-FD</t>
  </si>
  <si>
    <t>Housekeeping store 8892 opp of 8262 port</t>
  </si>
  <si>
    <t>8.6.11-FD</t>
  </si>
  <si>
    <t>8.6.12-FD</t>
  </si>
  <si>
    <t>Entrance to Dazzle PS</t>
  </si>
  <si>
    <t>8.6.13-FD</t>
  </si>
  <si>
    <t>Entrance to Dazzle STB</t>
  </si>
  <si>
    <t>8.6.14-FD</t>
  </si>
  <si>
    <t>Pax lobby port side by cabin 8270</t>
  </si>
  <si>
    <t>8.6.15-FD</t>
  </si>
  <si>
    <t>Housekeeping store 8899 opp of 8670 stb</t>
  </si>
  <si>
    <t>8.6.16-FD</t>
  </si>
  <si>
    <t>IT room 8898 port side</t>
  </si>
  <si>
    <t>8.6.17-FD</t>
  </si>
  <si>
    <t>Stbd by cabin 8684</t>
  </si>
  <si>
    <t>8.6.18-FD</t>
  </si>
  <si>
    <t>Port by cabin 8284</t>
  </si>
  <si>
    <t>8.6.19-FD</t>
  </si>
  <si>
    <t>Crew staircase 6-B stb (aft) 3-16 (Dazzles)</t>
  </si>
  <si>
    <t>8.6.20-FD</t>
  </si>
  <si>
    <t>Crew staircase 6-B prt (aft) 1-16 (Dazzles)</t>
  </si>
  <si>
    <t>8.7.1-FD</t>
  </si>
  <si>
    <t>Guest corridor by 8690 stbd side</t>
  </si>
  <si>
    <t>8.7.2-FD</t>
  </si>
  <si>
    <t>Crew staircase 6-B prt (aft) 1-16</t>
  </si>
  <si>
    <t>8.7.3-FD</t>
  </si>
  <si>
    <t>Stbd by cabin 8690</t>
  </si>
  <si>
    <t>8.7.4-FD</t>
  </si>
  <si>
    <t>Guest corridor by 8290</t>
  </si>
  <si>
    <t>8.7.5-FD</t>
  </si>
  <si>
    <t>Dazzle pantry</t>
  </si>
  <si>
    <t>8.7.7-FD</t>
  </si>
  <si>
    <t>Dazzle pantry opp of 8692 starboard side</t>
  </si>
  <si>
    <t>8.8.1-FD</t>
  </si>
  <si>
    <t>Guest corridor by 8720 starboard side</t>
  </si>
  <si>
    <t>8.8.2-FD</t>
  </si>
  <si>
    <t>Guest corridor 8320 port side</t>
  </si>
  <si>
    <t>8.8.3-FD</t>
  </si>
  <si>
    <t>Crew staircase by 8730 starboard side</t>
  </si>
  <si>
    <t>8.8.4-FD</t>
  </si>
  <si>
    <t>Crew staircase by 8330 port side</t>
  </si>
  <si>
    <t>9.1.1-FD</t>
  </si>
  <si>
    <t>Housekeeping locker 9801B by 9520 stb</t>
  </si>
  <si>
    <t>9.1.2-FD</t>
  </si>
  <si>
    <t>Housekeeping locker 9802 prt outr corr</t>
  </si>
  <si>
    <t>9.1.3-FD</t>
  </si>
  <si>
    <t>Housekeeping locker 9801A by 9520 stb</t>
  </si>
  <si>
    <t>9.1.4-FD</t>
  </si>
  <si>
    <t>Housekeeping locker by cabin 9126 prt</t>
  </si>
  <si>
    <t>9.1.5-FD</t>
  </si>
  <si>
    <t>Housekeeping locker by cabin 9526 stb</t>
  </si>
  <si>
    <t>9.1.6-FD</t>
  </si>
  <si>
    <t>crew stairs 1-B prt (aft) 2-11</t>
  </si>
  <si>
    <t>9.1.7-FD</t>
  </si>
  <si>
    <t>crew stairs 1-B stb (aft) 0-12</t>
  </si>
  <si>
    <t>9.1.8-FD</t>
  </si>
  <si>
    <t>9.1.9-FD</t>
  </si>
  <si>
    <t>9.2.1-FD</t>
  </si>
  <si>
    <t>By stateroom 9530 stb outer corridor</t>
  </si>
  <si>
    <t>9.2.2-FD</t>
  </si>
  <si>
    <t>inside corridor PS by 94418</t>
  </si>
  <si>
    <t>9.2.3-FD</t>
  </si>
  <si>
    <t>insdide corridor by 9408</t>
  </si>
  <si>
    <t>9.2.4-FD</t>
  </si>
  <si>
    <t>By stateroom 9130 port outer corridor</t>
  </si>
  <si>
    <t>9.2.5-FD</t>
  </si>
  <si>
    <t>Crew stairs 2-B stb (aft) 3-14</t>
  </si>
  <si>
    <t>9.2.6-FD</t>
  </si>
  <si>
    <t>Crew stairs 2-B prt (aft) TW-17</t>
  </si>
  <si>
    <t>9.2.7-FD</t>
  </si>
  <si>
    <t>9.2.8-FD</t>
  </si>
  <si>
    <t>9.2.10-FD</t>
  </si>
  <si>
    <t>Housekeeping locker opp of 9448 midship</t>
  </si>
  <si>
    <t>9.3.1-FD</t>
  </si>
  <si>
    <t>By stateroom 9562 stb outer corridor</t>
  </si>
  <si>
    <t>9.3.2-FD</t>
  </si>
  <si>
    <t>Center guest lobby</t>
  </si>
  <si>
    <t>9.3.3-FD</t>
  </si>
  <si>
    <t xml:space="preserve">Guest lobby starboard </t>
  </si>
  <si>
    <t>9.3.4-FD</t>
  </si>
  <si>
    <t>By stateroom 9162 port</t>
  </si>
  <si>
    <t>9.3.5-FD</t>
  </si>
  <si>
    <t>Housekeeping locker by cabin 9568 stb</t>
  </si>
  <si>
    <t>9.3.6-FD</t>
  </si>
  <si>
    <t>Guest lobby port</t>
  </si>
  <si>
    <t>9.3.7-FD</t>
  </si>
  <si>
    <t>Stb aft of FWD guest lobby to Cent Park</t>
  </si>
  <si>
    <t>9.3.8-FD</t>
  </si>
  <si>
    <t>Housekeeping locker opp of 9170 port</t>
  </si>
  <si>
    <t>9.3.10-FD</t>
  </si>
  <si>
    <t>Port aft of FWD guest lobby to Cent Park</t>
  </si>
  <si>
    <t>9.4.1-FD</t>
  </si>
  <si>
    <t>By stateroom 9594 stbd</t>
  </si>
  <si>
    <t>9.4.2-FD</t>
  </si>
  <si>
    <t>By stateroom 9194 port</t>
  </si>
  <si>
    <t>9.4.3-FD</t>
  </si>
  <si>
    <t>Crew stairs 4-B stb (aft) TT-15</t>
  </si>
  <si>
    <t>9.4.4-FD</t>
  </si>
  <si>
    <t>Crew stairs 4-B prt (aft) 0-15</t>
  </si>
  <si>
    <t>9.5.1-FD</t>
  </si>
  <si>
    <t>By stateroom 9626 starb</t>
  </si>
  <si>
    <t>9.5.2-FD</t>
  </si>
  <si>
    <t>By stateroom 9226 port</t>
  </si>
  <si>
    <t>9.6.1-FD</t>
  </si>
  <si>
    <t>By stateroom 9660 stb</t>
  </si>
  <si>
    <t>9.6.2-FD</t>
  </si>
  <si>
    <t>Aft guest lobby fwd to Central Park port</t>
  </si>
  <si>
    <t>9.6.3-FD</t>
  </si>
  <si>
    <t>Crew stairs 6-A stb (fwd) 5-14</t>
  </si>
  <si>
    <t>9.6.4-FD</t>
  </si>
  <si>
    <t>Crew stairs 6-A prt (fwd) 5-14</t>
  </si>
  <si>
    <t>9.6.5-FD</t>
  </si>
  <si>
    <t>Aft guest lobby fwd to Central Park stb</t>
  </si>
  <si>
    <t>9.6.6-FD</t>
  </si>
  <si>
    <t>By stateroom 9260 port</t>
  </si>
  <si>
    <t>9.6.7-FD</t>
  </si>
  <si>
    <t>9.6.8-FD</t>
  </si>
  <si>
    <t>9.6.9-FD</t>
  </si>
  <si>
    <t>Housekeeping locker 9883 by 9660 stb</t>
  </si>
  <si>
    <t>9.6.10-FD</t>
  </si>
  <si>
    <t>Entrance to Music Hall</t>
  </si>
  <si>
    <t>9.6.11-FD</t>
  </si>
  <si>
    <t>9.6.12-FD</t>
  </si>
  <si>
    <t>9.6.13-FD</t>
  </si>
  <si>
    <t>Housekeeping locker 9891 opp of 9670 stb</t>
  </si>
  <si>
    <t>9.6.14-FD</t>
  </si>
  <si>
    <t>Housekeeping locker 9882 opp of 9260 prt</t>
  </si>
  <si>
    <t>9.6.15-FD</t>
  </si>
  <si>
    <t>Crew stairs 6-B stb (aft) 3-18</t>
  </si>
  <si>
    <t>9.6.16-FD</t>
  </si>
  <si>
    <t>Housekeeping locker 9886 opp of 9670 prt</t>
  </si>
  <si>
    <t>9.6.17-FD</t>
  </si>
  <si>
    <t>Service area Music Hall starboard</t>
  </si>
  <si>
    <t>9.6.18-FD</t>
  </si>
  <si>
    <t>Crew stairs 6-B prt (aft) 1-16</t>
  </si>
  <si>
    <t>9.6.20-FD</t>
  </si>
  <si>
    <t>9.7.1-FD</t>
  </si>
  <si>
    <t>By stateroom 9690 starboard</t>
  </si>
  <si>
    <t>9.7.2-FD</t>
  </si>
  <si>
    <t>9.7.3-FD</t>
  </si>
  <si>
    <t>9.7.4-FD</t>
  </si>
  <si>
    <t>By stateroom 9290 port</t>
  </si>
  <si>
    <t>9.8.1-FD</t>
  </si>
  <si>
    <t>By stateroom 9722 starboard</t>
  </si>
  <si>
    <t>9.8.2-FD</t>
  </si>
  <si>
    <t>By stateroom 9322 port</t>
  </si>
  <si>
    <t>9.8.3-FD</t>
  </si>
  <si>
    <t>Crew stairs 8-A stb (aft) 5-14</t>
  </si>
  <si>
    <t>9.8.4-FD</t>
  </si>
  <si>
    <t>Crew stairs 8-A prt (aft) 5-14</t>
  </si>
  <si>
    <t>10.1.1-FD</t>
  </si>
  <si>
    <t>AC room 1-5 stb outer corr by 10526</t>
  </si>
  <si>
    <t>10.1.2-FD</t>
  </si>
  <si>
    <t>AC room 1-6 port outer corr by 10128</t>
  </si>
  <si>
    <t>10.1.3-FD</t>
  </si>
  <si>
    <t>Housekeeping store 10803 by 10526 stb</t>
  </si>
  <si>
    <t>10.1.4-FD</t>
  </si>
  <si>
    <t>Crew staircase 1-B prt (aft) 2-11 inner corr</t>
  </si>
  <si>
    <t>10.1.5-FD</t>
  </si>
  <si>
    <t>Housekeeping store 10805 by 10510 stb</t>
  </si>
  <si>
    <t>10.1.7-FD</t>
  </si>
  <si>
    <t>Housekeeping store 10804 by 10510 stb</t>
  </si>
  <si>
    <t>10.1.9-FD</t>
  </si>
  <si>
    <t>Crew stair Stb inner corr by cabin 10406</t>
  </si>
  <si>
    <t>10.2.1-FD</t>
  </si>
  <si>
    <t>By stateroom 10530 stb outer corridor</t>
  </si>
  <si>
    <t>10.2.2-FD</t>
  </si>
  <si>
    <t>inner corr. prt, by cabin 10418</t>
  </si>
  <si>
    <t>10.2.3-FD</t>
  </si>
  <si>
    <t>inner corr. stb, by cabin 10408</t>
  </si>
  <si>
    <t>10.2.4-FD</t>
  </si>
  <si>
    <t>By cabin 10130 port outer corridor</t>
  </si>
  <si>
    <t>10.2.5-FD</t>
  </si>
  <si>
    <t>Crew staircase 2-B stb (aft) 3-14 innr corr</t>
  </si>
  <si>
    <t>10.2.6-FD</t>
  </si>
  <si>
    <t>Crew staircase 2-B prt (aft) TW-17 innr corr</t>
  </si>
  <si>
    <t>10.2.7-FD</t>
  </si>
  <si>
    <t>Crew staircase 2-B stb (aft) 3-14 out corr</t>
  </si>
  <si>
    <t>10.2.8-FD</t>
  </si>
  <si>
    <t>Office Electronics ENG op 10448 midship</t>
  </si>
  <si>
    <t>10.2.10-FD</t>
  </si>
  <si>
    <t>Port side outer corridor by cabin 10158</t>
  </si>
  <si>
    <t>10.3.1-FD</t>
  </si>
  <si>
    <t>Stb outer corridor by cabin 10562</t>
  </si>
  <si>
    <t>10.3.2-FD</t>
  </si>
  <si>
    <t>Center Guest lobby</t>
  </si>
  <si>
    <t>10.3.3-FD</t>
  </si>
  <si>
    <t>Guest lobby starboard</t>
  </si>
  <si>
    <t>10.3.4-FD</t>
  </si>
  <si>
    <t>Port side outer corridor by cabin 10160</t>
  </si>
  <si>
    <t>10.3.5-FD</t>
  </si>
  <si>
    <t>Housekeeping store 10837 by 10570 stb</t>
  </si>
  <si>
    <t>10.3.6-FD</t>
  </si>
  <si>
    <t>10.3.8-FD</t>
  </si>
  <si>
    <t>Housekeeping store 10834 by 10172 prt</t>
  </si>
  <si>
    <t>10.4.1-FD</t>
  </si>
  <si>
    <t>By cabin 10594 starboard</t>
  </si>
  <si>
    <t>10.4.2-FD</t>
  </si>
  <si>
    <t>By cabin 10194 port</t>
  </si>
  <si>
    <t>10.4.3-FD</t>
  </si>
  <si>
    <t>10.4.4-FD</t>
  </si>
  <si>
    <t>10.5.1-FD</t>
  </si>
  <si>
    <t>By cabin 10626 starboard</t>
  </si>
  <si>
    <t>10.5.2-FD</t>
  </si>
  <si>
    <t>By cabin 10226 port</t>
  </si>
  <si>
    <t>10.6.1-FD</t>
  </si>
  <si>
    <t>By cabin 10660 starboard</t>
  </si>
  <si>
    <t>10.6.2-FD</t>
  </si>
  <si>
    <t>10.6.3-FD</t>
  </si>
  <si>
    <t>Crew staircase 6-A stb (fwd) 5-14</t>
  </si>
  <si>
    <t>10.6.4-FD</t>
  </si>
  <si>
    <t>By cabin 10260 port</t>
  </si>
  <si>
    <t>10.6.5-FD</t>
  </si>
  <si>
    <t>10.6.6-FD</t>
  </si>
  <si>
    <t>Crew staircase 6-B prt (fwd) 5-14</t>
  </si>
  <si>
    <t>10.6.7-FD</t>
  </si>
  <si>
    <t>Housekeeping store 10875 by 10662 stb</t>
  </si>
  <si>
    <t>10.6.8-FD</t>
  </si>
  <si>
    <t>Housekeeping store 10870 10262 prt</t>
  </si>
  <si>
    <t>10.6.9-FD</t>
  </si>
  <si>
    <t xml:space="preserve"> Guest lobby starboard</t>
  </si>
  <si>
    <t>10.6.10-FD</t>
  </si>
  <si>
    <t>10.6.11-FD</t>
  </si>
  <si>
    <t>Housekeeping store 10881 by 10670 stb</t>
  </si>
  <si>
    <t>10.6.12-FD</t>
  </si>
  <si>
    <t>Housekeeping store 10876 by 10270 prt</t>
  </si>
  <si>
    <t>10.6.13-FD</t>
  </si>
  <si>
    <t>Crew staircase 6-B stb (aft) 3-16</t>
  </si>
  <si>
    <t>10.6.14-FD</t>
  </si>
  <si>
    <t>10.7.1-FD</t>
  </si>
  <si>
    <t>By cabin 10690 starboard</t>
  </si>
  <si>
    <t>10.7.2-FD</t>
  </si>
  <si>
    <t>10.7.3-FD</t>
  </si>
  <si>
    <t>10.7.4-FD</t>
  </si>
  <si>
    <t>By cabin 10290 port</t>
  </si>
  <si>
    <t>10.8.1-FD</t>
  </si>
  <si>
    <t>By cabin 10720 starboard</t>
  </si>
  <si>
    <t>10.8.2-FD</t>
  </si>
  <si>
    <t>By cabin 10320 port</t>
  </si>
  <si>
    <t>10.8.3-FD</t>
  </si>
  <si>
    <t>Crew staircase 8-A stb (aft) 5-14</t>
  </si>
  <si>
    <t>10.8.4-FD</t>
  </si>
  <si>
    <t>Crew staircase 8-A prt (aft) 5-14</t>
  </si>
  <si>
    <t>11.1.1</t>
  </si>
  <si>
    <t>AC room 1-7 by 11506</t>
  </si>
  <si>
    <t>11.1.2</t>
  </si>
  <si>
    <t>AC room 1-8 by 11128</t>
  </si>
  <si>
    <t>11.1.3</t>
  </si>
  <si>
    <t>IT locker by 11506 starboard</t>
  </si>
  <si>
    <t>11.1.4</t>
  </si>
  <si>
    <t xml:space="preserve">Housekeeping locker  opp of 11500 </t>
  </si>
  <si>
    <t>11.1.5</t>
  </si>
  <si>
    <t>Starboard side by cabin 11506</t>
  </si>
  <si>
    <t>11.1.6</t>
  </si>
  <si>
    <t>Housekeeping locker 11804 by 11106 prt</t>
  </si>
  <si>
    <t>11.1.7</t>
  </si>
  <si>
    <t>Housekeeping locker 11803 by 11528 stb</t>
  </si>
  <si>
    <t>11.1.8</t>
  </si>
  <si>
    <t>Port side inner corridor by cabin 11418</t>
  </si>
  <si>
    <t>11.2.1</t>
  </si>
  <si>
    <t>Starboard outer corridor by cabin 11532</t>
  </si>
  <si>
    <t>11.2.2</t>
  </si>
  <si>
    <t>inner corr.port by stateroom 11418</t>
  </si>
  <si>
    <t>11.2.3</t>
  </si>
  <si>
    <t>inner corr.stbt, by stateroom 11408</t>
  </si>
  <si>
    <t>11.2.4</t>
  </si>
  <si>
    <t>Port side by stateroom 11132</t>
  </si>
  <si>
    <t>11.2.5</t>
  </si>
  <si>
    <t>Starboard outer corridor by cabin 11556</t>
  </si>
  <si>
    <t>11.2.6</t>
  </si>
  <si>
    <t>Port side outer corridor by cabin 11156</t>
  </si>
  <si>
    <t>11.2.7</t>
  </si>
  <si>
    <t>Starboard inner corridor by cabin 11456</t>
  </si>
  <si>
    <t>11.2.8</t>
  </si>
  <si>
    <t>Housekeeping locker 11820 by 11448</t>
  </si>
  <si>
    <t>11.2.9</t>
  </si>
  <si>
    <t>Housekeeping locker 11825 by 11452</t>
  </si>
  <si>
    <t>11.2.10</t>
  </si>
  <si>
    <t>Port inner corridor by cabin 11446</t>
  </si>
  <si>
    <t>11.3.1</t>
  </si>
  <si>
    <t>Starboard by cabin 11560</t>
  </si>
  <si>
    <t>11.3.2</t>
  </si>
  <si>
    <t>11.3.3</t>
  </si>
  <si>
    <t xml:space="preserve"> guest lobby stb</t>
  </si>
  <si>
    <t>11.3.4</t>
  </si>
  <si>
    <t>Port by cabin 11162</t>
  </si>
  <si>
    <t>11.3.5</t>
  </si>
  <si>
    <t>Housekeeping locker 11835 by 11570 stb</t>
  </si>
  <si>
    <t>11.3.6</t>
  </si>
  <si>
    <t>Guest lobby prt</t>
  </si>
  <si>
    <t>11.3.8</t>
  </si>
  <si>
    <t>Housekeeping locker 11832 by 11170 prt</t>
  </si>
  <si>
    <t>11.4.1</t>
  </si>
  <si>
    <t>By stateroom 11592 starboard</t>
  </si>
  <si>
    <t>11.4.2</t>
  </si>
  <si>
    <t>By stateroom 11192 port</t>
  </si>
  <si>
    <t>11.4.3</t>
  </si>
  <si>
    <t>Starboard corridor by cabin 11622</t>
  </si>
  <si>
    <t>11.4.4</t>
  </si>
  <si>
    <t>port corridor by cabin 11222</t>
  </si>
  <si>
    <t>11.5.1</t>
  </si>
  <si>
    <t>By stateroom 11626 starboard</t>
  </si>
  <si>
    <t>11.5.2</t>
  </si>
  <si>
    <t>By stateroom 11226 port</t>
  </si>
  <si>
    <t>11.6.1</t>
  </si>
  <si>
    <t>By stateroom 11654 starboard</t>
  </si>
  <si>
    <t>11.6.2</t>
  </si>
  <si>
    <t>port corridor by cabin 11254</t>
  </si>
  <si>
    <t>11.6.3</t>
  </si>
  <si>
    <t>starboard corridor by cabin 11655</t>
  </si>
  <si>
    <t>11.6.4</t>
  </si>
  <si>
    <t>By stateroom 11254 port</t>
  </si>
  <si>
    <t>11.6.5</t>
  </si>
  <si>
    <t>starboard corridor by cabin 11660</t>
  </si>
  <si>
    <t>11.6.6</t>
  </si>
  <si>
    <t>port corridor by cabin 11260</t>
  </si>
  <si>
    <t>11.6.7</t>
  </si>
  <si>
    <t>Housekeeping locker 11863 by 11660 stb</t>
  </si>
  <si>
    <t>11.6.8</t>
  </si>
  <si>
    <t>Housekeeping locker 11862 by 11260 prt</t>
  </si>
  <si>
    <t>11.6.9</t>
  </si>
  <si>
    <t>11.6.10</t>
  </si>
  <si>
    <t>11.6.11</t>
  </si>
  <si>
    <t>Housekeeping locker 11867 by 11670 stb</t>
  </si>
  <si>
    <t>11.6.12</t>
  </si>
  <si>
    <t>B-15 DOUBLE LEAF HINGED</t>
  </si>
  <si>
    <t>Forward of card room</t>
  </si>
  <si>
    <t>11.6.13</t>
  </si>
  <si>
    <t>Guest lobby center</t>
  </si>
  <si>
    <t>11.6.14</t>
  </si>
  <si>
    <t>IT store 11868  by 11272 port</t>
  </si>
  <si>
    <t>11.6.15</t>
  </si>
  <si>
    <t>staircase 6-B stbd (aft) 3-18</t>
  </si>
  <si>
    <t>11.6.16</t>
  </si>
  <si>
    <t>staircase 6-B port (aft) 1-16</t>
  </si>
  <si>
    <t>11.6.17</t>
  </si>
  <si>
    <t>fan room 6-3 stbd.</t>
  </si>
  <si>
    <t>11.6.18</t>
  </si>
  <si>
    <t>port side corridor by cabin 11286</t>
  </si>
  <si>
    <t>11.6.19</t>
  </si>
  <si>
    <t>starboard corridor by cabin 11686</t>
  </si>
  <si>
    <t>11.7.1</t>
  </si>
  <si>
    <t>by stateroom 11688 starboard</t>
  </si>
  <si>
    <t>11.7.2</t>
  </si>
  <si>
    <t>staircase 6-B prt (aft) 1-16</t>
  </si>
  <si>
    <t>11.7.3</t>
  </si>
  <si>
    <t>11.7.4</t>
  </si>
  <si>
    <t>By stateroom 11288 port</t>
  </si>
  <si>
    <t>11.8.1</t>
  </si>
  <si>
    <t>By stateroom 11722 starboard</t>
  </si>
  <si>
    <t>11.8.2</t>
  </si>
  <si>
    <t>By stateroom 11322 port</t>
  </si>
  <si>
    <t>11.8.3</t>
  </si>
  <si>
    <t>Data store 11909  by 11728 starboard aft</t>
  </si>
  <si>
    <t>11.8.4</t>
  </si>
  <si>
    <t>Data store 11908 by 11328 port aft</t>
  </si>
  <si>
    <t>11.8.5</t>
  </si>
  <si>
    <t>starboard aft corridor</t>
  </si>
  <si>
    <t>11.8.6</t>
  </si>
  <si>
    <t>port aft corridor</t>
  </si>
  <si>
    <t>12.1.1-FD</t>
  </si>
  <si>
    <t>A-60 Single Leaf Hinged</t>
  </si>
  <si>
    <t>Nav. Equipment room starboard</t>
  </si>
  <si>
    <t>12.1.2-FD</t>
  </si>
  <si>
    <t>Entrance to Bridge port</t>
  </si>
  <si>
    <t>12.1.3-FD</t>
  </si>
  <si>
    <t>Entrance to Bridge starboard</t>
  </si>
  <si>
    <t>12.1.4-FD</t>
  </si>
  <si>
    <t>Nav. Equipment room port</t>
  </si>
  <si>
    <t>12.1.6-FD</t>
  </si>
  <si>
    <t>A-60 Sliding Fire Door</t>
  </si>
  <si>
    <t>Safety command center</t>
  </si>
  <si>
    <t>12.1.8-FD</t>
  </si>
  <si>
    <t>Storing room port side Bridge</t>
  </si>
  <si>
    <t>12.2.1-FD</t>
  </si>
  <si>
    <t>Back of Bridge starboard</t>
  </si>
  <si>
    <t>12.2.2-FD</t>
  </si>
  <si>
    <t>Back of Bridge port side entrance</t>
  </si>
  <si>
    <t>12.2.3-FD</t>
  </si>
  <si>
    <t>Entrance to Captain's Office from Bridge</t>
  </si>
  <si>
    <t>12.2.4-FD</t>
  </si>
  <si>
    <t>AC room 2-8</t>
  </si>
  <si>
    <t>12.2.5-FD</t>
  </si>
  <si>
    <t>12.2.6-FD</t>
  </si>
  <si>
    <t>Crew staircase port, AC 2-8</t>
  </si>
  <si>
    <t>12.2.7-FD</t>
  </si>
  <si>
    <t>Crew staircase starboard</t>
  </si>
  <si>
    <t>12.2.8-FD</t>
  </si>
  <si>
    <t xml:space="preserve">Crew staircase port </t>
  </si>
  <si>
    <t>12.2.9-FD</t>
  </si>
  <si>
    <t>MFG #7</t>
  </si>
  <si>
    <t>12.2.11-FD</t>
  </si>
  <si>
    <t>12.2.13-FD</t>
  </si>
  <si>
    <t>12.3.1-FD</t>
  </si>
  <si>
    <t>Starboard corridor by cabin 12560</t>
  </si>
  <si>
    <t>12.3.2-FD</t>
  </si>
  <si>
    <t>port corridor by cabin 12160</t>
  </si>
  <si>
    <t>12.3.3-FD</t>
  </si>
  <si>
    <t>Guest lobby starboard fwd by 12562</t>
  </si>
  <si>
    <t>12.3.4-FD</t>
  </si>
  <si>
    <t>Guest lobby port fwd by 12162</t>
  </si>
  <si>
    <t>12.3.5-FD</t>
  </si>
  <si>
    <t>Housekeeping Locker 12835 stb by 12570</t>
  </si>
  <si>
    <t>12.3.6-FD</t>
  </si>
  <si>
    <t>Housekeeping Locker 12836 prt by 12172</t>
  </si>
  <si>
    <t>12.4.1-FD</t>
  </si>
  <si>
    <t>Guest corridor starboard by 12592</t>
  </si>
  <si>
    <t>12.4.2-FD</t>
  </si>
  <si>
    <t>Guest corridor port by cabin 12192</t>
  </si>
  <si>
    <t>12.4.3-FD</t>
  </si>
  <si>
    <t>Crew staircase starboard by cabin 12622</t>
  </si>
  <si>
    <t>12.4.4-FD</t>
  </si>
  <si>
    <t>Crew staircase port by cabin 12222</t>
  </si>
  <si>
    <t>12.5.1-FD</t>
  </si>
  <si>
    <t>Guest corridor starboard by cabin 12624</t>
  </si>
  <si>
    <t>12.5.2-FD</t>
  </si>
  <si>
    <t>Guest corridor port by cabin 12224</t>
  </si>
  <si>
    <t>12.6.1-FD</t>
  </si>
  <si>
    <t>Stbd side Guest corridor by cabin 12660</t>
  </si>
  <si>
    <t>12.6.2-FD</t>
  </si>
  <si>
    <t>Crew staircase 6A port fwd</t>
  </si>
  <si>
    <t>12.6.3-FD</t>
  </si>
  <si>
    <t>Crew staircase 6A stbd fwd</t>
  </si>
  <si>
    <t>12.6.4-FD</t>
  </si>
  <si>
    <t>Guest corridor port by cabin 12260</t>
  </si>
  <si>
    <t>12.6.5-FD</t>
  </si>
  <si>
    <t>Crew staircase starboard by cabin 12660</t>
  </si>
  <si>
    <t>12.6.6-FD</t>
  </si>
  <si>
    <t>Crew staircase port by cabin 12260</t>
  </si>
  <si>
    <t>12.6.7-FD</t>
  </si>
  <si>
    <t>Housekeeping Locker 12873 stb by 12662</t>
  </si>
  <si>
    <t>12.6.8-FD</t>
  </si>
  <si>
    <t>Housekeeping Locker 12872 prt by 12262</t>
  </si>
  <si>
    <t>12.6.9-FD</t>
  </si>
  <si>
    <t>Guest lobby starboard aft</t>
  </si>
  <si>
    <t>12.6.10-FD</t>
  </si>
  <si>
    <t>Guest lobby port aft</t>
  </si>
  <si>
    <t>12.6.11-FD</t>
  </si>
  <si>
    <t>IT locker 12877 starboard by cabin 12670</t>
  </si>
  <si>
    <t>12.6.12-FD</t>
  </si>
  <si>
    <t>Housekeeping Locker 12878 prt by 12270</t>
  </si>
  <si>
    <t>12.6.13-FD</t>
  </si>
  <si>
    <t>Gueast corridor to Pax Elevator</t>
  </si>
  <si>
    <t>12.6.15-FD</t>
  </si>
  <si>
    <t>By Stateroom 12914</t>
  </si>
  <si>
    <t>12.6.18-FD</t>
  </si>
  <si>
    <t>By Stateroom 12922</t>
  </si>
  <si>
    <t>12.6.17-FD</t>
  </si>
  <si>
    <t>Loyalty Amassador, aft lobby center line</t>
  </si>
  <si>
    <t>12.6.19-FD</t>
  </si>
  <si>
    <t>Crew staircase 6 B stbd aft</t>
  </si>
  <si>
    <t>12.6.20-FD</t>
  </si>
  <si>
    <t>Crew staircase 6 B port aft</t>
  </si>
  <si>
    <t>12.7.1-FD</t>
  </si>
  <si>
    <t>Guest corridor starboard by cabin 12690</t>
  </si>
  <si>
    <t>12.7.2-FD</t>
  </si>
  <si>
    <t>12.7.3-FD</t>
  </si>
  <si>
    <t>12.7.4-FD</t>
  </si>
  <si>
    <t>Guest corridor port by cabin 12288</t>
  </si>
  <si>
    <t>12.8.1-FD</t>
  </si>
  <si>
    <t>Guest corridor starboard by cabin 12721</t>
  </si>
  <si>
    <t>12.8.2-FD</t>
  </si>
  <si>
    <t>Guest corridor port by cabin 12320</t>
  </si>
  <si>
    <t>12.8.3-FD</t>
  </si>
  <si>
    <t>Electrical locker 12913 starboard aft</t>
  </si>
  <si>
    <t>12.8.4-FD</t>
  </si>
  <si>
    <t>Electrical locker 12912 port aft</t>
  </si>
  <si>
    <t>12.8.5-FD</t>
  </si>
  <si>
    <t>Crew staircase 8 A starboard aft</t>
  </si>
  <si>
    <t>12.8.6-FD</t>
  </si>
  <si>
    <t>Crew staircase 8 A port aft</t>
  </si>
  <si>
    <t>14.1.1-FD</t>
  </si>
  <si>
    <t>By stateroom 14524</t>
  </si>
  <si>
    <t>14.1.2-FD</t>
  </si>
  <si>
    <t>By stateroom 14124</t>
  </si>
  <si>
    <t>14.1.3-FD</t>
  </si>
  <si>
    <t>14.2.1-FD</t>
  </si>
  <si>
    <t>Between staterooms 14530 and 14528 starboard corridor</t>
  </si>
  <si>
    <t>14.2.2-FD</t>
  </si>
  <si>
    <t>Between staterooms 14130 and 14128 port corridor</t>
  </si>
  <si>
    <t>14.2.3-FD</t>
  </si>
  <si>
    <t>Workshop stbd side</t>
  </si>
  <si>
    <t>14.2.4-FD</t>
  </si>
  <si>
    <t>Arena port side.</t>
  </si>
  <si>
    <t>14.2.5-FD</t>
  </si>
  <si>
    <t>Pool equipment room (no indication)</t>
  </si>
  <si>
    <t>14.2.6-FD</t>
  </si>
  <si>
    <t>Crew staircase 2B PRT (aft)</t>
  </si>
  <si>
    <t>14.2.7-FD</t>
  </si>
  <si>
    <t>Crew staircase 2B STB (aft)</t>
  </si>
  <si>
    <t>14.2.8-FD</t>
  </si>
  <si>
    <t>Pool equipment room port side</t>
  </si>
  <si>
    <t>14.2.9-FD</t>
  </si>
  <si>
    <t>Pool equipment room STBD side</t>
  </si>
  <si>
    <t>14.2.11-FD</t>
  </si>
  <si>
    <t>Hangout stbd side</t>
  </si>
  <si>
    <t>14.3.1-FD</t>
  </si>
  <si>
    <t>By stateroom 14562 starboard side</t>
  </si>
  <si>
    <t>14.3.2-FD</t>
  </si>
  <si>
    <t>Entrance to Adventure ocean</t>
  </si>
  <si>
    <t>14.3.3-FD</t>
  </si>
  <si>
    <t>Main Stairs starboard side fwd</t>
  </si>
  <si>
    <t>14.3.4-FD</t>
  </si>
  <si>
    <t>By stateroom 14160 port side</t>
  </si>
  <si>
    <t>14.3.5-FD</t>
  </si>
  <si>
    <t>Waterslide equipment room stbd side</t>
  </si>
  <si>
    <t>14.3.6-FD</t>
  </si>
  <si>
    <t>Main Stairs port side fwd</t>
  </si>
  <si>
    <t>14.3.7-FD</t>
  </si>
  <si>
    <t>Housekeeping locker (no indication)</t>
  </si>
  <si>
    <t>14.3.8-FD</t>
  </si>
  <si>
    <t>Waterslide equipment room port side</t>
  </si>
  <si>
    <t>14.4.1-FD</t>
  </si>
  <si>
    <t>By stateroom 14594 starboard side</t>
  </si>
  <si>
    <t>14.4.2-FD</t>
  </si>
  <si>
    <t>By stateroom 14193 port side</t>
  </si>
  <si>
    <t>14.4.3-FD</t>
  </si>
  <si>
    <t>Pool eq. room By cabin 14604 starboard side</t>
  </si>
  <si>
    <t>14.4.4-FD</t>
  </si>
  <si>
    <t>By stateroom 14204 port side</t>
  </si>
  <si>
    <t>14.4.5-FD</t>
  </si>
  <si>
    <t>Fac. Locker by the pantry</t>
  </si>
  <si>
    <t>14.4.6-FD</t>
  </si>
  <si>
    <t>Cold room in pantry 14846A</t>
  </si>
  <si>
    <t>14.4.7-FD</t>
  </si>
  <si>
    <t>Bar store in pantry 14849</t>
  </si>
  <si>
    <t>14.4.8-FD</t>
  </si>
  <si>
    <t>Beside Pantry by crew staircase 4B port aft</t>
  </si>
  <si>
    <t>14.4.9-FD</t>
  </si>
  <si>
    <t>Crew staircase 4B STB (aft)</t>
  </si>
  <si>
    <t>14.4.10-FD</t>
  </si>
  <si>
    <t>Pantry by crew staircase 4B port aft</t>
  </si>
  <si>
    <t>14.4.11-FD</t>
  </si>
  <si>
    <t>14.4.12-FD</t>
  </si>
  <si>
    <t>14.4.13-FD</t>
  </si>
  <si>
    <t>Pantry by crew staircase 4B stbd aft</t>
  </si>
  <si>
    <t>14.4.14-FD</t>
  </si>
  <si>
    <t>Crew staircase 4B PRT (aft)</t>
  </si>
  <si>
    <t>14.5.1-FD</t>
  </si>
  <si>
    <t>By stateroom 14626 starboard</t>
  </si>
  <si>
    <t>14.5.2-FD</t>
  </si>
  <si>
    <t>By stateroom 14226 port side</t>
  </si>
  <si>
    <t>14.5.3-FD</t>
  </si>
  <si>
    <t>Pool eq. room by cabin 14644 starboard side</t>
  </si>
  <si>
    <t>14.5.4-FD</t>
  </si>
  <si>
    <t>Pool equipment room by cabin 14244 port side</t>
  </si>
  <si>
    <t>14.5.5-FD</t>
  </si>
  <si>
    <t>AC room by 14.6.3 (Inside Fire damper door)</t>
  </si>
  <si>
    <t>14.5.6-FD</t>
  </si>
  <si>
    <t>AC room by 14.6.2 (Inside Fire damper door)</t>
  </si>
  <si>
    <t>14.6.1-FD</t>
  </si>
  <si>
    <t>By stateroom 14654 starboard side</t>
  </si>
  <si>
    <t>14.6.2-FD</t>
  </si>
  <si>
    <t>Crew staircase 6A PRT (fwd)</t>
  </si>
  <si>
    <t>14.6.3-FD</t>
  </si>
  <si>
    <t>Crew staircase 6A STB (fwd)</t>
  </si>
  <si>
    <t>14.6.4-FD</t>
  </si>
  <si>
    <t>By stateroom 14260 port side</t>
  </si>
  <si>
    <t>14.6.5-FD</t>
  </si>
  <si>
    <t>14.6.6-FD</t>
  </si>
  <si>
    <t>14.6.7-FD</t>
  </si>
  <si>
    <t>By stateroom 14660</t>
  </si>
  <si>
    <t>14.6.8-FD</t>
  </si>
  <si>
    <t xml:space="preserve">Port side housekeeping locker by cabin 14260 </t>
  </si>
  <si>
    <t>14.6.9-FD</t>
  </si>
  <si>
    <t>Main stairs starboard side aft</t>
  </si>
  <si>
    <t>14.6.10-FD</t>
  </si>
  <si>
    <t>Main Stairs port side aft</t>
  </si>
  <si>
    <t>14.6.11-FD</t>
  </si>
  <si>
    <t>by stateroom 14670 starboard side</t>
  </si>
  <si>
    <t>14.6.12-FD</t>
  </si>
  <si>
    <t>Mission control</t>
  </si>
  <si>
    <t>14.6.13-FD</t>
  </si>
  <si>
    <t>Emergency exit fan room (in Mission control)</t>
  </si>
  <si>
    <t>14.6.14-FD</t>
  </si>
  <si>
    <t>Port side housekeeping locker by cabin 14270</t>
  </si>
  <si>
    <t>14.6.15-FD</t>
  </si>
  <si>
    <t>behind 14.6.17</t>
  </si>
  <si>
    <t>14.6.16-FD</t>
  </si>
  <si>
    <t>Crew staircase 6B PRT (aft)</t>
  </si>
  <si>
    <t>14.6.17-FD</t>
  </si>
  <si>
    <t>Crew staircase 6B STB (aft)</t>
  </si>
  <si>
    <t>14.6.19-FD</t>
  </si>
  <si>
    <t>14.6.21-FD</t>
  </si>
  <si>
    <t>14.7.1-FD</t>
  </si>
  <si>
    <t>By stateroom 14688 starboard</t>
  </si>
  <si>
    <t>14.7.2-FD</t>
  </si>
  <si>
    <t>14.7.3-FD</t>
  </si>
  <si>
    <t>14.7.4-FD</t>
  </si>
  <si>
    <t>By stateroom 14290 port side</t>
  </si>
  <si>
    <t>14.8.1-FD</t>
  </si>
  <si>
    <t>By stateroom 14722 starboard side</t>
  </si>
  <si>
    <t>14.8.2-FD</t>
  </si>
  <si>
    <t>Portb side By stateroom 14320 port side</t>
  </si>
  <si>
    <t>14.8.3-FD</t>
  </si>
  <si>
    <t>Elect. Locker 14915 starboard</t>
  </si>
  <si>
    <t>14.8.4-FD</t>
  </si>
  <si>
    <t>Elect. Locker 14914 port aft</t>
  </si>
  <si>
    <t>14.8.5-FD</t>
  </si>
  <si>
    <t>Aft of corridor starboard</t>
  </si>
  <si>
    <t>14.8.6-FD</t>
  </si>
  <si>
    <t>Aft of corridor port</t>
  </si>
  <si>
    <t>14.8.7-FD</t>
  </si>
  <si>
    <t>Technical space access by 14.8.8 - 14.8.10</t>
  </si>
  <si>
    <t>14.8.8-FD</t>
  </si>
  <si>
    <t>Technical space port aft AC Room 8-4</t>
  </si>
  <si>
    <t>14.8.10-FD</t>
  </si>
  <si>
    <t>Technical space AC room 8-4</t>
  </si>
  <si>
    <t>15.2.1-FD</t>
  </si>
  <si>
    <t>Solarium Galley FWD</t>
  </si>
  <si>
    <t>15.2.2-FD</t>
  </si>
  <si>
    <t>Solarium Galley</t>
  </si>
  <si>
    <t>15.2.3-FD</t>
  </si>
  <si>
    <t>By service elevator</t>
  </si>
  <si>
    <t>15.2.4-FD</t>
  </si>
  <si>
    <t>Crew staircase 2-B PRT  AFT</t>
  </si>
  <si>
    <t>15.2.5-FD</t>
  </si>
  <si>
    <t>Solarium Galley AFT</t>
  </si>
  <si>
    <t>15.2.6-FD</t>
  </si>
  <si>
    <t>Solarium Galley Cold Store 15813B</t>
  </si>
  <si>
    <t>15.2.8-FD</t>
  </si>
  <si>
    <t>15.2.10-FD</t>
  </si>
  <si>
    <t>Crew staircase 2-B PRT AFT</t>
  </si>
  <si>
    <t>15.4.1-FD</t>
  </si>
  <si>
    <t>Lime &amp; Coconut Bar Pantry STBD Side / NEED GMK</t>
  </si>
  <si>
    <t>15.4.2-FD</t>
  </si>
  <si>
    <t>Lime &amp; Coconut Bar pantry PORT Side / NEED GMK</t>
  </si>
  <si>
    <t>15.4.3-FD</t>
  </si>
  <si>
    <t>Crew staircase 4-B STBD AFT</t>
  </si>
  <si>
    <t>15.4.4-FD</t>
  </si>
  <si>
    <t>Crew staircase 4-B PRT AFT</t>
  </si>
  <si>
    <t>15.6.1-FD</t>
  </si>
  <si>
    <t>By arcade Guest lobby stbd aft</t>
  </si>
  <si>
    <t>15.6.2-FD</t>
  </si>
  <si>
    <t>By guest stairs aft</t>
  </si>
  <si>
    <t>15.6.3-FD</t>
  </si>
  <si>
    <t>15.6.4-FD</t>
  </si>
  <si>
    <t>BBQ FWD Entry</t>
  </si>
  <si>
    <t>15.6.5-FD</t>
  </si>
  <si>
    <t>Arcade (no indication)</t>
  </si>
  <si>
    <t>15.6.6-FD</t>
  </si>
  <si>
    <t>BBQ FWD / Next to the Galley entrance</t>
  </si>
  <si>
    <t>15.6.7-FD</t>
  </si>
  <si>
    <t>Engine casing STBD behind AC Room 6-6 by 15.6.10-FD</t>
  </si>
  <si>
    <t>15.6.8-FD</t>
  </si>
  <si>
    <t>Engine casing PORT behind AC Room 6-6 by 15.6.10-FD</t>
  </si>
  <si>
    <t>15.6.9-FD</t>
  </si>
  <si>
    <t>El Loco Fresh Galley</t>
  </si>
  <si>
    <t>15.6.10-FD</t>
  </si>
  <si>
    <t>AC Room inside Social 298/Press and Play</t>
  </si>
  <si>
    <t>15.6.11-FD</t>
  </si>
  <si>
    <t>El Loco Fresh Galley small deliver hatch</t>
  </si>
  <si>
    <t>15.6.12-FD</t>
  </si>
  <si>
    <t>BBQ Galley to Crew Staircase 6-B PRT AFT</t>
  </si>
  <si>
    <t>15.6.13-FD</t>
  </si>
  <si>
    <t>Crew staircase 6-B STBD AFT to El Loco Fresh</t>
  </si>
  <si>
    <t>15.6.14-FD</t>
  </si>
  <si>
    <t>BBQ to Crew Staircase 6-B PRT  AFT</t>
  </si>
  <si>
    <t>15.6.15-FD</t>
  </si>
  <si>
    <t>Crew staircase 6-B STBD AFT to Social 298 Teen's Areas</t>
  </si>
  <si>
    <t>15.6.16-FD</t>
  </si>
  <si>
    <t>BBQ Galley FWD Entry</t>
  </si>
  <si>
    <t>15.6.17-FD</t>
  </si>
  <si>
    <t>El Loco Fresh Galley to Crew Staircase 6-B STBD AFT</t>
  </si>
  <si>
    <t>15.6.18-FD</t>
  </si>
  <si>
    <t>BBQ Show Galley</t>
  </si>
  <si>
    <t>15.6.20-FD</t>
  </si>
  <si>
    <t>15.6.22-FD</t>
  </si>
  <si>
    <t>BBQ Galley AFT Entry</t>
  </si>
  <si>
    <t>15.6.24-FD</t>
  </si>
  <si>
    <t>BBQ Galley to Cold Store</t>
  </si>
  <si>
    <t>15.6.26-FD</t>
  </si>
  <si>
    <t>BBQ Galley Dry Store</t>
  </si>
  <si>
    <t>16.2.1-FD</t>
  </si>
  <si>
    <t>Lift equipment room</t>
  </si>
  <si>
    <t>16.2.2-FD</t>
  </si>
  <si>
    <t>Pantry by crew staircase 2B port aft</t>
  </si>
  <si>
    <t>16.2.3-FD</t>
  </si>
  <si>
    <t>Crew elevator SL 3</t>
  </si>
  <si>
    <t>16.2.4-FD</t>
  </si>
  <si>
    <t xml:space="preserve">Crew elevator SL 4 </t>
  </si>
  <si>
    <t>16.2.6-FD</t>
  </si>
  <si>
    <t>Entrance to lift equipment room SL 5</t>
  </si>
  <si>
    <t>16.2.8-FD</t>
  </si>
  <si>
    <t>Inside lift equipment room SL 5 Behind FSD 16.2.6</t>
  </si>
  <si>
    <t>16.5.1-FD</t>
  </si>
  <si>
    <t>Windjammer entrance by guest lobby</t>
  </si>
  <si>
    <t>16.5.2-FD</t>
  </si>
  <si>
    <t>16.6.1-FD</t>
  </si>
  <si>
    <t>Windjammer entrance starboard side</t>
  </si>
  <si>
    <t>16.6.3-FD</t>
  </si>
  <si>
    <t>Windjammer fat fryer starboard</t>
  </si>
  <si>
    <t>16.6.4-FD</t>
  </si>
  <si>
    <t>Windjammer entrance port side</t>
  </si>
  <si>
    <t>16.6.5-FD</t>
  </si>
  <si>
    <t>16.6.6-FD</t>
  </si>
  <si>
    <t>Cold store 16864 port side</t>
  </si>
  <si>
    <t>16.6.7-FD</t>
  </si>
  <si>
    <t xml:space="preserve">Cold store 16865 </t>
  </si>
  <si>
    <t>16.6.8-FD</t>
  </si>
  <si>
    <t>Windjammer fat fryer port side</t>
  </si>
  <si>
    <t>16.6.9-FD</t>
  </si>
  <si>
    <t>Windjammer galley</t>
  </si>
  <si>
    <t>16.6.10-FD</t>
  </si>
  <si>
    <t>16.6.11-FD</t>
  </si>
  <si>
    <t>Windjammer galley starboard side</t>
  </si>
  <si>
    <t>16.6.12-FD</t>
  </si>
  <si>
    <t>Windjammer galley port side</t>
  </si>
  <si>
    <t>16.6.13-FD</t>
  </si>
  <si>
    <t>Crew staircase 6A STB (aft)</t>
  </si>
  <si>
    <t>16.6.14-FD</t>
  </si>
  <si>
    <t>16.6.15-FD</t>
  </si>
  <si>
    <t>16.6.16-FD</t>
  </si>
  <si>
    <t>Crew staircase 6A PRT (aft)</t>
  </si>
  <si>
    <t>16.6.18-FD</t>
  </si>
  <si>
    <t>16.7.1-FD</t>
  </si>
  <si>
    <t>Windjammer starboard side aft</t>
  </si>
  <si>
    <t>16.7.2-FD</t>
  </si>
  <si>
    <t>Windjammer galley aft</t>
  </si>
  <si>
    <t>16.7.3-FD</t>
  </si>
  <si>
    <t>16.7.4-FD</t>
  </si>
  <si>
    <t>Crew staircase 7A PRT (fwd)</t>
  </si>
  <si>
    <t>16.7.5-FD</t>
  </si>
  <si>
    <t>Crew staircase 7A STB (fwd)</t>
  </si>
  <si>
    <t>16.7.6-FD</t>
  </si>
  <si>
    <t>Windjammer port side aft</t>
  </si>
  <si>
    <t>16.7.7-FD</t>
  </si>
  <si>
    <t>16.7.8-FD</t>
  </si>
  <si>
    <t>Windjammer Port side aft</t>
  </si>
  <si>
    <t>17.3.1</t>
  </si>
  <si>
    <t>AC room 3-5 STBD side entrance by the ladies room</t>
  </si>
  <si>
    <t>17.3.2</t>
  </si>
  <si>
    <t>Security locker by Fan Room 3-5</t>
  </si>
  <si>
    <t>17.3.3</t>
  </si>
  <si>
    <t>AC room 17820</t>
  </si>
  <si>
    <t>17.3.4</t>
  </si>
  <si>
    <t xml:space="preserve">AC room 3-5/emergency escape lift machinery </t>
  </si>
  <si>
    <t>17.6.1</t>
  </si>
  <si>
    <t>Main entrance to Coastal Kitchen from guest lobby stbd</t>
  </si>
  <si>
    <t xml:space="preserve">17.6.2 </t>
  </si>
  <si>
    <t>entrance port side</t>
  </si>
  <si>
    <t>17.6.3 H</t>
  </si>
  <si>
    <t>Costal Kitchen</t>
  </si>
  <si>
    <t>17.6.4</t>
  </si>
  <si>
    <t xml:space="preserve"> access to pantry</t>
  </si>
  <si>
    <t>17.6.5 H</t>
  </si>
  <si>
    <t>Elevator lobby starboard side</t>
  </si>
  <si>
    <t xml:space="preserve">17.6.7  </t>
  </si>
  <si>
    <t>Coastal Kitchen entrance from VK bar stbd</t>
  </si>
  <si>
    <t>17.6.8 H</t>
  </si>
  <si>
    <t>Guest lobby port side Fwd</t>
  </si>
  <si>
    <t>17.6.9</t>
  </si>
  <si>
    <t>Linen Store 17849 Stbd side</t>
  </si>
  <si>
    <t>17.6.10</t>
  </si>
  <si>
    <t>Port side lobby in front of Pinnacle Lounge</t>
  </si>
  <si>
    <t>17.6.11</t>
  </si>
  <si>
    <t>Inside AC room 6-7</t>
  </si>
  <si>
    <t>17.6.12</t>
  </si>
  <si>
    <t>AC room 6-7</t>
  </si>
  <si>
    <t>17.6.13 H</t>
  </si>
  <si>
    <t>Crew staircase 6B STB (Aft)</t>
  </si>
  <si>
    <t>17.6.14</t>
  </si>
  <si>
    <t>Electrical room 17856 B</t>
  </si>
  <si>
    <t>17.6.15 H</t>
  </si>
  <si>
    <t>Inside AC room 7-5</t>
  </si>
  <si>
    <t xml:space="preserve">17.6.17 </t>
  </si>
  <si>
    <t>Guest lobby s/s entrance to Fan room 6-7</t>
  </si>
  <si>
    <t>17.6.16 H</t>
  </si>
  <si>
    <t>AC room 7-5</t>
  </si>
  <si>
    <t>17.6.18</t>
  </si>
  <si>
    <t>Houskeeping locker 17850B</t>
  </si>
  <si>
    <t>17.7.1 H</t>
  </si>
  <si>
    <t>Guest area by cabin 1742</t>
  </si>
  <si>
    <t>17.7.2 H</t>
  </si>
  <si>
    <t>Guest area port side</t>
  </si>
  <si>
    <t>17.7.3 H</t>
  </si>
  <si>
    <t xml:space="preserve">Crew staircase 6B STB (Aft) </t>
  </si>
  <si>
    <t>18.6.1-FD</t>
  </si>
  <si>
    <t>AC room Stbd</t>
  </si>
  <si>
    <t>18.6.2-FD</t>
  </si>
  <si>
    <t>AC room Port</t>
  </si>
  <si>
    <t>18.6.3-FD</t>
  </si>
  <si>
    <t>Lift machinery room</t>
  </si>
  <si>
    <t>18.6.4-FD</t>
  </si>
  <si>
    <t>18.6.5-FD</t>
  </si>
  <si>
    <t>18.6.6-FD</t>
  </si>
  <si>
    <t>18.6.8-FD</t>
  </si>
  <si>
    <t>enter from Dk-17 Inside AC Room 6-7 by 17.6.13-FD</t>
  </si>
  <si>
    <t>0.6.8</t>
  </si>
  <si>
    <t>0.6.9</t>
  </si>
  <si>
    <t>TT.3.1</t>
  </si>
  <si>
    <t>TT.3.2</t>
  </si>
  <si>
    <t>TT.3.3</t>
  </si>
  <si>
    <t>TT.3.4</t>
  </si>
  <si>
    <t>TT.3.6</t>
  </si>
  <si>
    <t>TT.3.8</t>
  </si>
  <si>
    <t>TT.3.10</t>
  </si>
  <si>
    <t>TT.4.1</t>
  </si>
  <si>
    <t>TT.4.2</t>
  </si>
  <si>
    <t>TT.4.4</t>
  </si>
  <si>
    <t>TT.4.5</t>
  </si>
  <si>
    <t>TT.4.7</t>
  </si>
  <si>
    <t>TT.4.11</t>
  </si>
  <si>
    <t>TT.4.13</t>
  </si>
  <si>
    <t>TT.5.1</t>
  </si>
  <si>
    <t>TT.5.2</t>
  </si>
  <si>
    <t>TT.5.3</t>
  </si>
  <si>
    <t>TT.5.4</t>
  </si>
  <si>
    <t>TT.5.5</t>
  </si>
  <si>
    <t>TT.5.6</t>
  </si>
  <si>
    <t>TT.5.7</t>
  </si>
  <si>
    <t>TT.5.8</t>
  </si>
  <si>
    <t>TT.5.10</t>
  </si>
  <si>
    <t>TT.5.12</t>
  </si>
  <si>
    <t>TT.6.1</t>
  </si>
  <si>
    <t>TT.6.3</t>
  </si>
  <si>
    <t>TT.7.1</t>
  </si>
  <si>
    <t>TT.7.2</t>
  </si>
  <si>
    <t>TT.7.3</t>
  </si>
  <si>
    <t>TT.7.4</t>
  </si>
  <si>
    <t>TT.7.6</t>
  </si>
  <si>
    <t>TW.2.1</t>
  </si>
  <si>
    <t>TW.2.2</t>
  </si>
  <si>
    <t>TW.2.3</t>
  </si>
  <si>
    <t>TW.2.4</t>
  </si>
  <si>
    <t>TW.2.5</t>
  </si>
  <si>
    <t>TW.2.6</t>
  </si>
  <si>
    <t>TW.2.7</t>
  </si>
  <si>
    <t>TW.2.9</t>
  </si>
  <si>
    <t>TW.3.1</t>
  </si>
  <si>
    <t>TW.3.2</t>
  </si>
  <si>
    <t>TW.3.3</t>
  </si>
  <si>
    <t>TW.3.4</t>
  </si>
  <si>
    <t>TW.3.6</t>
  </si>
  <si>
    <t>TW.3.8</t>
  </si>
  <si>
    <t>TW.3.10</t>
  </si>
  <si>
    <t>TW.3.12</t>
  </si>
  <si>
    <t>TW.3.14</t>
  </si>
  <si>
    <t>TW.3.16</t>
  </si>
  <si>
    <t>TW.3.18</t>
  </si>
  <si>
    <t>TW.3.20</t>
  </si>
  <si>
    <t>TW.3.22</t>
  </si>
  <si>
    <t>TW.3.24</t>
  </si>
  <si>
    <t>TW.3.26</t>
  </si>
  <si>
    <t>TW.3.28</t>
  </si>
  <si>
    <t>TW.3.30</t>
  </si>
  <si>
    <t>TW.4.1</t>
  </si>
  <si>
    <t>TW.4.2</t>
  </si>
  <si>
    <t>TW.4.3</t>
  </si>
  <si>
    <t>TW.4.4</t>
  </si>
  <si>
    <t>TW.4.5</t>
  </si>
  <si>
    <t>TW.4.6</t>
  </si>
  <si>
    <t>TW.4.7</t>
  </si>
  <si>
    <t>TW.4.8</t>
  </si>
  <si>
    <t>TW.4.9</t>
  </si>
  <si>
    <t>TW.4.10</t>
  </si>
  <si>
    <t>TW.4.11</t>
  </si>
  <si>
    <t>TW.4.12</t>
  </si>
  <si>
    <t>TW.4.13</t>
  </si>
  <si>
    <t>TW.4.14</t>
  </si>
  <si>
    <t>TW.4.15</t>
  </si>
  <si>
    <t>TW.4.16</t>
  </si>
  <si>
    <t>TW.4.17</t>
  </si>
  <si>
    <t>TW.4.18</t>
  </si>
  <si>
    <t>TW.4.19</t>
  </si>
  <si>
    <t>TW.4.20</t>
  </si>
  <si>
    <t>TW.4.22</t>
  </si>
  <si>
    <t>TW.4.24</t>
  </si>
  <si>
    <t>TW.4.26</t>
  </si>
  <si>
    <t>TW.4.28</t>
  </si>
  <si>
    <t>0.1.1</t>
  </si>
  <si>
    <t>0.1.2</t>
  </si>
  <si>
    <t>0.1.3</t>
  </si>
  <si>
    <t>0.1.4</t>
  </si>
  <si>
    <t>0.1.5</t>
  </si>
  <si>
    <t>0.2.1</t>
  </si>
  <si>
    <t>0.2.2</t>
  </si>
  <si>
    <t>0.2.3</t>
  </si>
  <si>
    <t>0.2.4</t>
  </si>
  <si>
    <t>0.2.5</t>
  </si>
  <si>
    <t>0.2.6</t>
  </si>
  <si>
    <t>0.2.7</t>
  </si>
  <si>
    <t>0.2.8</t>
  </si>
  <si>
    <t>0.2.9</t>
  </si>
  <si>
    <t>0.2.10</t>
  </si>
  <si>
    <t>0.2.11</t>
  </si>
  <si>
    <t>0.2.12</t>
  </si>
  <si>
    <t>0.2.13</t>
  </si>
  <si>
    <t>0.2.14</t>
  </si>
  <si>
    <t>0.2.15</t>
  </si>
  <si>
    <t>0.2.16</t>
  </si>
  <si>
    <t>0.2.17</t>
  </si>
  <si>
    <t>0.2.18</t>
  </si>
  <si>
    <t>0.2.20</t>
  </si>
  <si>
    <t>0.2.22</t>
  </si>
  <si>
    <t>0.2.24</t>
  </si>
  <si>
    <t>0.2.28</t>
  </si>
  <si>
    <t>0.2.30</t>
  </si>
  <si>
    <t>0.3.2</t>
  </si>
  <si>
    <t>0.3.4</t>
  </si>
  <si>
    <t>0.3.6</t>
  </si>
  <si>
    <t>0.3.8</t>
  </si>
  <si>
    <t>0.4.1</t>
  </si>
  <si>
    <t>0.4.2</t>
  </si>
  <si>
    <t>0.4.4</t>
  </si>
  <si>
    <t>0.4.6</t>
  </si>
  <si>
    <t>0.5.2</t>
  </si>
  <si>
    <t>0.5.4</t>
  </si>
  <si>
    <t>0.5.6</t>
  </si>
  <si>
    <t>0.5.8</t>
  </si>
  <si>
    <t>0.5.10</t>
  </si>
  <si>
    <t>0.6.1</t>
  </si>
  <si>
    <t>0.6.2</t>
  </si>
  <si>
    <t>0.6.3</t>
  </si>
  <si>
    <t>0.6.4</t>
  </si>
  <si>
    <t>0.6.5</t>
  </si>
  <si>
    <t>0.6.6</t>
  </si>
  <si>
    <t>0.6.7</t>
  </si>
  <si>
    <t>0.6.10</t>
  </si>
  <si>
    <t>0.6.12</t>
  </si>
  <si>
    <t>0.7.1</t>
  </si>
  <si>
    <t>0.7.2</t>
  </si>
  <si>
    <t>0.7.3</t>
  </si>
  <si>
    <t>0.7.4</t>
  </si>
  <si>
    <t>0.7.5</t>
  </si>
  <si>
    <t>0.7.6</t>
  </si>
  <si>
    <t>0.7.7</t>
  </si>
  <si>
    <t>0.7.8</t>
  </si>
  <si>
    <t>0.7.10</t>
  </si>
  <si>
    <t>0.7.12</t>
  </si>
  <si>
    <t>0.7.14</t>
  </si>
  <si>
    <t>0.7.16</t>
  </si>
  <si>
    <t>0.7.18</t>
  </si>
  <si>
    <t>1.1.1</t>
  </si>
  <si>
    <t>1.1.2</t>
  </si>
  <si>
    <t>1.1.3</t>
  </si>
  <si>
    <t>1.1.5</t>
  </si>
  <si>
    <t>1.1.7</t>
  </si>
  <si>
    <t>1.1.9</t>
  </si>
  <si>
    <t>1.1.11</t>
  </si>
  <si>
    <t>1.2.2</t>
  </si>
  <si>
    <t>1.2.4</t>
  </si>
  <si>
    <t>1.2.6</t>
  </si>
  <si>
    <t>1.2.8</t>
  </si>
  <si>
    <t>1.3.1</t>
  </si>
  <si>
    <t>1.3.2</t>
  </si>
  <si>
    <t>1.3.3</t>
  </si>
  <si>
    <t>1.3.4</t>
  </si>
  <si>
    <t>1.3.6</t>
  </si>
  <si>
    <t>1.4.1</t>
  </si>
  <si>
    <t>1.4.2</t>
  </si>
  <si>
    <t>1.4.3</t>
  </si>
  <si>
    <t>1.4.4</t>
  </si>
  <si>
    <t>1.4.5</t>
  </si>
  <si>
    <t>1.4.6</t>
  </si>
  <si>
    <t>1.5.2</t>
  </si>
  <si>
    <t>1.5.4</t>
  </si>
  <si>
    <t>1.5.6</t>
  </si>
  <si>
    <t>1.5.8</t>
  </si>
  <si>
    <t>1.6.1</t>
  </si>
  <si>
    <t>1.6.2</t>
  </si>
  <si>
    <t>1.6.3</t>
  </si>
  <si>
    <t>1.6.4</t>
  </si>
  <si>
    <t>1.6.5</t>
  </si>
  <si>
    <t>1.6.6</t>
  </si>
  <si>
    <t>1.6.7</t>
  </si>
  <si>
    <t>1.6.8</t>
  </si>
  <si>
    <t>1.6.9</t>
  </si>
  <si>
    <t>1.6.10</t>
  </si>
  <si>
    <t>1.6.11</t>
  </si>
  <si>
    <t>1.6.12</t>
  </si>
  <si>
    <t>1.6.13</t>
  </si>
  <si>
    <t>1.6.14</t>
  </si>
  <si>
    <t>1.6.15</t>
  </si>
  <si>
    <t>1.6.16</t>
  </si>
  <si>
    <t>1.6.17</t>
  </si>
  <si>
    <t>1.6.18</t>
  </si>
  <si>
    <t>1.6.19</t>
  </si>
  <si>
    <t>1.6.20</t>
  </si>
  <si>
    <t>1.6.22</t>
  </si>
  <si>
    <t>1.6.24</t>
  </si>
  <si>
    <t>1.6.26</t>
  </si>
  <si>
    <t>1.6.28</t>
  </si>
  <si>
    <t>1.6.30</t>
  </si>
  <si>
    <t>1.6.32</t>
  </si>
  <si>
    <t>1.6.34</t>
  </si>
  <si>
    <t>1.7.1</t>
  </si>
  <si>
    <t>1.7.2</t>
  </si>
  <si>
    <t>1.7.3</t>
  </si>
  <si>
    <t>1.7.4</t>
  </si>
  <si>
    <t>1.7.5</t>
  </si>
  <si>
    <t>1.7.6</t>
  </si>
  <si>
    <t>1.7.7</t>
  </si>
  <si>
    <t>1.7.8</t>
  </si>
  <si>
    <t>1.7.9</t>
  </si>
  <si>
    <t>1.7.10</t>
  </si>
  <si>
    <t>1.7.11</t>
  </si>
  <si>
    <t>1.7.12</t>
  </si>
  <si>
    <t>1.7.14</t>
  </si>
  <si>
    <t>1.7.16</t>
  </si>
  <si>
    <t>1.7.17</t>
  </si>
  <si>
    <t>1.7.18</t>
  </si>
  <si>
    <t>1.7.19</t>
  </si>
  <si>
    <t>1.7.21</t>
  </si>
  <si>
    <t>1.7.23</t>
  </si>
  <si>
    <t>1.7.25</t>
  </si>
  <si>
    <t>1.8.1</t>
  </si>
  <si>
    <t>1.8.2</t>
  </si>
  <si>
    <t>1.8.4</t>
  </si>
  <si>
    <t>1.8.6</t>
  </si>
  <si>
    <t>1.8.7</t>
  </si>
  <si>
    <t>1.8.9</t>
  </si>
  <si>
    <t>1.8.11</t>
  </si>
  <si>
    <t>1.8.12</t>
  </si>
  <si>
    <t>1.8.13</t>
  </si>
  <si>
    <t>1.8.14</t>
  </si>
  <si>
    <t>1.8.15</t>
  </si>
  <si>
    <t>1.8.16</t>
  </si>
  <si>
    <t>1.8.17</t>
  </si>
  <si>
    <t>1.8.18</t>
  </si>
  <si>
    <t>1.8.19</t>
  </si>
  <si>
    <t>1.8.20</t>
  </si>
  <si>
    <t>1.8.21</t>
  </si>
  <si>
    <t>1.8.22</t>
  </si>
  <si>
    <t>1.8.23</t>
  </si>
  <si>
    <t>1.8.24</t>
  </si>
  <si>
    <t>1.8.25</t>
  </si>
  <si>
    <t>1.8.26</t>
  </si>
  <si>
    <t>1.8.28</t>
  </si>
  <si>
    <t>1.8.30</t>
  </si>
  <si>
    <t>1.8.32</t>
  </si>
  <si>
    <t>2.1.1</t>
  </si>
  <si>
    <t>2.1.2</t>
  </si>
  <si>
    <t>2.1.3</t>
  </si>
  <si>
    <t>2.1.4</t>
  </si>
  <si>
    <t>2.1.5</t>
  </si>
  <si>
    <t>2.1.6</t>
  </si>
  <si>
    <t>2.1.8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</si>
  <si>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</si>
  <si>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</si>
  <si>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</si>
  <si>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</si>
  <si>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</si>
  <si>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</si>
  <si>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</si>
  <si>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</si>
  <si>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</si>
  <si>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</si>
  <si>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2.2.11</t>
  </si>
  <si>
    <t>2.2.12</t>
  </si>
  <si>
    <t>2.2.13</t>
  </si>
  <si>
    <t>2.2.14</t>
  </si>
  <si>
    <t>2.2.15</t>
  </si>
  <si>
    <t>2.2.16</t>
  </si>
  <si>
    <t>2.2.18</t>
  </si>
  <si>
    <t>2.2.20</t>
  </si>
  <si>
    <t>2.2.22</t>
  </si>
  <si>
    <t>2.2.24</t>
  </si>
  <si>
    <t>2.2.26</t>
  </si>
  <si>
    <t>2.2.28</t>
  </si>
  <si>
    <t>2.2.30</t>
  </si>
  <si>
    <t>2.2.32</t>
  </si>
  <si>
    <t>2.2.34</t>
  </si>
  <si>
    <t>2.2.36</t>
  </si>
  <si>
    <t>2.2.38</t>
  </si>
  <si>
    <t>2.2.40</t>
  </si>
  <si>
    <t>2.2.42</t>
  </si>
  <si>
    <t>2.2.44</t>
  </si>
  <si>
    <t>2.2.46</t>
  </si>
  <si>
    <t>2.2.48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</si>
  <si>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</si>
  <si>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</si>
  <si>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</si>
  <si>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</si>
  <si>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</si>
  <si>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</si>
  <si>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</si>
  <si>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</si>
  <si>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</si>
  <si>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2.3.10</t>
  </si>
  <si>
    <t>2.3.11</t>
  </si>
  <si>
    <t>2.3.12</t>
  </si>
  <si>
    <t>2.3.13</t>
  </si>
  <si>
    <t>2.3.14</t>
  </si>
  <si>
    <t>2.3.15</t>
  </si>
  <si>
    <t>2.3.16</t>
  </si>
  <si>
    <t>2.3.17</t>
  </si>
  <si>
    <t>2.3.18</t>
  </si>
  <si>
    <t>2.3.19</t>
  </si>
  <si>
    <t>2.3.20</t>
  </si>
  <si>
    <t>2.3.21</t>
  </si>
  <si>
    <t>2.3.23</t>
  </si>
  <si>
    <t>2.3.25</t>
  </si>
  <si>
    <t>2.3.27</t>
  </si>
  <si>
    <t>2.3.29</t>
  </si>
  <si>
    <t>2.4.1</t>
  </si>
  <si>
    <t>2.4.2</t>
  </si>
  <si>
    <t>2.4.3</t>
  </si>
  <si>
    <t>2.4.4</t>
  </si>
  <si>
    <t>2.4.5</t>
  </si>
  <si>
    <t>2.4.6</t>
  </si>
  <si>
    <t>2.4.7</t>
  </si>
  <si>
    <t>2.4.8</t>
  </si>
  <si>
    <t>2.4.9</t>
  </si>
  <si>
    <t>2.4.10</t>
  </si>
  <si>
    <t>2.4.12</t>
  </si>
  <si>
    <t>2.4.13</t>
  </si>
  <si>
    <t>2.4.14</t>
  </si>
  <si>
    <t>2.4.15</t>
  </si>
  <si>
    <t>2.4.16</t>
  </si>
  <si>
    <t>2.4.17</t>
  </si>
  <si>
    <t>2.4.18</t>
  </si>
  <si>
    <t>2.4.19</t>
  </si>
  <si>
    <t>2.4.20</t>
  </si>
  <si>
    <t>2.4.21</t>
  </si>
  <si>
    <t>2.4.23</t>
  </si>
  <si>
    <t>2.4.25</t>
  </si>
  <si>
    <t>2.4.27</t>
  </si>
  <si>
    <t>2.4.29</t>
  </si>
  <si>
    <t>2.5.1</t>
  </si>
  <si>
    <t>2.5.2</t>
  </si>
  <si>
    <t>2.5.3</t>
  </si>
  <si>
    <t>2.5.4</t>
  </si>
  <si>
    <t>2.5.5</t>
  </si>
  <si>
    <t>2.5.6</t>
  </si>
  <si>
    <t>2.5.7</t>
  </si>
  <si>
    <t>2.5.8</t>
  </si>
  <si>
    <t>2.5.9</t>
  </si>
  <si>
    <t>2.5.10</t>
  </si>
  <si>
    <t>2.5.11</t>
  </si>
  <si>
    <t>2.5.12</t>
  </si>
  <si>
    <t>2.5.13</t>
  </si>
  <si>
    <t>2.5.14</t>
  </si>
  <si>
    <t>2.5.15</t>
  </si>
  <si>
    <t>2.5.16</t>
  </si>
  <si>
    <t>2.5.17</t>
  </si>
  <si>
    <t>2.5.18</t>
  </si>
  <si>
    <t>2.5.19</t>
  </si>
  <si>
    <t>2.5.20</t>
  </si>
  <si>
    <t>2.5.21</t>
  </si>
  <si>
    <t>2.5.23</t>
  </si>
  <si>
    <t>2.5.25</t>
  </si>
  <si>
    <t>2.6.1</t>
  </si>
  <si>
    <t>2.6.2</t>
  </si>
  <si>
    <t>2.6.3</t>
  </si>
  <si>
    <t>2.6.4</t>
  </si>
  <si>
    <t>2.6.5</t>
  </si>
  <si>
    <t>2.6.6</t>
  </si>
  <si>
    <t>2.6.7</t>
  </si>
  <si>
    <t>2.6.8</t>
  </si>
  <si>
    <t>2.6.9</t>
  </si>
  <si>
    <t>2.6.10</t>
  </si>
  <si>
    <t>2.6.11</t>
  </si>
  <si>
    <t>2.6.12</t>
  </si>
  <si>
    <t>2.6.13</t>
  </si>
  <si>
    <t>2.6.14</t>
  </si>
  <si>
    <t>2.6.15</t>
  </si>
  <si>
    <t>2.6.16</t>
  </si>
  <si>
    <t>2.6.17</t>
  </si>
  <si>
    <t>2.6.18</t>
  </si>
  <si>
    <t>2.6.19</t>
  </si>
  <si>
    <t>2.6.20</t>
  </si>
  <si>
    <t>2.6.21</t>
  </si>
  <si>
    <t>2.6.22</t>
  </si>
  <si>
    <t>2.6.23</t>
  </si>
  <si>
    <t>2.6.24</t>
  </si>
  <si>
    <t>2.6.25</t>
  </si>
  <si>
    <t>2.6.26</t>
  </si>
  <si>
    <t>2.6.27</t>
  </si>
  <si>
    <t>2.6.28</t>
  </si>
  <si>
    <t>2.6.30</t>
  </si>
  <si>
    <t>2.6.31</t>
  </si>
  <si>
    <t>2.6.32</t>
  </si>
  <si>
    <t>2.6.33</t>
  </si>
  <si>
    <t>2.6.35</t>
  </si>
  <si>
    <t>2.6.37</t>
  </si>
  <si>
    <t>2.6.38</t>
  </si>
  <si>
    <t>2.6.39</t>
  </si>
  <si>
    <t>2.6.40</t>
  </si>
  <si>
    <t>2.6.44</t>
  </si>
  <si>
    <t>2.6.45</t>
  </si>
  <si>
    <t>2.6.47</t>
  </si>
  <si>
    <t>2.7.1</t>
  </si>
  <si>
    <t>2.7.2</t>
  </si>
  <si>
    <t>2.7.3</t>
  </si>
  <si>
    <t>2.7.4</t>
  </si>
  <si>
    <t>2.7.5</t>
  </si>
  <si>
    <t>2.7.6</t>
  </si>
  <si>
    <t>2.7.7</t>
  </si>
  <si>
    <t>2.7.8</t>
  </si>
  <si>
    <t>2.7.9</t>
  </si>
  <si>
    <t>2.7.10</t>
  </si>
  <si>
    <t>2.7.11</t>
  </si>
  <si>
    <t>2.7.12</t>
  </si>
  <si>
    <t>2.7.13</t>
  </si>
  <si>
    <t>2.7.14</t>
  </si>
  <si>
    <t>2.7.15</t>
  </si>
  <si>
    <t>2.7.16</t>
  </si>
  <si>
    <t>2.7.17</t>
  </si>
  <si>
    <t>2.7.18</t>
  </si>
  <si>
    <t>2.7.19</t>
  </si>
  <si>
    <t>2.7.20</t>
  </si>
  <si>
    <t>2.7.21</t>
  </si>
  <si>
    <t>2.7.22</t>
  </si>
  <si>
    <t>2.7.23</t>
  </si>
  <si>
    <t>2.7.24</t>
  </si>
  <si>
    <t>2.7.25</t>
  </si>
  <si>
    <t>2.7.26</t>
  </si>
  <si>
    <t>2.7.27</t>
  </si>
  <si>
    <t>2.7.28</t>
  </si>
  <si>
    <t>2.7.30</t>
  </si>
  <si>
    <t>2.7.32</t>
  </si>
  <si>
    <t>2.8.1</t>
  </si>
  <si>
    <t>2.8.2</t>
  </si>
  <si>
    <t>2.8.3</t>
  </si>
  <si>
    <t>2.8.4</t>
  </si>
  <si>
    <t>2.8.6</t>
  </si>
  <si>
    <t>2.8.8</t>
  </si>
  <si>
    <t>2.8.9</t>
  </si>
  <si>
    <t>2.8.10</t>
  </si>
  <si>
    <t>2.8.11</t>
  </si>
  <si>
    <t>2.8.12</t>
  </si>
  <si>
    <t>2.8.13</t>
  </si>
  <si>
    <t>2.8.14</t>
  </si>
  <si>
    <t>2.8.15</t>
  </si>
  <si>
    <t>2.8.17</t>
  </si>
  <si>
    <t>2.8.19</t>
  </si>
  <si>
    <t>2.8.22</t>
  </si>
  <si>
    <t>2.8.24</t>
  </si>
  <si>
    <t>2.8.26</t>
  </si>
  <si>
    <t>3.1.1</t>
  </si>
  <si>
    <t>3.1.2</t>
  </si>
  <si>
    <t>3.1.3</t>
  </si>
  <si>
    <t>3.1.4</t>
  </si>
  <si>
    <t>3.1.6</t>
  </si>
  <si>
    <t>3.1.8</t>
  </si>
  <si>
    <t>3.1.10</t>
  </si>
  <si>
    <t>3.1.11</t>
  </si>
  <si>
    <t>3.1.12</t>
  </si>
  <si>
    <t>3.1.13</t>
  </si>
  <si>
    <t>3.1.14</t>
  </si>
  <si>
    <t>3.1.15</t>
  </si>
  <si>
    <t>3.1.16</t>
  </si>
  <si>
    <t>3.1.17</t>
  </si>
  <si>
    <t>3.1.19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</si>
  <si>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</si>
  <si>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</si>
  <si>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</si>
  <si>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</si>
  <si>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</si>
  <si>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</si>
  <si>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</si>
  <si>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</si>
  <si>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</si>
  <si>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</si>
  <si>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3.2.11</t>
  </si>
  <si>
    <t>3.2.12</t>
  </si>
  <si>
    <t>3.2.13</t>
  </si>
  <si>
    <t>3.2.14</t>
  </si>
  <si>
    <t>3.2.15</t>
  </si>
  <si>
    <t>3.2.16</t>
  </si>
  <si>
    <t>3.2.17</t>
  </si>
  <si>
    <t>3.2.18</t>
  </si>
  <si>
    <t>3.2.19</t>
  </si>
  <si>
    <t>3.2.20</t>
  </si>
  <si>
    <t>3.2.21</t>
  </si>
  <si>
    <t>3.2.23</t>
  </si>
  <si>
    <t>3.3.1</t>
  </si>
  <si>
    <t>3.3.2</t>
  </si>
  <si>
    <t>3.3.3</t>
  </si>
  <si>
    <t>3.3.4</t>
  </si>
  <si>
    <t>3.3.5</t>
  </si>
  <si>
    <t>3.3.6</t>
  </si>
  <si>
    <t>3.3.7</t>
  </si>
  <si>
    <t>3.3.8</t>
  </si>
  <si>
    <t>3.3.10</t>
  </si>
  <si>
    <t>3.3.11</t>
  </si>
  <si>
    <t>3.3.12</t>
  </si>
  <si>
    <t>3.3.16</t>
  </si>
  <si>
    <t>3.3.18</t>
  </si>
  <si>
    <t>3.3.20</t>
  </si>
  <si>
    <t>3.4.1</t>
  </si>
  <si>
    <t>3.4.2</t>
  </si>
  <si>
    <t>3.4.3</t>
  </si>
  <si>
    <t>3.4.4</t>
  </si>
  <si>
    <t>3.4.5</t>
  </si>
  <si>
    <t>3.4.6</t>
  </si>
  <si>
    <t>3.4.7</t>
  </si>
  <si>
    <t>3.4.8</t>
  </si>
  <si>
    <t>3.4.9</t>
  </si>
  <si>
    <t>3.4.10</t>
  </si>
  <si>
    <t>3.4.11</t>
  </si>
  <si>
    <t>3.4.12</t>
  </si>
  <si>
    <t>3.4.13</t>
  </si>
  <si>
    <t>3.4.14</t>
  </si>
  <si>
    <t>3.4.15</t>
  </si>
  <si>
    <t>3.4.16</t>
  </si>
  <si>
    <t>3.4.17</t>
  </si>
  <si>
    <t>3.4.18</t>
  </si>
  <si>
    <t>3.4.19</t>
  </si>
  <si>
    <t>3.4.20</t>
  </si>
  <si>
    <t>3.4.21</t>
  </si>
  <si>
    <t>3.4.22</t>
  </si>
  <si>
    <t>3.4.23</t>
  </si>
  <si>
    <t>3.4.24</t>
  </si>
  <si>
    <t>3.4.25</t>
  </si>
  <si>
    <t>3.4.27</t>
  </si>
  <si>
    <t>3.4.29</t>
  </si>
  <si>
    <t>3.5.1</t>
  </si>
  <si>
    <t>3.5.2</t>
  </si>
  <si>
    <t>3.5.3</t>
  </si>
  <si>
    <t>3.5.4</t>
  </si>
  <si>
    <t>3.5.6</t>
  </si>
  <si>
    <t>3.5.13</t>
  </si>
  <si>
    <t>3.6.1</t>
  </si>
  <si>
    <t>3.6.2</t>
  </si>
  <si>
    <t>3.6.3</t>
  </si>
  <si>
    <t>3.6.4</t>
  </si>
  <si>
    <t>3.6.5</t>
  </si>
  <si>
    <t>3.6.6</t>
  </si>
  <si>
    <t>3.6.7</t>
  </si>
  <si>
    <t>3.6.8</t>
  </si>
  <si>
    <t>3.6.9</t>
  </si>
  <si>
    <t>3.6.10</t>
  </si>
  <si>
    <t>3.6.11</t>
  </si>
  <si>
    <t>3.6.12</t>
  </si>
  <si>
    <t>3.6.13</t>
  </si>
  <si>
    <t>3.6.14</t>
  </si>
  <si>
    <t>3.6.15</t>
  </si>
  <si>
    <t>3.6.17</t>
  </si>
  <si>
    <t>3.7.1</t>
  </si>
  <si>
    <t>3.7.2</t>
  </si>
  <si>
    <t>3.7.3</t>
  </si>
  <si>
    <t>3.7.5</t>
  </si>
  <si>
    <t>3.7.8</t>
  </si>
  <si>
    <t>3.7.9</t>
  </si>
  <si>
    <t>3.7.11</t>
  </si>
  <si>
    <t>3.8.1</t>
  </si>
  <si>
    <t>3.8.2</t>
  </si>
  <si>
    <t>3.8.3</t>
  </si>
  <si>
    <t>3.8.4</t>
  </si>
  <si>
    <t>3.8.5</t>
  </si>
  <si>
    <t>3.8.6</t>
  </si>
  <si>
    <t>3.8.8</t>
  </si>
  <si>
    <t>3.8.10</t>
  </si>
  <si>
    <t>3.8.11</t>
  </si>
  <si>
    <t>3.8.13</t>
  </si>
  <si>
    <t>3.8.15</t>
  </si>
  <si>
    <t>3.8.16</t>
  </si>
  <si>
    <t>3.8.17</t>
  </si>
  <si>
    <t>3.8.18</t>
  </si>
  <si>
    <t>3.8.20</t>
  </si>
  <si>
    <t>3.8.22</t>
  </si>
  <si>
    <t>3.8.24</t>
  </si>
  <si>
    <t>3.8.26</t>
  </si>
  <si>
    <t>3.8.28</t>
  </si>
  <si>
    <t>3.8.30</t>
  </si>
  <si>
    <t>4.1.1</t>
  </si>
  <si>
    <t>4.1.2</t>
  </si>
  <si>
    <t>4.1.4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</si>
  <si>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</si>
  <si>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</si>
  <si>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</si>
  <si>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</si>
  <si>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</si>
  <si>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</si>
  <si>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</si>
  <si>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</si>
  <si>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</si>
  <si>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</si>
  <si>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4.2.11</t>
  </si>
  <si>
    <t>4.2.12</t>
  </si>
  <si>
    <t>4.2.13</t>
  </si>
  <si>
    <t>4.2.14</t>
  </si>
  <si>
    <t>4.2.15</t>
  </si>
  <si>
    <t>4.2.16</t>
  </si>
  <si>
    <t>4.2.17</t>
  </si>
  <si>
    <t>4.2.18</t>
  </si>
  <si>
    <t>4.2.19</t>
  </si>
  <si>
    <t>4.2.20</t>
  </si>
  <si>
    <t>4.2.21</t>
  </si>
  <si>
    <t>4.2.23</t>
  </si>
  <si>
    <t>4.2.25</t>
  </si>
  <si>
    <t>4.2.27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</si>
  <si>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</si>
  <si>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</si>
  <si>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</si>
  <si>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</si>
  <si>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</si>
  <si>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</si>
  <si>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</si>
  <si>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</si>
  <si>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</si>
  <si>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</si>
  <si>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4.3.11</t>
  </si>
  <si>
    <t>4.3.12</t>
  </si>
  <si>
    <t>4.3.13</t>
  </si>
  <si>
    <t>4.3.14</t>
  </si>
  <si>
    <t>4.3.15</t>
  </si>
  <si>
    <t>4.3.16</t>
  </si>
  <si>
    <t>4.3.17</t>
  </si>
  <si>
    <t>4.3.18</t>
  </si>
  <si>
    <t>4.3.19</t>
  </si>
  <si>
    <t>4.3.20</t>
  </si>
  <si>
    <t>4.3.21</t>
  </si>
  <si>
    <t>4.3.22</t>
  </si>
  <si>
    <t>4.3.23</t>
  </si>
  <si>
    <t>4.3.25</t>
  </si>
  <si>
    <t>4.3.27</t>
  </si>
  <si>
    <t>4.3.29</t>
  </si>
  <si>
    <t>4.3.31</t>
  </si>
  <si>
    <t>4.3.37</t>
  </si>
  <si>
    <t>4.4.1</t>
  </si>
  <si>
    <t>4.4.2</t>
  </si>
  <si>
    <t>4.4.3</t>
  </si>
  <si>
    <t>4.4.4</t>
  </si>
  <si>
    <t>4.4.5</t>
  </si>
  <si>
    <t>4.4.6</t>
  </si>
  <si>
    <t>4.4.7</t>
  </si>
  <si>
    <t>4.4.8</t>
  </si>
  <si>
    <t>4.4.9</t>
  </si>
  <si>
    <t>4.4.10</t>
  </si>
  <si>
    <t>4.4.11</t>
  </si>
  <si>
    <t>4.4.12</t>
  </si>
  <si>
    <t>4.4.13</t>
  </si>
  <si>
    <t>4.4.14</t>
  </si>
  <si>
    <t>4.4.15</t>
  </si>
  <si>
    <t>4.4.16</t>
  </si>
  <si>
    <t>4.4.17</t>
  </si>
  <si>
    <t>4.4.18</t>
  </si>
  <si>
    <t>4.4.19</t>
  </si>
  <si>
    <t>4.4.20</t>
  </si>
  <si>
    <t>4.4.21</t>
  </si>
  <si>
    <t>4.4.22</t>
  </si>
  <si>
    <t>4.4.23</t>
  </si>
  <si>
    <t>4.4.24</t>
  </si>
  <si>
    <t>4.4.25</t>
  </si>
  <si>
    <t>4.4.26</t>
  </si>
  <si>
    <t>4.4.27</t>
  </si>
  <si>
    <t>4.4.28</t>
  </si>
  <si>
    <t>4.4.29</t>
  </si>
  <si>
    <t>4.5.1</t>
  </si>
  <si>
    <t>4.5.2</t>
  </si>
  <si>
    <t>4.5.3</t>
  </si>
  <si>
    <t>4.5.4</t>
  </si>
  <si>
    <t>4.5.5</t>
  </si>
  <si>
    <t>4.5.6</t>
  </si>
  <si>
    <t>4.5.7</t>
  </si>
  <si>
    <t>4.5.9</t>
  </si>
  <si>
    <t>4.5.11</t>
  </si>
  <si>
    <t>4.5.13</t>
  </si>
  <si>
    <t>4.5.15</t>
  </si>
  <si>
    <t>4.6.1</t>
  </si>
  <si>
    <t>4.6.2</t>
  </si>
  <si>
    <t>4.6.3</t>
  </si>
  <si>
    <t>4.6.4</t>
  </si>
  <si>
    <t>4.6.5</t>
  </si>
  <si>
    <t>4.6.6</t>
  </si>
  <si>
    <t>4.6.7</t>
  </si>
  <si>
    <t>4.6.8</t>
  </si>
  <si>
    <t>4.6.9</t>
  </si>
  <si>
    <t>4.6.10</t>
  </si>
  <si>
    <t>4.6.12</t>
  </si>
  <si>
    <t>4.6.14</t>
  </si>
  <si>
    <t>4.6.16</t>
  </si>
  <si>
    <t>4.7.1</t>
  </si>
  <si>
    <t>4.7.2</t>
  </si>
  <si>
    <t>4.7.5</t>
  </si>
  <si>
    <t>4.7.6</t>
  </si>
  <si>
    <t>4.7.7</t>
  </si>
  <si>
    <t>4.7.8</t>
  </si>
  <si>
    <t>4.7.10</t>
  </si>
  <si>
    <t>4.7.12</t>
  </si>
  <si>
    <t>4.8.1</t>
  </si>
  <si>
    <t>4.8.2</t>
  </si>
  <si>
    <t>4.8.3</t>
  </si>
  <si>
    <t>4.8.4</t>
  </si>
  <si>
    <t>4.8.5</t>
  </si>
  <si>
    <t>4.8.6</t>
  </si>
  <si>
    <t>4.8.7</t>
  </si>
  <si>
    <t>4.8.8</t>
  </si>
  <si>
    <t>4.8.9</t>
  </si>
  <si>
    <t>4.8.10</t>
  </si>
  <si>
    <t>4.8.15</t>
  </si>
  <si>
    <t>4.8.16</t>
  </si>
  <si>
    <t>4.8.17</t>
  </si>
  <si>
    <t>4.8.18</t>
  </si>
  <si>
    <t>4.8.19</t>
  </si>
  <si>
    <t>4.8.20</t>
  </si>
  <si>
    <t>4.8.21</t>
  </si>
  <si>
    <t>4.8.22</t>
  </si>
  <si>
    <t>4.8.23</t>
  </si>
  <si>
    <t>4.8.24</t>
  </si>
  <si>
    <t>4.8.25</t>
  </si>
  <si>
    <t>4.8.26</t>
  </si>
  <si>
    <t>4.8.27</t>
  </si>
  <si>
    <t>4.8.28</t>
  </si>
  <si>
    <t>4.8.29</t>
  </si>
  <si>
    <t>4.8.31</t>
  </si>
  <si>
    <t>4.8.33</t>
  </si>
  <si>
    <t>5.8.27</t>
  </si>
  <si>
    <t>5.8.29</t>
  </si>
  <si>
    <t>5.8.31</t>
  </si>
  <si>
    <t>5.8.33</t>
  </si>
  <si>
    <t>5.8.34</t>
  </si>
  <si>
    <t>5.8.35</t>
  </si>
  <si>
    <t>5.8.36</t>
  </si>
  <si>
    <t>5.8.37</t>
  </si>
  <si>
    <t>5.8.38</t>
  </si>
  <si>
    <t>5.8.40</t>
  </si>
  <si>
    <t>5.8.42</t>
  </si>
  <si>
    <t>5.8.44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</si>
  <si>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</si>
  <si>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</si>
  <si>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</si>
  <si>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</si>
  <si>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</si>
  <si>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</si>
  <si>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</si>
  <si>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</si>
  <si>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</si>
  <si>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5.1.10</t>
  </si>
  <si>
    <t>5.1.11</t>
  </si>
  <si>
    <t>5.1.12</t>
  </si>
  <si>
    <t>5.1.13</t>
  </si>
  <si>
    <t>5.1.14</t>
  </si>
  <si>
    <t>5.1.15</t>
  </si>
  <si>
    <t>5.1.16</t>
  </si>
  <si>
    <t>5.1.17</t>
  </si>
  <si>
    <t>5.1.18</t>
  </si>
  <si>
    <t>5.1.20</t>
  </si>
  <si>
    <t>5.1.22</t>
  </si>
  <si>
    <t>5.2.1</t>
  </si>
  <si>
    <t>5.2.2</t>
  </si>
  <si>
    <t>5.2.3</t>
  </si>
  <si>
    <t>5.2.4</t>
  </si>
  <si>
    <t>5.2.5</t>
  </si>
  <si>
    <t>5.2.6</t>
  </si>
  <si>
    <t>5.2.7</t>
  </si>
  <si>
    <t>5.2.8</t>
  </si>
  <si>
    <t>5.2.9</t>
  </si>
  <si>
    <t>5.2.10</t>
  </si>
  <si>
    <t>5.2.11</t>
  </si>
  <si>
    <t>5.2.12</t>
  </si>
  <si>
    <t>5.2.13</t>
  </si>
  <si>
    <t>5.2.14</t>
  </si>
  <si>
    <t>5.2.15</t>
  </si>
  <si>
    <t>5.2.16</t>
  </si>
  <si>
    <t>5.2.17</t>
  </si>
  <si>
    <t>5.2.18</t>
  </si>
  <si>
    <t>5.2.19</t>
  </si>
  <si>
    <t>5.2.20</t>
  </si>
  <si>
    <t>5.2.21</t>
  </si>
  <si>
    <t>5.2.22</t>
  </si>
  <si>
    <t>5.3.1</t>
  </si>
  <si>
    <t>5.3.2</t>
  </si>
  <si>
    <t>5.3.3</t>
  </si>
  <si>
    <t>5.3.4</t>
  </si>
  <si>
    <t>5.3.5</t>
  </si>
  <si>
    <t>5.3.6</t>
  </si>
  <si>
    <t>5.3.7</t>
  </si>
  <si>
    <t>5.3.8</t>
  </si>
  <si>
    <t>5.3.9</t>
  </si>
  <si>
    <t>5.3.10</t>
  </si>
  <si>
    <t>5.3.11</t>
  </si>
  <si>
    <t>5.3.12</t>
  </si>
  <si>
    <t>5.3.13</t>
  </si>
  <si>
    <t>5.3.14</t>
  </si>
  <si>
    <t>5.3.15</t>
  </si>
  <si>
    <t>5.3.16</t>
  </si>
  <si>
    <t>5.3.18</t>
  </si>
  <si>
    <t>5.3.20</t>
  </si>
  <si>
    <t>5.3.22</t>
  </si>
  <si>
    <t>5.3.24</t>
  </si>
  <si>
    <t>5.4.1</t>
  </si>
  <si>
    <t>5.4.2</t>
  </si>
  <si>
    <t>5.4.3</t>
  </si>
  <si>
    <t>5.4.4</t>
  </si>
  <si>
    <t>5.4.5</t>
  </si>
  <si>
    <t>5.4.6</t>
  </si>
  <si>
    <t>5.4.7</t>
  </si>
  <si>
    <t>5.4.8</t>
  </si>
  <si>
    <t>5.4.9</t>
  </si>
  <si>
    <t>5.4.10</t>
  </si>
  <si>
    <t>5.4.11</t>
  </si>
  <si>
    <t>5.4.12</t>
  </si>
  <si>
    <t>5.4.13</t>
  </si>
  <si>
    <t>5.4.14</t>
  </si>
  <si>
    <t>5.4.15</t>
  </si>
  <si>
    <t>5.4.16</t>
  </si>
  <si>
    <t>5.4.17</t>
  </si>
  <si>
    <t>5.4.18</t>
  </si>
  <si>
    <t>5.4.19</t>
  </si>
  <si>
    <t>5.4.20</t>
  </si>
  <si>
    <t>5.4.21</t>
  </si>
  <si>
    <t>5.4.22</t>
  </si>
  <si>
    <t>5.4.23</t>
  </si>
  <si>
    <t>5.5.1</t>
  </si>
  <si>
    <t>5.5.2</t>
  </si>
  <si>
    <t>5.5.3</t>
  </si>
  <si>
    <t>5.5.4</t>
  </si>
  <si>
    <t>5.5.5</t>
  </si>
  <si>
    <t>5.5.6</t>
  </si>
  <si>
    <t>5.5.7</t>
  </si>
  <si>
    <t>5.5.8</t>
  </si>
  <si>
    <t>5.5.9</t>
  </si>
  <si>
    <t>5.5.10</t>
  </si>
  <si>
    <t>5.5.12</t>
  </si>
  <si>
    <t>5.5.14</t>
  </si>
  <si>
    <t>5.5.16</t>
  </si>
  <si>
    <t>5.5.18</t>
  </si>
  <si>
    <t>5.5.20</t>
  </si>
  <si>
    <t>5.5.22</t>
  </si>
  <si>
    <t>5.6.1</t>
  </si>
  <si>
    <t>5.6.2</t>
  </si>
  <si>
    <t>5.6.3</t>
  </si>
  <si>
    <t>5.6.4</t>
  </si>
  <si>
    <t>5.6.5</t>
  </si>
  <si>
    <t>5.6.6</t>
  </si>
  <si>
    <t>5.6.7</t>
  </si>
  <si>
    <t>5.6.8</t>
  </si>
  <si>
    <t>5.6.9</t>
  </si>
  <si>
    <t>5.6.10</t>
  </si>
  <si>
    <t>5.6.11</t>
  </si>
  <si>
    <t>5.6.12</t>
  </si>
  <si>
    <t>5.6.13</t>
  </si>
  <si>
    <t>5.6.14</t>
  </si>
  <si>
    <t>5.7.1</t>
  </si>
  <si>
    <t>5.7.2</t>
  </si>
  <si>
    <t>5.7.5</t>
  </si>
  <si>
    <t>5.7.6</t>
  </si>
  <si>
    <t>5.7.7</t>
  </si>
  <si>
    <t>5.7.8</t>
  </si>
  <si>
    <t>5.7.9</t>
  </si>
  <si>
    <t>5.7.10</t>
  </si>
  <si>
    <t>5.7.11</t>
  </si>
  <si>
    <t>5.7.13</t>
  </si>
  <si>
    <t>5.8.1</t>
  </si>
  <si>
    <t>5.8.2</t>
  </si>
  <si>
    <t>5.8.3</t>
  </si>
  <si>
    <t>5.8.4</t>
  </si>
  <si>
    <t>5.8.5</t>
  </si>
  <si>
    <t>5.8.6</t>
  </si>
  <si>
    <t>5.8.7</t>
  </si>
  <si>
    <t>5.8.12</t>
  </si>
  <si>
    <t>5.8.13</t>
  </si>
  <si>
    <t>5.8.14</t>
  </si>
  <si>
    <t>5.8.15</t>
  </si>
  <si>
    <t>5.8.16</t>
  </si>
  <si>
    <t>5.8.17</t>
  </si>
  <si>
    <t>5.8.18</t>
  </si>
  <si>
    <t>5.8.19</t>
  </si>
  <si>
    <t>5.8.20</t>
  </si>
  <si>
    <t>5.8.21</t>
  </si>
  <si>
    <t>5.8.22</t>
  </si>
  <si>
    <t>5.8.23</t>
  </si>
  <si>
    <t>5.8.24</t>
  </si>
  <si>
    <t>5.8.26</t>
  </si>
  <si>
    <t>5.8.28</t>
  </si>
  <si>
    <t>5.8.30</t>
  </si>
  <si>
    <t>6.1.1</t>
  </si>
  <si>
    <t>6.1.2</t>
  </si>
  <si>
    <t>6.1.3</t>
  </si>
  <si>
    <t>6.1.4</t>
  </si>
  <si>
    <t>6.1.5</t>
  </si>
  <si>
    <t>6.1.6</t>
  </si>
  <si>
    <t>6.1.7</t>
  </si>
  <si>
    <t>6.1.8</t>
  </si>
  <si>
    <t>6.1.9</t>
  </si>
  <si>
    <t>6.1.10</t>
  </si>
  <si>
    <t>6.1.11</t>
  </si>
  <si>
    <t>6.1.12</t>
  </si>
  <si>
    <t>6.1.13</t>
  </si>
  <si>
    <t>6.1.15</t>
  </si>
  <si>
    <t>6.1.17</t>
  </si>
  <si>
    <t>6.2.1</t>
  </si>
  <si>
    <t>6.2.2</t>
  </si>
  <si>
    <t>6.2.3</t>
  </si>
  <si>
    <t>6.2.4</t>
  </si>
  <si>
    <t>6.2.5</t>
  </si>
  <si>
    <t>6.2.6</t>
  </si>
  <si>
    <t>6.2.7</t>
  </si>
  <si>
    <t>6.2.8</t>
  </si>
  <si>
    <t>6.2.9</t>
  </si>
  <si>
    <t>6.2.10</t>
  </si>
  <si>
    <t>6.2.11</t>
  </si>
  <si>
    <t>6.2.12</t>
  </si>
  <si>
    <t>6.2.14</t>
  </si>
  <si>
    <t>6.3.1</t>
  </si>
  <si>
    <t>6.3.2</t>
  </si>
  <si>
    <t>6.3.3</t>
  </si>
  <si>
    <t>6.3.4</t>
  </si>
  <si>
    <t>6.3.5</t>
  </si>
  <si>
    <t>6.3.6</t>
  </si>
  <si>
    <t>6.3.7</t>
  </si>
  <si>
    <t>6.3.8</t>
  </si>
  <si>
    <t>6.3.9</t>
  </si>
  <si>
    <t>6.3.10</t>
  </si>
  <si>
    <t>6.3.11</t>
  </si>
  <si>
    <t>6.3.12</t>
  </si>
  <si>
    <t>6.4.1</t>
  </si>
  <si>
    <t>6.4.2</t>
  </si>
  <si>
    <t>6.4.3</t>
  </si>
  <si>
    <t>6.4.4</t>
  </si>
  <si>
    <t>6.4.5</t>
  </si>
  <si>
    <t>6.4.6</t>
  </si>
  <si>
    <t>6.4.8</t>
  </si>
  <si>
    <t>6.4.10</t>
  </si>
  <si>
    <t>6.5.1</t>
  </si>
  <si>
    <t>6.5.2</t>
  </si>
  <si>
    <t>6.5.3</t>
  </si>
  <si>
    <t>6.5.4</t>
  </si>
  <si>
    <t>6.5.5</t>
  </si>
  <si>
    <t>6.5.6</t>
  </si>
  <si>
    <t>6.5.7</t>
  </si>
  <si>
    <t>6.5.8</t>
  </si>
  <si>
    <t>6.5.9</t>
  </si>
  <si>
    <t>6.5.10</t>
  </si>
  <si>
    <t>6.5.11</t>
  </si>
  <si>
    <t>6.5.12</t>
  </si>
  <si>
    <t>6.6.1</t>
  </si>
  <si>
    <t>6.6.2</t>
  </si>
  <si>
    <t>6.6.3</t>
  </si>
  <si>
    <t>6.6.4</t>
  </si>
  <si>
    <t>6.6.5</t>
  </si>
  <si>
    <t>6.6.6</t>
  </si>
  <si>
    <t>6.6.7</t>
  </si>
  <si>
    <t>6.6.8</t>
  </si>
  <si>
    <t>6.6.9</t>
  </si>
  <si>
    <t>6.6.10</t>
  </si>
  <si>
    <t>6.6.11</t>
  </si>
  <si>
    <t>6.6.12</t>
  </si>
  <si>
    <t>6.6.13</t>
  </si>
  <si>
    <t>6.6.14</t>
  </si>
  <si>
    <t>6.6.15</t>
  </si>
  <si>
    <t>6.6.16</t>
  </si>
  <si>
    <t>6.6.17</t>
  </si>
  <si>
    <t>6.6.18</t>
  </si>
  <si>
    <t>6.6.19</t>
  </si>
  <si>
    <t>6.6.20</t>
  </si>
  <si>
    <t>6.6.21</t>
  </si>
  <si>
    <t>6.6.22</t>
  </si>
  <si>
    <t>6.7.1</t>
  </si>
  <si>
    <t>6.7.2</t>
  </si>
  <si>
    <t>6.7.3</t>
  </si>
  <si>
    <t>6.7.4</t>
  </si>
  <si>
    <t>6.7.5</t>
  </si>
  <si>
    <t>6.7.6</t>
  </si>
  <si>
    <t>6.7.7</t>
  </si>
  <si>
    <t>6.7.8</t>
  </si>
  <si>
    <t>6.7.9</t>
  </si>
  <si>
    <t>6.7.10</t>
  </si>
  <si>
    <t>6.7.11</t>
  </si>
  <si>
    <t>6.7.13</t>
  </si>
  <si>
    <t>6.7.14</t>
  </si>
  <si>
    <t>6.7.15</t>
  </si>
  <si>
    <t>6.7.16</t>
  </si>
  <si>
    <t>6.7.18</t>
  </si>
  <si>
    <t>6.7.20</t>
  </si>
  <si>
    <t>6.7.22</t>
  </si>
  <si>
    <t>6.8.1</t>
  </si>
  <si>
    <t>6.8.2</t>
  </si>
  <si>
    <t>6.8.3</t>
  </si>
  <si>
    <t>6.8.4</t>
  </si>
  <si>
    <t>6.8.5</t>
  </si>
  <si>
    <t>6.8.6</t>
  </si>
  <si>
    <t>6.8.7</t>
  </si>
  <si>
    <t>6.8.8</t>
  </si>
  <si>
    <t>6.8.10</t>
  </si>
  <si>
    <t>6.8.11</t>
  </si>
  <si>
    <t>6.8.14</t>
  </si>
  <si>
    <t>6.8.15</t>
  </si>
  <si>
    <t>6.8.17</t>
  </si>
  <si>
    <t>6.8.18</t>
  </si>
  <si>
    <t>6.8.19</t>
  </si>
  <si>
    <t>6.8.20</t>
  </si>
  <si>
    <t>6.8.21</t>
  </si>
  <si>
    <t>6.8.22</t>
  </si>
  <si>
    <t>6.8.23</t>
  </si>
  <si>
    <t>6.8.25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</si>
  <si>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</si>
  <si>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</si>
  <si>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</si>
  <si>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</si>
  <si>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</si>
  <si>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</si>
  <si>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</si>
  <si>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</si>
  <si>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</si>
  <si>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</si>
  <si>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7.2.6</t>
  </si>
  <si>
    <t>7.2.7</t>
  </si>
  <si>
    <t>7.2.8</t>
  </si>
  <si>
    <t>7.2.9</t>
  </si>
  <si>
    <t>7.2.10</t>
  </si>
  <si>
    <t>7.3.1</t>
  </si>
  <si>
    <t>7.3.2</t>
  </si>
  <si>
    <t>7.3.3</t>
  </si>
  <si>
    <t>7.3.4</t>
  </si>
  <si>
    <t>7.3.5</t>
  </si>
  <si>
    <t>7.3.6</t>
  </si>
  <si>
    <t>7.3.7</t>
  </si>
  <si>
    <t>7.3.8</t>
  </si>
  <si>
    <t>7.3.10</t>
  </si>
  <si>
    <t>7.4.1</t>
  </si>
  <si>
    <t>7.4.2</t>
  </si>
  <si>
    <t>7.4.3</t>
  </si>
  <si>
    <t>7.4.4</t>
  </si>
  <si>
    <t>7.4.5</t>
  </si>
  <si>
    <t>7.4.6</t>
  </si>
  <si>
    <t>7.4.8</t>
  </si>
  <si>
    <t>7.4.10</t>
  </si>
  <si>
    <t>7.4.12</t>
  </si>
  <si>
    <t>7.4.14</t>
  </si>
  <si>
    <t>7.4.16</t>
  </si>
  <si>
    <t>7.5.1</t>
  </si>
  <si>
    <t>7.5.2</t>
  </si>
  <si>
    <t>7.5.3</t>
  </si>
  <si>
    <t>7.5.4</t>
  </si>
  <si>
    <t>7.5.6</t>
  </si>
  <si>
    <t>7.5.7</t>
  </si>
  <si>
    <t>7.5.8</t>
  </si>
  <si>
    <t>7.5.9</t>
  </si>
  <si>
    <t>7.5.10</t>
  </si>
  <si>
    <t>7.5.11</t>
  </si>
  <si>
    <t>7.5.12</t>
  </si>
  <si>
    <t>7.5.13</t>
  </si>
  <si>
    <t>7.5.14</t>
  </si>
  <si>
    <t>7.5.15</t>
  </si>
  <si>
    <t>7.5.16</t>
  </si>
  <si>
    <t>7.5.17</t>
  </si>
  <si>
    <t>7.5.18</t>
  </si>
  <si>
    <t>7.5.19</t>
  </si>
  <si>
    <t>7.6.1</t>
  </si>
  <si>
    <t>7.6.2</t>
  </si>
  <si>
    <t>7.6.3</t>
  </si>
  <si>
    <t>7.6.4</t>
  </si>
  <si>
    <t>7.6.5</t>
  </si>
  <si>
    <t>7.6.7</t>
  </si>
  <si>
    <t>7.6.8</t>
  </si>
  <si>
    <t>7.6.9</t>
  </si>
  <si>
    <t>7.6.10</t>
  </si>
  <si>
    <t>7.6.11</t>
  </si>
  <si>
    <t>7.6.12</t>
  </si>
  <si>
    <t>7.6.13</t>
  </si>
  <si>
    <t>7.6.14</t>
  </si>
  <si>
    <t>7.6.15</t>
  </si>
  <si>
    <t>7.6.16</t>
  </si>
  <si>
    <t>7.6.18</t>
  </si>
  <si>
    <t>7.7.1</t>
  </si>
  <si>
    <t>7.7.2</t>
  </si>
  <si>
    <t>7.7.3</t>
  </si>
  <si>
    <t>7.7.4</t>
  </si>
  <si>
    <t>7.7.5</t>
  </si>
  <si>
    <t>7.7.6</t>
  </si>
  <si>
    <t>7.7.7</t>
  </si>
  <si>
    <t>7.7.8</t>
  </si>
  <si>
    <t>7.8.1</t>
  </si>
  <si>
    <t>7.8.2</t>
  </si>
  <si>
    <t>7.8.3</t>
  </si>
  <si>
    <t>7.8.4</t>
  </si>
  <si>
    <t>7.8.5</t>
  </si>
  <si>
    <t>7.8.6</t>
  </si>
  <si>
    <t>7.8.7</t>
  </si>
  <si>
    <t>7.8.8</t>
  </si>
  <si>
    <t>8.1.1</t>
  </si>
  <si>
    <t>8.1.2</t>
  </si>
  <si>
    <t>8.1.3</t>
  </si>
  <si>
    <t>8.1.4</t>
  </si>
  <si>
    <t>8.1.5</t>
  </si>
  <si>
    <t>8.1.6</t>
  </si>
  <si>
    <t>8.1.7</t>
  </si>
  <si>
    <t>8.1.8</t>
  </si>
  <si>
    <t>8.1.9</t>
  </si>
  <si>
    <t>8.1.10</t>
  </si>
  <si>
    <t>8.2.1</t>
  </si>
  <si>
    <t>8.2.2</t>
  </si>
  <si>
    <t>8.2.3</t>
  </si>
  <si>
    <t>8.2.4</t>
  </si>
  <si>
    <t>8.2.5</t>
  </si>
  <si>
    <t>8.2.6</t>
  </si>
  <si>
    <t>8.2.7</t>
  </si>
  <si>
    <t>8.2.8</t>
  </si>
  <si>
    <t>8.2.10</t>
  </si>
  <si>
    <t>8.2.12</t>
  </si>
  <si>
    <t>8.3.1</t>
  </si>
  <si>
    <t>8.3.2</t>
  </si>
  <si>
    <t>8.3.3</t>
  </si>
  <si>
    <t>8.3.4</t>
  </si>
  <si>
    <t>8.3.5</t>
  </si>
  <si>
    <t>8.3.6</t>
  </si>
  <si>
    <t>8.3.7</t>
  </si>
  <si>
    <t>8.3.8</t>
  </si>
  <si>
    <t>8.3.9</t>
  </si>
  <si>
    <t>8.3.11</t>
  </si>
  <si>
    <t>8.3.13</t>
  </si>
  <si>
    <t>8.3.15</t>
  </si>
  <si>
    <t>8.4.1</t>
  </si>
  <si>
    <t>8.4.2</t>
  </si>
  <si>
    <t>8.4.3</t>
  </si>
  <si>
    <t>8.4.4</t>
  </si>
  <si>
    <t>8.4.5</t>
  </si>
  <si>
    <t>8.4.6</t>
  </si>
  <si>
    <t>8.4.7</t>
  </si>
  <si>
    <t>8.4.8</t>
  </si>
  <si>
    <t>8.4.9</t>
  </si>
  <si>
    <t>8.4.10</t>
  </si>
  <si>
    <t>8.4.11</t>
  </si>
  <si>
    <t>8.4.12</t>
  </si>
  <si>
    <t>8.4.13</t>
  </si>
  <si>
    <t>8.4.14</t>
  </si>
  <si>
    <t>8.5.1</t>
  </si>
  <si>
    <t>8.5.2</t>
  </si>
  <si>
    <t>8.5.3</t>
  </si>
  <si>
    <t>8.5.4</t>
  </si>
  <si>
    <t>8.5.5</t>
  </si>
  <si>
    <t>8.5.6</t>
  </si>
  <si>
    <t>8.5.7</t>
  </si>
  <si>
    <t>8.5.8</t>
  </si>
  <si>
    <t>8.5.9</t>
  </si>
  <si>
    <t>8.5.10</t>
  </si>
  <si>
    <t>8.5.12</t>
  </si>
  <si>
    <t>8.6.1</t>
  </si>
  <si>
    <t>8.6.2</t>
  </si>
  <si>
    <t>8.6.3</t>
  </si>
  <si>
    <t>8.6.4</t>
  </si>
  <si>
    <t>8.6.5</t>
  </si>
  <si>
    <t>8.6.6</t>
  </si>
  <si>
    <t>8.6.7</t>
  </si>
  <si>
    <t>8.6.8</t>
  </si>
  <si>
    <t>8.6.9</t>
  </si>
  <si>
    <t>8.6.10</t>
  </si>
  <si>
    <t>8.6.11</t>
  </si>
  <si>
    <t>8.6.12</t>
  </si>
  <si>
    <t>8.6.13</t>
  </si>
  <si>
    <t>8.6.14</t>
  </si>
  <si>
    <t>8.6.15</t>
  </si>
  <si>
    <t>8.6.16</t>
  </si>
  <si>
    <t>8.6.17</t>
  </si>
  <si>
    <t>8.6.18</t>
  </si>
  <si>
    <t>8.6.19</t>
  </si>
  <si>
    <t>8.6.20</t>
  </si>
  <si>
    <t>8.7.1</t>
  </si>
  <si>
    <t>8.7.2</t>
  </si>
  <si>
    <t>8.7.3</t>
  </si>
  <si>
    <t>8.7.4</t>
  </si>
  <si>
    <t>8.7.5</t>
  </si>
  <si>
    <t>8.7.7</t>
  </si>
  <si>
    <t>8.8.1</t>
  </si>
  <si>
    <t>8.8.2</t>
  </si>
  <si>
    <t>8.8.3</t>
  </si>
  <si>
    <t>8.8.4</t>
  </si>
  <si>
    <t>9.1.1</t>
  </si>
  <si>
    <t>9.1.2</t>
  </si>
  <si>
    <t>9.1.3</t>
  </si>
  <si>
    <t>9.1.4</t>
  </si>
  <si>
    <t>9.1.5</t>
  </si>
  <si>
    <t>9.1.6</t>
  </si>
  <si>
    <t>9.1.7</t>
  </si>
  <si>
    <t>9.1.8</t>
  </si>
  <si>
    <t>9.1.9</t>
  </si>
  <si>
    <t>9.2.1</t>
  </si>
  <si>
    <t>9.2.2</t>
  </si>
  <si>
    <t>9.2.3</t>
  </si>
  <si>
    <t>9.2.4</t>
  </si>
  <si>
    <t>9.2.5</t>
  </si>
  <si>
    <t>9.2.6</t>
  </si>
  <si>
    <t>9.2.7</t>
  </si>
  <si>
    <t>9.2.8</t>
  </si>
  <si>
    <t>9.2.10</t>
  </si>
  <si>
    <t>9.3.1</t>
  </si>
  <si>
    <t>9.3.2</t>
  </si>
  <si>
    <t>9.3.3</t>
  </si>
  <si>
    <t>9.3.4</t>
  </si>
  <si>
    <t>9.3.5</t>
  </si>
  <si>
    <t>9.3.6</t>
  </si>
  <si>
    <t>9.3.7</t>
  </si>
  <si>
    <t>9.3.8</t>
  </si>
  <si>
    <t>9.3.10</t>
  </si>
  <si>
    <t>9.4.1</t>
  </si>
  <si>
    <t>9.4.2</t>
  </si>
  <si>
    <t>9.4.3</t>
  </si>
  <si>
    <t>9.4.4</t>
  </si>
  <si>
    <t>9.5.1</t>
  </si>
  <si>
    <t>9.5.2</t>
  </si>
  <si>
    <t>9.6.1</t>
  </si>
  <si>
    <t>9.6.2</t>
  </si>
  <si>
    <t>9.6.3</t>
  </si>
  <si>
    <t>9.6.4</t>
  </si>
  <si>
    <t>9.6.5</t>
  </si>
  <si>
    <t>9.6.6</t>
  </si>
  <si>
    <t>9.6.7</t>
  </si>
  <si>
    <t>9.6.8</t>
  </si>
  <si>
    <t>9.6.9</t>
  </si>
  <si>
    <t>9.6.10</t>
  </si>
  <si>
    <t>9.6.11</t>
  </si>
  <si>
    <t>9.6.12</t>
  </si>
  <si>
    <t>9.6.13</t>
  </si>
  <si>
    <t>9.6.14</t>
  </si>
  <si>
    <t>9.6.15</t>
  </si>
  <si>
    <t>9.6.16</t>
  </si>
  <si>
    <t>9.6.17</t>
  </si>
  <si>
    <t>9.6.18</t>
  </si>
  <si>
    <t>9.6.20</t>
  </si>
  <si>
    <t>9.7.1</t>
  </si>
  <si>
    <t>9.7.2</t>
  </si>
  <si>
    <t>9.7.3</t>
  </si>
  <si>
    <t>9.7.4</t>
  </si>
  <si>
    <t>9.8.1</t>
  </si>
  <si>
    <t>9.8.2</t>
  </si>
  <si>
    <t>9.8.3</t>
  </si>
  <si>
    <t>9.8.4</t>
  </si>
  <si>
    <t>10.1.1</t>
  </si>
  <si>
    <t>10.1.2</t>
  </si>
  <si>
    <t>10.1.3</t>
  </si>
  <si>
    <t>10.1.4</t>
  </si>
  <si>
    <t>10.1.5</t>
  </si>
  <si>
    <t>10.1.7</t>
  </si>
  <si>
    <t>10.1.9</t>
  </si>
  <si>
    <t>10.2.1</t>
  </si>
  <si>
    <t>10.2.2</t>
  </si>
  <si>
    <t>10.2.3</t>
  </si>
  <si>
    <t>10.2.4</t>
  </si>
  <si>
    <t>10.2.5</t>
  </si>
  <si>
    <t>10.2.6</t>
  </si>
  <si>
    <t>10.2.7</t>
  </si>
  <si>
    <t>10.2.8</t>
  </si>
  <si>
    <t>10.2.10</t>
  </si>
  <si>
    <t>10.3.1</t>
  </si>
  <si>
    <t>10.3.2</t>
  </si>
  <si>
    <t>10.3.3</t>
  </si>
  <si>
    <t>10.3.4</t>
  </si>
  <si>
    <t>10.3.5</t>
  </si>
  <si>
    <t>10.3.6</t>
  </si>
  <si>
    <t>10.3.8</t>
  </si>
  <si>
    <t>10.4.1</t>
  </si>
  <si>
    <t>10.4.2</t>
  </si>
  <si>
    <t>10.4.3</t>
  </si>
  <si>
    <t>10.4.4</t>
  </si>
  <si>
    <t>10.5.1</t>
  </si>
  <si>
    <t>10.5.2</t>
  </si>
  <si>
    <t>10.6.1</t>
  </si>
  <si>
    <t>10.6.2</t>
  </si>
  <si>
    <t>10.6.3</t>
  </si>
  <si>
    <t>10.6.4</t>
  </si>
  <si>
    <t>10.6.5</t>
  </si>
  <si>
    <t>10.6.6</t>
  </si>
  <si>
    <t>10.6.7</t>
  </si>
  <si>
    <t>10.6.8</t>
  </si>
  <si>
    <t>10.6.9</t>
  </si>
  <si>
    <t>10.6.10</t>
  </si>
  <si>
    <t>10.6.11</t>
  </si>
  <si>
    <t>10.6.12</t>
  </si>
  <si>
    <t>10.6.13</t>
  </si>
  <si>
    <t>10.6.14</t>
  </si>
  <si>
    <t>10.7.1</t>
  </si>
  <si>
    <t>10.7.2</t>
  </si>
  <si>
    <t>10.7.3</t>
  </si>
  <si>
    <t>10.7.4</t>
  </si>
  <si>
    <t>10.8.1</t>
  </si>
  <si>
    <t>10.8.2</t>
  </si>
  <si>
    <t>10.8.3</t>
  </si>
  <si>
    <t>10.8.4</t>
  </si>
  <si>
    <t>12.1.1</t>
  </si>
  <si>
    <t>12.1.2</t>
  </si>
  <si>
    <t>12.1.3</t>
  </si>
  <si>
    <t>12.1.4</t>
  </si>
  <si>
    <t>12.1.6</t>
  </si>
  <si>
    <t>12.1.8</t>
  </si>
  <si>
    <t>12.2.1</t>
  </si>
  <si>
    <t>12.2.2</t>
  </si>
  <si>
    <t>12.2.3</t>
  </si>
  <si>
    <t>12.2.4</t>
  </si>
  <si>
    <t>12.2.5</t>
  </si>
  <si>
    <t>12.2.6</t>
  </si>
  <si>
    <t>12.2.7</t>
  </si>
  <si>
    <t>12.2.8</t>
  </si>
  <si>
    <t>12.2.9</t>
  </si>
  <si>
    <t>12.2.11</t>
  </si>
  <si>
    <t>12.2.13</t>
  </si>
  <si>
    <t>12.3.1</t>
  </si>
  <si>
    <t>12.3.2</t>
  </si>
  <si>
    <t>12.3.3</t>
  </si>
  <si>
    <t>12.3.4</t>
  </si>
  <si>
    <t>12.3.5</t>
  </si>
  <si>
    <t>12.3.6</t>
  </si>
  <si>
    <t>12.4.1</t>
  </si>
  <si>
    <t>12.4.2</t>
  </si>
  <si>
    <t>12.4.3</t>
  </si>
  <si>
    <t>12.4.4</t>
  </si>
  <si>
    <t>12.5.1</t>
  </si>
  <si>
    <t>12.5.2</t>
  </si>
  <si>
    <t>12.6.1</t>
  </si>
  <si>
    <t>12.6.2</t>
  </si>
  <si>
    <t>12.6.3</t>
  </si>
  <si>
    <t>12.6.4</t>
  </si>
  <si>
    <t>12.6.5</t>
  </si>
  <si>
    <t>12.6.6</t>
  </si>
  <si>
    <t>12.6.7</t>
  </si>
  <si>
    <t>12.6.8</t>
  </si>
  <si>
    <t>12.6.9</t>
  </si>
  <si>
    <t>12.6.10</t>
  </si>
  <si>
    <t>12.6.11</t>
  </si>
  <si>
    <t>12.6.12</t>
  </si>
  <si>
    <t>12.6.13</t>
  </si>
  <si>
    <t>12.6.15</t>
  </si>
  <si>
    <t>12.6.18</t>
  </si>
  <si>
    <t>12.6.17</t>
  </si>
  <si>
    <t>12.6.19</t>
  </si>
  <si>
    <t>12.6.20</t>
  </si>
  <si>
    <t>12.7.1</t>
  </si>
  <si>
    <t>12.7.2</t>
  </si>
  <si>
    <t>12.7.3</t>
  </si>
  <si>
    <t>12.7.4</t>
  </si>
  <si>
    <t>12.8.1</t>
  </si>
  <si>
    <t>12.8.2</t>
  </si>
  <si>
    <t>12.8.3</t>
  </si>
  <si>
    <t>12.8.4</t>
  </si>
  <si>
    <t>12.8.5</t>
  </si>
  <si>
    <t>12.8.6</t>
  </si>
  <si>
    <t>14.1.1</t>
  </si>
  <si>
    <t>14.1.2</t>
  </si>
  <si>
    <t>14.1.3</t>
  </si>
  <si>
    <t>14.2.1</t>
  </si>
  <si>
    <t>14.2.2</t>
  </si>
  <si>
    <t>14.2.3</t>
  </si>
  <si>
    <t>14.2.4</t>
  </si>
  <si>
    <t>14.2.5</t>
  </si>
  <si>
    <t>14.2.6</t>
  </si>
  <si>
    <t>14.2.7</t>
  </si>
  <si>
    <t>14.2.8</t>
  </si>
  <si>
    <t>14.2.9</t>
  </si>
  <si>
    <t>14.2.11</t>
  </si>
  <si>
    <t>14.3.1</t>
  </si>
  <si>
    <t>14.3.2</t>
  </si>
  <si>
    <t>14.3.3</t>
  </si>
  <si>
    <t>14.3.4</t>
  </si>
  <si>
    <t>14.3.5</t>
  </si>
  <si>
    <t>14.3.6</t>
  </si>
  <si>
    <t>14.3.7</t>
  </si>
  <si>
    <t>14.3.8</t>
  </si>
  <si>
    <t>14.4.1</t>
  </si>
  <si>
    <t>14.4.2</t>
  </si>
  <si>
    <t>14.4.3</t>
  </si>
  <si>
    <t>14.4.4</t>
  </si>
  <si>
    <t>14.4.5</t>
  </si>
  <si>
    <t>14.4.6</t>
  </si>
  <si>
    <t>14.4.7</t>
  </si>
  <si>
    <t>14.4.8</t>
  </si>
  <si>
    <t>14.4.9</t>
  </si>
  <si>
    <t>14.4.10</t>
  </si>
  <si>
    <t>14.4.11</t>
  </si>
  <si>
    <t>14.4.12</t>
  </si>
  <si>
    <t>14.4.13</t>
  </si>
  <si>
    <t>14.4.14</t>
  </si>
  <si>
    <t>14.5.1</t>
  </si>
  <si>
    <t>14.5.2</t>
  </si>
  <si>
    <t>14.5.3</t>
  </si>
  <si>
    <t>14.5.4</t>
  </si>
  <si>
    <t>14.5.5</t>
  </si>
  <si>
    <t>14.5.6</t>
  </si>
  <si>
    <t>14.6.1</t>
  </si>
  <si>
    <t>14.6.2</t>
  </si>
  <si>
    <t>14.6.3</t>
  </si>
  <si>
    <t>14.6.4</t>
  </si>
  <si>
    <t>14.6.5</t>
  </si>
  <si>
    <t>14.6.6</t>
  </si>
  <si>
    <t>14.6.7</t>
  </si>
  <si>
    <t>14.6.8</t>
  </si>
  <si>
    <t>14.6.9</t>
  </si>
  <si>
    <t>14.6.10</t>
  </si>
  <si>
    <t>14.6.11</t>
  </si>
  <si>
    <t>14.6.12</t>
  </si>
  <si>
    <t>14.6.13</t>
  </si>
  <si>
    <t>14.6.14</t>
  </si>
  <si>
    <t>14.6.15</t>
  </si>
  <si>
    <t>14.6.16</t>
  </si>
  <si>
    <t>14.6.17</t>
  </si>
  <si>
    <t>14.6.19</t>
  </si>
  <si>
    <t>14.6.21</t>
  </si>
  <si>
    <t>14.7.1</t>
  </si>
  <si>
    <t>14.7.2</t>
  </si>
  <si>
    <t>14.7.3</t>
  </si>
  <si>
    <t>14.7.4</t>
  </si>
  <si>
    <t>14.8.1</t>
  </si>
  <si>
    <t>14.8.2</t>
  </si>
  <si>
    <t>14.8.3</t>
  </si>
  <si>
    <t>14.8.4</t>
  </si>
  <si>
    <t>14.8.5</t>
  </si>
  <si>
    <t>14.8.6</t>
  </si>
  <si>
    <t>14.8.7</t>
  </si>
  <si>
    <t>14.8.8</t>
  </si>
  <si>
    <t>14.8.10</t>
  </si>
  <si>
    <t>15.2.1</t>
  </si>
  <si>
    <t>15.2.2</t>
  </si>
  <si>
    <t>15.2.3</t>
  </si>
  <si>
    <t>15.2.4</t>
  </si>
  <si>
    <t>15.2.5</t>
  </si>
  <si>
    <t>15.2.6</t>
  </si>
  <si>
    <t>15.2.8</t>
  </si>
  <si>
    <t>15.2.10</t>
  </si>
  <si>
    <t>15.4.1</t>
  </si>
  <si>
    <t>15.4.2</t>
  </si>
  <si>
    <t>15.4.3</t>
  </si>
  <si>
    <t>15.4.4</t>
  </si>
  <si>
    <t>15.6.1</t>
  </si>
  <si>
    <t>15.6.2</t>
  </si>
  <si>
    <t>15.6.3</t>
  </si>
  <si>
    <t>15.6.4</t>
  </si>
  <si>
    <t>15.6.5</t>
  </si>
  <si>
    <t>15.6.6</t>
  </si>
  <si>
    <t>15.6.7</t>
  </si>
  <si>
    <t>15.6.8</t>
  </si>
  <si>
    <t>15.6.9</t>
  </si>
  <si>
    <t>15.6.10</t>
  </si>
  <si>
    <t>15.6.11</t>
  </si>
  <si>
    <t>15.6.12</t>
  </si>
  <si>
    <t>15.6.13</t>
  </si>
  <si>
    <t>15.6.14</t>
  </si>
  <si>
    <t>15.6.15</t>
  </si>
  <si>
    <t>15.6.16</t>
  </si>
  <si>
    <t>15.6.17</t>
  </si>
  <si>
    <t>15.6.18</t>
  </si>
  <si>
    <t>15.6.20</t>
  </si>
  <si>
    <t>15.6.22</t>
  </si>
  <si>
    <t>15.6.24</t>
  </si>
  <si>
    <t>15.6.26</t>
  </si>
  <si>
    <t>16.2.1</t>
  </si>
  <si>
    <t>16.2.2</t>
  </si>
  <si>
    <t>16.2.3</t>
  </si>
  <si>
    <t>16.2.4</t>
  </si>
  <si>
    <t>16.2.6</t>
  </si>
  <si>
    <t>16.2.8</t>
  </si>
  <si>
    <t>16.5.1</t>
  </si>
  <si>
    <t>16.5.2</t>
  </si>
  <si>
    <t>16.6.1</t>
  </si>
  <si>
    <t>16.6.3</t>
  </si>
  <si>
    <t>16.6.4</t>
  </si>
  <si>
    <t>16.6.5</t>
  </si>
  <si>
    <t>16.6.6</t>
  </si>
  <si>
    <t>16.6.7</t>
  </si>
  <si>
    <t>16.6.8</t>
  </si>
  <si>
    <t>16.6.9</t>
  </si>
  <si>
    <t>16.6.10</t>
  </si>
  <si>
    <t>16.6.11</t>
  </si>
  <si>
    <t>16.6.12</t>
  </si>
  <si>
    <t>16.6.13</t>
  </si>
  <si>
    <t>16.6.14</t>
  </si>
  <si>
    <t>16.6.15</t>
  </si>
  <si>
    <t>16.6.16</t>
  </si>
  <si>
    <t>16.6.18</t>
  </si>
  <si>
    <t>16.7.1</t>
  </si>
  <si>
    <t>16.7.2</t>
  </si>
  <si>
    <t>16.7.3</t>
  </si>
  <si>
    <t>16.7.4</t>
  </si>
  <si>
    <t>16.7.5</t>
  </si>
  <si>
    <t>16.7.6</t>
  </si>
  <si>
    <t>16.7.7</t>
  </si>
  <si>
    <t>16.7.8</t>
  </si>
  <si>
    <t>18.6.1</t>
  </si>
  <si>
    <t>18.6.2</t>
  </si>
  <si>
    <t>18.6.3</t>
  </si>
  <si>
    <t>18.6.4</t>
  </si>
  <si>
    <t>18.6.5</t>
  </si>
  <si>
    <t>18.6.6</t>
  </si>
  <si>
    <t>18.6.8</t>
  </si>
  <si>
    <t>1.8.10</t>
  </si>
  <si>
    <t>1.8.3</t>
  </si>
  <si>
    <t>1.8.5</t>
  </si>
  <si>
    <t>1.8.8</t>
  </si>
  <si>
    <t>2.1.10</t>
  </si>
  <si>
    <t>2.2.17</t>
  </si>
  <si>
    <t>2.2.19</t>
  </si>
  <si>
    <t>2.2.58</t>
  </si>
  <si>
    <t>2.4.24</t>
  </si>
  <si>
    <t>2.4.26</t>
  </si>
  <si>
    <t>2.4.31</t>
  </si>
  <si>
    <t>2.4.33</t>
  </si>
  <si>
    <t>2.6.29</t>
  </si>
  <si>
    <t>2.6.34</t>
  </si>
  <si>
    <t>2.6.36</t>
  </si>
  <si>
    <t>2.6.41</t>
  </si>
  <si>
    <t>2.6.43</t>
  </si>
  <si>
    <t>2.8.16</t>
  </si>
  <si>
    <t>2.8.20</t>
  </si>
  <si>
    <t>2.8.5</t>
  </si>
  <si>
    <t>2.8.7</t>
  </si>
  <si>
    <t>3.5.11</t>
  </si>
  <si>
    <t>3.8.12</t>
  </si>
  <si>
    <t>3.8.14</t>
  </si>
  <si>
    <t>3.8.7</t>
  </si>
  <si>
    <t>3.8.9</t>
  </si>
  <si>
    <t>4.8.11</t>
  </si>
  <si>
    <t>4.8.12</t>
  </si>
  <si>
    <t>4.8.13</t>
  </si>
  <si>
    <t>4.8.14</t>
  </si>
  <si>
    <t>6.3.13</t>
  </si>
  <si>
    <t>6.3.15</t>
  </si>
  <si>
    <t>6.7.12</t>
  </si>
  <si>
    <t>6.8.12</t>
  </si>
  <si>
    <t>6.8.13</t>
  </si>
  <si>
    <t>6.8.16</t>
  </si>
  <si>
    <t>6.8.9</t>
  </si>
  <si>
    <t>7.2.11</t>
  </si>
  <si>
    <t>8.2.9</t>
  </si>
  <si>
    <t>9.2.9</t>
  </si>
  <si>
    <t>10.2.9</t>
  </si>
  <si>
    <t>10.6.15</t>
  </si>
  <si>
    <t>10.6.16</t>
  </si>
  <si>
    <t>12.6.14</t>
  </si>
  <si>
    <t>12.6.16</t>
  </si>
  <si>
    <t>14.1.2 (5-AC FR.334)</t>
  </si>
  <si>
    <t>14.3.10</t>
  </si>
  <si>
    <t>317)</t>
  </si>
  <si>
    <t>333)</t>
  </si>
  <si>
    <t>328)</t>
  </si>
  <si>
    <t>RM DK NO.14 PS)</t>
  </si>
  <si>
    <t>RM DK NO.14 SB)</t>
  </si>
  <si>
    <t>14 SB)</t>
  </si>
  <si>
    <t>czy jest (podany function NO)</t>
  </si>
  <si>
    <t>TYPE(z zakladki fire screen door)</t>
  </si>
  <si>
    <t>LOCATION(z zakladki fire screen door)</t>
  </si>
  <si>
    <t>MZ-COMMENTS</t>
  </si>
  <si>
    <t>INNY RODZAJ SKRZYDŁA</t>
  </si>
  <si>
    <t>INNY TYP DRZWI (SLIDING)</t>
  </si>
  <si>
    <t>BRAK W PLIKU Fire Screen Door_Updated September 2021</t>
  </si>
  <si>
    <t>INNY TYP(ROLLER SHUTTER)</t>
  </si>
  <si>
    <t>INNY TYP DRZWI(SINGLE LEAF)</t>
  </si>
  <si>
    <t>INNY TYP DRZWI(SLIDING)</t>
  </si>
  <si>
    <t>INNY TYP DRZWI(LEAF)</t>
  </si>
  <si>
    <t>INNY TYP DRZWI (LEAF)</t>
  </si>
  <si>
    <t>ISTNIEJE JAKO 14.1.2</t>
  </si>
  <si>
    <t>BRAK W STAREJ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</si>
</sst>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8"/>
      <name val="Calibri"/>
      <family val="2"/>
      <scheme val="minor"/>
    </font>
    <font>
      <sz val="11"/>
      <name val="Dialog"/>
    </font>
    <font>
      <b/>
      <sz val="11"/>
      <color indexed="8"/>
      <name val="Calibri"/>
      <family val="2"/>
      <charset val="238"/>
      <scheme val="minor"/>
    </font>
    <font>
      <b/>
      <sz val="10"/>
      <color theme="1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i/>
      <sz val="11"/>
      <color indexed="8"/>
      <name val="Calibri"/>
      <family val="2"/>
      <charset val="238"/>
      <scheme val="minor"/>
    </font>
    <font>
      <i/>
      <sz val="11"/>
      <name val="Dialog"/>
      <charset val="238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1" xfId="0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1" fillId="5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 applyProtection="1">
      <alignment vertical="center"/>
      <protection hidden="1"/>
    </xf>
    <xf numFmtId="0" fontId="6" fillId="2" borderId="0" xfId="0" applyFont="1" applyFill="1" applyAlignment="1">
      <alignment horizontal="left"/>
    </xf>
    <xf numFmtId="0" fontId="7" fillId="2" borderId="1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/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vertical="center" wrapText="1"/>
      <protection hidden="1"/>
    </xf>
    <xf numFmtId="0" fontId="4" fillId="0" borderId="1" xfId="0" applyFont="1" applyBorder="1" applyAlignment="1" applyProtection="1">
      <alignment horizontal="left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7" borderId="1" xfId="0" applyFont="1" applyFill="1" applyBorder="1" applyAlignment="1" applyProtection="1">
      <alignment horizontal="center" vertical="center"/>
      <protection hidden="1"/>
    </xf>
    <xf numFmtId="0" fontId="4" fillId="7" borderId="1" xfId="0" applyFont="1" applyFill="1" applyBorder="1" applyAlignment="1" applyProtection="1">
      <alignment horizontal="center" vertical="center"/>
      <protection hidden="1"/>
    </xf>
    <xf numFmtId="0" fontId="4" fillId="7" borderId="1" xfId="0" applyFont="1" applyFill="1" applyBorder="1" applyAlignment="1" applyProtection="1">
      <alignment horizontal="left" vertical="center"/>
      <protection hidden="1"/>
    </xf>
    <xf numFmtId="14" fontId="0" fillId="0" borderId="1" xfId="0" applyNumberFormat="1" applyBorder="1"/>
    <xf numFmtId="0" fontId="2" fillId="5" borderId="1" xfId="0" applyFont="1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3" fillId="5" borderId="1" xfId="0" applyFont="1" applyFill="1" applyBorder="1" applyAlignment="1" applyProtection="1">
      <alignment horizontal="center" vertical="center"/>
      <protection hidden="1"/>
    </xf>
    <xf numFmtId="0" fontId="0" fillId="5" borderId="1" xfId="0" applyFill="1" applyBorder="1"/>
  </cellXfs>
  <cellStyles count="1">
    <cellStyle name="Normalny" xfId="0" builtinId="0"/>
  </cellStyles>
  <dxfs count="3"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00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483"/>
  <sheetViews>
    <sheetView topLeftCell="C1" zoomScale="75" zoomScaleNormal="75" workbookViewId="0">
      <pane ySplit="1" topLeftCell="A1323" activePane="bottomLeft" state="frozen"/>
      <selection pane="bottomLeft" activeCell="K243" sqref="K243:O245"/>
    </sheetView>
  </sheetViews>
  <sheetFormatPr defaultColWidth="13.42578125" defaultRowHeight="15"/>
  <cols>
    <col min="1" max="1" width="8.7109375" style="10" bestFit="1" customWidth="1"/>
    <col min="2" max="2" width="15.140625" style="11" bestFit="1" customWidth="1"/>
    <col min="3" max="3" width="13.85546875" style="11" bestFit="1" customWidth="1"/>
    <col min="4" max="4" width="32.7109375" style="11" bestFit="1" customWidth="1"/>
    <col min="5" max="5" width="11.140625" style="11" customWidth="1"/>
    <col min="6" max="6" width="11.7109375" style="21" bestFit="1" customWidth="1"/>
    <col min="7" max="7" width="45.5703125" style="11" bestFit="1" customWidth="1"/>
    <col min="8" max="8" width="11.7109375" style="18" hidden="1" customWidth="1"/>
    <col min="9" max="10" width="11.140625" style="11" hidden="1" customWidth="1"/>
    <col min="11" max="12" width="41.42578125" style="33" customWidth="1"/>
    <col min="13" max="13" width="40.28515625" style="11" bestFit="1" customWidth="1"/>
    <col min="14" max="15" width="24.85546875" style="11" customWidth="1"/>
    <col min="16" max="16" width="11.7109375" style="11" bestFit="1" customWidth="1"/>
    <col min="17" max="17" width="11.7109375" style="11" customWidth="1"/>
    <col min="18" max="18" width="16" style="11" bestFit="1" customWidth="1"/>
    <col min="19" max="19" width="12.5703125" style="11" bestFit="1" customWidth="1"/>
    <col min="20" max="20" width="16.7109375" style="11" bestFit="1" customWidth="1"/>
    <col min="21" max="21" width="12.85546875" style="11" bestFit="1" customWidth="1"/>
    <col min="22" max="22" width="14.28515625" style="11" bestFit="1" customWidth="1"/>
    <col min="23" max="23" width="16.5703125" style="11" bestFit="1" customWidth="1"/>
    <col min="24" max="24" width="17.28515625" style="11" bestFit="1" customWidth="1"/>
    <col min="25" max="16384" width="13.42578125" style="11"/>
  </cols>
  <sheetData>
    <row r="1" spans="1:24" s="8" customFormat="1">
      <c r="A1" s="2" t="s">
        <v>4482</v>
      </c>
      <c r="B1" s="3" t="s">
        <v>0</v>
      </c>
      <c r="C1" s="3" t="s">
        <v>1</v>
      </c>
      <c r="D1" s="3" t="s">
        <v>2</v>
      </c>
      <c r="E1" s="7"/>
      <c r="F1" s="19" t="s">
        <v>1</v>
      </c>
      <c r="G1" s="7" t="s">
        <v>2</v>
      </c>
      <c r="H1" s="16"/>
      <c r="I1" s="7"/>
      <c r="J1" s="7"/>
      <c r="K1" s="12" t="s">
        <v>10445</v>
      </c>
      <c r="L1" s="12" t="s">
        <v>10446</v>
      </c>
      <c r="M1" s="3" t="s">
        <v>7</v>
      </c>
      <c r="N1" s="3" t="s">
        <v>8</v>
      </c>
      <c r="O1" s="32" t="s">
        <v>10447</v>
      </c>
      <c r="P1" s="3" t="s">
        <v>3</v>
      </c>
      <c r="Q1" s="5" t="s">
        <v>3</v>
      </c>
      <c r="R1" s="3" t="s">
        <v>4</v>
      </c>
      <c r="S1" s="3" t="s">
        <v>5</v>
      </c>
      <c r="T1" s="3" t="s">
        <v>6</v>
      </c>
      <c r="U1" s="3" t="s">
        <v>9</v>
      </c>
      <c r="V1" s="3" t="s">
        <v>10</v>
      </c>
      <c r="W1" s="3" t="s">
        <v>11</v>
      </c>
      <c r="X1" s="3" t="s">
        <v>12</v>
      </c>
    </row>
    <row r="2" spans="1:24" s="9" customFormat="1">
      <c r="A2" s="2">
        <v>1</v>
      </c>
      <c r="B2" s="4">
        <v>716002621</v>
      </c>
      <c r="C2" s="1" t="s">
        <v>14</v>
      </c>
      <c r="D2" s="1" t="s">
        <v>15</v>
      </c>
      <c r="E2" s="6" t="s">
        <v>8915</v>
      </c>
      <c r="F2" s="20">
        <v>513010011</v>
      </c>
      <c r="G2" s="6" t="s">
        <v>4485</v>
      </c>
      <c r="H2" s="17">
        <f>FIND(".",G2)</f>
        <v>13</v>
      </c>
      <c r="I2" s="6" t="str">
        <f>MID(G2,H2+1,100)</f>
        <v>TT.3.1</v>
      </c>
      <c r="J2" s="6" t="s">
        <v>8915</v>
      </c>
      <c r="K2" s="13" t="str">
        <f>VLOOKUP(J2,'fire screen door'!$C$2:$E$1567,2,FALSE)</f>
        <v>A-60 SINGLE LEAF HINGED</v>
      </c>
      <c r="L2" s="13" t="str">
        <f>VLOOKUP(J2,'fire screen door'!$C$2:$E$1567,3,FALSE)</f>
        <v>Emergency exit Deck Store</v>
      </c>
      <c r="M2" s="1" t="s">
        <v>18</v>
      </c>
      <c r="N2" s="1" t="s">
        <v>19</v>
      </c>
      <c r="O2" s="32"/>
      <c r="P2" s="4">
        <v>716001451</v>
      </c>
      <c r="Q2" s="6">
        <v>300456185</v>
      </c>
      <c r="R2" s="4">
        <v>417001943</v>
      </c>
      <c r="S2" s="1" t="s">
        <v>16</v>
      </c>
      <c r="T2" s="1" t="s">
        <v>17</v>
      </c>
      <c r="U2" s="1"/>
      <c r="V2" s="4">
        <v>999001870</v>
      </c>
      <c r="W2" s="1" t="s">
        <v>20</v>
      </c>
      <c r="X2" s="1" t="s">
        <v>21</v>
      </c>
    </row>
    <row r="3" spans="1:24" s="9" customFormat="1">
      <c r="A3" s="2">
        <v>2</v>
      </c>
      <c r="B3" s="4">
        <v>716002624</v>
      </c>
      <c r="C3" s="1" t="s">
        <v>22</v>
      </c>
      <c r="D3" s="1" t="s">
        <v>23</v>
      </c>
      <c r="E3" s="6" t="s">
        <v>8921</v>
      </c>
      <c r="F3" s="20">
        <v>513010012</v>
      </c>
      <c r="G3" s="6" t="s">
        <v>4486</v>
      </c>
      <c r="H3" s="17">
        <f t="shared" ref="H3:H66" si="0">FIND(".",G3)</f>
        <v>13</v>
      </c>
      <c r="I3" s="6" t="str">
        <f t="shared" ref="I3:I66" si="1">MID(G3,H3+1,100)</f>
        <v>TT.3.10</v>
      </c>
      <c r="J3" s="6" t="s">
        <v>8921</v>
      </c>
      <c r="K3" s="13" t="str">
        <f>VLOOKUP(J3,'fire screen door'!$C$2:$E$1567,2,FALSE)</f>
        <v>A-60 SINGLE LEAF HINGED</v>
      </c>
      <c r="L3" s="13" t="str">
        <f>VLOOKUP(J3,'fire screen door'!$C$2:$E$1567,3,FALSE)</f>
        <v>Emergency exit Retail store</v>
      </c>
      <c r="M3" s="1" t="s">
        <v>18</v>
      </c>
      <c r="N3" s="1" t="s">
        <v>19</v>
      </c>
      <c r="O3" s="32"/>
      <c r="P3" s="4">
        <v>716001454</v>
      </c>
      <c r="Q3" s="6">
        <v>300456188</v>
      </c>
      <c r="R3" s="4">
        <v>417001943</v>
      </c>
      <c r="S3" s="1" t="s">
        <v>24</v>
      </c>
      <c r="T3" s="1" t="s">
        <v>17</v>
      </c>
      <c r="U3" s="1"/>
      <c r="V3" s="4">
        <v>999001870</v>
      </c>
      <c r="W3" s="1" t="s">
        <v>20</v>
      </c>
      <c r="X3" s="1" t="s">
        <v>21</v>
      </c>
    </row>
    <row r="4" spans="1:24" s="9" customFormat="1">
      <c r="A4" s="2">
        <v>3</v>
      </c>
      <c r="B4" s="4">
        <v>716002625</v>
      </c>
      <c r="C4" s="1" t="s">
        <v>25</v>
      </c>
      <c r="D4" s="1" t="s">
        <v>26</v>
      </c>
      <c r="E4" s="6" t="s">
        <v>8916</v>
      </c>
      <c r="F4" s="20">
        <v>513010013</v>
      </c>
      <c r="G4" s="6" t="s">
        <v>4487</v>
      </c>
      <c r="H4" s="17">
        <f t="shared" si="0"/>
        <v>13</v>
      </c>
      <c r="I4" s="6" t="str">
        <f t="shared" si="1"/>
        <v>TT.3.2</v>
      </c>
      <c r="J4" s="6" t="s">
        <v>8916</v>
      </c>
      <c r="K4" s="13" t="str">
        <f>VLOOKUP(J4,'fire screen door'!$C$2:$E$1567,2,FALSE)</f>
        <v>A-60 SINGLE LEAF HINGED</v>
      </c>
      <c r="L4" s="13" t="str">
        <f>VLOOKUP(J4,'fire screen door'!$C$2:$E$1567,3,FALSE)</f>
        <v>Linen store</v>
      </c>
      <c r="M4" s="1" t="s">
        <v>18</v>
      </c>
      <c r="N4" s="1" t="s">
        <v>19</v>
      </c>
      <c r="O4" s="32"/>
      <c r="P4" s="4">
        <v>716001455</v>
      </c>
      <c r="Q4" s="6">
        <v>300456189</v>
      </c>
      <c r="R4" s="4">
        <v>417001943</v>
      </c>
      <c r="S4" s="1" t="s">
        <v>27</v>
      </c>
      <c r="T4" s="1" t="s">
        <v>17</v>
      </c>
      <c r="U4" s="1"/>
      <c r="V4" s="4">
        <v>999001870</v>
      </c>
      <c r="W4" s="1" t="s">
        <v>20</v>
      </c>
      <c r="X4" s="1" t="s">
        <v>21</v>
      </c>
    </row>
    <row r="5" spans="1:24" s="9" customFormat="1">
      <c r="A5" s="2">
        <v>4</v>
      </c>
      <c r="B5" s="4">
        <v>716002622</v>
      </c>
      <c r="C5" s="1" t="s">
        <v>28</v>
      </c>
      <c r="D5" s="1" t="s">
        <v>29</v>
      </c>
      <c r="E5" s="6" t="s">
        <v>8917</v>
      </c>
      <c r="F5" s="20">
        <v>513010014</v>
      </c>
      <c r="G5" s="6" t="s">
        <v>4488</v>
      </c>
      <c r="H5" s="17">
        <f t="shared" si="0"/>
        <v>13</v>
      </c>
      <c r="I5" s="6" t="str">
        <f t="shared" si="1"/>
        <v>TT.3.3</v>
      </c>
      <c r="J5" s="6" t="s">
        <v>8917</v>
      </c>
      <c r="K5" s="13" t="str">
        <f>VLOOKUP(J5,'fire screen door'!$C$2:$E$1567,2,FALSE)</f>
        <v>A-60 SINGLE LEAF HINGED</v>
      </c>
      <c r="L5" s="13" t="str">
        <f>VLOOKUP(J5,'fire screen door'!$C$2:$E$1567,3,FALSE)</f>
        <v>Emergency exit pump room</v>
      </c>
      <c r="M5" s="1" t="s">
        <v>18</v>
      </c>
      <c r="N5" s="1" t="s">
        <v>19</v>
      </c>
      <c r="O5" s="32"/>
      <c r="P5" s="4">
        <v>716001452</v>
      </c>
      <c r="Q5" s="6">
        <v>300456186</v>
      </c>
      <c r="R5" s="4">
        <v>417001943</v>
      </c>
      <c r="S5" s="1" t="s">
        <v>30</v>
      </c>
      <c r="T5" s="1" t="s">
        <v>17</v>
      </c>
      <c r="U5" s="1"/>
      <c r="V5" s="4">
        <v>999001870</v>
      </c>
      <c r="W5" s="1" t="s">
        <v>20</v>
      </c>
      <c r="X5" s="1" t="s">
        <v>21</v>
      </c>
    </row>
    <row r="6" spans="1:24" s="9" customFormat="1">
      <c r="A6" s="2">
        <v>5</v>
      </c>
      <c r="B6" s="4">
        <v>716002665</v>
      </c>
      <c r="C6" s="1" t="s">
        <v>31</v>
      </c>
      <c r="D6" s="1" t="s">
        <v>32</v>
      </c>
      <c r="E6" s="6" t="s">
        <v>8918</v>
      </c>
      <c r="F6" s="20">
        <v>513010015</v>
      </c>
      <c r="G6" s="6" t="s">
        <v>4489</v>
      </c>
      <c r="H6" s="17">
        <f t="shared" si="0"/>
        <v>13</v>
      </c>
      <c r="I6" s="6" t="str">
        <f t="shared" si="1"/>
        <v>TT.3.4</v>
      </c>
      <c r="J6" s="6" t="s">
        <v>8918</v>
      </c>
      <c r="K6" s="13" t="str">
        <f>VLOOKUP(J6,'fire screen door'!$C$2:$E$1567,2,FALSE)</f>
        <v>A-60 SINGLE LEAF HINGED</v>
      </c>
      <c r="L6" s="13" t="str">
        <f>VLOOKUP(J6,'fire screen door'!$C$2:$E$1567,3,FALSE)</f>
        <v>3-A PRT stairs</v>
      </c>
      <c r="M6" s="1" t="s">
        <v>18</v>
      </c>
      <c r="N6" s="1" t="s">
        <v>19</v>
      </c>
      <c r="O6" s="32"/>
      <c r="P6" s="4">
        <v>716001494</v>
      </c>
      <c r="Q6" s="6">
        <v>300456228</v>
      </c>
      <c r="R6" s="4">
        <v>417001943</v>
      </c>
      <c r="S6" s="1" t="s">
        <v>33</v>
      </c>
      <c r="T6" s="1" t="s">
        <v>17</v>
      </c>
      <c r="U6" s="1"/>
      <c r="V6" s="4">
        <v>999001870</v>
      </c>
      <c r="W6" s="1" t="s">
        <v>20</v>
      </c>
      <c r="X6" s="1" t="s">
        <v>21</v>
      </c>
    </row>
    <row r="7" spans="1:24" s="9" customFormat="1">
      <c r="A7" s="2">
        <v>6</v>
      </c>
      <c r="B7" s="4">
        <v>716002631</v>
      </c>
      <c r="C7" s="1" t="s">
        <v>34</v>
      </c>
      <c r="D7" s="1" t="s">
        <v>35</v>
      </c>
      <c r="E7" s="6" t="s">
        <v>8922</v>
      </c>
      <c r="F7" s="20">
        <v>513010016</v>
      </c>
      <c r="G7" s="6" t="s">
        <v>4490</v>
      </c>
      <c r="H7" s="17">
        <f t="shared" si="0"/>
        <v>13</v>
      </c>
      <c r="I7" s="6" t="str">
        <f t="shared" si="1"/>
        <v>TT.4.1</v>
      </c>
      <c r="J7" s="6" t="s">
        <v>8922</v>
      </c>
      <c r="K7" s="13" t="str">
        <f>VLOOKUP(J7,'fire screen door'!$C$2:$E$1567,2,FALSE)</f>
        <v>A-60 SINGLE LEAF HINGED</v>
      </c>
      <c r="L7" s="13" t="str">
        <f>VLOOKUP(J7,'fire screen door'!$C$2:$E$1567,3,FALSE)</f>
        <v>Emergency exit hotel store</v>
      </c>
      <c r="M7" s="1" t="s">
        <v>18</v>
      </c>
      <c r="N7" s="1" t="s">
        <v>19</v>
      </c>
      <c r="O7" s="32"/>
      <c r="P7" s="4">
        <v>716001461</v>
      </c>
      <c r="Q7" s="6">
        <v>300456195</v>
      </c>
      <c r="R7" s="4">
        <v>417001943</v>
      </c>
      <c r="S7" s="1" t="s">
        <v>36</v>
      </c>
      <c r="T7" s="1" t="s">
        <v>17</v>
      </c>
      <c r="U7" s="1"/>
      <c r="V7" s="4">
        <v>999001870</v>
      </c>
      <c r="W7" s="1" t="s">
        <v>20</v>
      </c>
      <c r="X7" s="1" t="s">
        <v>21</v>
      </c>
    </row>
    <row r="8" spans="1:24" s="9" customFormat="1">
      <c r="A8" s="2">
        <v>7</v>
      </c>
      <c r="B8" s="4">
        <v>716002629</v>
      </c>
      <c r="C8" s="1" t="s">
        <v>37</v>
      </c>
      <c r="D8" s="1" t="s">
        <v>38</v>
      </c>
      <c r="E8" s="6" t="s">
        <v>8927</v>
      </c>
      <c r="F8" s="20">
        <v>513010017</v>
      </c>
      <c r="G8" s="6" t="s">
        <v>4491</v>
      </c>
      <c r="H8" s="17">
        <f t="shared" si="0"/>
        <v>13</v>
      </c>
      <c r="I8" s="6" t="str">
        <f t="shared" si="1"/>
        <v>TT.4.11</v>
      </c>
      <c r="J8" s="6" t="s">
        <v>8927</v>
      </c>
      <c r="K8" s="13" t="str">
        <f>VLOOKUP(J8,'fire screen door'!$C$2:$E$1567,2,FALSE)</f>
        <v>A-60 SINGLE LEAF HINGED</v>
      </c>
      <c r="L8" s="13" t="str">
        <f>VLOOKUP(J8,'fire screen door'!$C$2:$E$1567,3,FALSE)</f>
        <v>Exit staircase 4-B STBD</v>
      </c>
      <c r="M8" s="1" t="s">
        <v>18</v>
      </c>
      <c r="N8" s="1" t="s">
        <v>19</v>
      </c>
      <c r="O8" s="32"/>
      <c r="P8" s="4">
        <v>716001459</v>
      </c>
      <c r="Q8" s="6">
        <v>300456193</v>
      </c>
      <c r="R8" s="4">
        <v>417001943</v>
      </c>
      <c r="S8" s="1" t="s">
        <v>39</v>
      </c>
      <c r="T8" s="1" t="s">
        <v>17</v>
      </c>
      <c r="U8" s="1"/>
      <c r="V8" s="4">
        <v>999001870</v>
      </c>
      <c r="W8" s="1" t="s">
        <v>20</v>
      </c>
      <c r="X8" s="1" t="s">
        <v>21</v>
      </c>
    </row>
    <row r="9" spans="1:24" s="9" customFormat="1">
      <c r="A9" s="2">
        <v>8</v>
      </c>
      <c r="B9" s="4">
        <v>716002634</v>
      </c>
      <c r="C9" s="1" t="s">
        <v>40</v>
      </c>
      <c r="D9" s="1" t="s">
        <v>41</v>
      </c>
      <c r="E9" s="6" t="s">
        <v>8928</v>
      </c>
      <c r="F9" s="20">
        <v>513010018</v>
      </c>
      <c r="G9" s="6" t="s">
        <v>4492</v>
      </c>
      <c r="H9" s="17">
        <f t="shared" si="0"/>
        <v>13</v>
      </c>
      <c r="I9" s="6" t="str">
        <f t="shared" si="1"/>
        <v>TT.4.13</v>
      </c>
      <c r="J9" s="6" t="s">
        <v>8928</v>
      </c>
      <c r="K9" s="13" t="str">
        <f>VLOOKUP(J9,'fire screen door'!$C$2:$E$1567,2,FALSE)</f>
        <v>A-60 SINGLE LEAF HINGED</v>
      </c>
      <c r="L9" s="13" t="str">
        <f>VLOOKUP(J9,'fire screen door'!$C$2:$E$1567,3,FALSE)</f>
        <v>Potable water handling room (no sensor)</v>
      </c>
      <c r="M9" s="1" t="s">
        <v>18</v>
      </c>
      <c r="N9" s="1" t="s">
        <v>19</v>
      </c>
      <c r="O9" s="32"/>
      <c r="P9" s="4">
        <v>716001464</v>
      </c>
      <c r="Q9" s="6">
        <v>300456198</v>
      </c>
      <c r="R9" s="4">
        <v>417001943</v>
      </c>
      <c r="S9" s="1" t="s">
        <v>42</v>
      </c>
      <c r="T9" s="1" t="s">
        <v>17</v>
      </c>
      <c r="U9" s="1"/>
      <c r="V9" s="4">
        <v>999001870</v>
      </c>
      <c r="W9" s="1" t="s">
        <v>20</v>
      </c>
      <c r="X9" s="1" t="s">
        <v>21</v>
      </c>
    </row>
    <row r="10" spans="1:24" s="9" customFormat="1">
      <c r="A10" s="2">
        <v>9</v>
      </c>
      <c r="B10" s="4">
        <v>716002628</v>
      </c>
      <c r="C10" s="1" t="s">
        <v>43</v>
      </c>
      <c r="D10" s="1" t="s">
        <v>44</v>
      </c>
      <c r="E10" s="6" t="s">
        <v>8924</v>
      </c>
      <c r="F10" s="20">
        <v>513010019</v>
      </c>
      <c r="G10" s="6" t="s">
        <v>4493</v>
      </c>
      <c r="H10" s="17">
        <f t="shared" si="0"/>
        <v>13</v>
      </c>
      <c r="I10" s="6" t="str">
        <f t="shared" si="1"/>
        <v>TT.4.4</v>
      </c>
      <c r="J10" s="6" t="s">
        <v>8924</v>
      </c>
      <c r="K10" s="13" t="str">
        <f>VLOOKUP(J10,'fire screen door'!$C$2:$E$1567,2,FALSE)</f>
        <v>A-60 SINGLE LEAF HINGED</v>
      </c>
      <c r="L10" s="13" t="str">
        <f>VLOOKUP(J10,'fire screen door'!$C$2:$E$1567,3,FALSE)</f>
        <v>4-B Prt stairs, emergency exit</v>
      </c>
      <c r="M10" s="1" t="s">
        <v>18</v>
      </c>
      <c r="N10" s="1" t="s">
        <v>19</v>
      </c>
      <c r="O10" s="32"/>
      <c r="P10" s="4">
        <v>716001458</v>
      </c>
      <c r="Q10" s="6">
        <v>300456192</v>
      </c>
      <c r="R10" s="4">
        <v>417001943</v>
      </c>
      <c r="S10" s="1" t="s">
        <v>45</v>
      </c>
      <c r="T10" s="1" t="s">
        <v>17</v>
      </c>
      <c r="U10" s="1"/>
      <c r="V10" s="4">
        <v>999001870</v>
      </c>
      <c r="W10" s="1" t="s">
        <v>20</v>
      </c>
      <c r="X10" s="1" t="s">
        <v>21</v>
      </c>
    </row>
    <row r="11" spans="1:24" s="9" customFormat="1">
      <c r="A11" s="2">
        <v>10</v>
      </c>
      <c r="B11" s="4">
        <v>716002632</v>
      </c>
      <c r="C11" s="1" t="s">
        <v>46</v>
      </c>
      <c r="D11" s="1" t="s">
        <v>47</v>
      </c>
      <c r="E11" s="6" t="s">
        <v>8925</v>
      </c>
      <c r="F11" s="20">
        <v>513010020</v>
      </c>
      <c r="G11" s="6" t="s">
        <v>4494</v>
      </c>
      <c r="H11" s="17">
        <f t="shared" si="0"/>
        <v>13</v>
      </c>
      <c r="I11" s="6" t="str">
        <f t="shared" si="1"/>
        <v>TT.4.5</v>
      </c>
      <c r="J11" s="6" t="s">
        <v>8925</v>
      </c>
      <c r="K11" s="13" t="str">
        <f>VLOOKUP(J11,'fire screen door'!$C$2:$E$1567,2,FALSE)</f>
        <v>A-60 SINGLE LEAF HINGED</v>
      </c>
      <c r="L11" s="13" t="str">
        <f>VLOOKUP(J11,'fire screen door'!$C$2:$E$1567,3,FALSE)</f>
        <v>Potable water handling room aft</v>
      </c>
      <c r="M11" s="1" t="s">
        <v>18</v>
      </c>
      <c r="N11" s="1" t="s">
        <v>19</v>
      </c>
      <c r="O11" s="32"/>
      <c r="P11" s="4">
        <v>716001462</v>
      </c>
      <c r="Q11" s="6">
        <v>300456196</v>
      </c>
      <c r="R11" s="4">
        <v>417001943</v>
      </c>
      <c r="S11" s="1" t="s">
        <v>48</v>
      </c>
      <c r="T11" s="1" t="s">
        <v>17</v>
      </c>
      <c r="U11" s="1"/>
      <c r="V11" s="4">
        <v>999001870</v>
      </c>
      <c r="W11" s="1" t="s">
        <v>20</v>
      </c>
      <c r="X11" s="1" t="s">
        <v>21</v>
      </c>
    </row>
    <row r="12" spans="1:24" s="9" customFormat="1">
      <c r="A12" s="2">
        <v>11</v>
      </c>
      <c r="B12" s="4">
        <v>716002630</v>
      </c>
      <c r="C12" s="1" t="s">
        <v>49</v>
      </c>
      <c r="D12" s="1" t="s">
        <v>50</v>
      </c>
      <c r="E12" s="6" t="s">
        <v>8926</v>
      </c>
      <c r="F12" s="20">
        <v>513010021</v>
      </c>
      <c r="G12" s="6" t="s">
        <v>4495</v>
      </c>
      <c r="H12" s="17">
        <f t="shared" si="0"/>
        <v>13</v>
      </c>
      <c r="I12" s="6" t="str">
        <f t="shared" si="1"/>
        <v>TT.4.7</v>
      </c>
      <c r="J12" s="6" t="s">
        <v>8926</v>
      </c>
      <c r="K12" s="13" t="str">
        <f>VLOOKUP(J12,'fire screen door'!$C$2:$E$1567,2,FALSE)</f>
        <v>A-60 SINGLE LEAF HINGED</v>
      </c>
      <c r="L12" s="13" t="str">
        <f>VLOOKUP(J12,'fire screen door'!$C$2:$E$1567,3,FALSE)</f>
        <v>Outside potable water handling room</v>
      </c>
      <c r="M12" s="1" t="s">
        <v>18</v>
      </c>
      <c r="N12" s="1" t="s">
        <v>19</v>
      </c>
      <c r="O12" s="32"/>
      <c r="P12" s="4">
        <v>716001460</v>
      </c>
      <c r="Q12" s="6">
        <v>300456194</v>
      </c>
      <c r="R12" s="4">
        <v>417001943</v>
      </c>
      <c r="S12" s="1" t="s">
        <v>51</v>
      </c>
      <c r="T12" s="1" t="s">
        <v>17</v>
      </c>
      <c r="U12" s="1"/>
      <c r="V12" s="4">
        <v>999001870</v>
      </c>
      <c r="W12" s="1" t="s">
        <v>20</v>
      </c>
      <c r="X12" s="1" t="s">
        <v>21</v>
      </c>
    </row>
    <row r="13" spans="1:24" s="9" customFormat="1">
      <c r="A13" s="2">
        <v>12</v>
      </c>
      <c r="B13" s="4">
        <v>716002635</v>
      </c>
      <c r="C13" s="1" t="s">
        <v>52</v>
      </c>
      <c r="D13" s="1" t="s">
        <v>53</v>
      </c>
      <c r="E13" s="6" t="s">
        <v>8929</v>
      </c>
      <c r="F13" s="20">
        <v>513010022</v>
      </c>
      <c r="G13" s="6" t="s">
        <v>4496</v>
      </c>
      <c r="H13" s="17">
        <f t="shared" si="0"/>
        <v>13</v>
      </c>
      <c r="I13" s="6" t="str">
        <f t="shared" si="1"/>
        <v>TT.5.1</v>
      </c>
      <c r="J13" s="6" t="s">
        <v>8929</v>
      </c>
      <c r="K13" s="13" t="str">
        <f>VLOOKUP(J13,'fire screen door'!$C$2:$E$1567,2,FALSE)</f>
        <v>A-60 SINGLE LEAF HINGED</v>
      </c>
      <c r="L13" s="13" t="str">
        <f>VLOOKUP(J13,'fire screen door'!$C$2:$E$1567,3,FALSE)</f>
        <v>Chlorine store, stbd stabilizer store</v>
      </c>
      <c r="M13" s="1" t="s">
        <v>18</v>
      </c>
      <c r="N13" s="1" t="s">
        <v>19</v>
      </c>
      <c r="O13" s="32"/>
      <c r="P13" s="4">
        <v>716001465</v>
      </c>
      <c r="Q13" s="6">
        <v>300456199</v>
      </c>
      <c r="R13" s="4">
        <v>417001943</v>
      </c>
      <c r="S13" s="1" t="s">
        <v>54</v>
      </c>
      <c r="T13" s="1" t="s">
        <v>17</v>
      </c>
      <c r="U13" s="1"/>
      <c r="V13" s="4">
        <v>999001870</v>
      </c>
      <c r="W13" s="1" t="s">
        <v>20</v>
      </c>
      <c r="X13" s="1" t="s">
        <v>21</v>
      </c>
    </row>
    <row r="14" spans="1:24" s="9" customFormat="1">
      <c r="A14" s="2">
        <v>13</v>
      </c>
      <c r="B14" s="4">
        <v>716002640</v>
      </c>
      <c r="C14" s="1" t="s">
        <v>55</v>
      </c>
      <c r="D14" s="1" t="s">
        <v>56</v>
      </c>
      <c r="E14" s="6" t="s">
        <v>8937</v>
      </c>
      <c r="F14" s="20">
        <v>513010023</v>
      </c>
      <c r="G14" s="6" t="s">
        <v>4497</v>
      </c>
      <c r="H14" s="17">
        <f t="shared" si="0"/>
        <v>13</v>
      </c>
      <c r="I14" s="6" t="str">
        <f t="shared" si="1"/>
        <v>TT.5.10</v>
      </c>
      <c r="J14" s="6" t="s">
        <v>8937</v>
      </c>
      <c r="K14" s="13" t="str">
        <f>VLOOKUP(J14,'fire screen door'!$C$2:$E$1567,2,FALSE)</f>
        <v>A-60 SINGLE LEAF HINGED</v>
      </c>
      <c r="L14" s="13" t="str">
        <f>VLOOKUP(J14,'fire screen door'!$C$2:$E$1567,3,FALSE)</f>
        <v>Separator room</v>
      </c>
      <c r="M14" s="1" t="s">
        <v>18</v>
      </c>
      <c r="N14" s="1" t="s">
        <v>19</v>
      </c>
      <c r="O14" s="32"/>
      <c r="P14" s="4">
        <v>716001470</v>
      </c>
      <c r="Q14" s="6">
        <v>300456204</v>
      </c>
      <c r="R14" s="4">
        <v>417001943</v>
      </c>
      <c r="S14" s="1" t="s">
        <v>57</v>
      </c>
      <c r="T14" s="1" t="s">
        <v>17</v>
      </c>
      <c r="U14" s="1"/>
      <c r="V14" s="4">
        <v>999001870</v>
      </c>
      <c r="W14" s="1" t="s">
        <v>20</v>
      </c>
      <c r="X14" s="1" t="s">
        <v>21</v>
      </c>
    </row>
    <row r="15" spans="1:24" s="9" customFormat="1">
      <c r="A15" s="2">
        <v>14</v>
      </c>
      <c r="B15" s="4">
        <v>716002641</v>
      </c>
      <c r="C15" s="1" t="s">
        <v>58</v>
      </c>
      <c r="D15" s="1" t="s">
        <v>59</v>
      </c>
      <c r="E15" s="6" t="s">
        <v>8938</v>
      </c>
      <c r="F15" s="20">
        <v>513010024</v>
      </c>
      <c r="G15" s="6" t="s">
        <v>4498</v>
      </c>
      <c r="H15" s="17">
        <f t="shared" si="0"/>
        <v>13</v>
      </c>
      <c r="I15" s="6" t="str">
        <f>MID(G15,H15+1,100)</f>
        <v>TT.5.12</v>
      </c>
      <c r="J15" s="6" t="s">
        <v>8938</v>
      </c>
      <c r="K15" s="13" t="str">
        <f>VLOOKUP(J15,'fire screen door'!$C$2:$E$1567,2,FALSE)</f>
        <v>A-60 SINGLE LEAF HINGED</v>
      </c>
      <c r="L15" s="13" t="str">
        <f>VLOOKUP(J15,'fire screen door'!$C$2:$E$1567,3,FALSE)</f>
        <v>Emergency exit separator room</v>
      </c>
      <c r="M15" s="1" t="s">
        <v>18</v>
      </c>
      <c r="N15" s="1" t="s">
        <v>19</v>
      </c>
      <c r="O15" s="32"/>
      <c r="P15" s="4">
        <v>716001471</v>
      </c>
      <c r="Q15" s="6">
        <v>300456205</v>
      </c>
      <c r="R15" s="4">
        <v>417001943</v>
      </c>
      <c r="S15" s="1" t="s">
        <v>60</v>
      </c>
      <c r="T15" s="1" t="s">
        <v>17</v>
      </c>
      <c r="U15" s="1"/>
      <c r="V15" s="4">
        <v>999001870</v>
      </c>
      <c r="W15" s="1" t="s">
        <v>20</v>
      </c>
      <c r="X15" s="1" t="s">
        <v>21</v>
      </c>
    </row>
    <row r="16" spans="1:24" s="9" customFormat="1">
      <c r="A16" s="2">
        <v>15</v>
      </c>
      <c r="B16" s="4">
        <v>716002637</v>
      </c>
      <c r="C16" s="1" t="s">
        <v>61</v>
      </c>
      <c r="D16" s="1" t="s">
        <v>62</v>
      </c>
      <c r="E16" s="6" t="s">
        <v>8930</v>
      </c>
      <c r="F16" s="20">
        <v>513010025</v>
      </c>
      <c r="G16" s="6" t="s">
        <v>4499</v>
      </c>
      <c r="H16" s="17">
        <f t="shared" si="0"/>
        <v>13</v>
      </c>
      <c r="I16" s="6" t="str">
        <f t="shared" si="1"/>
        <v>TT.5.2</v>
      </c>
      <c r="J16" s="6" t="s">
        <v>8930</v>
      </c>
      <c r="K16" s="13" t="str">
        <f>VLOOKUP(J16,'fire screen door'!$C$2:$E$1567,2,FALSE)</f>
        <v>A-60 SINGLE LEAF HINGED</v>
      </c>
      <c r="L16" s="13" t="str">
        <f>VLOOKUP(J16,'fire screen door'!$C$2:$E$1567,3,FALSE)</f>
        <v>Chemical store</v>
      </c>
      <c r="M16" s="1" t="s">
        <v>18</v>
      </c>
      <c r="N16" s="1" t="s">
        <v>19</v>
      </c>
      <c r="O16" s="32"/>
      <c r="P16" s="4">
        <v>716001467</v>
      </c>
      <c r="Q16" s="6">
        <v>300456201</v>
      </c>
      <c r="R16" s="4">
        <v>417001943</v>
      </c>
      <c r="S16" s="1" t="s">
        <v>63</v>
      </c>
      <c r="T16" s="1" t="s">
        <v>17</v>
      </c>
      <c r="U16" s="1"/>
      <c r="V16" s="4">
        <v>999001870</v>
      </c>
      <c r="W16" s="1" t="s">
        <v>20</v>
      </c>
      <c r="X16" s="1" t="s">
        <v>21</v>
      </c>
    </row>
    <row r="17" spans="1:24" s="9" customFormat="1">
      <c r="A17" s="2">
        <v>16</v>
      </c>
      <c r="B17" s="4">
        <v>716002636</v>
      </c>
      <c r="C17" s="1" t="s">
        <v>64</v>
      </c>
      <c r="D17" s="1" t="s">
        <v>65</v>
      </c>
      <c r="E17" s="6" t="s">
        <v>8931</v>
      </c>
      <c r="F17" s="20">
        <v>513010026</v>
      </c>
      <c r="G17" s="6" t="s">
        <v>4500</v>
      </c>
      <c r="H17" s="17">
        <f t="shared" si="0"/>
        <v>13</v>
      </c>
      <c r="I17" s="6" t="str">
        <f t="shared" si="1"/>
        <v>TT.5.3</v>
      </c>
      <c r="J17" s="6" t="s">
        <v>8931</v>
      </c>
      <c r="K17" s="13" t="str">
        <f>VLOOKUP(J17,'fire screen door'!$C$2:$E$1567,2,FALSE)</f>
        <v>A-60 SINGLE LEAF HINGED</v>
      </c>
      <c r="L17" s="13" t="str">
        <f>VLOOKUP(J17,'fire screen door'!$C$2:$E$1567,3,FALSE)</f>
        <v>Emergency exit stbd stabilizer</v>
      </c>
      <c r="M17" s="1" t="s">
        <v>18</v>
      </c>
      <c r="N17" s="1" t="s">
        <v>19</v>
      </c>
      <c r="O17" s="32"/>
      <c r="P17" s="4">
        <v>716001466</v>
      </c>
      <c r="Q17" s="6">
        <v>300456200</v>
      </c>
      <c r="R17" s="4">
        <v>417001943</v>
      </c>
      <c r="S17" s="1" t="s">
        <v>66</v>
      </c>
      <c r="T17" s="1" t="s">
        <v>17</v>
      </c>
      <c r="U17" s="1"/>
      <c r="V17" s="4">
        <v>999001870</v>
      </c>
      <c r="W17" s="1" t="s">
        <v>20</v>
      </c>
      <c r="X17" s="1" t="s">
        <v>21</v>
      </c>
    </row>
    <row r="18" spans="1:24" s="9" customFormat="1">
      <c r="A18" s="2">
        <v>17</v>
      </c>
      <c r="B18" s="4">
        <v>716002642</v>
      </c>
      <c r="C18" s="1" t="s">
        <v>67</v>
      </c>
      <c r="D18" s="1" t="s">
        <v>68</v>
      </c>
      <c r="E18" s="6" t="s">
        <v>8932</v>
      </c>
      <c r="F18" s="20">
        <v>513010027</v>
      </c>
      <c r="G18" s="6" t="s">
        <v>4501</v>
      </c>
      <c r="H18" s="17">
        <f t="shared" si="0"/>
        <v>13</v>
      </c>
      <c r="I18" s="6" t="str">
        <f t="shared" si="1"/>
        <v>TT.5.4</v>
      </c>
      <c r="J18" s="6" t="s">
        <v>8932</v>
      </c>
      <c r="K18" s="13" t="str">
        <f>VLOOKUP(J18,'fire screen door'!$C$2:$E$1567,2,FALSE)</f>
        <v>A-60 SINGLE LEAF HINGED</v>
      </c>
      <c r="L18" s="13" t="str">
        <f>VLOOKUP(J18,'fire screen door'!$C$2:$E$1567,3,FALSE)</f>
        <v>Oil Barr store</v>
      </c>
      <c r="M18" s="1" t="s">
        <v>18</v>
      </c>
      <c r="N18" s="1" t="s">
        <v>19</v>
      </c>
      <c r="O18" s="32"/>
      <c r="P18" s="4">
        <v>716001472</v>
      </c>
      <c r="Q18" s="6">
        <v>300456206</v>
      </c>
      <c r="R18" s="4">
        <v>417001943</v>
      </c>
      <c r="S18" s="1" t="s">
        <v>69</v>
      </c>
      <c r="T18" s="1" t="s">
        <v>17</v>
      </c>
      <c r="U18" s="1"/>
      <c r="V18" s="4">
        <v>999001870</v>
      </c>
      <c r="W18" s="1" t="s">
        <v>20</v>
      </c>
      <c r="X18" s="1" t="s">
        <v>21</v>
      </c>
    </row>
    <row r="19" spans="1:24" s="9" customFormat="1">
      <c r="A19" s="2">
        <v>18</v>
      </c>
      <c r="B19" s="4">
        <v>716002638</v>
      </c>
      <c r="C19" s="1" t="s">
        <v>70</v>
      </c>
      <c r="D19" s="1" t="s">
        <v>71</v>
      </c>
      <c r="E19" s="6" t="s">
        <v>8933</v>
      </c>
      <c r="F19" s="20">
        <v>513010028</v>
      </c>
      <c r="G19" s="6" t="s">
        <v>4502</v>
      </c>
      <c r="H19" s="17">
        <f t="shared" si="0"/>
        <v>13</v>
      </c>
      <c r="I19" s="6" t="str">
        <f t="shared" si="1"/>
        <v>TT.5.5</v>
      </c>
      <c r="J19" s="6" t="s">
        <v>8933</v>
      </c>
      <c r="K19" s="13" t="str">
        <f>VLOOKUP(J19,'fire screen door'!$C$2:$E$1567,2,FALSE)</f>
        <v>A-60 SINGLE LEAF HINGED</v>
      </c>
      <c r="L19" s="13" t="str">
        <f>VLOOKUP(J19,'fire screen door'!$C$2:$E$1567,3,FALSE)</f>
        <v>Separator room</v>
      </c>
      <c r="M19" s="1" t="s">
        <v>18</v>
      </c>
      <c r="N19" s="1" t="s">
        <v>19</v>
      </c>
      <c r="O19" s="32"/>
      <c r="P19" s="4">
        <v>716001468</v>
      </c>
      <c r="Q19" s="6">
        <v>300456202</v>
      </c>
      <c r="R19" s="4">
        <v>417001943</v>
      </c>
      <c r="S19" s="1" t="s">
        <v>72</v>
      </c>
      <c r="T19" s="1" t="s">
        <v>17</v>
      </c>
      <c r="U19" s="1"/>
      <c r="V19" s="4">
        <v>999001870</v>
      </c>
      <c r="W19" s="1" t="s">
        <v>20</v>
      </c>
      <c r="X19" s="1" t="s">
        <v>21</v>
      </c>
    </row>
    <row r="20" spans="1:24" s="9" customFormat="1">
      <c r="A20" s="2">
        <v>19</v>
      </c>
      <c r="B20" s="4">
        <v>716002643</v>
      </c>
      <c r="C20" s="1" t="s">
        <v>73</v>
      </c>
      <c r="D20" s="1" t="s">
        <v>74</v>
      </c>
      <c r="E20" s="6" t="s">
        <v>8934</v>
      </c>
      <c r="F20" s="20">
        <v>513010029</v>
      </c>
      <c r="G20" s="6" t="s">
        <v>4503</v>
      </c>
      <c r="H20" s="17">
        <f t="shared" si="0"/>
        <v>13</v>
      </c>
      <c r="I20" s="6" t="str">
        <f t="shared" si="1"/>
        <v>TT.5.6</v>
      </c>
      <c r="J20" s="6" t="s">
        <v>8934</v>
      </c>
      <c r="K20" s="13" t="str">
        <f>VLOOKUP(J20,'fire screen door'!$C$2:$E$1567,2,FALSE)</f>
        <v>A-60 SINGLE LEAF HINGED</v>
      </c>
      <c r="L20" s="13" t="str">
        <f>VLOOKUP(J20,'fire screen door'!$C$2:$E$1567,3,FALSE)</f>
        <v>Emergency exit AWP</v>
      </c>
      <c r="M20" s="1" t="s">
        <v>18</v>
      </c>
      <c r="N20" s="1" t="s">
        <v>19</v>
      </c>
      <c r="O20" s="32"/>
      <c r="P20" s="4">
        <v>716001473</v>
      </c>
      <c r="Q20" s="6">
        <v>300456207</v>
      </c>
      <c r="R20" s="4">
        <v>417001943</v>
      </c>
      <c r="S20" s="1" t="s">
        <v>75</v>
      </c>
      <c r="T20" s="1" t="s">
        <v>17</v>
      </c>
      <c r="U20" s="1"/>
      <c r="V20" s="4">
        <v>999001870</v>
      </c>
      <c r="W20" s="1" t="s">
        <v>20</v>
      </c>
      <c r="X20" s="1" t="s">
        <v>21</v>
      </c>
    </row>
    <row r="21" spans="1:24" s="9" customFormat="1">
      <c r="A21" s="2">
        <v>20</v>
      </c>
      <c r="B21" s="4">
        <v>716002639</v>
      </c>
      <c r="C21" s="1" t="s">
        <v>76</v>
      </c>
      <c r="D21" s="1" t="s">
        <v>77</v>
      </c>
      <c r="E21" s="6" t="s">
        <v>8935</v>
      </c>
      <c r="F21" s="20">
        <v>513010030</v>
      </c>
      <c r="G21" s="6" t="s">
        <v>4504</v>
      </c>
      <c r="H21" s="17">
        <f t="shared" si="0"/>
        <v>13</v>
      </c>
      <c r="I21" s="6" t="str">
        <f t="shared" si="1"/>
        <v>TT.5.7</v>
      </c>
      <c r="J21" s="6" t="s">
        <v>8935</v>
      </c>
      <c r="K21" s="13" t="str">
        <f>VLOOKUP(J21,'fire screen door'!$C$2:$E$1567,2,FALSE)</f>
        <v>A-60 SINGLE LEAF HINGED</v>
      </c>
      <c r="L21" s="13" t="str">
        <f>VLOOKUP(J21,'fire screen door'!$C$2:$E$1567,3,FALSE)</f>
        <v>Emergency exit AC chiller</v>
      </c>
      <c r="M21" s="1" t="s">
        <v>18</v>
      </c>
      <c r="N21" s="1" t="s">
        <v>19</v>
      </c>
      <c r="O21" s="32"/>
      <c r="P21" s="4">
        <v>716001469</v>
      </c>
      <c r="Q21" s="6">
        <v>300456203</v>
      </c>
      <c r="R21" s="4">
        <v>417001943</v>
      </c>
      <c r="S21" s="1" t="s">
        <v>78</v>
      </c>
      <c r="T21" s="1" t="s">
        <v>17</v>
      </c>
      <c r="U21" s="1"/>
      <c r="V21" s="4">
        <v>999001870</v>
      </c>
      <c r="W21" s="1" t="s">
        <v>20</v>
      </c>
      <c r="X21" s="1" t="s">
        <v>21</v>
      </c>
    </row>
    <row r="22" spans="1:24" s="9" customFormat="1">
      <c r="A22" s="2">
        <v>21</v>
      </c>
      <c r="B22" s="4">
        <v>716002644</v>
      </c>
      <c r="C22" s="1" t="s">
        <v>79</v>
      </c>
      <c r="D22" s="1" t="s">
        <v>80</v>
      </c>
      <c r="E22" s="6" t="s">
        <v>8936</v>
      </c>
      <c r="F22" s="20">
        <v>513010031</v>
      </c>
      <c r="G22" s="6" t="s">
        <v>4505</v>
      </c>
      <c r="H22" s="17">
        <f t="shared" si="0"/>
        <v>13</v>
      </c>
      <c r="I22" s="6" t="str">
        <f t="shared" si="1"/>
        <v>TT.5.8</v>
      </c>
      <c r="J22" s="6" t="s">
        <v>8936</v>
      </c>
      <c r="K22" s="13" t="str">
        <f>VLOOKUP(J22,'fire screen door'!$C$2:$E$1567,2,FALSE)</f>
        <v>A-60 SINGLE LEAF HINGED</v>
      </c>
      <c r="L22" s="13" t="str">
        <f>VLOOKUP(J22,'fire screen door'!$C$2:$E$1567,3,FALSE)</f>
        <v>Emergency exit osmosis plant</v>
      </c>
      <c r="M22" s="1" t="s">
        <v>18</v>
      </c>
      <c r="N22" s="1" t="s">
        <v>19</v>
      </c>
      <c r="O22" s="32"/>
      <c r="P22" s="4">
        <v>716001474</v>
      </c>
      <c r="Q22" s="6">
        <v>300456208</v>
      </c>
      <c r="R22" s="4">
        <v>417001943</v>
      </c>
      <c r="S22" s="1" t="s">
        <v>81</v>
      </c>
      <c r="T22" s="1" t="s">
        <v>17</v>
      </c>
      <c r="U22" s="1"/>
      <c r="V22" s="4">
        <v>999001870</v>
      </c>
      <c r="W22" s="1" t="s">
        <v>20</v>
      </c>
      <c r="X22" s="1" t="s">
        <v>21</v>
      </c>
    </row>
    <row r="23" spans="1:24" s="9" customFormat="1">
      <c r="A23" s="2">
        <v>22</v>
      </c>
      <c r="B23" s="4">
        <v>716002645</v>
      </c>
      <c r="C23" s="1" t="s">
        <v>82</v>
      </c>
      <c r="D23" s="1" t="s">
        <v>83</v>
      </c>
      <c r="E23" s="6" t="s">
        <v>8939</v>
      </c>
      <c r="F23" s="20">
        <v>513010032</v>
      </c>
      <c r="G23" s="6" t="s">
        <v>4506</v>
      </c>
      <c r="H23" s="17">
        <f t="shared" si="0"/>
        <v>13</v>
      </c>
      <c r="I23" s="6" t="str">
        <f t="shared" si="1"/>
        <v>TT.6.1</v>
      </c>
      <c r="J23" s="6" t="s">
        <v>8939</v>
      </c>
      <c r="K23" s="13" t="str">
        <f>VLOOKUP(J23,'fire screen door'!$C$2:$E$1567,2,FALSE)</f>
        <v>A-60 SINGLE LEAF HINGED</v>
      </c>
      <c r="L23" s="13" t="str">
        <f>VLOOKUP(J23,'fire screen door'!$C$2:$E$1567,3,FALSE)</f>
        <v>Emergency exit ME 3 central cooler</v>
      </c>
      <c r="M23" s="1" t="s">
        <v>18</v>
      </c>
      <c r="N23" s="1" t="s">
        <v>19</v>
      </c>
      <c r="O23" s="32"/>
      <c r="P23" s="4">
        <v>716001475</v>
      </c>
      <c r="Q23" s="6">
        <v>300456209</v>
      </c>
      <c r="R23" s="4">
        <v>417001943</v>
      </c>
      <c r="S23" s="1" t="s">
        <v>84</v>
      </c>
      <c r="T23" s="1" t="s">
        <v>17</v>
      </c>
      <c r="U23" s="1"/>
      <c r="V23" s="4">
        <v>999001870</v>
      </c>
      <c r="W23" s="1" t="s">
        <v>20</v>
      </c>
      <c r="X23" s="1" t="s">
        <v>21</v>
      </c>
    </row>
    <row r="24" spans="1:24" s="9" customFormat="1">
      <c r="A24" s="2">
        <v>23</v>
      </c>
      <c r="B24" s="4">
        <v>716002646</v>
      </c>
      <c r="C24" s="1" t="s">
        <v>85</v>
      </c>
      <c r="D24" s="1" t="s">
        <v>86</v>
      </c>
      <c r="E24" s="6" t="s">
        <v>8940</v>
      </c>
      <c r="F24" s="20">
        <v>513010033</v>
      </c>
      <c r="G24" s="6" t="s">
        <v>4507</v>
      </c>
      <c r="H24" s="17">
        <f t="shared" si="0"/>
        <v>13</v>
      </c>
      <c r="I24" s="6" t="str">
        <f t="shared" si="1"/>
        <v>TT.6.3</v>
      </c>
      <c r="J24" s="6" t="s">
        <v>8940</v>
      </c>
      <c r="K24" s="13" t="str">
        <f>VLOOKUP(J24,'fire screen door'!$C$2:$E$1567,2,FALSE)</f>
        <v>A-60 SINGLE LEAF HINGED</v>
      </c>
      <c r="L24" s="13" t="str">
        <f>VLOOKUP(J24,'fire screen door'!$C$2:$E$1567,3,FALSE)</f>
        <v>Emergency exit sea chest</v>
      </c>
      <c r="M24" s="1" t="s">
        <v>18</v>
      </c>
      <c r="N24" s="1" t="s">
        <v>19</v>
      </c>
      <c r="O24" s="32"/>
      <c r="P24" s="4">
        <v>716001476</v>
      </c>
      <c r="Q24" s="6">
        <v>300456210</v>
      </c>
      <c r="R24" s="4">
        <v>417001943</v>
      </c>
      <c r="S24" s="1" t="s">
        <v>87</v>
      </c>
      <c r="T24" s="1" t="s">
        <v>17</v>
      </c>
      <c r="U24" s="1"/>
      <c r="V24" s="4">
        <v>999001870</v>
      </c>
      <c r="W24" s="1" t="s">
        <v>20</v>
      </c>
      <c r="X24" s="1" t="s">
        <v>21</v>
      </c>
    </row>
    <row r="25" spans="1:24" s="9" customFormat="1">
      <c r="A25" s="2">
        <v>24</v>
      </c>
      <c r="B25" s="4">
        <v>716002649</v>
      </c>
      <c r="C25" s="1" t="s">
        <v>88</v>
      </c>
      <c r="D25" s="1" t="s">
        <v>89</v>
      </c>
      <c r="E25" s="6" t="s">
        <v>8942</v>
      </c>
      <c r="F25" s="20">
        <v>513010034</v>
      </c>
      <c r="G25" s="6" t="s">
        <v>4508</v>
      </c>
      <c r="H25" s="17">
        <f t="shared" si="0"/>
        <v>13</v>
      </c>
      <c r="I25" s="6" t="str">
        <f t="shared" si="1"/>
        <v>TT.7.2</v>
      </c>
      <c r="J25" s="6" t="s">
        <v>8942</v>
      </c>
      <c r="K25" s="13" t="str">
        <f>VLOOKUP(J25,'fire screen door'!$C$2:$E$1567,2,FALSE)</f>
        <v>A-60 SINGLE LEAF HINGED</v>
      </c>
      <c r="L25" s="13" t="str">
        <f>VLOOKUP(J25,'fire screen door'!$C$2:$E$1567,3,FALSE)</f>
        <v>Staircase 7-A Mid</v>
      </c>
      <c r="M25" s="1" t="s">
        <v>18</v>
      </c>
      <c r="N25" s="1" t="s">
        <v>19</v>
      </c>
      <c r="O25" s="32"/>
      <c r="P25" s="4">
        <v>716001479</v>
      </c>
      <c r="Q25" s="6">
        <v>300456213</v>
      </c>
      <c r="R25" s="4">
        <v>417001943</v>
      </c>
      <c r="S25" s="1" t="s">
        <v>90</v>
      </c>
      <c r="T25" s="1" t="s">
        <v>17</v>
      </c>
      <c r="U25" s="1"/>
      <c r="V25" s="4">
        <v>999001870</v>
      </c>
      <c r="W25" s="1" t="s">
        <v>20</v>
      </c>
      <c r="X25" s="1" t="s">
        <v>21</v>
      </c>
    </row>
    <row r="26" spans="1:24" s="9" customFormat="1">
      <c r="A26" s="2">
        <v>25</v>
      </c>
      <c r="B26" s="4">
        <v>716002648</v>
      </c>
      <c r="C26" s="1" t="s">
        <v>91</v>
      </c>
      <c r="D26" s="1" t="s">
        <v>92</v>
      </c>
      <c r="E26" s="6" t="s">
        <v>8943</v>
      </c>
      <c r="F26" s="20">
        <v>513010035</v>
      </c>
      <c r="G26" s="6" t="s">
        <v>4509</v>
      </c>
      <c r="H26" s="17">
        <f t="shared" si="0"/>
        <v>13</v>
      </c>
      <c r="I26" s="6" t="str">
        <f t="shared" si="1"/>
        <v>TT.7.3</v>
      </c>
      <c r="J26" s="6" t="s">
        <v>8943</v>
      </c>
      <c r="K26" s="13" t="str">
        <f>VLOOKUP(J26,'fire screen door'!$C$2:$E$1567,2,FALSE)</f>
        <v>A-60 SINGLE LEAF HINGED</v>
      </c>
      <c r="L26" s="13" t="str">
        <f>VLOOKUP(J26,'fire screen door'!$C$2:$E$1567,3,FALSE)</f>
        <v>Emergency exit incinerator room</v>
      </c>
      <c r="M26" s="1" t="s">
        <v>18</v>
      </c>
      <c r="N26" s="1" t="s">
        <v>19</v>
      </c>
      <c r="O26" s="32"/>
      <c r="P26" s="4">
        <v>716001478</v>
      </c>
      <c r="Q26" s="6">
        <v>300456212</v>
      </c>
      <c r="R26" s="4">
        <v>417001943</v>
      </c>
      <c r="S26" s="1" t="s">
        <v>93</v>
      </c>
      <c r="T26" s="1" t="s">
        <v>17</v>
      </c>
      <c r="U26" s="1"/>
      <c r="V26" s="4">
        <v>999001870</v>
      </c>
      <c r="W26" s="1" t="s">
        <v>20</v>
      </c>
      <c r="X26" s="1" t="s">
        <v>21</v>
      </c>
    </row>
    <row r="27" spans="1:24" s="9" customFormat="1">
      <c r="A27" s="2">
        <v>26</v>
      </c>
      <c r="B27" s="4">
        <v>716002650</v>
      </c>
      <c r="C27" s="1" t="s">
        <v>94</v>
      </c>
      <c r="D27" s="1" t="s">
        <v>95</v>
      </c>
      <c r="E27" s="6" t="s">
        <v>8944</v>
      </c>
      <c r="F27" s="20">
        <v>513010036</v>
      </c>
      <c r="G27" s="6" t="s">
        <v>4510</v>
      </c>
      <c r="H27" s="17">
        <f t="shared" si="0"/>
        <v>13</v>
      </c>
      <c r="I27" s="6" t="str">
        <f t="shared" si="1"/>
        <v>TT.7.4</v>
      </c>
      <c r="J27" s="6" t="s">
        <v>8944</v>
      </c>
      <c r="K27" s="13" t="str">
        <f>VLOOKUP(J27,'fire screen door'!$C$2:$E$1567,2,FALSE)</f>
        <v>A-60 SINGLE LEAF HINGED</v>
      </c>
      <c r="L27" s="13" t="str">
        <f>VLOOKUP(J27,'fire screen door'!$C$2:$E$1567,3,FALSE)</f>
        <v>FO separator room aft</v>
      </c>
      <c r="M27" s="1" t="s">
        <v>18</v>
      </c>
      <c r="N27" s="1" t="s">
        <v>19</v>
      </c>
      <c r="O27" s="32"/>
      <c r="P27" s="4">
        <v>716001480</v>
      </c>
      <c r="Q27" s="6">
        <v>300456214</v>
      </c>
      <c r="R27" s="4">
        <v>417001943</v>
      </c>
      <c r="S27" s="1" t="s">
        <v>96</v>
      </c>
      <c r="T27" s="1" t="s">
        <v>17</v>
      </c>
      <c r="U27" s="1"/>
      <c r="V27" s="4">
        <v>999001870</v>
      </c>
      <c r="W27" s="1" t="s">
        <v>20</v>
      </c>
      <c r="X27" s="1" t="s">
        <v>21</v>
      </c>
    </row>
    <row r="28" spans="1:24" s="9" customFormat="1">
      <c r="A28" s="2">
        <v>27</v>
      </c>
      <c r="B28" s="4">
        <v>716002651</v>
      </c>
      <c r="C28" s="1" t="s">
        <v>97</v>
      </c>
      <c r="D28" s="1" t="s">
        <v>98</v>
      </c>
      <c r="E28" s="6" t="s">
        <v>8945</v>
      </c>
      <c r="F28" s="20">
        <v>513010037</v>
      </c>
      <c r="G28" s="6" t="s">
        <v>4511</v>
      </c>
      <c r="H28" s="17">
        <f t="shared" si="0"/>
        <v>13</v>
      </c>
      <c r="I28" s="6" t="str">
        <f t="shared" si="1"/>
        <v>TT.7.6</v>
      </c>
      <c r="J28" s="6" t="s">
        <v>8945</v>
      </c>
      <c r="K28" s="13" t="str">
        <f>VLOOKUP(J28,'fire screen door'!$C$2:$E$1567,2,FALSE)</f>
        <v>A-60 SINGLE LEAF HINGED</v>
      </c>
      <c r="L28" s="13" t="str">
        <f>VLOOKUP(J28,'fire screen door'!$C$2:$E$1567,3,FALSE)</f>
        <v>Emergency exit FO separator room aft</v>
      </c>
      <c r="M28" s="1" t="s">
        <v>18</v>
      </c>
      <c r="N28" s="1" t="s">
        <v>19</v>
      </c>
      <c r="O28" s="32"/>
      <c r="P28" s="4">
        <v>716001481</v>
      </c>
      <c r="Q28" s="6">
        <v>300456215</v>
      </c>
      <c r="R28" s="4">
        <v>417001943</v>
      </c>
      <c r="S28" s="1" t="s">
        <v>99</v>
      </c>
      <c r="T28" s="1" t="s">
        <v>17</v>
      </c>
      <c r="U28" s="1"/>
      <c r="V28" s="4">
        <v>999001870</v>
      </c>
      <c r="W28" s="1" t="s">
        <v>20</v>
      </c>
      <c r="X28" s="1" t="s">
        <v>21</v>
      </c>
    </row>
    <row r="29" spans="1:24" s="9" customFormat="1">
      <c r="A29" s="2">
        <v>28</v>
      </c>
      <c r="B29" s="4">
        <v>716003345</v>
      </c>
      <c r="C29" s="1" t="s">
        <v>100</v>
      </c>
      <c r="D29" s="1" t="s">
        <v>101</v>
      </c>
      <c r="E29" s="6" t="s">
        <v>8946</v>
      </c>
      <c r="F29" s="20">
        <v>513010041</v>
      </c>
      <c r="G29" s="6" t="s">
        <v>4513</v>
      </c>
      <c r="H29" s="17">
        <f t="shared" si="0"/>
        <v>13</v>
      </c>
      <c r="I29" s="6" t="str">
        <f t="shared" si="1"/>
        <v>TW.2.1</v>
      </c>
      <c r="J29" s="6" t="s">
        <v>8946</v>
      </c>
      <c r="K29" s="13" t="str">
        <f>VLOOKUP(J29,'fire screen door'!$C$2:$E$1567,2,FALSE)</f>
        <v>A-60 SINGLE LEAF HINGED</v>
      </c>
      <c r="L29" s="13" t="str">
        <f>VLOOKUP(J29,'fire screen door'!$C$2:$E$1567,3,FALSE)</f>
        <v>By fire hydrant in laundry room. PS to pump room</v>
      </c>
      <c r="M29" s="1" t="s">
        <v>18</v>
      </c>
      <c r="N29" s="1" t="s">
        <v>19</v>
      </c>
      <c r="O29" s="32"/>
      <c r="P29" s="4">
        <v>716002104</v>
      </c>
      <c r="Q29" s="6">
        <v>300456832</v>
      </c>
      <c r="R29" s="4">
        <v>417001943</v>
      </c>
      <c r="S29" s="1" t="s">
        <v>102</v>
      </c>
      <c r="T29" s="1" t="s">
        <v>17</v>
      </c>
      <c r="U29" s="1"/>
      <c r="V29" s="4">
        <v>999001870</v>
      </c>
      <c r="W29" s="1" t="s">
        <v>20</v>
      </c>
      <c r="X29" s="1" t="s">
        <v>21</v>
      </c>
    </row>
    <row r="30" spans="1:24" s="9" customFormat="1">
      <c r="A30" s="2">
        <v>29</v>
      </c>
      <c r="B30" s="4">
        <v>716015348</v>
      </c>
      <c r="C30" s="1" t="s">
        <v>103</v>
      </c>
      <c r="D30" s="1" t="s">
        <v>104</v>
      </c>
      <c r="E30" s="6" t="s">
        <v>8947</v>
      </c>
      <c r="F30" s="20">
        <v>513010042</v>
      </c>
      <c r="G30" s="6" t="s">
        <v>4514</v>
      </c>
      <c r="H30" s="17">
        <f t="shared" si="0"/>
        <v>13</v>
      </c>
      <c r="I30" s="6" t="str">
        <f t="shared" si="1"/>
        <v>TW.2.2</v>
      </c>
      <c r="J30" s="6" t="s">
        <v>8947</v>
      </c>
      <c r="K30" s="13" t="str">
        <f>VLOOKUP(J30,'fire screen door'!$C$2:$E$1567,2,FALSE)</f>
        <v>A-60 DOUBLE LEAF HINGED</v>
      </c>
      <c r="L30" s="13" t="str">
        <f>VLOOKUP(J30,'fire screen door'!$C$2:$E$1567,3,FALSE)</f>
        <v>Chemical store T810B</v>
      </c>
      <c r="M30" s="1" t="s">
        <v>107</v>
      </c>
      <c r="N30" s="1" t="s">
        <v>108</v>
      </c>
      <c r="O30" s="32"/>
      <c r="P30" s="4">
        <v>716011444</v>
      </c>
      <c r="Q30" s="6">
        <v>300463576</v>
      </c>
      <c r="R30" s="4">
        <v>417001926</v>
      </c>
      <c r="S30" s="1" t="s">
        <v>105</v>
      </c>
      <c r="T30" s="1" t="s">
        <v>106</v>
      </c>
      <c r="U30" s="1"/>
      <c r="V30" s="4">
        <v>2136372</v>
      </c>
      <c r="W30" s="1" t="s">
        <v>109</v>
      </c>
      <c r="X30" s="1" t="s">
        <v>110</v>
      </c>
    </row>
    <row r="31" spans="1:24" s="9" customFormat="1">
      <c r="A31" s="2">
        <v>30</v>
      </c>
      <c r="B31" s="4">
        <v>716003343</v>
      </c>
      <c r="C31" s="1" t="s">
        <v>111</v>
      </c>
      <c r="D31" s="1" t="s">
        <v>112</v>
      </c>
      <c r="E31" s="6" t="s">
        <v>8948</v>
      </c>
      <c r="F31" s="20">
        <v>513010043</v>
      </c>
      <c r="G31" s="6" t="s">
        <v>4515</v>
      </c>
      <c r="H31" s="17">
        <f t="shared" si="0"/>
        <v>13</v>
      </c>
      <c r="I31" s="6" t="str">
        <f t="shared" si="1"/>
        <v>TW.2.3</v>
      </c>
      <c r="J31" s="6" t="s">
        <v>8948</v>
      </c>
      <c r="K31" s="13" t="str">
        <f>VLOOKUP(J31,'fire screen door'!$C$2:$E$1567,2,FALSE)</f>
        <v>A-60 SINGLE LEAF HINGED</v>
      </c>
      <c r="L31" s="13" t="str">
        <f>VLOOKUP(J31,'fire screen door'!$C$2:$E$1567,3,FALSE)</f>
        <v>Em. Exit, Sewage pump room</v>
      </c>
      <c r="M31" s="1" t="s">
        <v>18</v>
      </c>
      <c r="N31" s="1" t="s">
        <v>19</v>
      </c>
      <c r="O31" s="32"/>
      <c r="P31" s="4">
        <v>716002102</v>
      </c>
      <c r="Q31" s="6">
        <v>300456830</v>
      </c>
      <c r="R31" s="4">
        <v>417001943</v>
      </c>
      <c r="S31" s="1" t="s">
        <v>113</v>
      </c>
      <c r="T31" s="1" t="s">
        <v>17</v>
      </c>
      <c r="U31" s="1"/>
      <c r="V31" s="4">
        <v>999001870</v>
      </c>
      <c r="W31" s="1" t="s">
        <v>20</v>
      </c>
      <c r="X31" s="1" t="s">
        <v>21</v>
      </c>
    </row>
    <row r="32" spans="1:24" s="9" customFormat="1">
      <c r="A32" s="2">
        <v>31</v>
      </c>
      <c r="B32" s="4">
        <v>716015349</v>
      </c>
      <c r="C32" s="1" t="s">
        <v>114</v>
      </c>
      <c r="D32" s="1" t="s">
        <v>115</v>
      </c>
      <c r="E32" s="6" t="s">
        <v>8949</v>
      </c>
      <c r="F32" s="20">
        <v>513010044</v>
      </c>
      <c r="G32" s="6" t="s">
        <v>4516</v>
      </c>
      <c r="H32" s="17">
        <f t="shared" si="0"/>
        <v>13</v>
      </c>
      <c r="I32" s="6" t="str">
        <f t="shared" si="1"/>
        <v>TW.2.4</v>
      </c>
      <c r="J32" s="6" t="s">
        <v>8949</v>
      </c>
      <c r="K32" s="13" t="str">
        <f>VLOOKUP(J32,'fire screen door'!$C$2:$E$1567,2,FALSE)</f>
        <v>A-60 DOUBLE LEAF HINGED</v>
      </c>
      <c r="L32" s="13" t="str">
        <f>VLOOKUP(J32,'fire screen door'!$C$2:$E$1567,3,FALSE)</f>
        <v>Laundry</v>
      </c>
      <c r="M32" s="1" t="s">
        <v>18</v>
      </c>
      <c r="N32" s="1" t="s">
        <v>19</v>
      </c>
      <c r="O32" s="32" t="s">
        <v>10448</v>
      </c>
      <c r="P32" s="4">
        <v>716011180</v>
      </c>
      <c r="Q32" s="6">
        <v>300463322</v>
      </c>
      <c r="R32" s="4">
        <v>417001943</v>
      </c>
      <c r="S32" s="1" t="s">
        <v>116</v>
      </c>
      <c r="T32" s="1" t="s">
        <v>17</v>
      </c>
      <c r="U32" s="1"/>
      <c r="V32" s="4">
        <v>999001870</v>
      </c>
      <c r="W32" s="1" t="s">
        <v>20</v>
      </c>
      <c r="X32" s="1" t="s">
        <v>21</v>
      </c>
    </row>
    <row r="33" spans="1:24" s="9" customFormat="1">
      <c r="A33" s="2">
        <v>32</v>
      </c>
      <c r="B33" s="4">
        <v>716003344</v>
      </c>
      <c r="C33" s="1" t="s">
        <v>117</v>
      </c>
      <c r="D33" s="1" t="s">
        <v>118</v>
      </c>
      <c r="E33" s="6" t="s">
        <v>8950</v>
      </c>
      <c r="F33" s="20">
        <v>513010045</v>
      </c>
      <c r="G33" s="6" t="s">
        <v>4517</v>
      </c>
      <c r="H33" s="17">
        <f t="shared" si="0"/>
        <v>13</v>
      </c>
      <c r="I33" s="6" t="str">
        <f t="shared" si="1"/>
        <v>TW.2.5</v>
      </c>
      <c r="J33" s="6" t="s">
        <v>8950</v>
      </c>
      <c r="K33" s="13" t="str">
        <f>VLOOKUP(J33,'fire screen door'!$C$2:$E$1567,2,FALSE)</f>
        <v>A-60 SINGLE LEAF HINGED</v>
      </c>
      <c r="L33" s="13" t="str">
        <f>VLOOKUP(J33,'fire screen door'!$C$2:$E$1567,3,FALSE)</f>
        <v>Entrance/exit Sewage pump room.</v>
      </c>
      <c r="M33" s="1" t="s">
        <v>18</v>
      </c>
      <c r="N33" s="1" t="s">
        <v>19</v>
      </c>
      <c r="O33" s="32"/>
      <c r="P33" s="4">
        <v>716002103</v>
      </c>
      <c r="Q33" s="6">
        <v>300456831</v>
      </c>
      <c r="R33" s="4">
        <v>417001943</v>
      </c>
      <c r="S33" s="1" t="s">
        <v>119</v>
      </c>
      <c r="T33" s="1" t="s">
        <v>17</v>
      </c>
      <c r="U33" s="1"/>
      <c r="V33" s="4">
        <v>999001870</v>
      </c>
      <c r="W33" s="1" t="s">
        <v>20</v>
      </c>
      <c r="X33" s="1" t="s">
        <v>21</v>
      </c>
    </row>
    <row r="34" spans="1:24" s="9" customFormat="1">
      <c r="A34" s="2">
        <v>33</v>
      </c>
      <c r="B34" s="4">
        <v>716003342</v>
      </c>
      <c r="C34" s="1" t="s">
        <v>120</v>
      </c>
      <c r="D34" s="1" t="s">
        <v>121</v>
      </c>
      <c r="E34" s="6" t="s">
        <v>8951</v>
      </c>
      <c r="F34" s="20">
        <v>513010046</v>
      </c>
      <c r="G34" s="6" t="s">
        <v>4518</v>
      </c>
      <c r="H34" s="17">
        <f t="shared" si="0"/>
        <v>13</v>
      </c>
      <c r="I34" s="6" t="str">
        <f t="shared" si="1"/>
        <v>TW.2.6</v>
      </c>
      <c r="J34" s="6" t="s">
        <v>8951</v>
      </c>
      <c r="K34" s="13" t="str">
        <f>VLOOKUP(J34,'fire screen door'!$C$2:$E$1567,2,FALSE)</f>
        <v>A-60 SINGLE LEAF HINGED</v>
      </c>
      <c r="L34" s="13" t="str">
        <f>VLOOKUP(J34,'fire screen door'!$C$2:$E$1567,3,FALSE)</f>
        <v>Entrance from staircase 2-B PRT to laundry</v>
      </c>
      <c r="M34" s="1" t="s">
        <v>18</v>
      </c>
      <c r="N34" s="1" t="s">
        <v>19</v>
      </c>
      <c r="O34" s="32"/>
      <c r="P34" s="4">
        <v>716002101</v>
      </c>
      <c r="Q34" s="6">
        <v>300456829</v>
      </c>
      <c r="R34" s="4">
        <v>417001943</v>
      </c>
      <c r="S34" s="1" t="s">
        <v>122</v>
      </c>
      <c r="T34" s="1" t="s">
        <v>17</v>
      </c>
      <c r="U34" s="1"/>
      <c r="V34" s="4">
        <v>999001870</v>
      </c>
      <c r="W34" s="1" t="s">
        <v>20</v>
      </c>
      <c r="X34" s="1" t="s">
        <v>21</v>
      </c>
    </row>
    <row r="35" spans="1:24" s="9" customFormat="1">
      <c r="A35" s="2">
        <v>34</v>
      </c>
      <c r="B35" s="4">
        <v>716003341</v>
      </c>
      <c r="C35" s="1" t="s">
        <v>123</v>
      </c>
      <c r="D35" s="1" t="s">
        <v>124</v>
      </c>
      <c r="E35" s="6" t="s">
        <v>8952</v>
      </c>
      <c r="F35" s="20">
        <v>513010047</v>
      </c>
      <c r="G35" s="6" t="s">
        <v>4519</v>
      </c>
      <c r="H35" s="17">
        <f t="shared" si="0"/>
        <v>13</v>
      </c>
      <c r="I35" s="6" t="str">
        <f t="shared" si="1"/>
        <v>TW.2.7</v>
      </c>
      <c r="J35" s="6" t="s">
        <v>8952</v>
      </c>
      <c r="K35" s="13" t="str">
        <f>VLOOKUP(J35,'fire screen door'!$C$2:$E$1567,2,FALSE)</f>
        <v>A-60 SINGLE LEAF HINGED</v>
      </c>
      <c r="L35" s="13" t="str">
        <f>VLOOKUP(J35,'fire screen door'!$C$2:$E$1567,3,FALSE)</f>
        <v>To elevator, 2-B STBD (Aft)</v>
      </c>
      <c r="M35" s="1" t="s">
        <v>18</v>
      </c>
      <c r="N35" s="1" t="s">
        <v>19</v>
      </c>
      <c r="O35" s="32"/>
      <c r="P35" s="4">
        <v>716002100</v>
      </c>
      <c r="Q35" s="6">
        <v>300456828</v>
      </c>
      <c r="R35" s="4">
        <v>417001943</v>
      </c>
      <c r="S35" s="1" t="s">
        <v>125</v>
      </c>
      <c r="T35" s="1" t="s">
        <v>17</v>
      </c>
      <c r="U35" s="1"/>
      <c r="V35" s="4">
        <v>999001870</v>
      </c>
      <c r="W35" s="1" t="s">
        <v>20</v>
      </c>
      <c r="X35" s="1" t="s">
        <v>21</v>
      </c>
    </row>
    <row r="36" spans="1:24" s="9" customFormat="1">
      <c r="A36" s="2">
        <v>35</v>
      </c>
      <c r="B36" s="4">
        <v>716003340</v>
      </c>
      <c r="C36" s="1" t="s">
        <v>126</v>
      </c>
      <c r="D36" s="1" t="s">
        <v>127</v>
      </c>
      <c r="E36" s="6" t="s">
        <v>8953</v>
      </c>
      <c r="F36" s="20">
        <v>513010048</v>
      </c>
      <c r="G36" s="6" t="s">
        <v>4520</v>
      </c>
      <c r="H36" s="17">
        <f t="shared" si="0"/>
        <v>13</v>
      </c>
      <c r="I36" s="6" t="str">
        <f t="shared" si="1"/>
        <v>TW.2.9</v>
      </c>
      <c r="J36" s="6" t="s">
        <v>8953</v>
      </c>
      <c r="K36" s="13" t="str">
        <f>VLOOKUP(J36,'fire screen door'!$C$2:$E$1567,2,FALSE)</f>
        <v>A-60 SINGLE LEAF HINGED</v>
      </c>
      <c r="L36" s="13" t="str">
        <f>VLOOKUP(J36,'fire screen door'!$C$2:$E$1567,3,FALSE)</f>
        <v>Elevator, 2-B stb(aft)</v>
      </c>
      <c r="M36" s="1" t="s">
        <v>18</v>
      </c>
      <c r="N36" s="1" t="s">
        <v>19</v>
      </c>
      <c r="O36" s="32"/>
      <c r="P36" s="4">
        <v>716002099</v>
      </c>
      <c r="Q36" s="6">
        <v>300456827</v>
      </c>
      <c r="R36" s="4">
        <v>417001943</v>
      </c>
      <c r="S36" s="1" t="s">
        <v>128</v>
      </c>
      <c r="T36" s="1" t="s">
        <v>17</v>
      </c>
      <c r="U36" s="1"/>
      <c r="V36" s="4">
        <v>999001870</v>
      </c>
      <c r="W36" s="1" t="s">
        <v>20</v>
      </c>
      <c r="X36" s="1" t="s">
        <v>21</v>
      </c>
    </row>
    <row r="37" spans="1:24" s="9" customFormat="1">
      <c r="A37" s="2">
        <v>36</v>
      </c>
      <c r="B37" s="4">
        <v>716002662</v>
      </c>
      <c r="C37" s="1" t="s">
        <v>129</v>
      </c>
      <c r="D37" s="1" t="s">
        <v>130</v>
      </c>
      <c r="E37" s="6" t="s">
        <v>8954</v>
      </c>
      <c r="F37" s="20">
        <v>513010049</v>
      </c>
      <c r="G37" s="6" t="s">
        <v>4521</v>
      </c>
      <c r="H37" s="17">
        <f t="shared" si="0"/>
        <v>13</v>
      </c>
      <c r="I37" s="6" t="str">
        <f t="shared" si="1"/>
        <v>TW.3.1</v>
      </c>
      <c r="J37" s="6" t="s">
        <v>8954</v>
      </c>
      <c r="K37" s="13" t="str">
        <f>VLOOKUP(J37,'fire screen door'!$C$2:$E$1567,2,FALSE)</f>
        <v>A-60 SINGLE LEAF HINGED</v>
      </c>
      <c r="L37" s="13" t="str">
        <f>VLOOKUP(J37,'fire screen door'!$C$2:$E$1567,3,FALSE)</f>
        <v>Freight elevator. TW - TT (Deckstore)</v>
      </c>
      <c r="M37" s="1" t="s">
        <v>18</v>
      </c>
      <c r="N37" s="1" t="s">
        <v>19</v>
      </c>
      <c r="O37" s="32"/>
      <c r="P37" s="4">
        <v>716001491</v>
      </c>
      <c r="Q37" s="6">
        <v>300456225</v>
      </c>
      <c r="R37" s="4">
        <v>417001943</v>
      </c>
      <c r="S37" s="1" t="s">
        <v>131</v>
      </c>
      <c r="T37" s="1" t="s">
        <v>17</v>
      </c>
      <c r="U37" s="1"/>
      <c r="V37" s="4">
        <v>999001870</v>
      </c>
      <c r="W37" s="1" t="s">
        <v>20</v>
      </c>
      <c r="X37" s="1" t="s">
        <v>21</v>
      </c>
    </row>
    <row r="38" spans="1:24" s="9" customFormat="1">
      <c r="A38" s="2">
        <v>37</v>
      </c>
      <c r="B38" s="4">
        <v>716002667</v>
      </c>
      <c r="C38" s="1" t="s">
        <v>132</v>
      </c>
      <c r="D38" s="1" t="s">
        <v>133</v>
      </c>
      <c r="E38" s="6" t="s">
        <v>8960</v>
      </c>
      <c r="F38" s="20">
        <v>513010050</v>
      </c>
      <c r="G38" s="6" t="s">
        <v>4522</v>
      </c>
      <c r="H38" s="17">
        <f t="shared" si="0"/>
        <v>13</v>
      </c>
      <c r="I38" s="6" t="str">
        <f t="shared" si="1"/>
        <v>TW.3.10</v>
      </c>
      <c r="J38" s="6" t="s">
        <v>8960</v>
      </c>
      <c r="K38" s="13" t="str">
        <f>VLOOKUP(J38,'fire screen door'!$C$2:$E$1567,2,FALSE)</f>
        <v>A-60 SINGLE LEAF HINGED</v>
      </c>
      <c r="L38" s="13" t="str">
        <f>VLOOKUP(J38,'fire screen door'!$C$2:$E$1567,3,FALSE)</f>
        <v>Linen keeper office</v>
      </c>
      <c r="M38" s="1" t="s">
        <v>18</v>
      </c>
      <c r="N38" s="1" t="s">
        <v>19</v>
      </c>
      <c r="O38" s="32"/>
      <c r="P38" s="4">
        <v>716001496</v>
      </c>
      <c r="Q38" s="6">
        <v>300456230</v>
      </c>
      <c r="R38" s="4">
        <v>417001943</v>
      </c>
      <c r="S38" s="1" t="s">
        <v>134</v>
      </c>
      <c r="T38" s="1" t="s">
        <v>17</v>
      </c>
      <c r="U38" s="1"/>
      <c r="V38" s="4">
        <v>999001870</v>
      </c>
      <c r="W38" s="1" t="s">
        <v>20</v>
      </c>
      <c r="X38" s="1" t="s">
        <v>21</v>
      </c>
    </row>
    <row r="39" spans="1:24" s="9" customFormat="1">
      <c r="A39" s="2">
        <v>38</v>
      </c>
      <c r="B39" s="4">
        <v>716002654</v>
      </c>
      <c r="C39" s="1" t="s">
        <v>135</v>
      </c>
      <c r="D39" s="1" t="s">
        <v>136</v>
      </c>
      <c r="E39" s="6" t="s">
        <v>8961</v>
      </c>
      <c r="F39" s="20">
        <v>513010051</v>
      </c>
      <c r="G39" s="6" t="s">
        <v>4523</v>
      </c>
      <c r="H39" s="17">
        <f t="shared" si="0"/>
        <v>13</v>
      </c>
      <c r="I39" s="6" t="str">
        <f t="shared" si="1"/>
        <v>TW.3.12</v>
      </c>
      <c r="J39" s="6" t="s">
        <v>8961</v>
      </c>
      <c r="K39" s="13" t="str">
        <f>VLOOKUP(J39,'fire screen door'!$C$2:$E$1567,2,FALSE)</f>
        <v>A-60 SINGLE LEAF HINGED</v>
      </c>
      <c r="L39" s="13" t="str">
        <f>VLOOKUP(J39,'fire screen door'!$C$2:$E$1567,3,FALSE)</f>
        <v>Staircase, 3-A PRT (Aft)</v>
      </c>
      <c r="M39" s="1" t="s">
        <v>18</v>
      </c>
      <c r="N39" s="1" t="s">
        <v>19</v>
      </c>
      <c r="O39" s="32"/>
      <c r="P39" s="4">
        <v>716001483</v>
      </c>
      <c r="Q39" s="6">
        <v>300456217</v>
      </c>
      <c r="R39" s="4">
        <v>417001943</v>
      </c>
      <c r="S39" s="1" t="s">
        <v>137</v>
      </c>
      <c r="T39" s="1" t="s">
        <v>17</v>
      </c>
      <c r="U39" s="1"/>
      <c r="V39" s="4">
        <v>999001870</v>
      </c>
      <c r="W39" s="1" t="s">
        <v>20</v>
      </c>
      <c r="X39" s="1" t="s">
        <v>21</v>
      </c>
    </row>
    <row r="40" spans="1:24" s="9" customFormat="1">
      <c r="A40" s="2">
        <v>39</v>
      </c>
      <c r="B40" s="4">
        <v>716002663</v>
      </c>
      <c r="C40" s="1" t="s">
        <v>138</v>
      </c>
      <c r="D40" s="1" t="s">
        <v>139</v>
      </c>
      <c r="E40" s="6" t="s">
        <v>8962</v>
      </c>
      <c r="F40" s="20">
        <v>513010052</v>
      </c>
      <c r="G40" s="6" t="s">
        <v>4524</v>
      </c>
      <c r="H40" s="17">
        <f t="shared" si="0"/>
        <v>13</v>
      </c>
      <c r="I40" s="6" t="str">
        <f t="shared" si="1"/>
        <v>TW.3.14</v>
      </c>
      <c r="J40" s="6" t="s">
        <v>8962</v>
      </c>
      <c r="K40" s="13" t="str">
        <f>VLOOKUP(J40,'fire screen door'!$C$2:$E$1567,2,FALSE)</f>
        <v>A-60 SINGLE LEAF HINGED</v>
      </c>
      <c r="L40" s="13" t="str">
        <f>VLOOKUP(J40,'fire screen door'!$C$2:$E$1567,3,FALSE)</f>
        <v>Freight elevator by crew linen store.</v>
      </c>
      <c r="M40" s="1" t="s">
        <v>18</v>
      </c>
      <c r="N40" s="1" t="s">
        <v>19</v>
      </c>
      <c r="O40" s="32"/>
      <c r="P40" s="4">
        <v>716001492</v>
      </c>
      <c r="Q40" s="6">
        <v>300456226</v>
      </c>
      <c r="R40" s="4">
        <v>417001943</v>
      </c>
      <c r="S40" s="1" t="s">
        <v>140</v>
      </c>
      <c r="T40" s="1" t="s">
        <v>17</v>
      </c>
      <c r="U40" s="1"/>
      <c r="V40" s="4">
        <v>999001870</v>
      </c>
      <c r="W40" s="1" t="s">
        <v>20</v>
      </c>
      <c r="X40" s="1" t="s">
        <v>21</v>
      </c>
    </row>
    <row r="41" spans="1:24" s="9" customFormat="1">
      <c r="A41" s="2">
        <v>40</v>
      </c>
      <c r="B41" s="4">
        <v>716002660</v>
      </c>
      <c r="C41" s="1" t="s">
        <v>141</v>
      </c>
      <c r="D41" s="1" t="s">
        <v>142</v>
      </c>
      <c r="E41" s="6" t="s">
        <v>8964</v>
      </c>
      <c r="F41" s="20">
        <v>513010053</v>
      </c>
      <c r="G41" s="6" t="s">
        <v>4525</v>
      </c>
      <c r="H41" s="17">
        <f t="shared" si="0"/>
        <v>13</v>
      </c>
      <c r="I41" s="6" t="str">
        <f t="shared" si="1"/>
        <v>TW.3.18</v>
      </c>
      <c r="J41" s="6" t="s">
        <v>8964</v>
      </c>
      <c r="K41" s="13" t="str">
        <f>VLOOKUP(J41,'fire screen door'!$C$2:$E$1567,2,FALSE)</f>
        <v>A-60 SINGLE LEAF HINGED</v>
      </c>
      <c r="L41" s="13" t="str">
        <f>VLOOKUP(J41,'fire screen door'!$C$2:$E$1567,3,FALSE)</f>
        <v>3-B MID (Fwd).  To pump room Flooding hatch.</v>
      </c>
      <c r="M41" s="1" t="s">
        <v>18</v>
      </c>
      <c r="N41" s="1" t="s">
        <v>19</v>
      </c>
      <c r="O41" s="32"/>
      <c r="P41" s="4">
        <v>716001489</v>
      </c>
      <c r="Q41" s="6">
        <v>300456223</v>
      </c>
      <c r="R41" s="4">
        <v>417001943</v>
      </c>
      <c r="S41" s="1" t="s">
        <v>143</v>
      </c>
      <c r="T41" s="1" t="s">
        <v>17</v>
      </c>
      <c r="U41" s="1"/>
      <c r="V41" s="4">
        <v>999001870</v>
      </c>
      <c r="W41" s="1" t="s">
        <v>20</v>
      </c>
      <c r="X41" s="1" t="s">
        <v>21</v>
      </c>
    </row>
    <row r="42" spans="1:24" s="9" customFormat="1">
      <c r="A42" s="2">
        <v>41</v>
      </c>
      <c r="B42" s="4">
        <v>716002669</v>
      </c>
      <c r="C42" s="1" t="s">
        <v>144</v>
      </c>
      <c r="D42" s="1" t="s">
        <v>145</v>
      </c>
      <c r="E42" s="6" t="s">
        <v>8955</v>
      </c>
      <c r="F42" s="20">
        <v>513010054</v>
      </c>
      <c r="G42" s="6" t="s">
        <v>4526</v>
      </c>
      <c r="H42" s="17">
        <f t="shared" si="0"/>
        <v>13</v>
      </c>
      <c r="I42" s="6" t="str">
        <f t="shared" si="1"/>
        <v>TW.3.2</v>
      </c>
      <c r="J42" s="6" t="s">
        <v>8955</v>
      </c>
      <c r="K42" s="13" t="str">
        <f>VLOOKUP(J42,'fire screen door'!$C$2:$E$1567,2,FALSE)</f>
        <v>A-60 SLIDING</v>
      </c>
      <c r="L42" s="13" t="str">
        <f>VLOOKUP(J42,'fire screen door'!$C$2:$E$1567,3,FALSE)</f>
        <v>By WT door TD.02. Foreward on Roxas.</v>
      </c>
      <c r="M42" s="1" t="s">
        <v>148</v>
      </c>
      <c r="N42" s="1" t="s">
        <v>149</v>
      </c>
      <c r="O42" s="32"/>
      <c r="P42" s="4">
        <v>716011437</v>
      </c>
      <c r="Q42" s="6">
        <v>300463569</v>
      </c>
      <c r="R42" s="4">
        <v>417001226</v>
      </c>
      <c r="S42" s="1" t="s">
        <v>146</v>
      </c>
      <c r="T42" s="1" t="s">
        <v>147</v>
      </c>
      <c r="U42" s="1"/>
      <c r="V42" s="4">
        <v>999001697</v>
      </c>
      <c r="W42" s="1" t="s">
        <v>150</v>
      </c>
      <c r="X42" s="1" t="s">
        <v>151</v>
      </c>
    </row>
    <row r="43" spans="1:24" s="9" customFormat="1">
      <c r="A43" s="2">
        <v>42</v>
      </c>
      <c r="B43" s="4">
        <v>716002664</v>
      </c>
      <c r="C43" s="1" t="s">
        <v>152</v>
      </c>
      <c r="D43" s="1" t="s">
        <v>153</v>
      </c>
      <c r="E43" s="6" t="s">
        <v>8966</v>
      </c>
      <c r="F43" s="20">
        <v>513010055</v>
      </c>
      <c r="G43" s="6" t="s">
        <v>4527</v>
      </c>
      <c r="H43" s="17">
        <f t="shared" si="0"/>
        <v>13</v>
      </c>
      <c r="I43" s="6" t="str">
        <f t="shared" si="1"/>
        <v>TW.3.22</v>
      </c>
      <c r="J43" s="6" t="s">
        <v>8966</v>
      </c>
      <c r="K43" s="13" t="str">
        <f>VLOOKUP(J43,'fire screen door'!$C$2:$E$1567,2,FALSE)</f>
        <v>A-60 SINGLE LEAF HINGED</v>
      </c>
      <c r="L43" s="13" t="str">
        <f>VLOOKUP(J43,'fire screen door'!$C$2:$E$1567,3,FALSE)</f>
        <v>Freight elevator by retail store.</v>
      </c>
      <c r="M43" s="1" t="s">
        <v>18</v>
      </c>
      <c r="N43" s="1" t="s">
        <v>19</v>
      </c>
      <c r="O43" s="32"/>
      <c r="P43" s="4">
        <v>716001493</v>
      </c>
      <c r="Q43" s="6">
        <v>300456227</v>
      </c>
      <c r="R43" s="4">
        <v>417001943</v>
      </c>
      <c r="S43" s="1" t="s">
        <v>154</v>
      </c>
      <c r="T43" s="1" t="s">
        <v>17</v>
      </c>
      <c r="U43" s="1"/>
      <c r="V43" s="4">
        <v>999001870</v>
      </c>
      <c r="W43" s="1" t="s">
        <v>20</v>
      </c>
      <c r="X43" s="1" t="s">
        <v>21</v>
      </c>
    </row>
    <row r="44" spans="1:24" s="9" customFormat="1">
      <c r="A44" s="2">
        <v>43</v>
      </c>
      <c r="B44" s="4">
        <v>716002658</v>
      </c>
      <c r="C44" s="1" t="s">
        <v>155</v>
      </c>
      <c r="D44" s="1" t="s">
        <v>156</v>
      </c>
      <c r="E44" s="6" t="s">
        <v>8968</v>
      </c>
      <c r="F44" s="20">
        <v>513010056</v>
      </c>
      <c r="G44" s="6" t="s">
        <v>4528</v>
      </c>
      <c r="H44" s="17">
        <f t="shared" si="0"/>
        <v>13</v>
      </c>
      <c r="I44" s="6" t="str">
        <f t="shared" si="1"/>
        <v>TW.3.26</v>
      </c>
      <c r="J44" s="6" t="s">
        <v>8968</v>
      </c>
      <c r="K44" s="13" t="str">
        <f>VLOOKUP(J44,'fire screen door'!$C$2:$E$1567,2,FALSE)</f>
        <v>A-60 SINGLE LEAF HINGED</v>
      </c>
      <c r="L44" s="13" t="str">
        <f>VLOOKUP(J44,'fire screen door'!$C$2:$E$1567,3,FALSE)</f>
        <v>Stairs 3-B PRT (FWD).</v>
      </c>
      <c r="M44" s="1" t="s">
        <v>18</v>
      </c>
      <c r="N44" s="1" t="s">
        <v>19</v>
      </c>
      <c r="O44" s="32"/>
      <c r="P44" s="4">
        <v>716001487</v>
      </c>
      <c r="Q44" s="6">
        <v>300456221</v>
      </c>
      <c r="R44" s="4">
        <v>417001943</v>
      </c>
      <c r="S44" s="1" t="s">
        <v>157</v>
      </c>
      <c r="T44" s="1" t="s">
        <v>17</v>
      </c>
      <c r="U44" s="1"/>
      <c r="V44" s="4">
        <v>999001870</v>
      </c>
      <c r="W44" s="1" t="s">
        <v>20</v>
      </c>
      <c r="X44" s="1" t="s">
        <v>21</v>
      </c>
    </row>
    <row r="45" spans="1:24" s="9" customFormat="1">
      <c r="A45" s="2">
        <v>44</v>
      </c>
      <c r="B45" s="4">
        <v>716002661</v>
      </c>
      <c r="C45" s="1" t="s">
        <v>158</v>
      </c>
      <c r="D45" s="1" t="s">
        <v>159</v>
      </c>
      <c r="E45" s="6" t="s">
        <v>8969</v>
      </c>
      <c r="F45" s="20">
        <v>513010057</v>
      </c>
      <c r="G45" s="6" t="s">
        <v>4529</v>
      </c>
      <c r="H45" s="17">
        <f t="shared" si="0"/>
        <v>13</v>
      </c>
      <c r="I45" s="6" t="str">
        <f t="shared" si="1"/>
        <v>TW.3.28</v>
      </c>
      <c r="J45" s="6" t="s">
        <v>8969</v>
      </c>
      <c r="K45" s="13" t="str">
        <f>VLOOKUP(J45,'fire screen door'!$C$2:$E$1567,2,FALSE)</f>
        <v>A-60 SINGLE LEAF HINGED</v>
      </c>
      <c r="L45" s="13" t="str">
        <f>VLOOKUP(J45,'fire screen door'!$C$2:$E$1567,3,FALSE)</f>
        <v>Em.exit from TT (Retail store)</v>
      </c>
      <c r="M45" s="1" t="s">
        <v>18</v>
      </c>
      <c r="N45" s="1" t="s">
        <v>19</v>
      </c>
      <c r="O45" s="32"/>
      <c r="P45" s="4">
        <v>716001490</v>
      </c>
      <c r="Q45" s="6">
        <v>300456224</v>
      </c>
      <c r="R45" s="4">
        <v>417001943</v>
      </c>
      <c r="S45" s="1" t="s">
        <v>160</v>
      </c>
      <c r="T45" s="1" t="s">
        <v>17</v>
      </c>
      <c r="U45" s="1"/>
      <c r="V45" s="4">
        <v>999001870</v>
      </c>
      <c r="W45" s="1" t="s">
        <v>20</v>
      </c>
      <c r="X45" s="1" t="s">
        <v>21</v>
      </c>
    </row>
    <row r="46" spans="1:24" s="9" customFormat="1">
      <c r="A46" s="2">
        <v>45</v>
      </c>
      <c r="B46" s="4">
        <v>716002653</v>
      </c>
      <c r="C46" s="1" t="s">
        <v>161</v>
      </c>
      <c r="D46" s="1" t="s">
        <v>162</v>
      </c>
      <c r="E46" s="6" t="s">
        <v>8956</v>
      </c>
      <c r="F46" s="20">
        <v>513010058</v>
      </c>
      <c r="G46" s="6" t="s">
        <v>4530</v>
      </c>
      <c r="H46" s="17">
        <f t="shared" si="0"/>
        <v>13</v>
      </c>
      <c r="I46" s="6" t="str">
        <f t="shared" si="1"/>
        <v>TW.3.3</v>
      </c>
      <c r="J46" s="6" t="s">
        <v>8956</v>
      </c>
      <c r="K46" s="13" t="str">
        <f>VLOOKUP(J46,'fire screen door'!$C$2:$E$1567,2,FALSE)</f>
        <v>A-60 SINGLE LEAF HINGED</v>
      </c>
      <c r="L46" s="13" t="str">
        <f>VLOOKUP(J46,'fire screen door'!$C$2:$E$1567,3,FALSE)</f>
        <v>Em. Exit, Linen store</v>
      </c>
      <c r="M46" s="1" t="s">
        <v>18</v>
      </c>
      <c r="N46" s="1" t="s">
        <v>19</v>
      </c>
      <c r="O46" s="32"/>
      <c r="P46" s="4">
        <v>716001482</v>
      </c>
      <c r="Q46" s="6">
        <v>300456216</v>
      </c>
      <c r="R46" s="4">
        <v>417001943</v>
      </c>
      <c r="S46" s="1" t="s">
        <v>163</v>
      </c>
      <c r="T46" s="1" t="s">
        <v>17</v>
      </c>
      <c r="U46" s="1"/>
      <c r="V46" s="4">
        <v>999001870</v>
      </c>
      <c r="W46" s="1" t="s">
        <v>20</v>
      </c>
      <c r="X46" s="1" t="s">
        <v>21</v>
      </c>
    </row>
    <row r="47" spans="1:24" s="9" customFormat="1">
      <c r="A47" s="2">
        <v>46</v>
      </c>
      <c r="B47" s="4">
        <v>716002657</v>
      </c>
      <c r="C47" s="1" t="s">
        <v>164</v>
      </c>
      <c r="D47" s="1" t="s">
        <v>165</v>
      </c>
      <c r="E47" s="6" t="s">
        <v>8957</v>
      </c>
      <c r="F47" s="20">
        <v>513010059</v>
      </c>
      <c r="G47" s="6" t="s">
        <v>4531</v>
      </c>
      <c r="H47" s="17">
        <f t="shared" si="0"/>
        <v>13</v>
      </c>
      <c r="I47" s="6" t="str">
        <f t="shared" si="1"/>
        <v>TW.3.4</v>
      </c>
      <c r="J47" s="6" t="s">
        <v>8957</v>
      </c>
      <c r="K47" s="13" t="str">
        <f>VLOOKUP(J47,'fire screen door'!$C$2:$E$1567,2,FALSE)</f>
        <v>A-60 SINGLE LEAF HINGED</v>
      </c>
      <c r="L47" s="13" t="str">
        <f>VLOOKUP(J47,'fire screen door'!$C$2:$E$1567,3,FALSE)</f>
        <v>Stairs to TT (Deckstore) 3-A mid fwd TT-TW</v>
      </c>
      <c r="M47" s="1" t="s">
        <v>18</v>
      </c>
      <c r="N47" s="1" t="s">
        <v>19</v>
      </c>
      <c r="O47" s="32"/>
      <c r="P47" s="4">
        <v>716001486</v>
      </c>
      <c r="Q47" s="6">
        <v>300456220</v>
      </c>
      <c r="R47" s="4">
        <v>417001943</v>
      </c>
      <c r="S47" s="1" t="s">
        <v>166</v>
      </c>
      <c r="T47" s="1" t="s">
        <v>17</v>
      </c>
      <c r="U47" s="1"/>
      <c r="V47" s="4">
        <v>999001870</v>
      </c>
      <c r="W47" s="1" t="s">
        <v>20</v>
      </c>
      <c r="X47" s="1" t="s">
        <v>21</v>
      </c>
    </row>
    <row r="48" spans="1:24" s="9" customFormat="1">
      <c r="A48" s="2">
        <v>47</v>
      </c>
      <c r="B48" s="4">
        <v>716002668</v>
      </c>
      <c r="C48" s="1" t="s">
        <v>167</v>
      </c>
      <c r="D48" s="1" t="s">
        <v>168</v>
      </c>
      <c r="E48" s="6" t="s">
        <v>8958</v>
      </c>
      <c r="F48" s="20">
        <v>513010060</v>
      </c>
      <c r="G48" s="6" t="s">
        <v>4532</v>
      </c>
      <c r="H48" s="17">
        <f t="shared" si="0"/>
        <v>13</v>
      </c>
      <c r="I48" s="6" t="str">
        <f t="shared" si="1"/>
        <v>TW.3.6</v>
      </c>
      <c r="J48" s="6" t="s">
        <v>8958</v>
      </c>
      <c r="K48" s="13" t="str">
        <f>VLOOKUP(J48,'fire screen door'!$C$2:$E$1567,2,FALSE)</f>
        <v>A-60 SINGLE LEAF HINGED</v>
      </c>
      <c r="L48" s="13" t="str">
        <f>VLOOKUP(J48,'fire screen door'!$C$2:$E$1567,3,FALSE)</f>
        <v>Bell station office</v>
      </c>
      <c r="M48" s="1" t="s">
        <v>18</v>
      </c>
      <c r="N48" s="1" t="s">
        <v>19</v>
      </c>
      <c r="O48" s="32"/>
      <c r="P48" s="4">
        <v>716001497</v>
      </c>
      <c r="Q48" s="6">
        <v>300456231</v>
      </c>
      <c r="R48" s="4">
        <v>417001943</v>
      </c>
      <c r="S48" s="1" t="s">
        <v>169</v>
      </c>
      <c r="T48" s="1" t="s">
        <v>17</v>
      </c>
      <c r="U48" s="1"/>
      <c r="V48" s="4">
        <v>999001870</v>
      </c>
      <c r="W48" s="1" t="s">
        <v>20</v>
      </c>
      <c r="X48" s="1" t="s">
        <v>21</v>
      </c>
    </row>
    <row r="49" spans="1:24" s="9" customFormat="1">
      <c r="A49" s="2">
        <v>48</v>
      </c>
      <c r="B49" s="4">
        <v>716002666</v>
      </c>
      <c r="C49" s="1" t="s">
        <v>170</v>
      </c>
      <c r="D49" s="1" t="s">
        <v>171</v>
      </c>
      <c r="E49" s="6" t="s">
        <v>8959</v>
      </c>
      <c r="F49" s="20">
        <v>513010061</v>
      </c>
      <c r="G49" s="6" t="s">
        <v>4533</v>
      </c>
      <c r="H49" s="17">
        <f t="shared" si="0"/>
        <v>13</v>
      </c>
      <c r="I49" s="6" t="str">
        <f t="shared" si="1"/>
        <v>TW.3.8</v>
      </c>
      <c r="J49" s="6" t="s">
        <v>8959</v>
      </c>
      <c r="K49" s="13" t="str">
        <f>VLOOKUP(J49,'fire screen door'!$C$2:$E$1567,2,FALSE)</f>
        <v>A-60 SINGLE LEAF HINGED</v>
      </c>
      <c r="L49" s="13" t="str">
        <f>VLOOKUP(J49,'fire screen door'!$C$2:$E$1567,3,FALSE)</f>
        <v>To stairs, bell station office, linen keeper</v>
      </c>
      <c r="M49" s="1" t="s">
        <v>18</v>
      </c>
      <c r="N49" s="1" t="s">
        <v>19</v>
      </c>
      <c r="O49" s="32"/>
      <c r="P49" s="4">
        <v>716001495</v>
      </c>
      <c r="Q49" s="6">
        <v>300456229</v>
      </c>
      <c r="R49" s="4">
        <v>417001943</v>
      </c>
      <c r="S49" s="1" t="s">
        <v>172</v>
      </c>
      <c r="T49" s="1" t="s">
        <v>17</v>
      </c>
      <c r="U49" s="1"/>
      <c r="V49" s="4">
        <v>999001870</v>
      </c>
      <c r="W49" s="1" t="s">
        <v>20</v>
      </c>
      <c r="X49" s="1" t="s">
        <v>21</v>
      </c>
    </row>
    <row r="50" spans="1:24" s="9" customFormat="1">
      <c r="A50" s="2">
        <v>49</v>
      </c>
      <c r="B50" s="4">
        <v>716002692</v>
      </c>
      <c r="C50" s="1" t="s">
        <v>173</v>
      </c>
      <c r="D50" s="1" t="s">
        <v>174</v>
      </c>
      <c r="E50" s="6" t="s">
        <v>8980</v>
      </c>
      <c r="F50" s="20">
        <v>513010062</v>
      </c>
      <c r="G50" s="6" t="s">
        <v>4534</v>
      </c>
      <c r="H50" s="17">
        <f t="shared" si="0"/>
        <v>13</v>
      </c>
      <c r="I50" s="6" t="str">
        <f t="shared" si="1"/>
        <v>TW.4.10</v>
      </c>
      <c r="J50" s="6" t="s">
        <v>8980</v>
      </c>
      <c r="K50" s="13" t="str">
        <f>VLOOKUP(J50,'fire screen door'!$C$2:$E$1567,2,FALSE)</f>
        <v>A-60 SINGLE LEAF HINGED</v>
      </c>
      <c r="L50" s="13" t="str">
        <f>VLOOKUP(J50,'fire screen door'!$C$2:$E$1567,3,FALSE)</f>
        <v>Between FM carpntr ws and FM upholst ws.</v>
      </c>
      <c r="M50" s="1" t="s">
        <v>18</v>
      </c>
      <c r="N50" s="1" t="s">
        <v>19</v>
      </c>
      <c r="O50" s="32"/>
      <c r="P50" s="4">
        <v>716001521</v>
      </c>
      <c r="Q50" s="6">
        <v>300456255</v>
      </c>
      <c r="R50" s="4">
        <v>417001943</v>
      </c>
      <c r="S50" s="1" t="s">
        <v>175</v>
      </c>
      <c r="T50" s="1" t="s">
        <v>17</v>
      </c>
      <c r="U50" s="1"/>
      <c r="V50" s="4">
        <v>999001870</v>
      </c>
      <c r="W50" s="1" t="s">
        <v>20</v>
      </c>
      <c r="X50" s="1" t="s">
        <v>21</v>
      </c>
    </row>
    <row r="51" spans="1:24" s="9" customFormat="1">
      <c r="A51" s="2">
        <v>50</v>
      </c>
      <c r="B51" s="4">
        <v>716002684</v>
      </c>
      <c r="C51" s="1" t="s">
        <v>176</v>
      </c>
      <c r="D51" s="1" t="s">
        <v>177</v>
      </c>
      <c r="E51" s="6" t="s">
        <v>8981</v>
      </c>
      <c r="F51" s="20">
        <v>513010063</v>
      </c>
      <c r="G51" s="6" t="s">
        <v>4535</v>
      </c>
      <c r="H51" s="17">
        <f t="shared" si="0"/>
        <v>13</v>
      </c>
      <c r="I51" s="6" t="str">
        <f t="shared" si="1"/>
        <v>TW.4.11</v>
      </c>
      <c r="J51" s="6" t="s">
        <v>8981</v>
      </c>
      <c r="K51" s="13" t="str">
        <f>VLOOKUP(J51,'fire screen door'!$C$2:$E$1567,2,FALSE)</f>
        <v>A-60 SINGLE LEAF HINGED</v>
      </c>
      <c r="L51" s="13" t="str">
        <f>VLOOKUP(J51,'fire screen door'!$C$2:$E$1567,3,FALSE)</f>
        <v>Em.exit, TT-TW</v>
      </c>
      <c r="M51" s="1" t="s">
        <v>18</v>
      </c>
      <c r="N51" s="1" t="s">
        <v>19</v>
      </c>
      <c r="O51" s="32"/>
      <c r="P51" s="4">
        <v>716001513</v>
      </c>
      <c r="Q51" s="6">
        <v>300456247</v>
      </c>
      <c r="R51" s="4">
        <v>417001943</v>
      </c>
      <c r="S51" s="1" t="s">
        <v>178</v>
      </c>
      <c r="T51" s="1" t="s">
        <v>17</v>
      </c>
      <c r="U51" s="1"/>
      <c r="V51" s="4">
        <v>999001870</v>
      </c>
      <c r="W51" s="1" t="s">
        <v>20</v>
      </c>
      <c r="X51" s="1" t="s">
        <v>21</v>
      </c>
    </row>
    <row r="52" spans="1:24" s="9" customFormat="1">
      <c r="A52" s="2">
        <v>51</v>
      </c>
      <c r="B52" s="4">
        <v>716002671</v>
      </c>
      <c r="C52" s="1" t="s">
        <v>179</v>
      </c>
      <c r="D52" s="1" t="s">
        <v>180</v>
      </c>
      <c r="E52" s="6" t="s">
        <v>8983</v>
      </c>
      <c r="F52" s="20">
        <v>513010064</v>
      </c>
      <c r="G52" s="6" t="s">
        <v>4536</v>
      </c>
      <c r="H52" s="17">
        <f t="shared" si="0"/>
        <v>13</v>
      </c>
      <c r="I52" s="6" t="str">
        <f t="shared" si="1"/>
        <v>TW.4.13</v>
      </c>
      <c r="J52" s="6" t="s">
        <v>8983</v>
      </c>
      <c r="K52" s="13" t="str">
        <f>VLOOKUP(J52,'fire screen door'!$C$2:$E$1567,2,FALSE)</f>
        <v>A-60 SINGLE LEAF HINGED</v>
      </c>
      <c r="L52" s="13" t="str">
        <f>VLOOKUP(J52,'fire screen door'!$C$2:$E$1567,3,FALSE)</f>
        <v>Fac. Man. Floo. Care eq. ID on door.</v>
      </c>
      <c r="M52" s="1" t="s">
        <v>18</v>
      </c>
      <c r="N52" s="1" t="s">
        <v>19</v>
      </c>
      <c r="O52" s="32"/>
      <c r="P52" s="4">
        <v>716001500</v>
      </c>
      <c r="Q52" s="6">
        <v>300456234</v>
      </c>
      <c r="R52" s="4">
        <v>417001943</v>
      </c>
      <c r="S52" s="1" t="s">
        <v>181</v>
      </c>
      <c r="T52" s="1" t="s">
        <v>17</v>
      </c>
      <c r="U52" s="1"/>
      <c r="V52" s="4">
        <v>999001870</v>
      </c>
      <c r="W52" s="1" t="s">
        <v>20</v>
      </c>
      <c r="X52" s="1" t="s">
        <v>21</v>
      </c>
    </row>
    <row r="53" spans="1:24" s="9" customFormat="1">
      <c r="A53" s="2">
        <v>52</v>
      </c>
      <c r="B53" s="4">
        <v>716002686</v>
      </c>
      <c r="C53" s="1" t="s">
        <v>182</v>
      </c>
      <c r="D53" s="1" t="s">
        <v>183</v>
      </c>
      <c r="E53" s="6" t="s">
        <v>8985</v>
      </c>
      <c r="F53" s="20">
        <v>513010065</v>
      </c>
      <c r="G53" s="6" t="s">
        <v>4537</v>
      </c>
      <c r="H53" s="17">
        <f t="shared" si="0"/>
        <v>13</v>
      </c>
      <c r="I53" s="6" t="str">
        <f t="shared" si="1"/>
        <v>TW.4.15</v>
      </c>
      <c r="J53" s="6" t="s">
        <v>8985</v>
      </c>
      <c r="K53" s="13" t="str">
        <f>VLOOKUP(J53,'fire screen door'!$C$2:$E$1567,2,FALSE)</f>
        <v>A-60 SINGLE LEAF HINGED</v>
      </c>
      <c r="L53" s="13" t="str">
        <f>VLOOKUP(J53,'fire screen door'!$C$2:$E$1567,3,FALSE)</f>
        <v>Exit, Fac. Man. Floo Care/Art store.</v>
      </c>
      <c r="M53" s="1" t="s">
        <v>18</v>
      </c>
      <c r="N53" s="1" t="s">
        <v>19</v>
      </c>
      <c r="O53" s="32"/>
      <c r="P53" s="4">
        <v>716001515</v>
      </c>
      <c r="Q53" s="6">
        <v>300456249</v>
      </c>
      <c r="R53" s="4">
        <v>417001943</v>
      </c>
      <c r="S53" s="1" t="s">
        <v>184</v>
      </c>
      <c r="T53" s="1" t="s">
        <v>17</v>
      </c>
      <c r="U53" s="1"/>
      <c r="V53" s="4">
        <v>999001870</v>
      </c>
      <c r="W53" s="1" t="s">
        <v>20</v>
      </c>
      <c r="X53" s="1" t="s">
        <v>21</v>
      </c>
    </row>
    <row r="54" spans="1:24" s="9" customFormat="1">
      <c r="A54" s="2">
        <v>53</v>
      </c>
      <c r="B54" s="4">
        <v>716002691</v>
      </c>
      <c r="C54" s="1" t="s">
        <v>185</v>
      </c>
      <c r="D54" s="1" t="s">
        <v>186</v>
      </c>
      <c r="E54" s="6" t="s">
        <v>8988</v>
      </c>
      <c r="F54" s="20">
        <v>513010066</v>
      </c>
      <c r="G54" s="6" t="s">
        <v>4538</v>
      </c>
      <c r="H54" s="17">
        <f t="shared" si="0"/>
        <v>13</v>
      </c>
      <c r="I54" s="6" t="str">
        <f t="shared" si="1"/>
        <v>TW.4.18</v>
      </c>
      <c r="J54" s="6" t="s">
        <v>8988</v>
      </c>
      <c r="K54" s="13" t="str">
        <f>VLOOKUP(J54,'fire screen door'!$C$2:$E$1567,2,FALSE)</f>
        <v>A-60 SINGLE LEAF HINGED</v>
      </c>
      <c r="L54" s="13" t="str">
        <f>VLOOKUP(J54,'fire screen door'!$C$2:$E$1567,3,FALSE)</f>
        <v>In FM repair/accom workshop.</v>
      </c>
      <c r="M54" s="1" t="s">
        <v>18</v>
      </c>
      <c r="N54" s="1" t="s">
        <v>19</v>
      </c>
      <c r="O54" s="32"/>
      <c r="P54" s="4">
        <v>716001520</v>
      </c>
      <c r="Q54" s="6">
        <v>300456254</v>
      </c>
      <c r="R54" s="4">
        <v>417001943</v>
      </c>
      <c r="S54" s="1" t="s">
        <v>187</v>
      </c>
      <c r="T54" s="1" t="s">
        <v>17</v>
      </c>
      <c r="U54" s="1"/>
      <c r="V54" s="4">
        <v>999001870</v>
      </c>
      <c r="W54" s="1" t="s">
        <v>20</v>
      </c>
      <c r="X54" s="1" t="s">
        <v>21</v>
      </c>
    </row>
    <row r="55" spans="1:24" s="9" customFormat="1">
      <c r="A55" s="2">
        <v>54</v>
      </c>
      <c r="B55" s="4">
        <v>716002673</v>
      </c>
      <c r="C55" s="1" t="s">
        <v>188</v>
      </c>
      <c r="D55" s="1" t="s">
        <v>189</v>
      </c>
      <c r="E55" s="6" t="s">
        <v>8989</v>
      </c>
      <c r="F55" s="20">
        <v>513010067</v>
      </c>
      <c r="G55" s="6" t="s">
        <v>4539</v>
      </c>
      <c r="H55" s="17">
        <f t="shared" si="0"/>
        <v>13</v>
      </c>
      <c r="I55" s="6" t="str">
        <f t="shared" si="1"/>
        <v>TW.4.19</v>
      </c>
      <c r="J55" s="6" t="s">
        <v>8989</v>
      </c>
      <c r="K55" s="13" t="str">
        <f>VLOOKUP(J55,'fire screen door'!$C$2:$E$1567,2,FALSE)</f>
        <v>A-60 DOUBLE LEAF HINGED</v>
      </c>
      <c r="L55" s="13" t="str">
        <f>VLOOKUP(J55,'fire screen door'!$C$2:$E$1567,3,FALSE)</f>
        <v>By elevators stbd side aft on TW.</v>
      </c>
      <c r="M55" s="1" t="s">
        <v>107</v>
      </c>
      <c r="N55" s="1" t="s">
        <v>108</v>
      </c>
      <c r="O55" s="32"/>
      <c r="P55" s="4">
        <v>716011445</v>
      </c>
      <c r="Q55" s="6">
        <v>300463577</v>
      </c>
      <c r="R55" s="4">
        <v>417001926</v>
      </c>
      <c r="S55" s="1" t="s">
        <v>190</v>
      </c>
      <c r="T55" s="1" t="s">
        <v>106</v>
      </c>
      <c r="U55" s="1"/>
      <c r="V55" s="4">
        <v>2136372</v>
      </c>
      <c r="W55" s="1" t="s">
        <v>109</v>
      </c>
      <c r="X55" s="1" t="s">
        <v>110</v>
      </c>
    </row>
    <row r="56" spans="1:24" s="9" customFormat="1">
      <c r="A56" s="2">
        <v>55</v>
      </c>
      <c r="B56" s="4">
        <v>716002688</v>
      </c>
      <c r="C56" s="1" t="s">
        <v>191</v>
      </c>
      <c r="D56" s="1" t="s">
        <v>192</v>
      </c>
      <c r="E56" s="6" t="s">
        <v>8972</v>
      </c>
      <c r="F56" s="20">
        <v>513010068</v>
      </c>
      <c r="G56" s="6" t="s">
        <v>4540</v>
      </c>
      <c r="H56" s="17">
        <f t="shared" si="0"/>
        <v>13</v>
      </c>
      <c r="I56" s="6" t="str">
        <f t="shared" si="1"/>
        <v>TW.4.2</v>
      </c>
      <c r="J56" s="6" t="s">
        <v>8972</v>
      </c>
      <c r="K56" s="13" t="str">
        <f>VLOOKUP(J56,'fire screen door'!$C$2:$E$1567,2,FALSE)</f>
        <v>A-60 SINGLE LEAF HINGED</v>
      </c>
      <c r="L56" s="13" t="str">
        <f>VLOOKUP(J56,'fire screen door'!$C$2:$E$1567,3,FALSE)</f>
        <v>Freight elevator by Print shop.</v>
      </c>
      <c r="M56" s="1" t="s">
        <v>18</v>
      </c>
      <c r="N56" s="1" t="s">
        <v>19</v>
      </c>
      <c r="O56" s="32"/>
      <c r="P56" s="4">
        <v>716001517</v>
      </c>
      <c r="Q56" s="6">
        <v>300456251</v>
      </c>
      <c r="R56" s="4">
        <v>417001943</v>
      </c>
      <c r="S56" s="1" t="s">
        <v>193</v>
      </c>
      <c r="T56" s="1" t="s">
        <v>17</v>
      </c>
      <c r="U56" s="1"/>
      <c r="V56" s="4">
        <v>999001870</v>
      </c>
      <c r="W56" s="1" t="s">
        <v>20</v>
      </c>
      <c r="X56" s="1" t="s">
        <v>21</v>
      </c>
    </row>
    <row r="57" spans="1:24" s="9" customFormat="1">
      <c r="A57" s="2">
        <v>56</v>
      </c>
      <c r="B57" s="4">
        <v>716002687</v>
      </c>
      <c r="C57" s="1" t="s">
        <v>194</v>
      </c>
      <c r="D57" s="1" t="s">
        <v>195</v>
      </c>
      <c r="E57" s="6" t="s">
        <v>8990</v>
      </c>
      <c r="F57" s="20">
        <v>513010069</v>
      </c>
      <c r="G57" s="6" t="s">
        <v>4541</v>
      </c>
      <c r="H57" s="17">
        <f t="shared" si="0"/>
        <v>13</v>
      </c>
      <c r="I57" s="6" t="str">
        <f t="shared" si="1"/>
        <v>TW.4.20</v>
      </c>
      <c r="J57" s="6" t="s">
        <v>8990</v>
      </c>
      <c r="K57" s="13" t="str">
        <f>VLOOKUP(J57,'fire screen door'!$C$2:$E$1567,2,FALSE)</f>
        <v>A-60 SINGLE LEAF HINGED</v>
      </c>
      <c r="L57" s="13" t="str">
        <f>VLOOKUP(J57,'fire screen door'!$C$2:$E$1567,3,FALSE)</f>
        <v>Freight elevator by FM workshop.</v>
      </c>
      <c r="M57" s="1" t="s">
        <v>18</v>
      </c>
      <c r="N57" s="1" t="s">
        <v>19</v>
      </c>
      <c r="O57" s="32"/>
      <c r="P57" s="4">
        <v>716001516</v>
      </c>
      <c r="Q57" s="6">
        <v>300456250</v>
      </c>
      <c r="R57" s="4">
        <v>417001943</v>
      </c>
      <c r="S57" s="1" t="s">
        <v>196</v>
      </c>
      <c r="T57" s="1" t="s">
        <v>17</v>
      </c>
      <c r="U57" s="1"/>
      <c r="V57" s="4">
        <v>999001870</v>
      </c>
      <c r="W57" s="1" t="s">
        <v>20</v>
      </c>
      <c r="X57" s="1" t="s">
        <v>21</v>
      </c>
    </row>
    <row r="58" spans="1:24" s="9" customFormat="1">
      <c r="A58" s="2">
        <v>57</v>
      </c>
      <c r="B58" s="4">
        <v>716002681</v>
      </c>
      <c r="C58" s="1" t="s">
        <v>197</v>
      </c>
      <c r="D58" s="1" t="s">
        <v>198</v>
      </c>
      <c r="E58" s="6" t="s">
        <v>8992</v>
      </c>
      <c r="F58" s="20">
        <v>513010070</v>
      </c>
      <c r="G58" s="6" t="s">
        <v>4542</v>
      </c>
      <c r="H58" s="17">
        <f t="shared" si="0"/>
        <v>13</v>
      </c>
      <c r="I58" s="6" t="str">
        <f t="shared" si="1"/>
        <v>TW.4.24</v>
      </c>
      <c r="J58" s="6" t="s">
        <v>8992</v>
      </c>
      <c r="K58" s="13" t="str">
        <f>VLOOKUP(J58,'fire screen door'!$C$2:$E$1567,2,FALSE)</f>
        <v>A-60 SINGLE LEAF HINGED</v>
      </c>
      <c r="L58" s="13" t="str">
        <f>VLOOKUP(J58,'fire screen door'!$C$2:$E$1567,3,FALSE)</f>
        <v>Stairs, TT-TW. 4-B PRT (Fwd).</v>
      </c>
      <c r="M58" s="1" t="s">
        <v>18</v>
      </c>
      <c r="N58" s="1" t="s">
        <v>19</v>
      </c>
      <c r="O58" s="32"/>
      <c r="P58" s="4">
        <v>716001510</v>
      </c>
      <c r="Q58" s="6">
        <v>300456244</v>
      </c>
      <c r="R58" s="4">
        <v>417001943</v>
      </c>
      <c r="S58" s="1" t="s">
        <v>199</v>
      </c>
      <c r="T58" s="1" t="s">
        <v>17</v>
      </c>
      <c r="U58" s="1"/>
      <c r="V58" s="4">
        <v>999001870</v>
      </c>
      <c r="W58" s="1" t="s">
        <v>20</v>
      </c>
      <c r="X58" s="1" t="s">
        <v>21</v>
      </c>
    </row>
    <row r="59" spans="1:24" s="9" customFormat="1">
      <c r="A59" s="2">
        <v>58</v>
      </c>
      <c r="B59" s="4">
        <v>716002678</v>
      </c>
      <c r="C59" s="1" t="s">
        <v>200</v>
      </c>
      <c r="D59" s="1" t="s">
        <v>201</v>
      </c>
      <c r="E59" s="6" t="s">
        <v>8993</v>
      </c>
      <c r="F59" s="20">
        <v>513010071</v>
      </c>
      <c r="G59" s="6" t="s">
        <v>4543</v>
      </c>
      <c r="H59" s="17">
        <f t="shared" si="0"/>
        <v>13</v>
      </c>
      <c r="I59" s="6" t="str">
        <f t="shared" si="1"/>
        <v>TW.4.26</v>
      </c>
      <c r="J59" s="6" t="s">
        <v>8993</v>
      </c>
      <c r="K59" s="13" t="str">
        <f>VLOOKUP(J59,'fire screen door'!$C$2:$E$1567,2,FALSE)</f>
        <v>A-60 SINGLE LEAF HINGED</v>
      </c>
      <c r="L59" s="13" t="str">
        <f>VLOOKUP(J59,'fire screen door'!$C$2:$E$1567,3,FALSE)</f>
        <v>Em.exit from TT. Close to elevators on PRT.</v>
      </c>
      <c r="M59" s="1" t="s">
        <v>18</v>
      </c>
      <c r="N59" s="1" t="s">
        <v>19</v>
      </c>
      <c r="O59" s="32"/>
      <c r="P59" s="4">
        <v>716001507</v>
      </c>
      <c r="Q59" s="6">
        <v>300456241</v>
      </c>
      <c r="R59" s="4">
        <v>417001943</v>
      </c>
      <c r="S59" s="1" t="s">
        <v>202</v>
      </c>
      <c r="T59" s="1" t="s">
        <v>17</v>
      </c>
      <c r="U59" s="1"/>
      <c r="V59" s="4">
        <v>999001870</v>
      </c>
      <c r="W59" s="1" t="s">
        <v>20</v>
      </c>
      <c r="X59" s="1" t="s">
        <v>21</v>
      </c>
    </row>
    <row r="60" spans="1:24" s="9" customFormat="1">
      <c r="A60" s="2">
        <v>59</v>
      </c>
      <c r="B60" s="4">
        <v>716002689</v>
      </c>
      <c r="C60" s="1" t="s">
        <v>203</v>
      </c>
      <c r="D60" s="1" t="s">
        <v>204</v>
      </c>
      <c r="E60" s="6" t="s">
        <v>8994</v>
      </c>
      <c r="F60" s="20">
        <v>513010072</v>
      </c>
      <c r="G60" s="6" t="s">
        <v>4544</v>
      </c>
      <c r="H60" s="17">
        <f t="shared" si="0"/>
        <v>13</v>
      </c>
      <c r="I60" s="6" t="str">
        <f t="shared" si="1"/>
        <v>TW.4.28</v>
      </c>
      <c r="J60" s="6" t="s">
        <v>8994</v>
      </c>
      <c r="K60" s="13" t="str">
        <f>VLOOKUP(J60,'fire screen door'!$C$2:$E$1567,2,FALSE)</f>
        <v>A-60 DOUBLE LEAF HINGED</v>
      </c>
      <c r="L60" s="13" t="str">
        <f>VLOOKUP(J60,'fire screen door'!$C$2:$E$1567,3,FALSE)</f>
        <v>Elevators on PRT.</v>
      </c>
      <c r="M60" s="1" t="s">
        <v>107</v>
      </c>
      <c r="N60" s="1" t="s">
        <v>108</v>
      </c>
      <c r="O60" s="32"/>
      <c r="P60" s="4">
        <v>716011446</v>
      </c>
      <c r="Q60" s="6">
        <v>300463578</v>
      </c>
      <c r="R60" s="4">
        <v>417001926</v>
      </c>
      <c r="S60" s="1" t="s">
        <v>205</v>
      </c>
      <c r="T60" s="1" t="s">
        <v>106</v>
      </c>
      <c r="U60" s="1"/>
      <c r="V60" s="4">
        <v>2136372</v>
      </c>
      <c r="W60" s="1" t="s">
        <v>109</v>
      </c>
      <c r="X60" s="1" t="s">
        <v>110</v>
      </c>
    </row>
    <row r="61" spans="1:24" s="9" customFormat="1">
      <c r="A61" s="2">
        <v>60</v>
      </c>
      <c r="B61" s="4">
        <v>716002682</v>
      </c>
      <c r="C61" s="1" t="s">
        <v>206</v>
      </c>
      <c r="D61" s="1" t="s">
        <v>207</v>
      </c>
      <c r="E61" s="6" t="s">
        <v>8973</v>
      </c>
      <c r="F61" s="20">
        <v>513010073</v>
      </c>
      <c r="G61" s="6" t="s">
        <v>4545</v>
      </c>
      <c r="H61" s="17">
        <f t="shared" si="0"/>
        <v>13</v>
      </c>
      <c r="I61" s="6" t="str">
        <f t="shared" si="1"/>
        <v>TW.4.3</v>
      </c>
      <c r="J61" s="6" t="s">
        <v>8973</v>
      </c>
      <c r="K61" s="13" t="str">
        <f>VLOOKUP(J61,'fire screen door'!$C$2:$E$1567,2,FALSE)</f>
        <v>A-60 SINGLE LEAF HINGED</v>
      </c>
      <c r="L61" s="13" t="str">
        <f>VLOOKUP(J61,'fire screen door'!$C$2:$E$1567,3,FALSE)</f>
        <v>Hotel store office.</v>
      </c>
      <c r="M61" s="1" t="s">
        <v>18</v>
      </c>
      <c r="N61" s="1" t="s">
        <v>19</v>
      </c>
      <c r="O61" s="32"/>
      <c r="P61" s="4">
        <v>716001511</v>
      </c>
      <c r="Q61" s="6">
        <v>300456245</v>
      </c>
      <c r="R61" s="4">
        <v>417001943</v>
      </c>
      <c r="S61" s="1" t="s">
        <v>208</v>
      </c>
      <c r="T61" s="1" t="s">
        <v>17</v>
      </c>
      <c r="U61" s="1"/>
      <c r="V61" s="4">
        <v>999001870</v>
      </c>
      <c r="W61" s="1" t="s">
        <v>20</v>
      </c>
      <c r="X61" s="1" t="s">
        <v>21</v>
      </c>
    </row>
    <row r="62" spans="1:24" s="9" customFormat="1">
      <c r="A62" s="2">
        <v>61</v>
      </c>
      <c r="B62" s="4">
        <v>716002693</v>
      </c>
      <c r="C62" s="1" t="s">
        <v>209</v>
      </c>
      <c r="D62" s="1" t="s">
        <v>210</v>
      </c>
      <c r="E62" s="6" t="s">
        <v>8974</v>
      </c>
      <c r="F62" s="20">
        <v>513010074</v>
      </c>
      <c r="G62" s="6" t="s">
        <v>4546</v>
      </c>
      <c r="H62" s="17">
        <f t="shared" si="0"/>
        <v>13</v>
      </c>
      <c r="I62" s="6" t="str">
        <f t="shared" si="1"/>
        <v>TW.4.4</v>
      </c>
      <c r="J62" s="6" t="s">
        <v>8974</v>
      </c>
      <c r="K62" s="13" t="str">
        <f>VLOOKUP(J62,'fire screen door'!$C$2:$E$1567,2,FALSE)</f>
        <v>A-60 SINGLE LEAF HINGED</v>
      </c>
      <c r="L62" s="13" t="str">
        <f>VLOOKUP(J62,'fire screen door'!$C$2:$E$1567,3,FALSE)</f>
        <v xml:space="preserve">Between Print shop and Print shop office. </v>
      </c>
      <c r="M62" s="1" t="s">
        <v>18</v>
      </c>
      <c r="N62" s="1" t="s">
        <v>19</v>
      </c>
      <c r="O62" s="32"/>
      <c r="P62" s="4">
        <v>716001522</v>
      </c>
      <c r="Q62" s="6">
        <v>300456256</v>
      </c>
      <c r="R62" s="4">
        <v>417001943</v>
      </c>
      <c r="S62" s="1" t="s">
        <v>211</v>
      </c>
      <c r="T62" s="1" t="s">
        <v>17</v>
      </c>
      <c r="U62" s="1"/>
      <c r="V62" s="4">
        <v>999001870</v>
      </c>
      <c r="W62" s="1" t="s">
        <v>20</v>
      </c>
      <c r="X62" s="1" t="s">
        <v>21</v>
      </c>
    </row>
    <row r="63" spans="1:24" s="9" customFormat="1">
      <c r="A63" s="2">
        <v>62</v>
      </c>
      <c r="B63" s="4">
        <v>716002683</v>
      </c>
      <c r="C63" s="1" t="s">
        <v>212</v>
      </c>
      <c r="D63" s="1" t="s">
        <v>213</v>
      </c>
      <c r="E63" s="6" t="s">
        <v>8975</v>
      </c>
      <c r="F63" s="20">
        <v>513010075</v>
      </c>
      <c r="G63" s="6" t="s">
        <v>4547</v>
      </c>
      <c r="H63" s="17">
        <f t="shared" si="0"/>
        <v>13</v>
      </c>
      <c r="I63" s="6" t="str">
        <f t="shared" si="1"/>
        <v>TW.4.5</v>
      </c>
      <c r="J63" s="6" t="s">
        <v>8975</v>
      </c>
      <c r="K63" s="13" t="str">
        <f>VLOOKUP(J63,'fire screen door'!$C$2:$E$1567,2,FALSE)</f>
        <v>A-60 SINGLE LEAF HINGED</v>
      </c>
      <c r="L63" s="13" t="str">
        <f>VLOOKUP(J63,'fire screen door'!$C$2:$E$1567,3,FALSE)</f>
        <v>Stairs, TW-TT in Hotel store</v>
      </c>
      <c r="M63" s="1" t="s">
        <v>18</v>
      </c>
      <c r="N63" s="1" t="s">
        <v>19</v>
      </c>
      <c r="O63" s="32"/>
      <c r="P63" s="4">
        <v>716001512</v>
      </c>
      <c r="Q63" s="6">
        <v>300456246</v>
      </c>
      <c r="R63" s="4">
        <v>417001943</v>
      </c>
      <c r="S63" s="1" t="s">
        <v>214</v>
      </c>
      <c r="T63" s="1" t="s">
        <v>17</v>
      </c>
      <c r="U63" s="1"/>
      <c r="V63" s="4">
        <v>999001870</v>
      </c>
      <c r="W63" s="1" t="s">
        <v>20</v>
      </c>
      <c r="X63" s="1" t="s">
        <v>21</v>
      </c>
    </row>
    <row r="64" spans="1:24" s="9" customFormat="1">
      <c r="A64" s="2">
        <v>63</v>
      </c>
      <c r="B64" s="4">
        <v>716002690</v>
      </c>
      <c r="C64" s="1" t="s">
        <v>215</v>
      </c>
      <c r="D64" s="1" t="s">
        <v>216</v>
      </c>
      <c r="E64" s="6" t="s">
        <v>8977</v>
      </c>
      <c r="F64" s="20">
        <v>513010076</v>
      </c>
      <c r="G64" s="6" t="s">
        <v>4548</v>
      </c>
      <c r="H64" s="17">
        <f t="shared" si="0"/>
        <v>13</v>
      </c>
      <c r="I64" s="6" t="str">
        <f t="shared" si="1"/>
        <v>TW.4.7</v>
      </c>
      <c r="J64" s="6" t="s">
        <v>8977</v>
      </c>
      <c r="K64" s="13" t="str">
        <f>VLOOKUP(J64,'fire screen door'!$C$2:$E$1567,2,FALSE)</f>
        <v>A-60 SINGLE LEAF HINGED</v>
      </c>
      <c r="L64" s="13" t="str">
        <f>VLOOKUP(J64,'fire screen door'!$C$2:$E$1567,3,FALSE)</f>
        <v>Freight elevator by Hotel store.</v>
      </c>
      <c r="M64" s="1" t="s">
        <v>18</v>
      </c>
      <c r="N64" s="1" t="s">
        <v>19</v>
      </c>
      <c r="O64" s="32"/>
      <c r="P64" s="4">
        <v>716001519</v>
      </c>
      <c r="Q64" s="6">
        <v>300456253</v>
      </c>
      <c r="R64" s="4">
        <v>417001943</v>
      </c>
      <c r="S64" s="1" t="s">
        <v>217</v>
      </c>
      <c r="T64" s="1" t="s">
        <v>17</v>
      </c>
      <c r="U64" s="1"/>
      <c r="V64" s="4">
        <v>999001870</v>
      </c>
      <c r="W64" s="1" t="s">
        <v>20</v>
      </c>
      <c r="X64" s="1" t="s">
        <v>21</v>
      </c>
    </row>
    <row r="65" spans="1:24" s="9" customFormat="1">
      <c r="A65" s="2">
        <v>64</v>
      </c>
      <c r="B65" s="4">
        <v>716002680</v>
      </c>
      <c r="C65" s="1" t="s">
        <v>218</v>
      </c>
      <c r="D65" s="1" t="s">
        <v>219</v>
      </c>
      <c r="E65" s="6" t="s">
        <v>8978</v>
      </c>
      <c r="F65" s="20">
        <v>513010077</v>
      </c>
      <c r="G65" s="6" t="s">
        <v>4549</v>
      </c>
      <c r="H65" s="17">
        <f t="shared" si="0"/>
        <v>13</v>
      </c>
      <c r="I65" s="6" t="str">
        <f t="shared" si="1"/>
        <v>TW.4.8</v>
      </c>
      <c r="J65" s="6" t="s">
        <v>8978</v>
      </c>
      <c r="K65" s="13" t="str">
        <f>VLOOKUP(J65,'fire screen door'!$C$2:$E$1567,2,FALSE)</f>
        <v>A-60 SINGLE LEAF HINGED</v>
      </c>
      <c r="L65" s="13" t="str">
        <f>VLOOKUP(J65,'fire screen door'!$C$2:$E$1567,3,FALSE)</f>
        <v>Print shop office.</v>
      </c>
      <c r="M65" s="1" t="s">
        <v>18</v>
      </c>
      <c r="N65" s="1" t="s">
        <v>19</v>
      </c>
      <c r="O65" s="32"/>
      <c r="P65" s="4">
        <v>716001509</v>
      </c>
      <c r="Q65" s="6">
        <v>300456243</v>
      </c>
      <c r="R65" s="4">
        <v>417001943</v>
      </c>
      <c r="S65" s="1" t="s">
        <v>220</v>
      </c>
      <c r="T65" s="1" t="s">
        <v>17</v>
      </c>
      <c r="U65" s="1"/>
      <c r="V65" s="4">
        <v>999001870</v>
      </c>
      <c r="W65" s="1" t="s">
        <v>20</v>
      </c>
      <c r="X65" s="1" t="s">
        <v>21</v>
      </c>
    </row>
    <row r="66" spans="1:24" s="9" customFormat="1">
      <c r="A66" s="2">
        <v>65</v>
      </c>
      <c r="B66" s="4">
        <v>716002685</v>
      </c>
      <c r="C66" s="1" t="s">
        <v>221</v>
      </c>
      <c r="D66" s="1" t="s">
        <v>222</v>
      </c>
      <c r="E66" s="6" t="s">
        <v>8979</v>
      </c>
      <c r="F66" s="20">
        <v>513010078</v>
      </c>
      <c r="G66" s="6" t="s">
        <v>4550</v>
      </c>
      <c r="H66" s="17">
        <f t="shared" si="0"/>
        <v>13</v>
      </c>
      <c r="I66" s="6" t="str">
        <f t="shared" si="1"/>
        <v>TW.4.9</v>
      </c>
      <c r="J66" s="6" t="s">
        <v>8979</v>
      </c>
      <c r="K66" s="13" t="str">
        <f>VLOOKUP(J66,'fire screen door'!$C$2:$E$1567,2,FALSE)</f>
        <v>A-60 SINGLE LEAF HINGED</v>
      </c>
      <c r="L66" s="13" t="str">
        <f>VLOOKUP(J66,'fire screen door'!$C$2:$E$1567,3,FALSE)</f>
        <v>Exit, Hotel store till Fac. Man. Floo Care.</v>
      </c>
      <c r="M66" s="1" t="s">
        <v>18</v>
      </c>
      <c r="N66" s="1" t="s">
        <v>19</v>
      </c>
      <c r="O66" s="32"/>
      <c r="P66" s="4">
        <v>716001514</v>
      </c>
      <c r="Q66" s="6">
        <v>300456248</v>
      </c>
      <c r="R66" s="4">
        <v>417001943</v>
      </c>
      <c r="S66" s="1" t="s">
        <v>223</v>
      </c>
      <c r="T66" s="1" t="s">
        <v>17</v>
      </c>
      <c r="U66" s="1"/>
      <c r="V66" s="4">
        <v>999001870</v>
      </c>
      <c r="W66" s="1" t="s">
        <v>20</v>
      </c>
      <c r="X66" s="1" t="s">
        <v>21</v>
      </c>
    </row>
    <row r="67" spans="1:24" s="9" customFormat="1">
      <c r="A67" s="2">
        <v>66</v>
      </c>
      <c r="B67" s="4">
        <v>716002697</v>
      </c>
      <c r="C67" s="1" t="s">
        <v>224</v>
      </c>
      <c r="D67" s="1" t="s">
        <v>225</v>
      </c>
      <c r="E67" s="6" t="s">
        <v>8995</v>
      </c>
      <c r="F67" s="20">
        <v>513010081</v>
      </c>
      <c r="G67" s="6" t="s">
        <v>4552</v>
      </c>
      <c r="H67" s="17">
        <f t="shared" ref="H67:H130" si="2">FIND(".",G67)</f>
        <v>13</v>
      </c>
      <c r="I67" s="6" t="str">
        <f t="shared" ref="I67:I130" si="3">MID(G67,H67+1,100)</f>
        <v>0.1.1</v>
      </c>
      <c r="J67" s="6" t="s">
        <v>8995</v>
      </c>
      <c r="K67" s="13" t="str">
        <f>VLOOKUP(J67,'fire screen door'!$C$2:$E$1567,2,FALSE)</f>
        <v>A-60 SINGLE LEAF HINGED</v>
      </c>
      <c r="L67" s="13" t="str">
        <f>VLOOKUP(J67,'fire screen door'!$C$2:$E$1567,3,FALSE)</f>
        <v>Emergency exit bow thruster room 1 / NEED GMK</v>
      </c>
      <c r="M67" s="1" t="s">
        <v>18</v>
      </c>
      <c r="N67" s="1" t="s">
        <v>19</v>
      </c>
      <c r="O67" s="32"/>
      <c r="P67" s="4">
        <v>716001525</v>
      </c>
      <c r="Q67" s="6">
        <v>300456259</v>
      </c>
      <c r="R67" s="4">
        <v>417001943</v>
      </c>
      <c r="S67" s="1" t="s">
        <v>226</v>
      </c>
      <c r="T67" s="1" t="s">
        <v>17</v>
      </c>
      <c r="U67" s="1"/>
      <c r="V67" s="4">
        <v>999001870</v>
      </c>
      <c r="W67" s="1" t="s">
        <v>20</v>
      </c>
      <c r="X67" s="1" t="s">
        <v>21</v>
      </c>
    </row>
    <row r="68" spans="1:24" s="9" customFormat="1">
      <c r="A68" s="2">
        <v>67</v>
      </c>
      <c r="B68" s="4">
        <v>716002695</v>
      </c>
      <c r="C68" s="1" t="s">
        <v>227</v>
      </c>
      <c r="D68" s="1" t="s">
        <v>228</v>
      </c>
      <c r="E68" s="6" t="s">
        <v>8996</v>
      </c>
      <c r="F68" s="20">
        <v>513010082</v>
      </c>
      <c r="G68" s="6" t="s">
        <v>4553</v>
      </c>
      <c r="H68" s="17">
        <f t="shared" si="2"/>
        <v>13</v>
      </c>
      <c r="I68" s="6" t="str">
        <f t="shared" si="3"/>
        <v>0.1.2</v>
      </c>
      <c r="J68" s="6" t="s">
        <v>8996</v>
      </c>
      <c r="K68" s="13" t="str">
        <f>VLOOKUP(J68,'fire screen door'!$C$2:$E$1567,2,FALSE)</f>
        <v>A-60 SINGLE LEAF HINGED</v>
      </c>
      <c r="L68" s="13" t="str">
        <f>VLOOKUP(J68,'fire screen door'!$C$2:$E$1567,3,FALSE)</f>
        <v>Store in crew gym</v>
      </c>
      <c r="M68" s="1" t="s">
        <v>18</v>
      </c>
      <c r="N68" s="1" t="s">
        <v>19</v>
      </c>
      <c r="O68" s="32"/>
      <c r="P68" s="4">
        <v>716001523</v>
      </c>
      <c r="Q68" s="6">
        <v>300456257</v>
      </c>
      <c r="R68" s="4">
        <v>417001943</v>
      </c>
      <c r="S68" s="1" t="s">
        <v>229</v>
      </c>
      <c r="T68" s="1" t="s">
        <v>17</v>
      </c>
      <c r="U68" s="1"/>
      <c r="V68" s="4">
        <v>999001870</v>
      </c>
      <c r="W68" s="1" t="s">
        <v>20</v>
      </c>
      <c r="X68" s="1" t="s">
        <v>21</v>
      </c>
    </row>
    <row r="69" spans="1:24" s="9" customFormat="1">
      <c r="A69" s="2">
        <v>68</v>
      </c>
      <c r="B69" s="4">
        <v>716002698</v>
      </c>
      <c r="C69" s="1" t="s">
        <v>230</v>
      </c>
      <c r="D69" s="1" t="s">
        <v>231</v>
      </c>
      <c r="E69" s="6" t="s">
        <v>8997</v>
      </c>
      <c r="F69" s="20">
        <v>513010083</v>
      </c>
      <c r="G69" s="6" t="s">
        <v>4554</v>
      </c>
      <c r="H69" s="17">
        <f t="shared" si="2"/>
        <v>13</v>
      </c>
      <c r="I69" s="6" t="str">
        <f t="shared" si="3"/>
        <v>0.1.3</v>
      </c>
      <c r="J69" s="6" t="s">
        <v>8997</v>
      </c>
      <c r="K69" s="13" t="str">
        <f>VLOOKUP(J69,'fire screen door'!$C$2:$E$1567,2,FALSE)</f>
        <v>A-60 SINGLE LEAF HINGED</v>
      </c>
      <c r="L69" s="13" t="str">
        <f>VLOOKUP(J69,'fire screen door'!$C$2:$E$1567,3,FALSE)</f>
        <v>Emergency exit bow thruster room 2 / NEED GMK</v>
      </c>
      <c r="M69" s="1" t="s">
        <v>18</v>
      </c>
      <c r="N69" s="1" t="s">
        <v>19</v>
      </c>
      <c r="O69" s="32"/>
      <c r="P69" s="4">
        <v>716001526</v>
      </c>
      <c r="Q69" s="6">
        <v>300456260</v>
      </c>
      <c r="R69" s="4">
        <v>417001943</v>
      </c>
      <c r="S69" s="1" t="s">
        <v>232</v>
      </c>
      <c r="T69" s="1" t="s">
        <v>17</v>
      </c>
      <c r="U69" s="1"/>
      <c r="V69" s="4">
        <v>999001870</v>
      </c>
      <c r="W69" s="1" t="s">
        <v>20</v>
      </c>
      <c r="X69" s="1" t="s">
        <v>21</v>
      </c>
    </row>
    <row r="70" spans="1:24" s="9" customFormat="1">
      <c r="A70" s="2">
        <v>69</v>
      </c>
      <c r="B70" s="4">
        <v>716002696</v>
      </c>
      <c r="C70" s="1" t="s">
        <v>233</v>
      </c>
      <c r="D70" s="1" t="s">
        <v>234</v>
      </c>
      <c r="E70" s="6" t="s">
        <v>8998</v>
      </c>
      <c r="F70" s="20">
        <v>513010084</v>
      </c>
      <c r="G70" s="6" t="s">
        <v>4555</v>
      </c>
      <c r="H70" s="17">
        <f t="shared" si="2"/>
        <v>13</v>
      </c>
      <c r="I70" s="6" t="str">
        <f t="shared" si="3"/>
        <v>0.1.4</v>
      </c>
      <c r="J70" s="6" t="s">
        <v>8998</v>
      </c>
      <c r="K70" s="13" t="str">
        <f>VLOOKUP(J70,'fire screen door'!$C$2:$E$1567,2,FALSE)</f>
        <v>A-60 SINGLE LEAF HINGED</v>
      </c>
      <c r="L70" s="13" t="str">
        <f>VLOOKUP(J70,'fire screen door'!$C$2:$E$1567,3,FALSE)</f>
        <v>Behind 0.1.2</v>
      </c>
      <c r="M70" s="1" t="s">
        <v>18</v>
      </c>
      <c r="N70" s="1" t="s">
        <v>19</v>
      </c>
      <c r="O70" s="32"/>
      <c r="P70" s="4">
        <v>716001524</v>
      </c>
      <c r="Q70" s="6">
        <v>300456258</v>
      </c>
      <c r="R70" s="4">
        <v>417001943</v>
      </c>
      <c r="S70" s="1" t="s">
        <v>235</v>
      </c>
      <c r="T70" s="1" t="s">
        <v>17</v>
      </c>
      <c r="U70" s="1"/>
      <c r="V70" s="4">
        <v>999001870</v>
      </c>
      <c r="W70" s="1" t="s">
        <v>20</v>
      </c>
      <c r="X70" s="1" t="s">
        <v>21</v>
      </c>
    </row>
    <row r="71" spans="1:24" s="9" customFormat="1">
      <c r="A71" s="2">
        <v>70</v>
      </c>
      <c r="B71" s="4">
        <v>716002699</v>
      </c>
      <c r="C71" s="1" t="s">
        <v>236</v>
      </c>
      <c r="D71" s="1" t="s">
        <v>237</v>
      </c>
      <c r="E71" s="6" t="s">
        <v>8999</v>
      </c>
      <c r="F71" s="20">
        <v>513010085</v>
      </c>
      <c r="G71" s="6" t="s">
        <v>4556</v>
      </c>
      <c r="H71" s="17">
        <f t="shared" si="2"/>
        <v>13</v>
      </c>
      <c r="I71" s="6" t="str">
        <f t="shared" si="3"/>
        <v>0.1.5</v>
      </c>
      <c r="J71" s="6" t="s">
        <v>8999</v>
      </c>
      <c r="K71" s="13" t="str">
        <f>VLOOKUP(J71,'fire screen door'!$C$2:$E$1567,2,FALSE)</f>
        <v>A-60 SINGLE LEAF HINGED</v>
      </c>
      <c r="L71" s="13" t="str">
        <f>VLOOKUP(J71,'fire screen door'!$C$2:$E$1567,3,FALSE)</f>
        <v>Crew stairs by hair cut salon(1-B SBD AFT)</v>
      </c>
      <c r="M71" s="1" t="s">
        <v>18</v>
      </c>
      <c r="N71" s="1" t="s">
        <v>19</v>
      </c>
      <c r="O71" s="32"/>
      <c r="P71" s="4">
        <v>716001527</v>
      </c>
      <c r="Q71" s="6">
        <v>300456261</v>
      </c>
      <c r="R71" s="4">
        <v>417001943</v>
      </c>
      <c r="S71" s="1" t="s">
        <v>238</v>
      </c>
      <c r="T71" s="1" t="s">
        <v>17</v>
      </c>
      <c r="U71" s="1"/>
      <c r="V71" s="4">
        <v>999001870</v>
      </c>
      <c r="W71" s="1" t="s">
        <v>20</v>
      </c>
      <c r="X71" s="1" t="s">
        <v>21</v>
      </c>
    </row>
    <row r="72" spans="1:24" s="9" customFormat="1">
      <c r="A72" s="2">
        <v>71</v>
      </c>
      <c r="B72" s="4">
        <v>716002707</v>
      </c>
      <c r="C72" s="1" t="s">
        <v>239</v>
      </c>
      <c r="D72" s="1" t="s">
        <v>240</v>
      </c>
      <c r="E72" s="6" t="s">
        <v>9000</v>
      </c>
      <c r="F72" s="20">
        <v>513010086</v>
      </c>
      <c r="G72" s="6" t="s">
        <v>4557</v>
      </c>
      <c r="H72" s="17">
        <f t="shared" si="2"/>
        <v>13</v>
      </c>
      <c r="I72" s="6" t="str">
        <f t="shared" si="3"/>
        <v>0.2.1</v>
      </c>
      <c r="J72" s="6" t="s">
        <v>9000</v>
      </c>
      <c r="K72" s="13" t="str">
        <f>VLOOKUP(J72,'fire screen door'!$C$2:$E$1567,2,FALSE)</f>
        <v>A-60 SINGLE LEAF HINGED</v>
      </c>
      <c r="L72" s="13" t="str">
        <f>VLOOKUP(J72,'fire screen door'!$C$2:$E$1567,3,FALSE)</f>
        <v>Fwd of flat ironing room</v>
      </c>
      <c r="M72" s="1" t="s">
        <v>18</v>
      </c>
      <c r="N72" s="1" t="s">
        <v>19</v>
      </c>
      <c r="O72" s="32"/>
      <c r="P72" s="4">
        <v>716001535</v>
      </c>
      <c r="Q72" s="6">
        <v>300456269</v>
      </c>
      <c r="R72" s="4">
        <v>417001943</v>
      </c>
      <c r="S72" s="1" t="s">
        <v>241</v>
      </c>
      <c r="T72" s="1" t="s">
        <v>17</v>
      </c>
      <c r="U72" s="1"/>
      <c r="V72" s="4">
        <v>999001870</v>
      </c>
      <c r="W72" s="1" t="s">
        <v>20</v>
      </c>
      <c r="X72" s="1" t="s">
        <v>21</v>
      </c>
    </row>
    <row r="73" spans="1:24" s="9" customFormat="1">
      <c r="A73" s="2">
        <v>72</v>
      </c>
      <c r="B73" s="4">
        <v>716002705</v>
      </c>
      <c r="C73" s="1" t="s">
        <v>242</v>
      </c>
      <c r="D73" s="1" t="s">
        <v>243</v>
      </c>
      <c r="E73" s="6" t="s">
        <v>9009</v>
      </c>
      <c r="F73" s="20">
        <v>513010087</v>
      </c>
      <c r="G73" s="6" t="s">
        <v>4558</v>
      </c>
      <c r="H73" s="17">
        <f t="shared" si="2"/>
        <v>13</v>
      </c>
      <c r="I73" s="6" t="str">
        <f t="shared" si="3"/>
        <v>0.2.10</v>
      </c>
      <c r="J73" s="6" t="s">
        <v>9009</v>
      </c>
      <c r="K73" s="13" t="str">
        <f>VLOOKUP(J73,'fire screen door'!$C$2:$E$1567,2,FALSE)</f>
        <v>A-60 DOUBLE LEAF HINGED</v>
      </c>
      <c r="L73" s="13" t="str">
        <f>VLOOKUP(J73,'fire screen door'!$C$2:$E$1567,3,FALSE)</f>
        <v>Desk to laundry / uniform store</v>
      </c>
      <c r="M73" s="1" t="s">
        <v>18</v>
      </c>
      <c r="N73" s="1" t="s">
        <v>19</v>
      </c>
      <c r="O73" s="32" t="s">
        <v>10448</v>
      </c>
      <c r="P73" s="4">
        <v>716001533</v>
      </c>
      <c r="Q73" s="6">
        <v>300456267</v>
      </c>
      <c r="R73" s="4">
        <v>417001943</v>
      </c>
      <c r="S73" s="1" t="s">
        <v>244</v>
      </c>
      <c r="T73" s="1" t="s">
        <v>17</v>
      </c>
      <c r="U73" s="1"/>
      <c r="V73" s="4">
        <v>999001870</v>
      </c>
      <c r="W73" s="1" t="s">
        <v>20</v>
      </c>
      <c r="X73" s="1" t="s">
        <v>21</v>
      </c>
    </row>
    <row r="74" spans="1:24" s="9" customFormat="1">
      <c r="A74" s="2">
        <v>73</v>
      </c>
      <c r="B74" s="4">
        <v>716002711</v>
      </c>
      <c r="C74" s="1" t="s">
        <v>245</v>
      </c>
      <c r="D74" s="1" t="s">
        <v>246</v>
      </c>
      <c r="E74" s="6" t="s">
        <v>9010</v>
      </c>
      <c r="F74" s="20">
        <v>513010088</v>
      </c>
      <c r="G74" s="6" t="s">
        <v>4559</v>
      </c>
      <c r="H74" s="17">
        <f t="shared" si="2"/>
        <v>13</v>
      </c>
      <c r="I74" s="6" t="str">
        <f t="shared" si="3"/>
        <v>0.2.11</v>
      </c>
      <c r="J74" s="6" t="s">
        <v>9010</v>
      </c>
      <c r="K74" s="13" t="str">
        <f>VLOOKUP(J74,'fire screen door'!$C$2:$E$1567,2,FALSE)</f>
        <v>A-60 SINGLE LEAF HINGED</v>
      </c>
      <c r="L74" s="13" t="str">
        <f>VLOOKUP(J74,'fire screen door'!$C$2:$E$1567,3,FALSE)</f>
        <v>Emergency exit behind 0.2.9</v>
      </c>
      <c r="M74" s="1" t="s">
        <v>18</v>
      </c>
      <c r="N74" s="1" t="s">
        <v>19</v>
      </c>
      <c r="O74" s="32"/>
      <c r="P74" s="4">
        <v>716001539</v>
      </c>
      <c r="Q74" s="6">
        <v>300456273</v>
      </c>
      <c r="R74" s="4">
        <v>417001943</v>
      </c>
      <c r="S74" s="1" t="s">
        <v>247</v>
      </c>
      <c r="T74" s="1" t="s">
        <v>17</v>
      </c>
      <c r="U74" s="1"/>
      <c r="V74" s="4">
        <v>999001870</v>
      </c>
      <c r="W74" s="1" t="s">
        <v>20</v>
      </c>
      <c r="X74" s="1" t="s">
        <v>21</v>
      </c>
    </row>
    <row r="75" spans="1:24" s="9" customFormat="1">
      <c r="A75" s="2">
        <v>74</v>
      </c>
      <c r="B75" s="4">
        <v>716015350</v>
      </c>
      <c r="C75" s="1" t="s">
        <v>248</v>
      </c>
      <c r="D75" s="1" t="s">
        <v>249</v>
      </c>
      <c r="E75" s="6" t="s">
        <v>9012</v>
      </c>
      <c r="F75" s="20">
        <v>513010089</v>
      </c>
      <c r="G75" s="6" t="s">
        <v>4560</v>
      </c>
      <c r="H75" s="17">
        <f t="shared" si="2"/>
        <v>13</v>
      </c>
      <c r="I75" s="6" t="str">
        <f t="shared" si="3"/>
        <v>0.2.13</v>
      </c>
      <c r="J75" s="6" t="s">
        <v>9012</v>
      </c>
      <c r="K75" s="13" t="str">
        <f>VLOOKUP(J75,'fire screen door'!$C$2:$E$1567,2,FALSE)</f>
        <v>A-60 DOUBLE LEAF HINGED</v>
      </c>
      <c r="L75" s="13" t="str">
        <f>VLOOKUP(J75,'fire screen door'!$C$2:$E$1567,3,FALSE)</f>
        <v>Entrance to dirty linen room</v>
      </c>
      <c r="M75" s="1" t="s">
        <v>107</v>
      </c>
      <c r="N75" s="1" t="s">
        <v>108</v>
      </c>
      <c r="O75" s="32"/>
      <c r="P75" s="4">
        <v>716011181</v>
      </c>
      <c r="Q75" s="6">
        <v>300463323</v>
      </c>
      <c r="R75" s="4">
        <v>417001926</v>
      </c>
      <c r="S75" s="1" t="s">
        <v>250</v>
      </c>
      <c r="T75" s="1" t="s">
        <v>106</v>
      </c>
      <c r="U75" s="1"/>
      <c r="V75" s="4">
        <v>2136372</v>
      </c>
      <c r="W75" s="1" t="s">
        <v>109</v>
      </c>
      <c r="X75" s="1" t="s">
        <v>110</v>
      </c>
    </row>
    <row r="76" spans="1:24" s="9" customFormat="1">
      <c r="A76" s="2">
        <v>75</v>
      </c>
      <c r="B76" s="4">
        <v>716002706</v>
      </c>
      <c r="C76" s="1" t="s">
        <v>251</v>
      </c>
      <c r="D76" s="1" t="s">
        <v>252</v>
      </c>
      <c r="E76" s="6" t="s">
        <v>9013</v>
      </c>
      <c r="F76" s="20">
        <v>513010090</v>
      </c>
      <c r="G76" s="6" t="s">
        <v>4561</v>
      </c>
      <c r="H76" s="17">
        <f t="shared" si="2"/>
        <v>13</v>
      </c>
      <c r="I76" s="6" t="str">
        <f t="shared" si="3"/>
        <v>0.2.14</v>
      </c>
      <c r="J76" s="6" t="s">
        <v>9013</v>
      </c>
      <c r="K76" s="13" t="str">
        <f>VLOOKUP(J76,'fire screen door'!$C$2:$E$1567,2,FALSE)</f>
        <v>A-60 SINGLE LEAF HINGED</v>
      </c>
      <c r="L76" s="13" t="str">
        <f>VLOOKUP(J76,'fire screen door'!$C$2:$E$1567,3,FALSE)</f>
        <v>Inside tailor shop</v>
      </c>
      <c r="M76" s="1" t="s">
        <v>18</v>
      </c>
      <c r="N76" s="1" t="s">
        <v>19</v>
      </c>
      <c r="O76" s="32"/>
      <c r="P76" s="4">
        <v>716001534</v>
      </c>
      <c r="Q76" s="6">
        <v>300456268</v>
      </c>
      <c r="R76" s="4">
        <v>417001943</v>
      </c>
      <c r="S76" s="1" t="s">
        <v>253</v>
      </c>
      <c r="T76" s="1" t="s">
        <v>17</v>
      </c>
      <c r="U76" s="1"/>
      <c r="V76" s="4">
        <v>999001870</v>
      </c>
      <c r="W76" s="1" t="s">
        <v>20</v>
      </c>
      <c r="X76" s="1" t="s">
        <v>21</v>
      </c>
    </row>
    <row r="77" spans="1:24" s="9" customFormat="1">
      <c r="A77" s="2">
        <v>76</v>
      </c>
      <c r="B77" s="4">
        <v>716015351</v>
      </c>
      <c r="C77" s="1" t="s">
        <v>254</v>
      </c>
      <c r="D77" s="1" t="s">
        <v>255</v>
      </c>
      <c r="E77" s="6" t="s">
        <v>9014</v>
      </c>
      <c r="F77" s="20">
        <v>513010091</v>
      </c>
      <c r="G77" s="6" t="s">
        <v>4562</v>
      </c>
      <c r="H77" s="17">
        <f t="shared" si="2"/>
        <v>13</v>
      </c>
      <c r="I77" s="6" t="str">
        <f t="shared" si="3"/>
        <v>0.2.15</v>
      </c>
      <c r="J77" s="6" t="s">
        <v>9014</v>
      </c>
      <c r="K77" s="13" t="str">
        <f>VLOOKUP(J77,'fire screen door'!$C$2:$E$1567,2,FALSE)</f>
        <v>A-60 SINGLE LEAF HINGED</v>
      </c>
      <c r="L77" s="13" t="str">
        <f>VLOOKUP(J77,'fire screen door'!$C$2:$E$1567,3,FALSE)</f>
        <v xml:space="preserve">laundry to elev. Lobby STB </v>
      </c>
      <c r="M77" s="1" t="s">
        <v>18</v>
      </c>
      <c r="N77" s="1" t="s">
        <v>19</v>
      </c>
      <c r="O77" s="32"/>
      <c r="P77" s="4">
        <v>716011182</v>
      </c>
      <c r="Q77" s="6">
        <v>300463324</v>
      </c>
      <c r="R77" s="4">
        <v>417001943</v>
      </c>
      <c r="S77" s="1" t="s">
        <v>256</v>
      </c>
      <c r="T77" s="1" t="s">
        <v>17</v>
      </c>
      <c r="U77" s="1"/>
      <c r="V77" s="4">
        <v>999001870</v>
      </c>
      <c r="W77" s="1" t="s">
        <v>20</v>
      </c>
      <c r="X77" s="1" t="s">
        <v>21</v>
      </c>
    </row>
    <row r="78" spans="1:24" s="9" customFormat="1">
      <c r="A78" s="2">
        <v>77</v>
      </c>
      <c r="B78" s="4">
        <v>716002702</v>
      </c>
      <c r="C78" s="1" t="s">
        <v>257</v>
      </c>
      <c r="D78" s="1" t="s">
        <v>258</v>
      </c>
      <c r="E78" s="6" t="s">
        <v>9015</v>
      </c>
      <c r="F78" s="20">
        <v>513010092</v>
      </c>
      <c r="G78" s="6" t="s">
        <v>4563</v>
      </c>
      <c r="H78" s="17">
        <f t="shared" si="2"/>
        <v>13</v>
      </c>
      <c r="I78" s="6" t="str">
        <f t="shared" si="3"/>
        <v>0.2.16</v>
      </c>
      <c r="J78" s="6" t="s">
        <v>9015</v>
      </c>
      <c r="K78" s="13" t="str">
        <f>VLOOKUP(J78,'fire screen door'!$C$2:$E$1567,2,FALSE)</f>
        <v>A-60 SINGLE LEAF HINGED</v>
      </c>
      <c r="L78" s="13" t="str">
        <f>VLOOKUP(J78,'fire screen door'!$C$2:$E$1567,3,FALSE)</f>
        <v>By crew cabin 40200</v>
      </c>
      <c r="M78" s="1" t="s">
        <v>18</v>
      </c>
      <c r="N78" s="1" t="s">
        <v>19</v>
      </c>
      <c r="O78" s="32"/>
      <c r="P78" s="4">
        <v>716001530</v>
      </c>
      <c r="Q78" s="6">
        <v>300456264</v>
      </c>
      <c r="R78" s="4">
        <v>417001943</v>
      </c>
      <c r="S78" s="1" t="s">
        <v>259</v>
      </c>
      <c r="T78" s="1" t="s">
        <v>17</v>
      </c>
      <c r="U78" s="1"/>
      <c r="V78" s="4">
        <v>999001870</v>
      </c>
      <c r="W78" s="1" t="s">
        <v>20</v>
      </c>
      <c r="X78" s="1" t="s">
        <v>21</v>
      </c>
    </row>
    <row r="79" spans="1:24" s="9" customFormat="1">
      <c r="A79" s="2">
        <v>78</v>
      </c>
      <c r="B79" s="4">
        <v>716015352</v>
      </c>
      <c r="C79" s="1" t="s">
        <v>260</v>
      </c>
      <c r="D79" s="1" t="s">
        <v>261</v>
      </c>
      <c r="E79" s="6" t="s">
        <v>9016</v>
      </c>
      <c r="F79" s="20">
        <v>513010093</v>
      </c>
      <c r="G79" s="6" t="s">
        <v>4564</v>
      </c>
      <c r="H79" s="17">
        <f t="shared" si="2"/>
        <v>13</v>
      </c>
      <c r="I79" s="6" t="str">
        <f t="shared" si="3"/>
        <v>0.2.17</v>
      </c>
      <c r="J79" s="6" t="s">
        <v>9016</v>
      </c>
      <c r="K79" s="13" t="str">
        <f>VLOOKUP(J79,'fire screen door'!$C$2:$E$1567,2,FALSE)</f>
        <v>A-60 DOUBLE LEAF HINGED</v>
      </c>
      <c r="L79" s="13" t="str">
        <f>VLOOKUP(J79,'fire screen door'!$C$2:$E$1567,3,FALSE)</f>
        <v>Entrance to dirty linen room</v>
      </c>
      <c r="M79" s="1" t="s">
        <v>107</v>
      </c>
      <c r="N79" s="1" t="s">
        <v>108</v>
      </c>
      <c r="O79" s="32"/>
      <c r="P79" s="4">
        <v>716011183</v>
      </c>
      <c r="Q79" s="6">
        <v>300463325</v>
      </c>
      <c r="R79" s="4">
        <v>417001926</v>
      </c>
      <c r="S79" s="1" t="s">
        <v>262</v>
      </c>
      <c r="T79" s="1" t="s">
        <v>106</v>
      </c>
      <c r="U79" s="1"/>
      <c r="V79" s="4">
        <v>2136372</v>
      </c>
      <c r="W79" s="1" t="s">
        <v>109</v>
      </c>
      <c r="X79" s="1" t="s">
        <v>110</v>
      </c>
    </row>
    <row r="80" spans="1:24" s="9" customFormat="1">
      <c r="A80" s="2">
        <v>79</v>
      </c>
      <c r="B80" s="4">
        <v>716002700</v>
      </c>
      <c r="C80" s="1" t="s">
        <v>263</v>
      </c>
      <c r="D80" s="1" t="s">
        <v>264</v>
      </c>
      <c r="E80" s="6" t="s">
        <v>9017</v>
      </c>
      <c r="F80" s="20">
        <v>513010094</v>
      </c>
      <c r="G80" s="6" t="s">
        <v>4565</v>
      </c>
      <c r="H80" s="17">
        <f t="shared" si="2"/>
        <v>13</v>
      </c>
      <c r="I80" s="6" t="str">
        <f t="shared" si="3"/>
        <v>0.2.18</v>
      </c>
      <c r="J80" s="6" t="s">
        <v>9017</v>
      </c>
      <c r="K80" s="13" t="str">
        <f>VLOOKUP(J80,'fire screen door'!$C$2:$E$1567,2,FALSE)</f>
        <v>A-60 SINGLE LEAF HINGED</v>
      </c>
      <c r="L80" s="13" t="str">
        <f>VLOOKUP(J80,'fire screen door'!$C$2:$E$1567,3,FALSE)</f>
        <v>Access to flat ironing room</v>
      </c>
      <c r="M80" s="1" t="s">
        <v>18</v>
      </c>
      <c r="N80" s="1" t="s">
        <v>19</v>
      </c>
      <c r="O80" s="32"/>
      <c r="P80" s="4">
        <v>716001528</v>
      </c>
      <c r="Q80" s="6">
        <v>300456262</v>
      </c>
      <c r="R80" s="4">
        <v>417001943</v>
      </c>
      <c r="S80" s="1" t="s">
        <v>265</v>
      </c>
      <c r="T80" s="1" t="s">
        <v>17</v>
      </c>
      <c r="U80" s="1"/>
      <c r="V80" s="4">
        <v>999001870</v>
      </c>
      <c r="W80" s="1" t="s">
        <v>20</v>
      </c>
      <c r="X80" s="1" t="s">
        <v>21</v>
      </c>
    </row>
    <row r="81" spans="1:24" s="9" customFormat="1">
      <c r="A81" s="2">
        <v>80</v>
      </c>
      <c r="B81" s="4">
        <v>716015353</v>
      </c>
      <c r="C81" s="1" t="s">
        <v>266</v>
      </c>
      <c r="D81" s="1" t="s">
        <v>267</v>
      </c>
      <c r="E81" s="6" t="s">
        <v>9001</v>
      </c>
      <c r="F81" s="20">
        <v>513010095</v>
      </c>
      <c r="G81" s="6" t="s">
        <v>4566</v>
      </c>
      <c r="H81" s="17">
        <f t="shared" si="2"/>
        <v>13</v>
      </c>
      <c r="I81" s="6" t="str">
        <f t="shared" si="3"/>
        <v>0.2.2</v>
      </c>
      <c r="J81" s="6" t="s">
        <v>9001</v>
      </c>
      <c r="K81" s="13" t="str">
        <f>VLOOKUP(J81,'fire screen door'!$C$2:$E$1567,2,FALSE)</f>
        <v>A-60 SINGLE LEAF HINGED</v>
      </c>
      <c r="L81" s="13" t="str">
        <f>VLOOKUP(J81,'fire screen door'!$C$2:$E$1567,3,FALSE)</f>
        <v>Behind 0.2.4 to dry cleaning</v>
      </c>
      <c r="M81" s="1" t="s">
        <v>18</v>
      </c>
      <c r="N81" s="1" t="s">
        <v>19</v>
      </c>
      <c r="O81" s="32"/>
      <c r="P81" s="4">
        <v>716011178</v>
      </c>
      <c r="Q81" s="6">
        <v>300463320</v>
      </c>
      <c r="R81" s="4">
        <v>417001943</v>
      </c>
      <c r="S81" s="1" t="s">
        <v>268</v>
      </c>
      <c r="T81" s="1" t="s">
        <v>17</v>
      </c>
      <c r="U81" s="1"/>
      <c r="V81" s="4">
        <v>999001870</v>
      </c>
      <c r="W81" s="1" t="s">
        <v>20</v>
      </c>
      <c r="X81" s="1" t="s">
        <v>21</v>
      </c>
    </row>
    <row r="82" spans="1:24" s="9" customFormat="1">
      <c r="A82" s="2">
        <v>81</v>
      </c>
      <c r="B82" s="4">
        <v>716015354</v>
      </c>
      <c r="C82" s="1" t="s">
        <v>269</v>
      </c>
      <c r="D82" s="1" t="s">
        <v>270</v>
      </c>
      <c r="E82" s="6" t="s">
        <v>9018</v>
      </c>
      <c r="F82" s="20">
        <v>513010096</v>
      </c>
      <c r="G82" s="6" t="s">
        <v>4567</v>
      </c>
      <c r="H82" s="17">
        <f t="shared" si="2"/>
        <v>13</v>
      </c>
      <c r="I82" s="6" t="str">
        <f t="shared" si="3"/>
        <v>0.2.20</v>
      </c>
      <c r="J82" s="6" t="s">
        <v>9018</v>
      </c>
      <c r="K82" s="13" t="str">
        <f>VLOOKUP(J82,'fire screen door'!$C$2:$E$1567,2,FALSE)</f>
        <v>A-60 SINGLE LEAF HINGED</v>
      </c>
      <c r="L82" s="13" t="str">
        <f>VLOOKUP(J82,'fire screen door'!$C$2:$E$1567,3,FALSE)</f>
        <v>By crew cabin 40208</v>
      </c>
      <c r="M82" s="1" t="s">
        <v>18</v>
      </c>
      <c r="N82" s="1" t="s">
        <v>19</v>
      </c>
      <c r="O82" s="32"/>
      <c r="P82" s="4">
        <v>716011184</v>
      </c>
      <c r="Q82" s="6">
        <v>300463326</v>
      </c>
      <c r="R82" s="4">
        <v>417001943</v>
      </c>
      <c r="S82" s="1" t="s">
        <v>271</v>
      </c>
      <c r="T82" s="1" t="s">
        <v>17</v>
      </c>
      <c r="U82" s="1"/>
      <c r="V82" s="4">
        <v>999001870</v>
      </c>
      <c r="W82" s="1" t="s">
        <v>20</v>
      </c>
      <c r="X82" s="1" t="s">
        <v>21</v>
      </c>
    </row>
    <row r="83" spans="1:24" s="9" customFormat="1">
      <c r="A83" s="2">
        <v>82</v>
      </c>
      <c r="B83" s="4">
        <v>716015355</v>
      </c>
      <c r="C83" s="1" t="s">
        <v>272</v>
      </c>
      <c r="D83" s="1" t="s">
        <v>273</v>
      </c>
      <c r="E83" s="6" t="s">
        <v>9019</v>
      </c>
      <c r="F83" s="20">
        <v>513010097</v>
      </c>
      <c r="G83" s="6" t="s">
        <v>4568</v>
      </c>
      <c r="H83" s="17">
        <f t="shared" si="2"/>
        <v>13</v>
      </c>
      <c r="I83" s="6" t="str">
        <f t="shared" si="3"/>
        <v>0.2.22</v>
      </c>
      <c r="J83" s="6" t="s">
        <v>9019</v>
      </c>
      <c r="K83" s="13" t="str">
        <f>VLOOKUP(J83,'fire screen door'!$C$2:$E$1567,2,FALSE)</f>
        <v>A-60 SINGLE LEAF HINGED</v>
      </c>
      <c r="L83" s="13" t="str">
        <f>VLOOKUP(J83,'fire screen door'!$C$2:$E$1567,3,FALSE)</f>
        <v>Access to flat ironing room</v>
      </c>
      <c r="M83" s="1" t="s">
        <v>18</v>
      </c>
      <c r="N83" s="1" t="s">
        <v>19</v>
      </c>
      <c r="O83" s="32"/>
      <c r="P83" s="4">
        <v>716011185</v>
      </c>
      <c r="Q83" s="6">
        <v>300463327</v>
      </c>
      <c r="R83" s="4">
        <v>417001943</v>
      </c>
      <c r="S83" s="1" t="s">
        <v>274</v>
      </c>
      <c r="T83" s="1" t="s">
        <v>17</v>
      </c>
      <c r="U83" s="1"/>
      <c r="V83" s="4">
        <v>999001870</v>
      </c>
      <c r="W83" s="1" t="s">
        <v>20</v>
      </c>
      <c r="X83" s="1" t="s">
        <v>21</v>
      </c>
    </row>
    <row r="84" spans="1:24" s="9" customFormat="1">
      <c r="A84" s="2">
        <v>83</v>
      </c>
      <c r="B84" s="4">
        <v>716002701</v>
      </c>
      <c r="C84" s="1" t="s">
        <v>275</v>
      </c>
      <c r="D84" s="1" t="s">
        <v>276</v>
      </c>
      <c r="E84" s="6" t="s">
        <v>9020</v>
      </c>
      <c r="F84" s="20">
        <v>513010098</v>
      </c>
      <c r="G84" s="6" t="s">
        <v>4569</v>
      </c>
      <c r="H84" s="17">
        <f t="shared" si="2"/>
        <v>13</v>
      </c>
      <c r="I84" s="6" t="str">
        <f t="shared" si="3"/>
        <v>0.2.24</v>
      </c>
      <c r="J84" s="6" t="s">
        <v>9020</v>
      </c>
      <c r="K84" s="13" t="str">
        <f>VLOOKUP(J84,'fire screen door'!$C$2:$E$1567,2,FALSE)</f>
        <v>A-60 SINGLE LEAF HINGED</v>
      </c>
      <c r="L84" s="13" t="str">
        <f>VLOOKUP(J84,'fire screen door'!$C$2:$E$1567,3,FALSE)</f>
        <v>Lift door in flat ironing room</v>
      </c>
      <c r="M84" s="1" t="s">
        <v>18</v>
      </c>
      <c r="N84" s="1" t="s">
        <v>19</v>
      </c>
      <c r="O84" s="32"/>
      <c r="P84" s="4">
        <v>716001529</v>
      </c>
      <c r="Q84" s="6">
        <v>300456263</v>
      </c>
      <c r="R84" s="4">
        <v>417001943</v>
      </c>
      <c r="S84" s="1" t="s">
        <v>277</v>
      </c>
      <c r="T84" s="1" t="s">
        <v>17</v>
      </c>
      <c r="U84" s="1"/>
      <c r="V84" s="4">
        <v>999001870</v>
      </c>
      <c r="W84" s="1" t="s">
        <v>20</v>
      </c>
      <c r="X84" s="1" t="s">
        <v>21</v>
      </c>
    </row>
    <row r="85" spans="1:24" s="9" customFormat="1">
      <c r="A85" s="2">
        <v>84</v>
      </c>
      <c r="B85" s="4">
        <v>716002703</v>
      </c>
      <c r="C85" s="1" t="s">
        <v>278</v>
      </c>
      <c r="D85" s="1" t="s">
        <v>279</v>
      </c>
      <c r="E85" s="6" t="s">
        <v>9021</v>
      </c>
      <c r="F85" s="20">
        <v>513010099</v>
      </c>
      <c r="G85" s="6" t="s">
        <v>4570</v>
      </c>
      <c r="H85" s="17">
        <f t="shared" si="2"/>
        <v>13</v>
      </c>
      <c r="I85" s="6" t="str">
        <f t="shared" si="3"/>
        <v>0.2.28</v>
      </c>
      <c r="J85" s="6" t="s">
        <v>9021</v>
      </c>
      <c r="K85" s="13" t="str">
        <f>VLOOKUP(J85,'fire screen door'!$C$2:$E$1567,2,FALSE)</f>
        <v>A-60 SINGLE LEAF HINGED</v>
      </c>
      <c r="L85" s="13" t="str">
        <f>VLOOKUP(J85,'fire screen door'!$C$2:$E$1567,3,FALSE)</f>
        <v>Lift door in flat ironing room</v>
      </c>
      <c r="M85" s="1" t="s">
        <v>18</v>
      </c>
      <c r="N85" s="1" t="s">
        <v>19</v>
      </c>
      <c r="O85" s="32"/>
      <c r="P85" s="4">
        <v>716001531</v>
      </c>
      <c r="Q85" s="6">
        <v>300456265</v>
      </c>
      <c r="R85" s="4">
        <v>417001943</v>
      </c>
      <c r="S85" s="1" t="s">
        <v>280</v>
      </c>
      <c r="T85" s="1" t="s">
        <v>17</v>
      </c>
      <c r="U85" s="1"/>
      <c r="V85" s="4">
        <v>999001870</v>
      </c>
      <c r="W85" s="1" t="s">
        <v>20</v>
      </c>
      <c r="X85" s="1" t="s">
        <v>21</v>
      </c>
    </row>
    <row r="86" spans="1:24" s="9" customFormat="1">
      <c r="A86" s="2">
        <v>85</v>
      </c>
      <c r="B86" s="4">
        <v>716002708</v>
      </c>
      <c r="C86" s="1" t="s">
        <v>281</v>
      </c>
      <c r="D86" s="1" t="s">
        <v>282</v>
      </c>
      <c r="E86" s="6" t="s">
        <v>9002</v>
      </c>
      <c r="F86" s="20">
        <v>513010100</v>
      </c>
      <c r="G86" s="6" t="s">
        <v>4571</v>
      </c>
      <c r="H86" s="17">
        <f t="shared" si="2"/>
        <v>13</v>
      </c>
      <c r="I86" s="6" t="str">
        <f t="shared" si="3"/>
        <v>0.2.3</v>
      </c>
      <c r="J86" s="6" t="s">
        <v>9002</v>
      </c>
      <c r="K86" s="13" t="str">
        <f>VLOOKUP(J86,'fire screen door'!$C$2:$E$1567,2,FALSE)</f>
        <v>A-60 SINGLE LEAF HINGED</v>
      </c>
      <c r="L86" s="13" t="str">
        <f>VLOOKUP(J86,'fire screen door'!$C$2:$E$1567,3,FALSE)</f>
        <v>Fwd of flat ironing room</v>
      </c>
      <c r="M86" s="1" t="s">
        <v>18</v>
      </c>
      <c r="N86" s="1" t="s">
        <v>19</v>
      </c>
      <c r="O86" s="32"/>
      <c r="P86" s="4">
        <v>716001536</v>
      </c>
      <c r="Q86" s="6">
        <v>300456270</v>
      </c>
      <c r="R86" s="4">
        <v>417001943</v>
      </c>
      <c r="S86" s="1" t="s">
        <v>283</v>
      </c>
      <c r="T86" s="1" t="s">
        <v>17</v>
      </c>
      <c r="U86" s="1"/>
      <c r="V86" s="4">
        <v>999001870</v>
      </c>
      <c r="W86" s="1" t="s">
        <v>20</v>
      </c>
      <c r="X86" s="1" t="s">
        <v>21</v>
      </c>
    </row>
    <row r="87" spans="1:24" s="9" customFormat="1">
      <c r="A87" s="2">
        <v>86</v>
      </c>
      <c r="B87" s="4">
        <v>716015356</v>
      </c>
      <c r="C87" s="1" t="s">
        <v>284</v>
      </c>
      <c r="D87" s="1" t="s">
        <v>285</v>
      </c>
      <c r="E87" s="6" t="s">
        <v>9022</v>
      </c>
      <c r="F87" s="20">
        <v>513010101</v>
      </c>
      <c r="G87" s="6" t="s">
        <v>4572</v>
      </c>
      <c r="H87" s="17">
        <f t="shared" si="2"/>
        <v>13</v>
      </c>
      <c r="I87" s="6" t="str">
        <f t="shared" si="3"/>
        <v>0.2.30</v>
      </c>
      <c r="J87" s="6" t="s">
        <v>9022</v>
      </c>
      <c r="K87" s="13" t="str">
        <f>VLOOKUP(J87,'fire screen door'!$C$2:$E$1567,2,FALSE)</f>
        <v>A-60 SINGLE LEAF HINGED</v>
      </c>
      <c r="L87" s="13" t="str">
        <f>VLOOKUP(J87,'fire screen door'!$C$2:$E$1567,3,FALSE)</f>
        <v>By service elevator 4 to laundry</v>
      </c>
      <c r="M87" s="1" t="s">
        <v>18</v>
      </c>
      <c r="N87" s="1" t="s">
        <v>19</v>
      </c>
      <c r="O87" s="32"/>
      <c r="P87" s="4">
        <v>716011186</v>
      </c>
      <c r="Q87" s="6">
        <v>300463328</v>
      </c>
      <c r="R87" s="4">
        <v>417001943</v>
      </c>
      <c r="S87" s="1" t="s">
        <v>286</v>
      </c>
      <c r="T87" s="1" t="s">
        <v>17</v>
      </c>
      <c r="U87" s="1"/>
      <c r="V87" s="4">
        <v>999001870</v>
      </c>
      <c r="W87" s="1" t="s">
        <v>20</v>
      </c>
      <c r="X87" s="1" t="s">
        <v>21</v>
      </c>
    </row>
    <row r="88" spans="1:24" s="9" customFormat="1">
      <c r="A88" s="2">
        <v>87</v>
      </c>
      <c r="B88" s="4">
        <v>716015357</v>
      </c>
      <c r="C88" s="1" t="s">
        <v>287</v>
      </c>
      <c r="D88" s="1" t="s">
        <v>288</v>
      </c>
      <c r="E88" s="6" t="s">
        <v>9003</v>
      </c>
      <c r="F88" s="20">
        <v>513010102</v>
      </c>
      <c r="G88" s="6" t="s">
        <v>4573</v>
      </c>
      <c r="H88" s="17">
        <f t="shared" si="2"/>
        <v>13</v>
      </c>
      <c r="I88" s="6" t="str">
        <f t="shared" si="3"/>
        <v>0.2.4</v>
      </c>
      <c r="J88" s="6" t="s">
        <v>9003</v>
      </c>
      <c r="K88" s="13" t="str">
        <f>VLOOKUP(J88,'fire screen door'!$C$2:$E$1567,2,FALSE)</f>
        <v>A-60 SINGLE LEAF HINGED</v>
      </c>
      <c r="L88" s="13" t="str">
        <f>VLOOKUP(J88,'fire screen door'!$C$2:$E$1567,3,FALSE)</f>
        <v>Crew stairs 2-A Mid (fwd) 0-2</v>
      </c>
      <c r="M88" s="1" t="s">
        <v>18</v>
      </c>
      <c r="N88" s="1" t="s">
        <v>19</v>
      </c>
      <c r="O88" s="32"/>
      <c r="P88" s="4">
        <v>716011187</v>
      </c>
      <c r="Q88" s="6">
        <v>300463329</v>
      </c>
      <c r="R88" s="4">
        <v>417001943</v>
      </c>
      <c r="S88" s="1" t="s">
        <v>289</v>
      </c>
      <c r="T88" s="1" t="s">
        <v>17</v>
      </c>
      <c r="U88" s="1"/>
      <c r="V88" s="4">
        <v>999001870</v>
      </c>
      <c r="W88" s="1" t="s">
        <v>20</v>
      </c>
      <c r="X88" s="1" t="s">
        <v>21</v>
      </c>
    </row>
    <row r="89" spans="1:24" s="9" customFormat="1">
      <c r="A89" s="2">
        <v>88</v>
      </c>
      <c r="B89" s="4">
        <v>716015358</v>
      </c>
      <c r="C89" s="1" t="s">
        <v>290</v>
      </c>
      <c r="D89" s="1" t="s">
        <v>291</v>
      </c>
      <c r="E89" s="6" t="s">
        <v>9004</v>
      </c>
      <c r="F89" s="20">
        <v>513010103</v>
      </c>
      <c r="G89" s="6" t="s">
        <v>4574</v>
      </c>
      <c r="H89" s="17">
        <f t="shared" si="2"/>
        <v>13</v>
      </c>
      <c r="I89" s="6" t="str">
        <f t="shared" si="3"/>
        <v>0.2.5</v>
      </c>
      <c r="J89" s="6" t="s">
        <v>9004</v>
      </c>
      <c r="K89" s="13" t="str">
        <f>VLOOKUP(J89,'fire screen door'!$C$2:$E$1567,2,FALSE)</f>
        <v>A-60 SINGLE LEAF HINGED</v>
      </c>
      <c r="L89" s="13" t="str">
        <f>VLOOKUP(J89,'fire screen door'!$C$2:$E$1567,3,FALSE)</f>
        <v>Dirty linen room</v>
      </c>
      <c r="M89" s="1" t="s">
        <v>18</v>
      </c>
      <c r="N89" s="1" t="s">
        <v>19</v>
      </c>
      <c r="O89" s="32"/>
      <c r="P89" s="4">
        <v>716011188</v>
      </c>
      <c r="Q89" s="6">
        <v>300463330</v>
      </c>
      <c r="R89" s="4">
        <v>417001943</v>
      </c>
      <c r="S89" s="1" t="s">
        <v>292</v>
      </c>
      <c r="T89" s="1" t="s">
        <v>17</v>
      </c>
      <c r="U89" s="1"/>
      <c r="V89" s="4">
        <v>999001870</v>
      </c>
      <c r="W89" s="1" t="s">
        <v>20</v>
      </c>
      <c r="X89" s="1" t="s">
        <v>21</v>
      </c>
    </row>
    <row r="90" spans="1:24" s="9" customFormat="1">
      <c r="A90" s="2">
        <v>89</v>
      </c>
      <c r="B90" s="4">
        <v>716015359</v>
      </c>
      <c r="C90" s="1" t="s">
        <v>293</v>
      </c>
      <c r="D90" s="1" t="s">
        <v>294</v>
      </c>
      <c r="E90" s="6" t="s">
        <v>9005</v>
      </c>
      <c r="F90" s="20">
        <v>513010104</v>
      </c>
      <c r="G90" s="6" t="s">
        <v>4575</v>
      </c>
      <c r="H90" s="17">
        <f t="shared" si="2"/>
        <v>13</v>
      </c>
      <c r="I90" s="6" t="str">
        <f t="shared" si="3"/>
        <v>0.2.6</v>
      </c>
      <c r="J90" s="6" t="s">
        <v>9005</v>
      </c>
      <c r="K90" s="13" t="str">
        <f>VLOOKUP(J90,'fire screen door'!$C$2:$E$1567,2,FALSE)</f>
        <v>A-60 SINGLE LEAF HINGED</v>
      </c>
      <c r="L90" s="13" t="str">
        <f>VLOOKUP(J90,'fire screen door'!$C$2:$E$1567,3,FALSE)</f>
        <v>Crew stairs 2-A Mid (fwd) 0-2</v>
      </c>
      <c r="M90" s="1" t="s">
        <v>18</v>
      </c>
      <c r="N90" s="1" t="s">
        <v>19</v>
      </c>
      <c r="O90" s="32"/>
      <c r="P90" s="4">
        <v>716011189</v>
      </c>
      <c r="Q90" s="6">
        <v>300463331</v>
      </c>
      <c r="R90" s="4">
        <v>417001943</v>
      </c>
      <c r="S90" s="1" t="s">
        <v>295</v>
      </c>
      <c r="T90" s="1" t="s">
        <v>17</v>
      </c>
      <c r="U90" s="1"/>
      <c r="V90" s="4">
        <v>999001870</v>
      </c>
      <c r="W90" s="1" t="s">
        <v>20</v>
      </c>
      <c r="X90" s="1" t="s">
        <v>21</v>
      </c>
    </row>
    <row r="91" spans="1:24" s="9" customFormat="1">
      <c r="A91" s="2">
        <v>90</v>
      </c>
      <c r="B91" s="4">
        <v>716002709</v>
      </c>
      <c r="C91" s="1" t="s">
        <v>296</v>
      </c>
      <c r="D91" s="1" t="s">
        <v>297</v>
      </c>
      <c r="E91" s="6" t="s">
        <v>9006</v>
      </c>
      <c r="F91" s="20">
        <v>513010105</v>
      </c>
      <c r="G91" s="6" t="s">
        <v>4576</v>
      </c>
      <c r="H91" s="17">
        <f t="shared" si="2"/>
        <v>13</v>
      </c>
      <c r="I91" s="6" t="str">
        <f t="shared" si="3"/>
        <v>0.2.7</v>
      </c>
      <c r="J91" s="6" t="s">
        <v>9006</v>
      </c>
      <c r="K91" s="13" t="str">
        <f>VLOOKUP(J91,'fire screen door'!$C$2:$E$1567,2,FALSE)</f>
        <v>A-60 SINGLE LEAF HINGED</v>
      </c>
      <c r="L91" s="13" t="str">
        <f>VLOOKUP(J91,'fire screen door'!$C$2:$E$1567,3,FALSE)</f>
        <v>Behind 0.2.9 inside PW handl room</v>
      </c>
      <c r="M91" s="1" t="s">
        <v>18</v>
      </c>
      <c r="N91" s="1" t="s">
        <v>19</v>
      </c>
      <c r="O91" s="32"/>
      <c r="P91" s="4">
        <v>716001537</v>
      </c>
      <c r="Q91" s="6">
        <v>300456271</v>
      </c>
      <c r="R91" s="4">
        <v>417001943</v>
      </c>
      <c r="S91" s="1" t="s">
        <v>298</v>
      </c>
      <c r="T91" s="1" t="s">
        <v>17</v>
      </c>
      <c r="U91" s="1"/>
      <c r="V91" s="4">
        <v>999001870</v>
      </c>
      <c r="W91" s="1" t="s">
        <v>20</v>
      </c>
      <c r="X91" s="1" t="s">
        <v>21</v>
      </c>
    </row>
    <row r="92" spans="1:24" s="9" customFormat="1">
      <c r="A92" s="2">
        <v>91</v>
      </c>
      <c r="B92" s="4">
        <v>716015360</v>
      </c>
      <c r="C92" s="1" t="s">
        <v>299</v>
      </c>
      <c r="D92" s="1" t="s">
        <v>300</v>
      </c>
      <c r="E92" s="6" t="s">
        <v>9007</v>
      </c>
      <c r="F92" s="20">
        <v>513010106</v>
      </c>
      <c r="G92" s="6" t="s">
        <v>4577</v>
      </c>
      <c r="H92" s="17">
        <f t="shared" si="2"/>
        <v>13</v>
      </c>
      <c r="I92" s="6" t="str">
        <f t="shared" si="3"/>
        <v>0.2.8</v>
      </c>
      <c r="J92" s="6" t="s">
        <v>9007</v>
      </c>
      <c r="K92" s="13" t="str">
        <f>VLOOKUP(J92,'fire screen door'!$C$2:$E$1567,2,FALSE)</f>
        <v>A-60 SINGLE LEAF HINGED</v>
      </c>
      <c r="L92" s="13" t="str">
        <f>VLOOKUP(J92,'fire screen door'!$C$2:$E$1567,3,FALSE)</f>
        <v>in laundry / uniform store</v>
      </c>
      <c r="M92" s="1" t="s">
        <v>18</v>
      </c>
      <c r="N92" s="1" t="s">
        <v>19</v>
      </c>
      <c r="O92" s="32"/>
      <c r="P92" s="4">
        <v>716011190</v>
      </c>
      <c r="Q92" s="6">
        <v>300463332</v>
      </c>
      <c r="R92" s="4">
        <v>417001943</v>
      </c>
      <c r="S92" s="1" t="s">
        <v>301</v>
      </c>
      <c r="T92" s="1" t="s">
        <v>17</v>
      </c>
      <c r="U92" s="1"/>
      <c r="V92" s="4">
        <v>999001870</v>
      </c>
      <c r="W92" s="1" t="s">
        <v>20</v>
      </c>
      <c r="X92" s="1" t="s">
        <v>21</v>
      </c>
    </row>
    <row r="93" spans="1:24" s="9" customFormat="1">
      <c r="A93" s="2">
        <v>92</v>
      </c>
      <c r="B93" s="4">
        <v>716002710</v>
      </c>
      <c r="C93" s="1" t="s">
        <v>302</v>
      </c>
      <c r="D93" s="1" t="s">
        <v>303</v>
      </c>
      <c r="E93" s="6" t="s">
        <v>9008</v>
      </c>
      <c r="F93" s="20">
        <v>513010107</v>
      </c>
      <c r="G93" s="6" t="s">
        <v>4578</v>
      </c>
      <c r="H93" s="17">
        <f t="shared" si="2"/>
        <v>13</v>
      </c>
      <c r="I93" s="6" t="str">
        <f t="shared" si="3"/>
        <v>0.2.9</v>
      </c>
      <c r="J93" s="6" t="s">
        <v>9008</v>
      </c>
      <c r="K93" s="13" t="str">
        <f>VLOOKUP(J93,'fire screen door'!$C$2:$E$1567,2,FALSE)</f>
        <v>A-60 SINGLE LEAF HINGED</v>
      </c>
      <c r="L93" s="13" t="str">
        <f>VLOOKUP(J93,'fire screen door'!$C$2:$E$1567,3,FALSE)</f>
        <v>Dirty linen room access to fwd bunker st.</v>
      </c>
      <c r="M93" s="1" t="s">
        <v>18</v>
      </c>
      <c r="N93" s="1" t="s">
        <v>19</v>
      </c>
      <c r="O93" s="32"/>
      <c r="P93" s="4">
        <v>716001538</v>
      </c>
      <c r="Q93" s="6">
        <v>300456272</v>
      </c>
      <c r="R93" s="4">
        <v>417001943</v>
      </c>
      <c r="S93" s="1" t="s">
        <v>304</v>
      </c>
      <c r="T93" s="1" t="s">
        <v>17</v>
      </c>
      <c r="U93" s="1"/>
      <c r="V93" s="4">
        <v>999001870</v>
      </c>
      <c r="W93" s="1" t="s">
        <v>20</v>
      </c>
      <c r="X93" s="1" t="s">
        <v>21</v>
      </c>
    </row>
    <row r="94" spans="1:24" s="9" customFormat="1">
      <c r="A94" s="2">
        <v>93</v>
      </c>
      <c r="B94" s="4">
        <v>716002715</v>
      </c>
      <c r="C94" s="1" t="s">
        <v>305</v>
      </c>
      <c r="D94" s="1" t="s">
        <v>306</v>
      </c>
      <c r="E94" s="6" t="s">
        <v>9023</v>
      </c>
      <c r="F94" s="20">
        <v>513010108</v>
      </c>
      <c r="G94" s="6" t="s">
        <v>4579</v>
      </c>
      <c r="H94" s="17">
        <f t="shared" si="2"/>
        <v>13</v>
      </c>
      <c r="I94" s="6" t="str">
        <f t="shared" si="3"/>
        <v>0.3.2</v>
      </c>
      <c r="J94" s="6" t="s">
        <v>9023</v>
      </c>
      <c r="K94" s="13" t="str">
        <f>VLOOKUP(J94,'fire screen door'!$C$2:$E$1567,2,FALSE)</f>
        <v>A-60 SINGLE LEAF HINGED</v>
      </c>
      <c r="L94" s="13" t="str">
        <f>VLOOKUP(J94,'fire screen door'!$C$2:$E$1567,3,FALSE)</f>
        <v>crew stairs 3-A prt (aft) TT-2</v>
      </c>
      <c r="M94" s="1" t="s">
        <v>18</v>
      </c>
      <c r="N94" s="1" t="s">
        <v>19</v>
      </c>
      <c r="O94" s="32"/>
      <c r="P94" s="4">
        <v>716001543</v>
      </c>
      <c r="Q94" s="6">
        <v>300456277</v>
      </c>
      <c r="R94" s="4">
        <v>417001943</v>
      </c>
      <c r="S94" s="1" t="s">
        <v>307</v>
      </c>
      <c r="T94" s="1" t="s">
        <v>17</v>
      </c>
      <c r="U94" s="1"/>
      <c r="V94" s="4">
        <v>999001870</v>
      </c>
      <c r="W94" s="1" t="s">
        <v>20</v>
      </c>
      <c r="X94" s="1" t="s">
        <v>21</v>
      </c>
    </row>
    <row r="95" spans="1:24" s="9" customFormat="1">
      <c r="A95" s="2">
        <v>94</v>
      </c>
      <c r="B95" s="4">
        <v>716002712</v>
      </c>
      <c r="C95" s="1" t="s">
        <v>308</v>
      </c>
      <c r="D95" s="1" t="s">
        <v>309</v>
      </c>
      <c r="E95" s="6" t="s">
        <v>9024</v>
      </c>
      <c r="F95" s="20">
        <v>513010109</v>
      </c>
      <c r="G95" s="6" t="s">
        <v>4580</v>
      </c>
      <c r="H95" s="17">
        <f t="shared" si="2"/>
        <v>13</v>
      </c>
      <c r="I95" s="6" t="str">
        <f t="shared" si="3"/>
        <v>0.3.4</v>
      </c>
      <c r="J95" s="6" t="s">
        <v>9024</v>
      </c>
      <c r="K95" s="13" t="str">
        <f>VLOOKUP(J95,'fire screen door'!$C$2:$E$1567,2,FALSE)</f>
        <v>A-60 SINGLE LEAF HINGED</v>
      </c>
      <c r="L95" s="13" t="str">
        <f>VLOOKUP(J95,'fire screen door'!$C$2:$E$1567,3,FALSE)</f>
        <v>crew stairs 3-A prt (aft) TT-2</v>
      </c>
      <c r="M95" s="1" t="s">
        <v>18</v>
      </c>
      <c r="N95" s="1" t="s">
        <v>19</v>
      </c>
      <c r="O95" s="32"/>
      <c r="P95" s="4">
        <v>716001540</v>
      </c>
      <c r="Q95" s="6">
        <v>300456274</v>
      </c>
      <c r="R95" s="4">
        <v>417001943</v>
      </c>
      <c r="S95" s="1" t="s">
        <v>310</v>
      </c>
      <c r="T95" s="1" t="s">
        <v>17</v>
      </c>
      <c r="U95" s="1"/>
      <c r="V95" s="4">
        <v>999001870</v>
      </c>
      <c r="W95" s="1" t="s">
        <v>20</v>
      </c>
      <c r="X95" s="1" t="s">
        <v>21</v>
      </c>
    </row>
    <row r="96" spans="1:24" s="9" customFormat="1">
      <c r="A96" s="2">
        <v>95</v>
      </c>
      <c r="B96" s="4">
        <v>716002713</v>
      </c>
      <c r="C96" s="1" t="s">
        <v>311</v>
      </c>
      <c r="D96" s="1" t="s">
        <v>312</v>
      </c>
      <c r="E96" s="6" t="s">
        <v>9025</v>
      </c>
      <c r="F96" s="20">
        <v>513010110</v>
      </c>
      <c r="G96" s="6" t="s">
        <v>4581</v>
      </c>
      <c r="H96" s="17">
        <f t="shared" si="2"/>
        <v>13</v>
      </c>
      <c r="I96" s="6" t="str">
        <f t="shared" si="3"/>
        <v>0.3.6</v>
      </c>
      <c r="J96" s="6" t="s">
        <v>9025</v>
      </c>
      <c r="K96" s="13" t="str">
        <f>VLOOKUP(J96,'fire screen door'!$C$2:$E$1567,2,FALSE)</f>
        <v>A-60 SINGLE LEAF HINGED</v>
      </c>
      <c r="L96" s="13" t="str">
        <f>VLOOKUP(J96,'fire screen door'!$C$2:$E$1567,3,FALSE)</f>
        <v>crew stairs 3-B mid (fwd) TT-2</v>
      </c>
      <c r="M96" s="1" t="s">
        <v>18</v>
      </c>
      <c r="N96" s="1" t="s">
        <v>19</v>
      </c>
      <c r="O96" s="32"/>
      <c r="P96" s="4">
        <v>716001541</v>
      </c>
      <c r="Q96" s="6">
        <v>300456275</v>
      </c>
      <c r="R96" s="4">
        <v>417001943</v>
      </c>
      <c r="S96" s="1" t="s">
        <v>313</v>
      </c>
      <c r="T96" s="1" t="s">
        <v>17</v>
      </c>
      <c r="U96" s="1"/>
      <c r="V96" s="4">
        <v>999001870</v>
      </c>
      <c r="W96" s="1" t="s">
        <v>20</v>
      </c>
      <c r="X96" s="1" t="s">
        <v>21</v>
      </c>
    </row>
    <row r="97" spans="1:24" s="9" customFormat="1">
      <c r="A97" s="2">
        <v>96</v>
      </c>
      <c r="B97" s="4">
        <v>716002714</v>
      </c>
      <c r="C97" s="1" t="s">
        <v>314</v>
      </c>
      <c r="D97" s="1" t="s">
        <v>315</v>
      </c>
      <c r="E97" s="6" t="s">
        <v>9026</v>
      </c>
      <c r="F97" s="20">
        <v>513010111</v>
      </c>
      <c r="G97" s="6" t="s">
        <v>4582</v>
      </c>
      <c r="H97" s="17">
        <f t="shared" si="2"/>
        <v>13</v>
      </c>
      <c r="I97" s="6" t="str">
        <f t="shared" si="3"/>
        <v>0.3.8</v>
      </c>
      <c r="J97" s="6" t="s">
        <v>9026</v>
      </c>
      <c r="K97" s="13" t="str">
        <f>VLOOKUP(J97,'fire screen door'!$C$2:$E$1567,2,FALSE)</f>
        <v>A-60 SLIDING</v>
      </c>
      <c r="L97" s="13" t="str">
        <f>VLOOKUP(J97,'fire screen door'!$C$2:$E$1567,3,FALSE)</f>
        <v>crew stairs 3-B mid (fwd) TT-2</v>
      </c>
      <c r="M97" s="1" t="s">
        <v>18</v>
      </c>
      <c r="N97" s="1" t="s">
        <v>19</v>
      </c>
      <c r="O97" s="32" t="s">
        <v>10449</v>
      </c>
      <c r="P97" s="4">
        <v>716001542</v>
      </c>
      <c r="Q97" s="6">
        <v>300456276</v>
      </c>
      <c r="R97" s="4">
        <v>417001943</v>
      </c>
      <c r="S97" s="1" t="s">
        <v>316</v>
      </c>
      <c r="T97" s="1" t="s">
        <v>17</v>
      </c>
      <c r="U97" s="1"/>
      <c r="V97" s="4">
        <v>999001870</v>
      </c>
      <c r="W97" s="1" t="s">
        <v>20</v>
      </c>
      <c r="X97" s="1" t="s">
        <v>21</v>
      </c>
    </row>
    <row r="98" spans="1:24" s="9" customFormat="1">
      <c r="A98" s="2">
        <v>97</v>
      </c>
      <c r="B98" s="4">
        <v>716002716</v>
      </c>
      <c r="C98" s="1" t="s">
        <v>317</v>
      </c>
      <c r="D98" s="1" t="s">
        <v>318</v>
      </c>
      <c r="E98" s="6" t="s">
        <v>9027</v>
      </c>
      <c r="F98" s="20">
        <v>513010112</v>
      </c>
      <c r="G98" s="6" t="s">
        <v>4583</v>
      </c>
      <c r="H98" s="17">
        <f t="shared" si="2"/>
        <v>13</v>
      </c>
      <c r="I98" s="6" t="str">
        <f t="shared" si="3"/>
        <v>0.4.1</v>
      </c>
      <c r="J98" s="6" t="s">
        <v>9027</v>
      </c>
      <c r="K98" s="13" t="str">
        <f>VLOOKUP(J98,'fire screen door'!$C$2:$E$1567,2,FALSE)</f>
        <v>A-60 SINGLE LEAF HINGED</v>
      </c>
      <c r="L98" s="13" t="str">
        <f>VLOOKUP(J98,'fire screen door'!$C$2:$E$1567,3,FALSE)</f>
        <v>crew stairs 4-A mid (aft) 0-2</v>
      </c>
      <c r="M98" s="1" t="s">
        <v>18</v>
      </c>
      <c r="N98" s="1" t="s">
        <v>19</v>
      </c>
      <c r="O98" s="32"/>
      <c r="P98" s="4">
        <v>716001544</v>
      </c>
      <c r="Q98" s="6">
        <v>300456278</v>
      </c>
      <c r="R98" s="4">
        <v>417001943</v>
      </c>
      <c r="S98" s="1" t="s">
        <v>319</v>
      </c>
      <c r="T98" s="1" t="s">
        <v>17</v>
      </c>
      <c r="U98" s="1"/>
      <c r="V98" s="4">
        <v>999001870</v>
      </c>
      <c r="W98" s="1" t="s">
        <v>20</v>
      </c>
      <c r="X98" s="1" t="s">
        <v>21</v>
      </c>
    </row>
    <row r="99" spans="1:24" s="9" customFormat="1">
      <c r="A99" s="2">
        <v>98</v>
      </c>
      <c r="B99" s="4">
        <v>716002717</v>
      </c>
      <c r="C99" s="1" t="s">
        <v>320</v>
      </c>
      <c r="D99" s="1" t="s">
        <v>321</v>
      </c>
      <c r="E99" s="6" t="s">
        <v>9028</v>
      </c>
      <c r="F99" s="20">
        <v>513010113</v>
      </c>
      <c r="G99" s="6" t="s">
        <v>4584</v>
      </c>
      <c r="H99" s="17">
        <f t="shared" si="2"/>
        <v>13</v>
      </c>
      <c r="I99" s="6" t="str">
        <f t="shared" si="3"/>
        <v>0.4.2</v>
      </c>
      <c r="J99" s="6" t="s">
        <v>9028</v>
      </c>
      <c r="K99" s="13" t="str">
        <f>VLOOKUP(J99,'fire screen door'!$C$2:$E$1567,2,FALSE)</f>
        <v>A-60 SINGLE LEAF HINGED</v>
      </c>
      <c r="L99" s="13" t="str">
        <f>VLOOKUP(J99,'fire screen door'!$C$2:$E$1567,3,FALSE)</f>
        <v>crew stairs 4-A mid (aft) 0-2</v>
      </c>
      <c r="M99" s="1" t="s">
        <v>18</v>
      </c>
      <c r="N99" s="1" t="s">
        <v>19</v>
      </c>
      <c r="O99" s="32"/>
      <c r="P99" s="4">
        <v>716001545</v>
      </c>
      <c r="Q99" s="6">
        <v>300456279</v>
      </c>
      <c r="R99" s="4">
        <v>417001943</v>
      </c>
      <c r="S99" s="1" t="s">
        <v>322</v>
      </c>
      <c r="T99" s="1" t="s">
        <v>17</v>
      </c>
      <c r="U99" s="1"/>
      <c r="V99" s="4">
        <v>999001870</v>
      </c>
      <c r="W99" s="1" t="s">
        <v>20</v>
      </c>
      <c r="X99" s="1" t="s">
        <v>21</v>
      </c>
    </row>
    <row r="100" spans="1:24" s="9" customFormat="1">
      <c r="A100" s="2">
        <v>99</v>
      </c>
      <c r="B100" s="4">
        <v>716002718</v>
      </c>
      <c r="C100" s="1" t="s">
        <v>323</v>
      </c>
      <c r="D100" s="1" t="s">
        <v>324</v>
      </c>
      <c r="E100" s="6" t="s">
        <v>9029</v>
      </c>
      <c r="F100" s="20">
        <v>513010114</v>
      </c>
      <c r="G100" s="6" t="s">
        <v>4585</v>
      </c>
      <c r="H100" s="17">
        <f t="shared" si="2"/>
        <v>13</v>
      </c>
      <c r="I100" s="6" t="str">
        <f t="shared" si="3"/>
        <v>0.4.4</v>
      </c>
      <c r="J100" s="6" t="s">
        <v>9029</v>
      </c>
      <c r="K100" s="13" t="str">
        <f>VLOOKUP(J100,'fire screen door'!$C$2:$E$1567,2,FALSE)</f>
        <v>A-60 SINGLE LEAF HINGED</v>
      </c>
      <c r="L100" s="13" t="str">
        <f>VLOOKUP(J100,'fire screen door'!$C$2:$E$1567,3,FALSE)</f>
        <v>crew stairs 4-B prt (aft) 0-15</v>
      </c>
      <c r="M100" s="1" t="s">
        <v>18</v>
      </c>
      <c r="N100" s="1" t="s">
        <v>19</v>
      </c>
      <c r="O100" s="32"/>
      <c r="P100" s="4">
        <v>716001546</v>
      </c>
      <c r="Q100" s="6">
        <v>300456280</v>
      </c>
      <c r="R100" s="4">
        <v>417001943</v>
      </c>
      <c r="S100" s="1" t="s">
        <v>325</v>
      </c>
      <c r="T100" s="1" t="s">
        <v>17</v>
      </c>
      <c r="U100" s="1"/>
      <c r="V100" s="4">
        <v>999001870</v>
      </c>
      <c r="W100" s="1" t="s">
        <v>20</v>
      </c>
      <c r="X100" s="1" t="s">
        <v>21</v>
      </c>
    </row>
    <row r="101" spans="1:24" s="9" customFormat="1">
      <c r="A101" s="2">
        <v>100</v>
      </c>
      <c r="B101" s="4">
        <v>716002719</v>
      </c>
      <c r="C101" s="1" t="s">
        <v>326</v>
      </c>
      <c r="D101" s="1" t="s">
        <v>327</v>
      </c>
      <c r="E101" s="6" t="s">
        <v>9030</v>
      </c>
      <c r="F101" s="20">
        <v>513010115</v>
      </c>
      <c r="G101" s="6" t="s">
        <v>4586</v>
      </c>
      <c r="H101" s="17">
        <f t="shared" si="2"/>
        <v>13</v>
      </c>
      <c r="I101" s="6" t="str">
        <f t="shared" si="3"/>
        <v>0.4.6</v>
      </c>
      <c r="J101" s="6" t="s">
        <v>9030</v>
      </c>
      <c r="K101" s="13" t="str">
        <f>VLOOKUP(J101,'fire screen door'!$C$2:$E$1567,2,FALSE)</f>
        <v>A-60 SINGLE LEAF HINGED</v>
      </c>
      <c r="L101" s="13" t="str">
        <f>VLOOKUP(J101,'fire screen door'!$C$2:$E$1567,3,FALSE)</f>
        <v>crew stairs 4-B prt (aft) 0-15</v>
      </c>
      <c r="M101" s="1" t="s">
        <v>18</v>
      </c>
      <c r="N101" s="1" t="s">
        <v>19</v>
      </c>
      <c r="O101" s="32"/>
      <c r="P101" s="4">
        <v>716001547</v>
      </c>
      <c r="Q101" s="6">
        <v>300456281</v>
      </c>
      <c r="R101" s="4">
        <v>417001943</v>
      </c>
      <c r="S101" s="1" t="s">
        <v>328</v>
      </c>
      <c r="T101" s="1" t="s">
        <v>17</v>
      </c>
      <c r="U101" s="1"/>
      <c r="V101" s="4">
        <v>999001870</v>
      </c>
      <c r="W101" s="1" t="s">
        <v>20</v>
      </c>
      <c r="X101" s="1" t="s">
        <v>21</v>
      </c>
    </row>
    <row r="102" spans="1:24" s="9" customFormat="1">
      <c r="A102" s="2">
        <v>101</v>
      </c>
      <c r="B102" s="4">
        <v>716002720</v>
      </c>
      <c r="C102" s="1" t="s">
        <v>329</v>
      </c>
      <c r="D102" s="1" t="s">
        <v>330</v>
      </c>
      <c r="E102" s="6" t="s">
        <v>9035</v>
      </c>
      <c r="F102" s="20">
        <v>513010116</v>
      </c>
      <c r="G102" s="6" t="s">
        <v>4587</v>
      </c>
      <c r="H102" s="17">
        <f t="shared" si="2"/>
        <v>13</v>
      </c>
      <c r="I102" s="6" t="str">
        <f t="shared" si="3"/>
        <v>0.5.10</v>
      </c>
      <c r="J102" s="6" t="s">
        <v>9035</v>
      </c>
      <c r="K102" s="13" t="str">
        <f>VLOOKUP(J102,'fire screen door'!$C$2:$E$1567,2,FALSE)</f>
        <v>A-60 SLIDING</v>
      </c>
      <c r="L102" s="13" t="str">
        <f>VLOOKUP(J102,'fire screen door'!$C$2:$E$1567,3,FALSE)</f>
        <v>By crew cabin 40856</v>
      </c>
      <c r="M102" s="1" t="s">
        <v>148</v>
      </c>
      <c r="N102" s="1" t="s">
        <v>149</v>
      </c>
      <c r="O102" s="32"/>
      <c r="P102" s="4">
        <v>716011471</v>
      </c>
      <c r="Q102" s="6">
        <v>300463603</v>
      </c>
      <c r="R102" s="4">
        <v>417001226</v>
      </c>
      <c r="S102" s="1" t="s">
        <v>331</v>
      </c>
      <c r="T102" s="1" t="s">
        <v>147</v>
      </c>
      <c r="U102" s="1"/>
      <c r="V102" s="4">
        <v>999001697</v>
      </c>
      <c r="W102" s="1" t="s">
        <v>150</v>
      </c>
      <c r="X102" s="1" t="s">
        <v>151</v>
      </c>
    </row>
    <row r="103" spans="1:24" s="9" customFormat="1">
      <c r="A103" s="2">
        <v>102</v>
      </c>
      <c r="B103" s="4">
        <v>716002721</v>
      </c>
      <c r="C103" s="1" t="s">
        <v>332</v>
      </c>
      <c r="D103" s="1" t="s">
        <v>333</v>
      </c>
      <c r="E103" s="6" t="s">
        <v>9031</v>
      </c>
      <c r="F103" s="20">
        <v>513010117</v>
      </c>
      <c r="G103" s="6" t="s">
        <v>4588</v>
      </c>
      <c r="H103" s="17">
        <f t="shared" si="2"/>
        <v>13</v>
      </c>
      <c r="I103" s="6" t="str">
        <f t="shared" si="3"/>
        <v>0.5.2</v>
      </c>
      <c r="J103" s="6" t="s">
        <v>9031</v>
      </c>
      <c r="K103" s="13" t="str">
        <f>VLOOKUP(J103,'fire screen door'!$C$2:$E$1567,2,FALSE)</f>
        <v>A-60 SINGLE LEAF HINGED</v>
      </c>
      <c r="L103" s="13" t="str">
        <f>VLOOKUP(J103,'fire screen door'!$C$2:$E$1567,3,FALSE)</f>
        <v>crew stairs 5-A mid (aft) 0-2</v>
      </c>
      <c r="M103" s="1" t="s">
        <v>18</v>
      </c>
      <c r="N103" s="1" t="s">
        <v>19</v>
      </c>
      <c r="O103" s="32"/>
      <c r="P103" s="4">
        <v>716001549</v>
      </c>
      <c r="Q103" s="6">
        <v>300456283</v>
      </c>
      <c r="R103" s="4">
        <v>417001943</v>
      </c>
      <c r="S103" s="1" t="s">
        <v>334</v>
      </c>
      <c r="T103" s="1" t="s">
        <v>17</v>
      </c>
      <c r="U103" s="1"/>
      <c r="V103" s="4">
        <v>999001870</v>
      </c>
      <c r="W103" s="1" t="s">
        <v>20</v>
      </c>
      <c r="X103" s="1" t="s">
        <v>21</v>
      </c>
    </row>
    <row r="104" spans="1:24" s="9" customFormat="1">
      <c r="A104" s="2">
        <v>103</v>
      </c>
      <c r="B104" s="4">
        <v>716002722</v>
      </c>
      <c r="C104" s="1" t="s">
        <v>335</v>
      </c>
      <c r="D104" s="1" t="s">
        <v>336</v>
      </c>
      <c r="E104" s="6" t="s">
        <v>9032</v>
      </c>
      <c r="F104" s="20">
        <v>513010118</v>
      </c>
      <c r="G104" s="6" t="s">
        <v>4589</v>
      </c>
      <c r="H104" s="17">
        <f t="shared" si="2"/>
        <v>13</v>
      </c>
      <c r="I104" s="6" t="str">
        <f t="shared" si="3"/>
        <v>0.5.4</v>
      </c>
      <c r="J104" s="6" t="s">
        <v>9032</v>
      </c>
      <c r="K104" s="13" t="str">
        <f>VLOOKUP(J104,'fire screen door'!$C$2:$E$1567,2,FALSE)</f>
        <v>A-60 SINGLE LEAF HINGED</v>
      </c>
      <c r="L104" s="13" t="str">
        <f>VLOOKUP(J104,'fire screen door'!$C$2:$E$1567,3,FALSE)</f>
        <v>crew stairs 5-A mid (aft) 0-2</v>
      </c>
      <c r="M104" s="1" t="s">
        <v>18</v>
      </c>
      <c r="N104" s="1" t="s">
        <v>19</v>
      </c>
      <c r="O104" s="32"/>
      <c r="P104" s="4">
        <v>716001550</v>
      </c>
      <c r="Q104" s="6">
        <v>300456284</v>
      </c>
      <c r="R104" s="4">
        <v>417001943</v>
      </c>
      <c r="S104" s="1" t="s">
        <v>337</v>
      </c>
      <c r="T104" s="1" t="s">
        <v>17</v>
      </c>
      <c r="U104" s="1"/>
      <c r="V104" s="4">
        <v>999001870</v>
      </c>
      <c r="W104" s="1" t="s">
        <v>20</v>
      </c>
      <c r="X104" s="1" t="s">
        <v>21</v>
      </c>
    </row>
    <row r="105" spans="1:24" s="9" customFormat="1">
      <c r="A105" s="2">
        <v>104</v>
      </c>
      <c r="B105" s="4">
        <v>716002723</v>
      </c>
      <c r="C105" s="1" t="s">
        <v>338</v>
      </c>
      <c r="D105" s="1" t="s">
        <v>339</v>
      </c>
      <c r="E105" s="6" t="s">
        <v>9033</v>
      </c>
      <c r="F105" s="20">
        <v>513010119</v>
      </c>
      <c r="G105" s="6" t="s">
        <v>4590</v>
      </c>
      <c r="H105" s="17">
        <f t="shared" si="2"/>
        <v>13</v>
      </c>
      <c r="I105" s="6" t="str">
        <f t="shared" si="3"/>
        <v>0.5.6</v>
      </c>
      <c r="J105" s="6" t="s">
        <v>9033</v>
      </c>
      <c r="K105" s="13" t="str">
        <f>VLOOKUP(J105,'fire screen door'!$C$2:$E$1567,2,FALSE)</f>
        <v>A-60 SINGLE LEAF HINGED</v>
      </c>
      <c r="L105" s="13" t="str">
        <f>VLOOKUP(J105,'fire screen door'!$C$2:$E$1567,3,FALSE)</f>
        <v>By crew cabin 40822</v>
      </c>
      <c r="M105" s="1" t="s">
        <v>18</v>
      </c>
      <c r="N105" s="1" t="s">
        <v>19</v>
      </c>
      <c r="O105" s="32"/>
      <c r="P105" s="4">
        <v>716001551</v>
      </c>
      <c r="Q105" s="6">
        <v>300456285</v>
      </c>
      <c r="R105" s="4">
        <v>417001943</v>
      </c>
      <c r="S105" s="1" t="s">
        <v>340</v>
      </c>
      <c r="T105" s="1" t="s">
        <v>17</v>
      </c>
      <c r="U105" s="1"/>
      <c r="V105" s="4">
        <v>999001870</v>
      </c>
      <c r="W105" s="1" t="s">
        <v>20</v>
      </c>
      <c r="X105" s="1" t="s">
        <v>21</v>
      </c>
    </row>
    <row r="106" spans="1:24" s="9" customFormat="1">
      <c r="A106" s="2">
        <v>105</v>
      </c>
      <c r="B106" s="4">
        <v>716002724</v>
      </c>
      <c r="C106" s="1" t="s">
        <v>341</v>
      </c>
      <c r="D106" s="1" t="s">
        <v>342</v>
      </c>
      <c r="E106" s="6" t="s">
        <v>9034</v>
      </c>
      <c r="F106" s="20">
        <v>513010120</v>
      </c>
      <c r="G106" s="6" t="s">
        <v>4591</v>
      </c>
      <c r="H106" s="17">
        <f t="shared" si="2"/>
        <v>13</v>
      </c>
      <c r="I106" s="6" t="str">
        <f t="shared" si="3"/>
        <v>0.5.8</v>
      </c>
      <c r="J106" s="6" t="s">
        <v>9034</v>
      </c>
      <c r="K106" s="13" t="str">
        <f>VLOOKUP(J106,'fire screen door'!$C$2:$E$1567,2,FALSE)</f>
        <v>A-60 SINGLE LEAF HINGED</v>
      </c>
      <c r="L106" s="13" t="str">
        <f>VLOOKUP(J106,'fire screen door'!$C$2:$E$1567,3,FALSE)</f>
        <v>By crew cabin 40856</v>
      </c>
      <c r="M106" s="1" t="s">
        <v>18</v>
      </c>
      <c r="N106" s="1" t="s">
        <v>19</v>
      </c>
      <c r="O106" s="32"/>
      <c r="P106" s="4">
        <v>716001552</v>
      </c>
      <c r="Q106" s="6">
        <v>300456286</v>
      </c>
      <c r="R106" s="4">
        <v>417001943</v>
      </c>
      <c r="S106" s="1" t="s">
        <v>343</v>
      </c>
      <c r="T106" s="1" t="s">
        <v>17</v>
      </c>
      <c r="U106" s="1"/>
      <c r="V106" s="4">
        <v>999001870</v>
      </c>
      <c r="W106" s="1" t="s">
        <v>20</v>
      </c>
      <c r="X106" s="1" t="s">
        <v>21</v>
      </c>
    </row>
    <row r="107" spans="1:24" s="9" customFormat="1">
      <c r="A107" s="2">
        <v>106</v>
      </c>
      <c r="B107" s="4">
        <v>716002725</v>
      </c>
      <c r="C107" s="1" t="s">
        <v>344</v>
      </c>
      <c r="D107" s="1" t="s">
        <v>345</v>
      </c>
      <c r="E107" s="6" t="s">
        <v>9036</v>
      </c>
      <c r="F107" s="20">
        <v>513010121</v>
      </c>
      <c r="G107" s="6" t="s">
        <v>4592</v>
      </c>
      <c r="H107" s="17">
        <f t="shared" si="2"/>
        <v>13</v>
      </c>
      <c r="I107" s="6" t="str">
        <f t="shared" si="3"/>
        <v>0.6.1</v>
      </c>
      <c r="J107" s="6" t="s">
        <v>9036</v>
      </c>
      <c r="K107" s="13" t="str">
        <f>VLOOKUP(J107,'fire screen door'!$C$2:$E$1567,2,FALSE)</f>
        <v>A-60 SINGLE LEAF HINGED</v>
      </c>
      <c r="L107" s="13" t="str">
        <f>VLOOKUP(J107,'fire screen door'!$C$2:$E$1567,3,FALSE)</f>
        <v>Main switchboard room fwd / NEED GMK</v>
      </c>
      <c r="M107" s="1" t="s">
        <v>18</v>
      </c>
      <c r="N107" s="1" t="s">
        <v>19</v>
      </c>
      <c r="O107" s="32"/>
      <c r="P107" s="4">
        <v>716001553</v>
      </c>
      <c r="Q107" s="6">
        <v>300456287</v>
      </c>
      <c r="R107" s="4">
        <v>417001943</v>
      </c>
      <c r="S107" s="1" t="s">
        <v>346</v>
      </c>
      <c r="T107" s="1" t="s">
        <v>17</v>
      </c>
      <c r="U107" s="1"/>
      <c r="V107" s="4">
        <v>999001870</v>
      </c>
      <c r="W107" s="1" t="s">
        <v>20</v>
      </c>
      <c r="X107" s="1" t="s">
        <v>21</v>
      </c>
    </row>
    <row r="108" spans="1:24" s="9" customFormat="1">
      <c r="A108" s="2">
        <v>107</v>
      </c>
      <c r="B108" s="4">
        <v>716002734</v>
      </c>
      <c r="C108" s="1" t="s">
        <v>347</v>
      </c>
      <c r="D108" s="1" t="s">
        <v>348</v>
      </c>
      <c r="E108" s="6" t="s">
        <v>9043</v>
      </c>
      <c r="F108" s="20">
        <v>513010122</v>
      </c>
      <c r="G108" s="6" t="s">
        <v>4593</v>
      </c>
      <c r="H108" s="17">
        <f t="shared" si="2"/>
        <v>13</v>
      </c>
      <c r="I108" s="6" t="str">
        <f t="shared" si="3"/>
        <v>0.6.10</v>
      </c>
      <c r="J108" s="6" t="s">
        <v>9043</v>
      </c>
      <c r="K108" s="13" t="str">
        <f>VLOOKUP(J108,'fire screen door'!$C$2:$E$1567,2,FALSE)</f>
        <v>A-60 SINGLE LEAF HINGED</v>
      </c>
      <c r="L108" s="13" t="str">
        <f>VLOOKUP(J108,'fire screen door'!$C$2:$E$1567,3,FALSE)</f>
        <v>Main switchboard aft emer. Escape prt / NEED GMK</v>
      </c>
      <c r="M108" s="1" t="s">
        <v>18</v>
      </c>
      <c r="N108" s="1" t="s">
        <v>19</v>
      </c>
      <c r="O108" s="32"/>
      <c r="P108" s="4">
        <v>716001562</v>
      </c>
      <c r="Q108" s="6">
        <v>300456296</v>
      </c>
      <c r="R108" s="4">
        <v>417001943</v>
      </c>
      <c r="S108" s="1" t="s">
        <v>349</v>
      </c>
      <c r="T108" s="1" t="s">
        <v>17</v>
      </c>
      <c r="U108" s="1"/>
      <c r="V108" s="4">
        <v>999001870</v>
      </c>
      <c r="W108" s="1" t="s">
        <v>20</v>
      </c>
      <c r="X108" s="1" t="s">
        <v>21</v>
      </c>
    </row>
    <row r="109" spans="1:24" s="9" customFormat="1">
      <c r="A109" s="2">
        <v>108</v>
      </c>
      <c r="B109" s="4">
        <v>716002728</v>
      </c>
      <c r="C109" s="1" t="s">
        <v>350</v>
      </c>
      <c r="D109" s="1" t="s">
        <v>351</v>
      </c>
      <c r="E109" s="6" t="s">
        <v>9044</v>
      </c>
      <c r="F109" s="20">
        <v>513010123</v>
      </c>
      <c r="G109" s="6" t="s">
        <v>4594</v>
      </c>
      <c r="H109" s="17">
        <f t="shared" si="2"/>
        <v>13</v>
      </c>
      <c r="I109" s="6" t="str">
        <f t="shared" si="3"/>
        <v>0.6.12</v>
      </c>
      <c r="J109" s="6" t="s">
        <v>9044</v>
      </c>
      <c r="K109" s="13" t="str">
        <f>VLOOKUP(J109,'fire screen door'!$C$2:$E$1567,2,FALSE)</f>
        <v>A-60 SINGLE LEAF HINGED</v>
      </c>
      <c r="L109" s="13" t="str">
        <f>VLOOKUP(J109,'fire screen door'!$C$2:$E$1567,3,FALSE)</f>
        <v>Main switchboard aft prt / NEED GMK</v>
      </c>
      <c r="M109" s="1" t="s">
        <v>18</v>
      </c>
      <c r="N109" s="1" t="s">
        <v>19</v>
      </c>
      <c r="O109" s="32"/>
      <c r="P109" s="4">
        <v>716001556</v>
      </c>
      <c r="Q109" s="6">
        <v>300456290</v>
      </c>
      <c r="R109" s="4">
        <v>417001943</v>
      </c>
      <c r="S109" s="1" t="s">
        <v>352</v>
      </c>
      <c r="T109" s="1" t="s">
        <v>17</v>
      </c>
      <c r="U109" s="1"/>
      <c r="V109" s="4">
        <v>999001870</v>
      </c>
      <c r="W109" s="1" t="s">
        <v>20</v>
      </c>
      <c r="X109" s="1" t="s">
        <v>21</v>
      </c>
    </row>
    <row r="110" spans="1:24" s="9" customFormat="1">
      <c r="A110" s="2">
        <v>109</v>
      </c>
      <c r="B110" s="4">
        <v>716002726</v>
      </c>
      <c r="C110" s="1" t="s">
        <v>353</v>
      </c>
      <c r="D110" s="1" t="s">
        <v>354</v>
      </c>
      <c r="E110" s="6" t="s">
        <v>9037</v>
      </c>
      <c r="F110" s="20">
        <v>513010124</v>
      </c>
      <c r="G110" s="6" t="s">
        <v>4595</v>
      </c>
      <c r="H110" s="17">
        <f t="shared" si="2"/>
        <v>13</v>
      </c>
      <c r="I110" s="6" t="str">
        <f t="shared" si="3"/>
        <v>0.6.2</v>
      </c>
      <c r="J110" s="6" t="s">
        <v>9037</v>
      </c>
      <c r="K110" s="13" t="str">
        <f>VLOOKUP(J110,'fire screen door'!$C$2:$E$1567,2,FALSE)</f>
        <v>A-60 SINGLE LEAF HINGED</v>
      </c>
      <c r="L110" s="13" t="str">
        <f>VLOOKUP(J110,'fire screen door'!$C$2:$E$1567,3,FALSE)</f>
        <v>main switchboard room fwd / NEED GMK</v>
      </c>
      <c r="M110" s="1" t="s">
        <v>18</v>
      </c>
      <c r="N110" s="1" t="s">
        <v>19</v>
      </c>
      <c r="O110" s="32"/>
      <c r="P110" s="4">
        <v>716001554</v>
      </c>
      <c r="Q110" s="6">
        <v>300456288</v>
      </c>
      <c r="R110" s="4">
        <v>417001943</v>
      </c>
      <c r="S110" s="1" t="s">
        <v>355</v>
      </c>
      <c r="T110" s="1" t="s">
        <v>17</v>
      </c>
      <c r="U110" s="1"/>
      <c r="V110" s="4">
        <v>999001870</v>
      </c>
      <c r="W110" s="1" t="s">
        <v>20</v>
      </c>
      <c r="X110" s="1" t="s">
        <v>21</v>
      </c>
    </row>
    <row r="111" spans="1:24" s="9" customFormat="1">
      <c r="A111" s="2">
        <v>110</v>
      </c>
      <c r="B111" s="4">
        <v>716002733</v>
      </c>
      <c r="C111" s="1" t="s">
        <v>356</v>
      </c>
      <c r="D111" s="1" t="s">
        <v>357</v>
      </c>
      <c r="E111" s="6" t="s">
        <v>9038</v>
      </c>
      <c r="F111" s="20">
        <v>513010125</v>
      </c>
      <c r="G111" s="6" t="s">
        <v>4596</v>
      </c>
      <c r="H111" s="17">
        <f t="shared" si="2"/>
        <v>13</v>
      </c>
      <c r="I111" s="6" t="str">
        <f t="shared" si="3"/>
        <v>0.6.3</v>
      </c>
      <c r="J111" s="6" t="s">
        <v>9038</v>
      </c>
      <c r="K111" s="13" t="str">
        <f>VLOOKUP(J111,'fire screen door'!$C$2:$E$1567,2,FALSE)</f>
        <v>A-60 SINGLE LEAF HINGED</v>
      </c>
      <c r="L111" s="13" t="str">
        <f>VLOOKUP(J111,'fire screen door'!$C$2:$E$1567,3,FALSE)</f>
        <v>Main switchboard room / NEED GMK</v>
      </c>
      <c r="M111" s="1" t="s">
        <v>18</v>
      </c>
      <c r="N111" s="1" t="s">
        <v>19</v>
      </c>
      <c r="O111" s="32"/>
      <c r="P111" s="4">
        <v>716001561</v>
      </c>
      <c r="Q111" s="6">
        <v>300456295</v>
      </c>
      <c r="R111" s="4">
        <v>417001943</v>
      </c>
      <c r="S111" s="1" t="s">
        <v>358</v>
      </c>
      <c r="T111" s="1" t="s">
        <v>17</v>
      </c>
      <c r="U111" s="1"/>
      <c r="V111" s="4">
        <v>999001870</v>
      </c>
      <c r="W111" s="1" t="s">
        <v>20</v>
      </c>
      <c r="X111" s="1" t="s">
        <v>21</v>
      </c>
    </row>
    <row r="112" spans="1:24" s="9" customFormat="1">
      <c r="A112" s="2">
        <v>111</v>
      </c>
      <c r="B112" s="4">
        <v>716002735</v>
      </c>
      <c r="C112" s="1" t="s">
        <v>359</v>
      </c>
      <c r="D112" s="1" t="s">
        <v>360</v>
      </c>
      <c r="E112" s="6" t="s">
        <v>9039</v>
      </c>
      <c r="F112" s="20">
        <v>513010126</v>
      </c>
      <c r="G112" s="6" t="s">
        <v>4597</v>
      </c>
      <c r="H112" s="17">
        <f t="shared" si="2"/>
        <v>13</v>
      </c>
      <c r="I112" s="6" t="str">
        <f t="shared" si="3"/>
        <v>0.6.4</v>
      </c>
      <c r="J112" s="6" t="s">
        <v>9039</v>
      </c>
      <c r="K112" s="13" t="str">
        <f>VLOOKUP(J112,'fire screen door'!$C$2:$E$1567,2,FALSE)</f>
        <v>A-60 SINGLE LEAF HINGED</v>
      </c>
      <c r="L112" s="13" t="str">
        <f>VLOOKUP(J112,'fire screen door'!$C$2:$E$1567,3,FALSE)</f>
        <v>main entrance from central store / NEED GMK</v>
      </c>
      <c r="M112" s="1" t="s">
        <v>18</v>
      </c>
      <c r="N112" s="1" t="s">
        <v>19</v>
      </c>
      <c r="O112" s="32"/>
      <c r="P112" s="4">
        <v>716001563</v>
      </c>
      <c r="Q112" s="6">
        <v>300456297</v>
      </c>
      <c r="R112" s="4">
        <v>417001943</v>
      </c>
      <c r="S112" s="1" t="s">
        <v>361</v>
      </c>
      <c r="T112" s="1" t="s">
        <v>17</v>
      </c>
      <c r="U112" s="1"/>
      <c r="V112" s="4">
        <v>999001870</v>
      </c>
      <c r="W112" s="1" t="s">
        <v>20</v>
      </c>
      <c r="X112" s="1" t="s">
        <v>21</v>
      </c>
    </row>
    <row r="113" spans="1:24" s="9" customFormat="1">
      <c r="A113" s="2">
        <v>112</v>
      </c>
      <c r="B113" s="4">
        <v>716002729</v>
      </c>
      <c r="C113" s="1" t="s">
        <v>362</v>
      </c>
      <c r="D113" s="1" t="s">
        <v>363</v>
      </c>
      <c r="E113" s="6" t="s">
        <v>9040</v>
      </c>
      <c r="F113" s="20">
        <v>513010127</v>
      </c>
      <c r="G113" s="6" t="s">
        <v>4598</v>
      </c>
      <c r="H113" s="17">
        <f t="shared" si="2"/>
        <v>13</v>
      </c>
      <c r="I113" s="6" t="str">
        <f t="shared" si="3"/>
        <v>0.6.5</v>
      </c>
      <c r="J113" s="6" t="s">
        <v>9040</v>
      </c>
      <c r="K113" s="13" t="str">
        <f>VLOOKUP(J113,'fire screen door'!$C$2:$E$1567,2,FALSE)</f>
        <v>A-60 SINGLE LEAF HINGED</v>
      </c>
      <c r="L113" s="13" t="str">
        <f>VLOOKUP(J113,'fire screen door'!$C$2:$E$1567,3,FALSE)</f>
        <v>Main switchboard room aft / NEED GMK</v>
      </c>
      <c r="M113" s="1" t="s">
        <v>18</v>
      </c>
      <c r="N113" s="1" t="s">
        <v>19</v>
      </c>
      <c r="O113" s="32"/>
      <c r="P113" s="4">
        <v>716001557</v>
      </c>
      <c r="Q113" s="6">
        <v>300456291</v>
      </c>
      <c r="R113" s="4">
        <v>417001943</v>
      </c>
      <c r="S113" s="1" t="s">
        <v>364</v>
      </c>
      <c r="T113" s="1" t="s">
        <v>17</v>
      </c>
      <c r="U113" s="1"/>
      <c r="V113" s="4">
        <v>999001870</v>
      </c>
      <c r="W113" s="1" t="s">
        <v>20</v>
      </c>
      <c r="X113" s="1" t="s">
        <v>21</v>
      </c>
    </row>
    <row r="114" spans="1:24" s="9" customFormat="1">
      <c r="A114" s="2">
        <v>113</v>
      </c>
      <c r="B114" s="4">
        <v>716002731</v>
      </c>
      <c r="C114" s="1" t="s">
        <v>365</v>
      </c>
      <c r="D114" s="1" t="s">
        <v>366</v>
      </c>
      <c r="E114" s="6" t="s">
        <v>9041</v>
      </c>
      <c r="F114" s="20">
        <v>513010128</v>
      </c>
      <c r="G114" s="6" t="s">
        <v>4599</v>
      </c>
      <c r="H114" s="17">
        <f t="shared" si="2"/>
        <v>13</v>
      </c>
      <c r="I114" s="6" t="str">
        <f t="shared" si="3"/>
        <v>0.6.6</v>
      </c>
      <c r="J114" s="6" t="s">
        <v>9041</v>
      </c>
      <c r="K114" s="13" t="str">
        <f>VLOOKUP(J114,'fire screen door'!$C$2:$E$1567,2,FALSE)</f>
        <v>A-60 SINGLE LEAF HINGED</v>
      </c>
      <c r="L114" s="13" t="str">
        <f>VLOOKUP(J114,'fire screen door'!$C$2:$E$1567,3,FALSE)</f>
        <v>main switchboard room  prt / NEED GMK</v>
      </c>
      <c r="M114" s="1" t="s">
        <v>18</v>
      </c>
      <c r="N114" s="1" t="s">
        <v>19</v>
      </c>
      <c r="O114" s="32"/>
      <c r="P114" s="4">
        <v>716001559</v>
      </c>
      <c r="Q114" s="6">
        <v>300456293</v>
      </c>
      <c r="R114" s="4">
        <v>417001943</v>
      </c>
      <c r="S114" s="1" t="s">
        <v>367</v>
      </c>
      <c r="T114" s="1" t="s">
        <v>17</v>
      </c>
      <c r="U114" s="1"/>
      <c r="V114" s="4">
        <v>999001870</v>
      </c>
      <c r="W114" s="1" t="s">
        <v>20</v>
      </c>
      <c r="X114" s="1" t="s">
        <v>21</v>
      </c>
    </row>
    <row r="115" spans="1:24" s="9" customFormat="1">
      <c r="A115" s="2">
        <v>114</v>
      </c>
      <c r="B115" s="4">
        <v>716002730</v>
      </c>
      <c r="C115" s="1" t="s">
        <v>368</v>
      </c>
      <c r="D115" s="1" t="s">
        <v>369</v>
      </c>
      <c r="E115" s="6" t="s">
        <v>9042</v>
      </c>
      <c r="F115" s="20">
        <v>513010129</v>
      </c>
      <c r="G115" s="6" t="s">
        <v>4600</v>
      </c>
      <c r="H115" s="17">
        <f t="shared" si="2"/>
        <v>13</v>
      </c>
      <c r="I115" s="6" t="str">
        <f t="shared" si="3"/>
        <v>0.6.7</v>
      </c>
      <c r="J115" s="6" t="s">
        <v>9042</v>
      </c>
      <c r="K115" s="13" t="str">
        <f>VLOOKUP(J115,'fire screen door'!$C$2:$E$1567,2,FALSE)</f>
        <v>A-60 SINGLE LEAF HINGED</v>
      </c>
      <c r="L115" s="13" t="str">
        <f>VLOOKUP(J115,'fire screen door'!$C$2:$E$1567,3,FALSE)</f>
        <v>Emergency escape aft of  switchboard room / NEED GMK</v>
      </c>
      <c r="M115" s="1" t="s">
        <v>18</v>
      </c>
      <c r="N115" s="1" t="s">
        <v>19</v>
      </c>
      <c r="O115" s="32"/>
      <c r="P115" s="4">
        <v>716001558</v>
      </c>
      <c r="Q115" s="6">
        <v>300456292</v>
      </c>
      <c r="R115" s="4">
        <v>417001943</v>
      </c>
      <c r="S115" s="1" t="s">
        <v>370</v>
      </c>
      <c r="T115" s="1" t="s">
        <v>17</v>
      </c>
      <c r="U115" s="1"/>
      <c r="V115" s="4">
        <v>999001870</v>
      </c>
      <c r="W115" s="1" t="s">
        <v>20</v>
      </c>
      <c r="X115" s="1" t="s">
        <v>21</v>
      </c>
    </row>
    <row r="116" spans="1:24" s="9" customFormat="1">
      <c r="A116" s="2">
        <v>115</v>
      </c>
      <c r="B116" s="4">
        <v>716002727</v>
      </c>
      <c r="C116" s="1" t="s">
        <v>371</v>
      </c>
      <c r="D116" s="1" t="s">
        <v>372</v>
      </c>
      <c r="E116" s="6" t="s">
        <v>8913</v>
      </c>
      <c r="F116" s="20">
        <v>513010130</v>
      </c>
      <c r="G116" s="6" t="s">
        <v>4601</v>
      </c>
      <c r="H116" s="17">
        <f t="shared" si="2"/>
        <v>13</v>
      </c>
      <c r="I116" s="6" t="str">
        <f t="shared" si="3"/>
        <v>0.6.8</v>
      </c>
      <c r="J116" s="6" t="s">
        <v>8913</v>
      </c>
      <c r="K116" s="13" t="str">
        <f>VLOOKUP(J116,'fire screen door'!$C$2:$E$1567,2,FALSE)</f>
        <v>A-60 SINGLE LEAF HINGED</v>
      </c>
      <c r="L116" s="13" t="str">
        <f>VLOOKUP(J116,'fire screen door'!$C$2:$E$1567,3,FALSE)</f>
        <v>main switchboard locker prt / NEED GMK</v>
      </c>
      <c r="M116" s="1" t="s">
        <v>18</v>
      </c>
      <c r="N116" s="1" t="s">
        <v>19</v>
      </c>
      <c r="O116" s="32"/>
      <c r="P116" s="4">
        <v>716001555</v>
      </c>
      <c r="Q116" s="6">
        <v>300456289</v>
      </c>
      <c r="R116" s="4">
        <v>417001943</v>
      </c>
      <c r="S116" s="1" t="s">
        <v>373</v>
      </c>
      <c r="T116" s="1" t="s">
        <v>17</v>
      </c>
      <c r="U116" s="1"/>
      <c r="V116" s="4">
        <v>999001870</v>
      </c>
      <c r="W116" s="1" t="s">
        <v>20</v>
      </c>
      <c r="X116" s="1" t="s">
        <v>21</v>
      </c>
    </row>
    <row r="117" spans="1:24" s="9" customFormat="1">
      <c r="A117" s="2">
        <v>116</v>
      </c>
      <c r="B117" s="4">
        <v>716002732</v>
      </c>
      <c r="C117" s="1" t="s">
        <v>374</v>
      </c>
      <c r="D117" s="1" t="s">
        <v>375</v>
      </c>
      <c r="E117" s="6" t="s">
        <v>8914</v>
      </c>
      <c r="F117" s="20">
        <v>513010131</v>
      </c>
      <c r="G117" s="6" t="s">
        <v>4602</v>
      </c>
      <c r="H117" s="17">
        <f t="shared" si="2"/>
        <v>13</v>
      </c>
      <c r="I117" s="6" t="str">
        <f t="shared" si="3"/>
        <v>0.6.9</v>
      </c>
      <c r="J117" s="6" t="s">
        <v>8914</v>
      </c>
      <c r="K117" s="13" t="str">
        <f>VLOOKUP(J117,'fire screen door'!$C$2:$E$1567,2,FALSE)</f>
        <v>A-60 SINGLE LEAF HINGED</v>
      </c>
      <c r="L117" s="13" t="str">
        <f>VLOOKUP(J117,'fire screen door'!$C$2:$E$1567,3,FALSE)</f>
        <v>Emergency escape engine room 2 / NEED GMK</v>
      </c>
      <c r="M117" s="1" t="s">
        <v>18</v>
      </c>
      <c r="N117" s="1" t="s">
        <v>19</v>
      </c>
      <c r="O117" s="32"/>
      <c r="P117" s="4">
        <v>716001560</v>
      </c>
      <c r="Q117" s="6">
        <v>300456294</v>
      </c>
      <c r="R117" s="4">
        <v>417001943</v>
      </c>
      <c r="S117" s="1" t="s">
        <v>376</v>
      </c>
      <c r="T117" s="1" t="s">
        <v>17</v>
      </c>
      <c r="U117" s="1"/>
      <c r="V117" s="4">
        <v>999001870</v>
      </c>
      <c r="W117" s="1" t="s">
        <v>20</v>
      </c>
      <c r="X117" s="1" t="s">
        <v>21</v>
      </c>
    </row>
    <row r="118" spans="1:24" s="9" customFormat="1">
      <c r="A118" s="2">
        <v>117</v>
      </c>
      <c r="B118" s="4">
        <v>716002746</v>
      </c>
      <c r="C118" s="1" t="s">
        <v>377</v>
      </c>
      <c r="D118" s="1" t="s">
        <v>378</v>
      </c>
      <c r="E118" s="6" t="s">
        <v>9045</v>
      </c>
      <c r="F118" s="20">
        <v>513010132</v>
      </c>
      <c r="G118" s="6" t="s">
        <v>4603</v>
      </c>
      <c r="H118" s="17">
        <f t="shared" si="2"/>
        <v>13</v>
      </c>
      <c r="I118" s="6" t="str">
        <f t="shared" si="3"/>
        <v>0.7.1</v>
      </c>
      <c r="J118" s="6" t="s">
        <v>9045</v>
      </c>
      <c r="K118" s="13" t="str">
        <f>VLOOKUP(J118,'fire screen door'!$C$2:$E$1567,2,FALSE)</f>
        <v>A-60 SINGLE LEAF HINGED</v>
      </c>
      <c r="L118" s="13" t="str">
        <f>VLOOKUP(J118,'fire screen door'!$C$2:$E$1567,3,FALSE)</f>
        <v>Incinerator Switchboard Room / NEED GMK</v>
      </c>
      <c r="M118" s="1" t="s">
        <v>18</v>
      </c>
      <c r="N118" s="1" t="s">
        <v>19</v>
      </c>
      <c r="O118" s="32"/>
      <c r="P118" s="4">
        <v>716001574</v>
      </c>
      <c r="Q118" s="6">
        <v>300456308</v>
      </c>
      <c r="R118" s="4">
        <v>417001943</v>
      </c>
      <c r="S118" s="1" t="s">
        <v>379</v>
      </c>
      <c r="T118" s="1" t="s">
        <v>17</v>
      </c>
      <c r="U118" s="1"/>
      <c r="V118" s="4">
        <v>999001870</v>
      </c>
      <c r="W118" s="1" t="s">
        <v>20</v>
      </c>
      <c r="X118" s="1" t="s">
        <v>21</v>
      </c>
    </row>
    <row r="119" spans="1:24" s="9" customFormat="1">
      <c r="A119" s="2">
        <v>118</v>
      </c>
      <c r="B119" s="4">
        <v>716002743</v>
      </c>
      <c r="C119" s="1" t="s">
        <v>380</v>
      </c>
      <c r="D119" s="1" t="s">
        <v>381</v>
      </c>
      <c r="E119" s="6" t="s">
        <v>9053</v>
      </c>
      <c r="F119" s="20">
        <v>513010133</v>
      </c>
      <c r="G119" s="6" t="s">
        <v>4604</v>
      </c>
      <c r="H119" s="17">
        <f t="shared" si="2"/>
        <v>13</v>
      </c>
      <c r="I119" s="6" t="str">
        <f t="shared" si="3"/>
        <v>0.7.10</v>
      </c>
      <c r="J119" s="6" t="s">
        <v>9053</v>
      </c>
      <c r="K119" s="13" t="str">
        <f>VLOOKUP(J119,'fire screen door'!$C$2:$E$1567,2,FALSE)</f>
        <v>A-60 SINGLE LEAF HINGED</v>
      </c>
      <c r="L119" s="13" t="str">
        <f>VLOOKUP(J119,'fire screen door'!$C$2:$E$1567,3,FALSE)</f>
        <v>Zone 7A/inc. swb room/stbd fwd / NEED GMK</v>
      </c>
      <c r="M119" s="1" t="s">
        <v>18</v>
      </c>
      <c r="N119" s="1" t="s">
        <v>19</v>
      </c>
      <c r="O119" s="32"/>
      <c r="P119" s="4">
        <v>716001571</v>
      </c>
      <c r="Q119" s="6">
        <v>300456305</v>
      </c>
      <c r="R119" s="4">
        <v>417001943</v>
      </c>
      <c r="S119" s="1" t="s">
        <v>382</v>
      </c>
      <c r="T119" s="1" t="s">
        <v>17</v>
      </c>
      <c r="U119" s="1"/>
      <c r="V119" s="4">
        <v>999001870</v>
      </c>
      <c r="W119" s="1" t="s">
        <v>20</v>
      </c>
      <c r="X119" s="1" t="s">
        <v>21</v>
      </c>
    </row>
    <row r="120" spans="1:24" s="9" customFormat="1">
      <c r="A120" s="2">
        <v>119</v>
      </c>
      <c r="B120" s="4">
        <v>716002738</v>
      </c>
      <c r="C120" s="1" t="s">
        <v>383</v>
      </c>
      <c r="D120" s="1" t="s">
        <v>384</v>
      </c>
      <c r="E120" s="6" t="s">
        <v>9054</v>
      </c>
      <c r="F120" s="20">
        <v>513010134</v>
      </c>
      <c r="G120" s="6" t="s">
        <v>4605</v>
      </c>
      <c r="H120" s="17">
        <f t="shared" si="2"/>
        <v>13</v>
      </c>
      <c r="I120" s="6" t="str">
        <f t="shared" si="3"/>
        <v>0.7.12</v>
      </c>
      <c r="J120" s="6" t="s">
        <v>9054</v>
      </c>
      <c r="K120" s="13" t="str">
        <f>VLOOKUP(J120,'fire screen door'!$C$2:$E$1567,2,FALSE)</f>
        <v>A-60 SINGLE LEAF HINGED</v>
      </c>
      <c r="L120" s="13" t="str">
        <f>VLOOKUP(J120,'fire screen door'!$C$2:$E$1567,3,FALSE)</f>
        <v xml:space="preserve">Zone 7A/port fwd/emergency exit </v>
      </c>
      <c r="M120" s="1" t="s">
        <v>18</v>
      </c>
      <c r="N120" s="1" t="s">
        <v>19</v>
      </c>
      <c r="O120" s="32"/>
      <c r="P120" s="4">
        <v>716001566</v>
      </c>
      <c r="Q120" s="6">
        <v>300456300</v>
      </c>
      <c r="R120" s="4">
        <v>417001943</v>
      </c>
      <c r="S120" s="1" t="s">
        <v>385</v>
      </c>
      <c r="T120" s="1" t="s">
        <v>17</v>
      </c>
      <c r="U120" s="1"/>
      <c r="V120" s="4">
        <v>999001870</v>
      </c>
      <c r="W120" s="1" t="s">
        <v>20</v>
      </c>
      <c r="X120" s="1" t="s">
        <v>21</v>
      </c>
    </row>
    <row r="121" spans="1:24" s="9" customFormat="1">
      <c r="A121" s="2">
        <v>120</v>
      </c>
      <c r="B121" s="4">
        <v>716002742</v>
      </c>
      <c r="C121" s="1" t="s">
        <v>386</v>
      </c>
      <c r="D121" s="1" t="s">
        <v>387</v>
      </c>
      <c r="E121" s="6" t="s">
        <v>9055</v>
      </c>
      <c r="F121" s="20">
        <v>513010135</v>
      </c>
      <c r="G121" s="6" t="s">
        <v>4606</v>
      </c>
      <c r="H121" s="17">
        <f t="shared" si="2"/>
        <v>13</v>
      </c>
      <c r="I121" s="6" t="str">
        <f t="shared" si="3"/>
        <v>0.7.14</v>
      </c>
      <c r="J121" s="6" t="s">
        <v>9055</v>
      </c>
      <c r="K121" s="13" t="str">
        <f>VLOOKUP(J121,'fire screen door'!$C$2:$E$1567,2,FALSE)</f>
        <v>A-60 SINGLE LEAF HINGED</v>
      </c>
      <c r="L121" s="13" t="str">
        <f>VLOOKUP(J121,'fire screen door'!$C$2:$E$1567,3,FALSE)</f>
        <v xml:space="preserve">Zone 7B/Port aft /emergency exit </v>
      </c>
      <c r="M121" s="1" t="s">
        <v>18</v>
      </c>
      <c r="N121" s="1" t="s">
        <v>19</v>
      </c>
      <c r="O121" s="32"/>
      <c r="P121" s="4">
        <v>716001570</v>
      </c>
      <c r="Q121" s="6">
        <v>300456304</v>
      </c>
      <c r="R121" s="4">
        <v>417001943</v>
      </c>
      <c r="S121" s="1" t="s">
        <v>388</v>
      </c>
      <c r="T121" s="1" t="s">
        <v>17</v>
      </c>
      <c r="U121" s="1"/>
      <c r="V121" s="4">
        <v>999001870</v>
      </c>
      <c r="W121" s="1" t="s">
        <v>20</v>
      </c>
      <c r="X121" s="1" t="s">
        <v>21</v>
      </c>
    </row>
    <row r="122" spans="1:24" s="9" customFormat="1">
      <c r="A122" s="2">
        <v>121</v>
      </c>
      <c r="B122" s="4">
        <v>716002739</v>
      </c>
      <c r="C122" s="1" t="s">
        <v>389</v>
      </c>
      <c r="D122" s="1" t="s">
        <v>390</v>
      </c>
      <c r="E122" s="6" t="s">
        <v>9056</v>
      </c>
      <c r="F122" s="20">
        <v>513010136</v>
      </c>
      <c r="G122" s="6" t="s">
        <v>4607</v>
      </c>
      <c r="H122" s="17">
        <f t="shared" si="2"/>
        <v>13</v>
      </c>
      <c r="I122" s="6" t="str">
        <f t="shared" si="3"/>
        <v>0.7.16</v>
      </c>
      <c r="J122" s="6" t="s">
        <v>9056</v>
      </c>
      <c r="K122" s="13" t="str">
        <f>VLOOKUP(J122,'fire screen door'!$C$2:$E$1567,2,FALSE)</f>
        <v>A-60 SINGLE LEAF HINGED</v>
      </c>
      <c r="L122" s="13" t="str">
        <f>VLOOKUP(J122,'fire screen door'!$C$2:$E$1567,3,FALSE)</f>
        <v xml:space="preserve">Zone 7B/Port aft /emergency exit </v>
      </c>
      <c r="M122" s="1" t="s">
        <v>18</v>
      </c>
      <c r="N122" s="1" t="s">
        <v>19</v>
      </c>
      <c r="O122" s="32"/>
      <c r="P122" s="4">
        <v>716001567</v>
      </c>
      <c r="Q122" s="6">
        <v>300456301</v>
      </c>
      <c r="R122" s="4">
        <v>417001943</v>
      </c>
      <c r="S122" s="1" t="s">
        <v>391</v>
      </c>
      <c r="T122" s="1" t="s">
        <v>17</v>
      </c>
      <c r="U122" s="1"/>
      <c r="V122" s="4">
        <v>999001870</v>
      </c>
      <c r="W122" s="1" t="s">
        <v>20</v>
      </c>
      <c r="X122" s="1" t="s">
        <v>21</v>
      </c>
    </row>
    <row r="123" spans="1:24" s="9" customFormat="1">
      <c r="A123" s="2">
        <v>122</v>
      </c>
      <c r="B123" s="4">
        <v>716002748</v>
      </c>
      <c r="C123" s="1" t="s">
        <v>392</v>
      </c>
      <c r="D123" s="1" t="s">
        <v>393</v>
      </c>
      <c r="E123" s="6" t="s">
        <v>9057</v>
      </c>
      <c r="F123" s="20">
        <v>513010137</v>
      </c>
      <c r="G123" s="6" t="s">
        <v>4608</v>
      </c>
      <c r="H123" s="17">
        <f t="shared" si="2"/>
        <v>13</v>
      </c>
      <c r="I123" s="6" t="str">
        <f t="shared" si="3"/>
        <v>0.7.18</v>
      </c>
      <c r="J123" s="6" t="s">
        <v>9057</v>
      </c>
      <c r="K123" s="13" t="str">
        <f>VLOOKUP(J123,'fire screen door'!$C$2:$E$1567,2,FALSE)</f>
        <v>A-60 SINGLE LEAF HINGED</v>
      </c>
      <c r="L123" s="13" t="str">
        <f>VLOOKUP(J123,'fire screen door'!$C$2:$E$1567,3,FALSE)</f>
        <v xml:space="preserve">Zone 7B/Mid aft/Bilge pump 2 </v>
      </c>
      <c r="M123" s="1" t="s">
        <v>18</v>
      </c>
      <c r="N123" s="1" t="s">
        <v>19</v>
      </c>
      <c r="O123" s="32"/>
      <c r="P123" s="4">
        <v>716001576</v>
      </c>
      <c r="Q123" s="6">
        <v>300456310</v>
      </c>
      <c r="R123" s="4">
        <v>417001943</v>
      </c>
      <c r="S123" s="1" t="s">
        <v>394</v>
      </c>
      <c r="T123" s="1" t="s">
        <v>17</v>
      </c>
      <c r="U123" s="1"/>
      <c r="V123" s="4">
        <v>999001870</v>
      </c>
      <c r="W123" s="1" t="s">
        <v>20</v>
      </c>
      <c r="X123" s="1" t="s">
        <v>21</v>
      </c>
    </row>
    <row r="124" spans="1:24" s="9" customFormat="1">
      <c r="A124" s="2">
        <v>123</v>
      </c>
      <c r="B124" s="4">
        <v>716002737</v>
      </c>
      <c r="C124" s="1" t="s">
        <v>395</v>
      </c>
      <c r="D124" s="1" t="s">
        <v>396</v>
      </c>
      <c r="E124" s="6" t="s">
        <v>9046</v>
      </c>
      <c r="F124" s="20">
        <v>513010138</v>
      </c>
      <c r="G124" s="6" t="s">
        <v>4609</v>
      </c>
      <c r="H124" s="17">
        <f t="shared" si="2"/>
        <v>13</v>
      </c>
      <c r="I124" s="6" t="str">
        <f t="shared" si="3"/>
        <v>0.7.2</v>
      </c>
      <c r="J124" s="6" t="s">
        <v>9046</v>
      </c>
      <c r="K124" s="13" t="str">
        <f>VLOOKUP(J124,'fire screen door'!$C$2:$E$1567,2,FALSE)</f>
        <v>A-60 SINGLE LEAF HINGED</v>
      </c>
      <c r="L124" s="13" t="str">
        <f>VLOOKUP(J124,'fire screen door'!$C$2:$E$1567,3,FALSE)</f>
        <v>Crew stairs to changing room / NEED GMK</v>
      </c>
      <c r="M124" s="1" t="s">
        <v>18</v>
      </c>
      <c r="N124" s="1" t="s">
        <v>19</v>
      </c>
      <c r="O124" s="32"/>
      <c r="P124" s="4">
        <v>716001565</v>
      </c>
      <c r="Q124" s="6">
        <v>300456299</v>
      </c>
      <c r="R124" s="4">
        <v>417001943</v>
      </c>
      <c r="S124" s="1" t="s">
        <v>397</v>
      </c>
      <c r="T124" s="1" t="s">
        <v>17</v>
      </c>
      <c r="U124" s="1"/>
      <c r="V124" s="4">
        <v>999001870</v>
      </c>
      <c r="W124" s="1" t="s">
        <v>20</v>
      </c>
      <c r="X124" s="1" t="s">
        <v>21</v>
      </c>
    </row>
    <row r="125" spans="1:24" s="9" customFormat="1">
      <c r="A125" s="2">
        <v>124</v>
      </c>
      <c r="B125" s="4">
        <v>716002741</v>
      </c>
      <c r="C125" s="1" t="s">
        <v>398</v>
      </c>
      <c r="D125" s="1" t="s">
        <v>399</v>
      </c>
      <c r="E125" s="6" t="s">
        <v>9048</v>
      </c>
      <c r="F125" s="20">
        <v>513010139</v>
      </c>
      <c r="G125" s="6" t="s">
        <v>4610</v>
      </c>
      <c r="H125" s="17">
        <f t="shared" si="2"/>
        <v>13</v>
      </c>
      <c r="I125" s="6" t="str">
        <f t="shared" si="3"/>
        <v>0.7.4</v>
      </c>
      <c r="J125" s="6" t="s">
        <v>9048</v>
      </c>
      <c r="K125" s="13" t="str">
        <f>VLOOKUP(J125,'fire screen door'!$C$2:$E$1567,2,FALSE)</f>
        <v>A-60 SINGLE LEAF HINGED</v>
      </c>
      <c r="L125" s="13" t="str">
        <f>VLOOKUP(J125,'fire screen door'!$C$2:$E$1567,3,FALSE)</f>
        <v>Crew stair to change room / NEED GMK</v>
      </c>
      <c r="M125" s="1" t="s">
        <v>18</v>
      </c>
      <c r="N125" s="1" t="s">
        <v>19</v>
      </c>
      <c r="O125" s="32"/>
      <c r="P125" s="4">
        <v>716001569</v>
      </c>
      <c r="Q125" s="6">
        <v>300456303</v>
      </c>
      <c r="R125" s="4">
        <v>417001943</v>
      </c>
      <c r="S125" s="1" t="s">
        <v>400</v>
      </c>
      <c r="T125" s="1" t="s">
        <v>17</v>
      </c>
      <c r="U125" s="1"/>
      <c r="V125" s="4">
        <v>999001870</v>
      </c>
      <c r="W125" s="1" t="s">
        <v>20</v>
      </c>
      <c r="X125" s="1" t="s">
        <v>21</v>
      </c>
    </row>
    <row r="126" spans="1:24" s="9" customFormat="1">
      <c r="A126" s="2">
        <v>125</v>
      </c>
      <c r="B126" s="4">
        <v>716002740</v>
      </c>
      <c r="C126" s="1" t="s">
        <v>401</v>
      </c>
      <c r="D126" s="1" t="s">
        <v>402</v>
      </c>
      <c r="E126" s="6" t="s">
        <v>9049</v>
      </c>
      <c r="F126" s="20">
        <v>513010140</v>
      </c>
      <c r="G126" s="6" t="s">
        <v>4611</v>
      </c>
      <c r="H126" s="17">
        <f t="shared" si="2"/>
        <v>13</v>
      </c>
      <c r="I126" s="6" t="str">
        <f t="shared" si="3"/>
        <v>0.7.5</v>
      </c>
      <c r="J126" s="6" t="s">
        <v>9049</v>
      </c>
      <c r="K126" s="13" t="str">
        <f>VLOOKUP(J126,'fire screen door'!$C$2:$E$1567,2,FALSE)</f>
        <v>A-60 SINGLE LEAF HINGED</v>
      </c>
      <c r="L126" s="13" t="str">
        <f>VLOOKUP(J126,'fire screen door'!$C$2:$E$1567,3,FALSE)</f>
        <v>Emergency exit incinerator room / NEED GMK</v>
      </c>
      <c r="M126" s="1" t="s">
        <v>18</v>
      </c>
      <c r="N126" s="1" t="s">
        <v>19</v>
      </c>
      <c r="O126" s="32"/>
      <c r="P126" s="4">
        <v>716001568</v>
      </c>
      <c r="Q126" s="6">
        <v>300456302</v>
      </c>
      <c r="R126" s="4">
        <v>417001943</v>
      </c>
      <c r="S126" s="1" t="s">
        <v>403</v>
      </c>
      <c r="T126" s="1" t="s">
        <v>17</v>
      </c>
      <c r="U126" s="1"/>
      <c r="V126" s="4">
        <v>999001870</v>
      </c>
      <c r="W126" s="1" t="s">
        <v>20</v>
      </c>
      <c r="X126" s="1" t="s">
        <v>21</v>
      </c>
    </row>
    <row r="127" spans="1:24" s="9" customFormat="1">
      <c r="A127" s="2">
        <v>126</v>
      </c>
      <c r="B127" s="4">
        <v>716002745</v>
      </c>
      <c r="C127" s="1" t="s">
        <v>404</v>
      </c>
      <c r="D127" s="1" t="s">
        <v>405</v>
      </c>
      <c r="E127" s="6" t="s">
        <v>9051</v>
      </c>
      <c r="F127" s="20">
        <v>513010141</v>
      </c>
      <c r="G127" s="6" t="s">
        <v>4612</v>
      </c>
      <c r="H127" s="17">
        <f t="shared" si="2"/>
        <v>13</v>
      </c>
      <c r="I127" s="6" t="str">
        <f t="shared" si="3"/>
        <v>0.7.7</v>
      </c>
      <c r="J127" s="6" t="s">
        <v>9051</v>
      </c>
      <c r="K127" s="13" t="str">
        <f>VLOOKUP(J127,'fire screen door'!$C$2:$E$1567,2,FALSE)</f>
        <v>A-60 SINGLE LEAF HINGED</v>
      </c>
      <c r="L127" s="13" t="str">
        <f>VLOOKUP(J127,'fire screen door'!$C$2:$E$1567,3,FALSE)</f>
        <v>Emergency exit Comp. room 2</v>
      </c>
      <c r="M127" s="1" t="s">
        <v>18</v>
      </c>
      <c r="N127" s="1" t="s">
        <v>19</v>
      </c>
      <c r="O127" s="32"/>
      <c r="P127" s="4">
        <v>716001573</v>
      </c>
      <c r="Q127" s="6">
        <v>300456307</v>
      </c>
      <c r="R127" s="4">
        <v>417001943</v>
      </c>
      <c r="S127" s="1" t="s">
        <v>406</v>
      </c>
      <c r="T127" s="1" t="s">
        <v>17</v>
      </c>
      <c r="U127" s="1"/>
      <c r="V127" s="4">
        <v>999001870</v>
      </c>
      <c r="W127" s="1" t="s">
        <v>20</v>
      </c>
      <c r="X127" s="1" t="s">
        <v>21</v>
      </c>
    </row>
    <row r="128" spans="1:24" s="9" customFormat="1">
      <c r="A128" s="2">
        <v>127</v>
      </c>
      <c r="B128" s="4">
        <v>716002744</v>
      </c>
      <c r="C128" s="1" t="s">
        <v>407</v>
      </c>
      <c r="D128" s="1" t="s">
        <v>408</v>
      </c>
      <c r="E128" s="6" t="s">
        <v>9052</v>
      </c>
      <c r="F128" s="20">
        <v>513010142</v>
      </c>
      <c r="G128" s="6" t="s">
        <v>4613</v>
      </c>
      <c r="H128" s="17">
        <f t="shared" si="2"/>
        <v>13</v>
      </c>
      <c r="I128" s="6" t="str">
        <f t="shared" si="3"/>
        <v>0.7.8</v>
      </c>
      <c r="J128" s="6" t="s">
        <v>9052</v>
      </c>
      <c r="K128" s="13" t="str">
        <f>VLOOKUP(J128,'fire screen door'!$C$2:$E$1567,2,FALSE)</f>
        <v>A-60 SINGLE LEAF HINGED</v>
      </c>
      <c r="L128" s="13" t="str">
        <f>VLOOKUP(J128,'fire screen door'!$C$2:$E$1567,3,FALSE)</f>
        <v>Zone 7A/stbd fwd / NEED GMK</v>
      </c>
      <c r="M128" s="1" t="s">
        <v>18</v>
      </c>
      <c r="N128" s="1" t="s">
        <v>19</v>
      </c>
      <c r="O128" s="32"/>
      <c r="P128" s="4">
        <v>716001572</v>
      </c>
      <c r="Q128" s="6">
        <v>300456306</v>
      </c>
      <c r="R128" s="4">
        <v>417001943</v>
      </c>
      <c r="S128" s="1" t="s">
        <v>409</v>
      </c>
      <c r="T128" s="1" t="s">
        <v>17</v>
      </c>
      <c r="U128" s="1"/>
      <c r="V128" s="4">
        <v>999001870</v>
      </c>
      <c r="W128" s="1" t="s">
        <v>20</v>
      </c>
      <c r="X128" s="1" t="s">
        <v>21</v>
      </c>
    </row>
    <row r="129" spans="1:24" s="9" customFormat="1">
      <c r="A129" s="2">
        <v>128</v>
      </c>
      <c r="B129" s="4">
        <v>716002754</v>
      </c>
      <c r="C129" s="1" t="s">
        <v>410</v>
      </c>
      <c r="D129" s="1" t="s">
        <v>411</v>
      </c>
      <c r="E129" s="6" t="s">
        <v>9058</v>
      </c>
      <c r="F129" s="20">
        <v>513010151</v>
      </c>
      <c r="G129" s="6" t="s">
        <v>4615</v>
      </c>
      <c r="H129" s="17">
        <f t="shared" si="2"/>
        <v>13</v>
      </c>
      <c r="I129" s="6" t="str">
        <f t="shared" si="3"/>
        <v>1.1.1</v>
      </c>
      <c r="J129" s="6" t="s">
        <v>9058</v>
      </c>
      <c r="K129" s="13" t="str">
        <f>VLOOKUP(J129,'fire screen door'!$C$2:$E$1567,2,FALSE)</f>
        <v>A-60 SINGLE LEAF HINGED</v>
      </c>
      <c r="L129" s="13" t="str">
        <f>VLOOKUP(J129,'fire screen door'!$C$2:$E$1567,3,FALSE)</f>
        <v xml:space="preserve">Escape Bow thruster room </v>
      </c>
      <c r="M129" s="1" t="s">
        <v>18</v>
      </c>
      <c r="N129" s="1" t="s">
        <v>19</v>
      </c>
      <c r="O129" s="32"/>
      <c r="P129" s="4">
        <v>716001581</v>
      </c>
      <c r="Q129" s="6">
        <v>300456315</v>
      </c>
      <c r="R129" s="4">
        <v>417001943</v>
      </c>
      <c r="S129" s="1" t="s">
        <v>412</v>
      </c>
      <c r="T129" s="1" t="s">
        <v>17</v>
      </c>
      <c r="U129" s="1"/>
      <c r="V129" s="4">
        <v>999001870</v>
      </c>
      <c r="W129" s="1" t="s">
        <v>20</v>
      </c>
      <c r="X129" s="1" t="s">
        <v>21</v>
      </c>
    </row>
    <row r="130" spans="1:24" s="9" customFormat="1">
      <c r="A130" s="2">
        <v>129</v>
      </c>
      <c r="B130" s="4">
        <v>716002751</v>
      </c>
      <c r="C130" s="1" t="s">
        <v>413</v>
      </c>
      <c r="D130" s="1" t="s">
        <v>414</v>
      </c>
      <c r="E130" s="6" t="s">
        <v>9064</v>
      </c>
      <c r="F130" s="20">
        <v>513010152</v>
      </c>
      <c r="G130" s="6" t="s">
        <v>4616</v>
      </c>
      <c r="H130" s="17">
        <f t="shared" si="2"/>
        <v>13</v>
      </c>
      <c r="I130" s="6" t="str">
        <f t="shared" si="3"/>
        <v>1.1.11</v>
      </c>
      <c r="J130" s="6" t="s">
        <v>9064</v>
      </c>
      <c r="K130" s="13" t="str">
        <f>VLOOKUP(J130,'fire screen door'!$C$2:$E$1567,2,FALSE)</f>
        <v>A-60 SINGLE LEAF HINGED</v>
      </c>
      <c r="L130" s="13" t="str">
        <f>VLOOKUP(J130,'fire screen door'!$C$2:$E$1567,3,FALSE)</f>
        <v>Crew laundry</v>
      </c>
      <c r="M130" s="1" t="s">
        <v>18</v>
      </c>
      <c r="N130" s="1" t="s">
        <v>19</v>
      </c>
      <c r="O130" s="32"/>
      <c r="P130" s="4">
        <v>716001578</v>
      </c>
      <c r="Q130" s="6">
        <v>300456312</v>
      </c>
      <c r="R130" s="4">
        <v>417001943</v>
      </c>
      <c r="S130" s="1" t="s">
        <v>415</v>
      </c>
      <c r="T130" s="1" t="s">
        <v>17</v>
      </c>
      <c r="U130" s="1"/>
      <c r="V130" s="4">
        <v>999001870</v>
      </c>
      <c r="W130" s="1" t="s">
        <v>20</v>
      </c>
      <c r="X130" s="1" t="s">
        <v>21</v>
      </c>
    </row>
    <row r="131" spans="1:24" s="9" customFormat="1">
      <c r="A131" s="2">
        <v>130</v>
      </c>
      <c r="B131" s="4">
        <v>716002756</v>
      </c>
      <c r="C131" s="1" t="s">
        <v>416</v>
      </c>
      <c r="D131" s="1" t="s">
        <v>417</v>
      </c>
      <c r="E131" s="6" t="s">
        <v>9059</v>
      </c>
      <c r="F131" s="20">
        <v>513010153</v>
      </c>
      <c r="G131" s="6" t="s">
        <v>4617</v>
      </c>
      <c r="H131" s="17">
        <f t="shared" ref="H131:H194" si="4">FIND(".",G131)</f>
        <v>13</v>
      </c>
      <c r="I131" s="6" t="str">
        <f t="shared" ref="I131:I194" si="5">MID(G131,H131+1,100)</f>
        <v>1.1.2</v>
      </c>
      <c r="J131" s="6" t="s">
        <v>9059</v>
      </c>
      <c r="K131" s="13" t="str">
        <f>VLOOKUP(J131,'fire screen door'!$C$2:$E$1567,2,FALSE)</f>
        <v>A-60 SINGLE LEAF HINGED</v>
      </c>
      <c r="L131" s="13" t="str">
        <f>VLOOKUP(J131,'fire screen door'!$C$2:$E$1567,3,FALSE)</f>
        <v>Emergency exit Live and learn Potentials</v>
      </c>
      <c r="M131" s="1" t="s">
        <v>18</v>
      </c>
      <c r="N131" s="1" t="s">
        <v>19</v>
      </c>
      <c r="O131" s="32"/>
      <c r="P131" s="4">
        <v>716001583</v>
      </c>
      <c r="Q131" s="6">
        <v>300456317</v>
      </c>
      <c r="R131" s="4">
        <v>417001943</v>
      </c>
      <c r="S131" s="1" t="s">
        <v>418</v>
      </c>
      <c r="T131" s="1" t="s">
        <v>17</v>
      </c>
      <c r="U131" s="1"/>
      <c r="V131" s="4">
        <v>999001870</v>
      </c>
      <c r="W131" s="1" t="s">
        <v>20</v>
      </c>
      <c r="X131" s="1" t="s">
        <v>21</v>
      </c>
    </row>
    <row r="132" spans="1:24" s="9" customFormat="1">
      <c r="A132" s="2">
        <v>131</v>
      </c>
      <c r="B132" s="4">
        <v>716002755</v>
      </c>
      <c r="C132" s="1" t="s">
        <v>419</v>
      </c>
      <c r="D132" s="1" t="s">
        <v>420</v>
      </c>
      <c r="E132" s="6" t="s">
        <v>9060</v>
      </c>
      <c r="F132" s="20">
        <v>513010154</v>
      </c>
      <c r="G132" s="6" t="s">
        <v>4618</v>
      </c>
      <c r="H132" s="17">
        <f t="shared" si="4"/>
        <v>13</v>
      </c>
      <c r="I132" s="6" t="str">
        <f t="shared" si="5"/>
        <v>1.1.3</v>
      </c>
      <c r="J132" s="6" t="s">
        <v>9060</v>
      </c>
      <c r="K132" s="13" t="str">
        <f>VLOOKUP(J132,'fire screen door'!$C$2:$E$1567,2,FALSE)</f>
        <v>A-60 SINGLE LEAF HINGED</v>
      </c>
      <c r="L132" s="13" t="str">
        <f>VLOOKUP(J132,'fire screen door'!$C$2:$E$1567,3,FALSE)</f>
        <v xml:space="preserve">Escape Bow thruster room </v>
      </c>
      <c r="M132" s="1" t="s">
        <v>18</v>
      </c>
      <c r="N132" s="1" t="s">
        <v>19</v>
      </c>
      <c r="O132" s="32"/>
      <c r="P132" s="4">
        <v>716001582</v>
      </c>
      <c r="Q132" s="6">
        <v>300456316</v>
      </c>
      <c r="R132" s="4">
        <v>417001943</v>
      </c>
      <c r="S132" s="1" t="s">
        <v>421</v>
      </c>
      <c r="T132" s="1" t="s">
        <v>17</v>
      </c>
      <c r="U132" s="1"/>
      <c r="V132" s="4">
        <v>999001870</v>
      </c>
      <c r="W132" s="1" t="s">
        <v>20</v>
      </c>
      <c r="X132" s="1" t="s">
        <v>21</v>
      </c>
    </row>
    <row r="133" spans="1:24" s="9" customFormat="1">
      <c r="A133" s="2">
        <v>132</v>
      </c>
      <c r="B133" s="4">
        <v>716002750</v>
      </c>
      <c r="C133" s="1" t="s">
        <v>422</v>
      </c>
      <c r="D133" s="1" t="s">
        <v>423</v>
      </c>
      <c r="E133" s="6" t="s">
        <v>9061</v>
      </c>
      <c r="F133" s="20">
        <v>513010155</v>
      </c>
      <c r="G133" s="6" t="s">
        <v>4619</v>
      </c>
      <c r="H133" s="17">
        <f t="shared" si="4"/>
        <v>13</v>
      </c>
      <c r="I133" s="6" t="str">
        <f t="shared" si="5"/>
        <v>1.1.5</v>
      </c>
      <c r="J133" s="6" t="s">
        <v>9061</v>
      </c>
      <c r="K133" s="13" t="str">
        <f>VLOOKUP(J133,'fire screen door'!$C$2:$E$1567,2,FALSE)</f>
        <v>A-60 SINGLE LEAF HINGED</v>
      </c>
      <c r="L133" s="13" t="str">
        <f>VLOOKUP(J133,'fire screen door'!$C$2:$E$1567,3,FALSE)</f>
        <v>Crew laundry</v>
      </c>
      <c r="M133" s="1" t="s">
        <v>18</v>
      </c>
      <c r="N133" s="1" t="s">
        <v>19</v>
      </c>
      <c r="O133" s="32"/>
      <c r="P133" s="4">
        <v>716001577</v>
      </c>
      <c r="Q133" s="6">
        <v>300456311</v>
      </c>
      <c r="R133" s="4">
        <v>417001943</v>
      </c>
      <c r="S133" s="1" t="s">
        <v>424</v>
      </c>
      <c r="T133" s="1" t="s">
        <v>17</v>
      </c>
      <c r="U133" s="1"/>
      <c r="V133" s="4">
        <v>999001870</v>
      </c>
      <c r="W133" s="1" t="s">
        <v>20</v>
      </c>
      <c r="X133" s="1" t="s">
        <v>21</v>
      </c>
    </row>
    <row r="134" spans="1:24" s="9" customFormat="1">
      <c r="A134" s="2">
        <v>133</v>
      </c>
      <c r="B134" s="4">
        <v>716002752</v>
      </c>
      <c r="C134" s="1" t="s">
        <v>425</v>
      </c>
      <c r="D134" s="1" t="s">
        <v>426</v>
      </c>
      <c r="E134" s="6" t="s">
        <v>9062</v>
      </c>
      <c r="F134" s="20">
        <v>513010156</v>
      </c>
      <c r="G134" s="6" t="s">
        <v>4620</v>
      </c>
      <c r="H134" s="17">
        <f t="shared" si="4"/>
        <v>13</v>
      </c>
      <c r="I134" s="6" t="str">
        <f t="shared" si="5"/>
        <v>1.1.7</v>
      </c>
      <c r="J134" s="6" t="s">
        <v>9062</v>
      </c>
      <c r="K134" s="13" t="str">
        <f>VLOOKUP(J134,'fire screen door'!$C$2:$E$1567,2,FALSE)</f>
        <v>A-60 DOUBLE LEAF HINGED</v>
      </c>
      <c r="L134" s="13" t="str">
        <f>VLOOKUP(J134,'fire screen door'!$C$2:$E$1567,3,FALSE)</f>
        <v>Crew staircase 1-B stbd (aft)</v>
      </c>
      <c r="M134" s="1" t="s">
        <v>107</v>
      </c>
      <c r="N134" s="1" t="s">
        <v>108</v>
      </c>
      <c r="O134" s="32"/>
      <c r="P134" s="4">
        <v>716001579</v>
      </c>
      <c r="Q134" s="6">
        <v>300456313</v>
      </c>
      <c r="R134" s="4">
        <v>417001926</v>
      </c>
      <c r="S134" s="1" t="s">
        <v>427</v>
      </c>
      <c r="T134" s="1" t="s">
        <v>106</v>
      </c>
      <c r="U134" s="1"/>
      <c r="V134" s="4">
        <v>2136372</v>
      </c>
      <c r="W134" s="1" t="s">
        <v>109</v>
      </c>
      <c r="X134" s="1" t="s">
        <v>110</v>
      </c>
    </row>
    <row r="135" spans="1:24" s="9" customFormat="1">
      <c r="A135" s="2">
        <v>134</v>
      </c>
      <c r="B135" s="4">
        <v>716002753</v>
      </c>
      <c r="C135" s="1" t="s">
        <v>428</v>
      </c>
      <c r="D135" s="1" t="s">
        <v>429</v>
      </c>
      <c r="E135" s="6" t="s">
        <v>9063</v>
      </c>
      <c r="F135" s="20">
        <v>513010157</v>
      </c>
      <c r="G135" s="6" t="s">
        <v>4621</v>
      </c>
      <c r="H135" s="17">
        <f t="shared" si="4"/>
        <v>13</v>
      </c>
      <c r="I135" s="6" t="str">
        <f t="shared" si="5"/>
        <v>1.1.9</v>
      </c>
      <c r="J135" s="6" t="s">
        <v>9063</v>
      </c>
      <c r="K135" s="13" t="str">
        <f>VLOOKUP(J135,'fire screen door'!$C$2:$E$1567,2,FALSE)</f>
        <v>A-60 SINGLE LEAF HINGED</v>
      </c>
      <c r="L135" s="13" t="str">
        <f>VLOOKUP(J135,'fire screen door'!$C$2:$E$1567,3,FALSE)</f>
        <v>Crew laundry</v>
      </c>
      <c r="M135" s="1" t="s">
        <v>18</v>
      </c>
      <c r="N135" s="1" t="s">
        <v>19</v>
      </c>
      <c r="O135" s="32"/>
      <c r="P135" s="4">
        <v>716001580</v>
      </c>
      <c r="Q135" s="6">
        <v>300456314</v>
      </c>
      <c r="R135" s="4">
        <v>417001943</v>
      </c>
      <c r="S135" s="1" t="s">
        <v>430</v>
      </c>
      <c r="T135" s="1" t="s">
        <v>17</v>
      </c>
      <c r="U135" s="1"/>
      <c r="V135" s="4">
        <v>999001870</v>
      </c>
      <c r="W135" s="1" t="s">
        <v>20</v>
      </c>
      <c r="X135" s="1" t="s">
        <v>21</v>
      </c>
    </row>
    <row r="136" spans="1:24" s="9" customFormat="1">
      <c r="A136" s="2">
        <v>135</v>
      </c>
      <c r="B136" s="4">
        <v>716015361</v>
      </c>
      <c r="C136" s="1" t="s">
        <v>431</v>
      </c>
      <c r="D136" s="1" t="s">
        <v>432</v>
      </c>
      <c r="E136" s="6" t="s">
        <v>9065</v>
      </c>
      <c r="F136" s="20">
        <v>513010158</v>
      </c>
      <c r="G136" s="6" t="s">
        <v>4622</v>
      </c>
      <c r="H136" s="17">
        <f t="shared" si="4"/>
        <v>13</v>
      </c>
      <c r="I136" s="6" t="str">
        <f t="shared" si="5"/>
        <v>1.2.2</v>
      </c>
      <c r="J136" s="6" t="s">
        <v>9065</v>
      </c>
      <c r="K136" s="13" t="str">
        <f>VLOOKUP(J136,'fire screen door'!$C$2:$E$1567,2,FALSE)</f>
        <v>A-60 SINGLE LEAF HINGED</v>
      </c>
      <c r="L136" s="13" t="str">
        <f>VLOOKUP(J136,'fire screen door'!$C$2:$E$1567,3,FALSE)</f>
        <v>Crew staircase 2-A Mid (Fwd)</v>
      </c>
      <c r="M136" s="1" t="s">
        <v>18</v>
      </c>
      <c r="N136" s="1" t="s">
        <v>19</v>
      </c>
      <c r="O136" s="32"/>
      <c r="P136" s="4">
        <v>716011204</v>
      </c>
      <c r="Q136" s="6">
        <v>300463346</v>
      </c>
      <c r="R136" s="4">
        <v>417001943</v>
      </c>
      <c r="S136" s="1" t="s">
        <v>433</v>
      </c>
      <c r="T136" s="1" t="s">
        <v>17</v>
      </c>
      <c r="U136" s="1"/>
      <c r="V136" s="4">
        <v>999001870</v>
      </c>
      <c r="W136" s="1" t="s">
        <v>20</v>
      </c>
      <c r="X136" s="1" t="s">
        <v>21</v>
      </c>
    </row>
    <row r="137" spans="1:24" s="9" customFormat="1">
      <c r="A137" s="2">
        <v>136</v>
      </c>
      <c r="B137" s="4">
        <v>716002757</v>
      </c>
      <c r="C137" s="1" t="s">
        <v>434</v>
      </c>
      <c r="D137" s="1" t="s">
        <v>435</v>
      </c>
      <c r="E137" s="6" t="s">
        <v>9066</v>
      </c>
      <c r="F137" s="20">
        <v>513010159</v>
      </c>
      <c r="G137" s="6" t="s">
        <v>4623</v>
      </c>
      <c r="H137" s="17">
        <f t="shared" si="4"/>
        <v>13</v>
      </c>
      <c r="I137" s="6" t="str">
        <f t="shared" si="5"/>
        <v>1.2.4</v>
      </c>
      <c r="J137" s="6" t="s">
        <v>9066</v>
      </c>
      <c r="K137" s="13" t="str">
        <f>VLOOKUP(J137,'fire screen door'!$C$2:$E$1567,2,FALSE)</f>
        <v>A-60 SLIDING</v>
      </c>
      <c r="L137" s="13" t="str">
        <f>VLOOKUP(J137,'fire screen door'!$C$2:$E$1567,3,FALSE)</f>
        <v>Crew staircase 2-A Mid (Fwd)</v>
      </c>
      <c r="M137" s="1" t="s">
        <v>18</v>
      </c>
      <c r="N137" s="1" t="s">
        <v>19</v>
      </c>
      <c r="O137" s="32" t="s">
        <v>10449</v>
      </c>
      <c r="P137" s="4">
        <v>716001584</v>
      </c>
      <c r="Q137" s="6">
        <v>300456318</v>
      </c>
      <c r="R137" s="4">
        <v>417001943</v>
      </c>
      <c r="S137" s="1" t="s">
        <v>436</v>
      </c>
      <c r="T137" s="1" t="s">
        <v>17</v>
      </c>
      <c r="U137" s="1"/>
      <c r="V137" s="4">
        <v>999001870</v>
      </c>
      <c r="W137" s="1" t="s">
        <v>20</v>
      </c>
      <c r="X137" s="1" t="s">
        <v>21</v>
      </c>
    </row>
    <row r="138" spans="1:24" s="9" customFormat="1">
      <c r="A138" s="2">
        <v>137</v>
      </c>
      <c r="B138" s="4">
        <v>716015362</v>
      </c>
      <c r="C138" s="1" t="s">
        <v>437</v>
      </c>
      <c r="D138" s="1" t="s">
        <v>438</v>
      </c>
      <c r="E138" s="6" t="s">
        <v>9067</v>
      </c>
      <c r="F138" s="20">
        <v>513010160</v>
      </c>
      <c r="G138" s="6" t="s">
        <v>4624</v>
      </c>
      <c r="H138" s="17">
        <f t="shared" si="4"/>
        <v>13</v>
      </c>
      <c r="I138" s="6" t="str">
        <f t="shared" si="5"/>
        <v>1.2.6</v>
      </c>
      <c r="J138" s="6" t="s">
        <v>9067</v>
      </c>
      <c r="K138" s="13" t="str">
        <f>VLOOKUP(J138,'fire screen door'!$C$2:$E$1567,2,FALSE)</f>
        <v>A-60 SINGLE LEAF HINGED</v>
      </c>
      <c r="L138" s="13" t="str">
        <f>VLOOKUP(J138,'fire screen door'!$C$2:$E$1567,3,FALSE)</f>
        <v>Crew staircase 2-B Prt (Aft)</v>
      </c>
      <c r="M138" s="1" t="s">
        <v>18</v>
      </c>
      <c r="N138" s="1" t="s">
        <v>19</v>
      </c>
      <c r="O138" s="32"/>
      <c r="P138" s="4">
        <v>716011205</v>
      </c>
      <c r="Q138" s="6">
        <v>300463347</v>
      </c>
      <c r="R138" s="4">
        <v>417001943</v>
      </c>
      <c r="S138" s="1" t="s">
        <v>439</v>
      </c>
      <c r="T138" s="1" t="s">
        <v>17</v>
      </c>
      <c r="U138" s="1"/>
      <c r="V138" s="4">
        <v>999001870</v>
      </c>
      <c r="W138" s="1" t="s">
        <v>20</v>
      </c>
      <c r="X138" s="1" t="s">
        <v>21</v>
      </c>
    </row>
    <row r="139" spans="1:24" s="9" customFormat="1">
      <c r="A139" s="2">
        <v>138</v>
      </c>
      <c r="B139" s="4">
        <v>716015363</v>
      </c>
      <c r="C139" s="1" t="s">
        <v>440</v>
      </c>
      <c r="D139" s="1" t="s">
        <v>441</v>
      </c>
      <c r="E139" s="6" t="s">
        <v>9068</v>
      </c>
      <c r="F139" s="20">
        <v>513010161</v>
      </c>
      <c r="G139" s="6" t="s">
        <v>4625</v>
      </c>
      <c r="H139" s="17">
        <f t="shared" si="4"/>
        <v>13</v>
      </c>
      <c r="I139" s="6" t="str">
        <f t="shared" si="5"/>
        <v>1.2.8</v>
      </c>
      <c r="J139" s="6" t="s">
        <v>9068</v>
      </c>
      <c r="K139" s="13" t="str">
        <f>VLOOKUP(J139,'fire screen door'!$C$2:$E$1567,2,FALSE)</f>
        <v>A-60 SINGLE LEAF HINGED</v>
      </c>
      <c r="L139" s="13" t="str">
        <f>VLOOKUP(J139,'fire screen door'!$C$2:$E$1567,3,FALSE)</f>
        <v>Crew staircase 2-B Prt (Aft)</v>
      </c>
      <c r="M139" s="1" t="s">
        <v>18</v>
      </c>
      <c r="N139" s="1" t="s">
        <v>19</v>
      </c>
      <c r="O139" s="32"/>
      <c r="P139" s="4">
        <v>716011206</v>
      </c>
      <c r="Q139" s="6">
        <v>300463348</v>
      </c>
      <c r="R139" s="4">
        <v>417001943</v>
      </c>
      <c r="S139" s="1" t="s">
        <v>442</v>
      </c>
      <c r="T139" s="1" t="s">
        <v>17</v>
      </c>
      <c r="U139" s="1"/>
      <c r="V139" s="4">
        <v>999001870</v>
      </c>
      <c r="W139" s="1" t="s">
        <v>20</v>
      </c>
      <c r="X139" s="1" t="s">
        <v>21</v>
      </c>
    </row>
    <row r="140" spans="1:24" s="9" customFormat="1">
      <c r="A140" s="2">
        <v>139</v>
      </c>
      <c r="B140" s="4">
        <v>716002761</v>
      </c>
      <c r="C140" s="1" t="s">
        <v>443</v>
      </c>
      <c r="D140" s="1" t="s">
        <v>444</v>
      </c>
      <c r="E140" s="6" t="s">
        <v>9069</v>
      </c>
      <c r="F140" s="20">
        <v>513010162</v>
      </c>
      <c r="G140" s="6" t="s">
        <v>4626</v>
      </c>
      <c r="H140" s="17">
        <f t="shared" si="4"/>
        <v>13</v>
      </c>
      <c r="I140" s="6" t="str">
        <f t="shared" si="5"/>
        <v>1.3.1</v>
      </c>
      <c r="J140" s="6" t="s">
        <v>9069</v>
      </c>
      <c r="K140" s="13" t="str">
        <f>VLOOKUP(J140,'fire screen door'!$C$2:$E$1567,2,FALSE)</f>
        <v>A-60 SINGLE LEAF HINGED</v>
      </c>
      <c r="L140" s="13" t="str">
        <f>VLOOKUP(J140,'fire screen door'!$C$2:$E$1567,3,FALSE)</f>
        <v>Crew staircase 3-A Stbd (Aft)</v>
      </c>
      <c r="M140" s="1" t="s">
        <v>18</v>
      </c>
      <c r="N140" s="1" t="s">
        <v>19</v>
      </c>
      <c r="O140" s="32"/>
      <c r="P140" s="4">
        <v>716001589</v>
      </c>
      <c r="Q140" s="6">
        <v>300456322</v>
      </c>
      <c r="R140" s="4">
        <v>417001943</v>
      </c>
      <c r="S140" s="1" t="s">
        <v>445</v>
      </c>
      <c r="T140" s="1" t="s">
        <v>17</v>
      </c>
      <c r="U140" s="1"/>
      <c r="V140" s="4">
        <v>999001870</v>
      </c>
      <c r="W140" s="1" t="s">
        <v>20</v>
      </c>
      <c r="X140" s="1" t="s">
        <v>21</v>
      </c>
    </row>
    <row r="141" spans="1:24" s="9" customFormat="1">
      <c r="A141" s="2">
        <v>140</v>
      </c>
      <c r="B141" s="4">
        <v>716002759</v>
      </c>
      <c r="C141" s="1" t="s">
        <v>446</v>
      </c>
      <c r="D141" s="1" t="s">
        <v>447</v>
      </c>
      <c r="E141" s="6" t="s">
        <v>9070</v>
      </c>
      <c r="F141" s="20">
        <v>513010163</v>
      </c>
      <c r="G141" s="6" t="s">
        <v>4627</v>
      </c>
      <c r="H141" s="17">
        <f t="shared" si="4"/>
        <v>13</v>
      </c>
      <c r="I141" s="6" t="str">
        <f t="shared" si="5"/>
        <v>1.3.2</v>
      </c>
      <c r="J141" s="6" t="s">
        <v>9070</v>
      </c>
      <c r="K141" s="13" t="str">
        <f>VLOOKUP(J141,'fire screen door'!$C$2:$E$1567,2,FALSE)</f>
        <v>A-60 SINGLE LEAF HINGED</v>
      </c>
      <c r="L141" s="13" t="str">
        <f>VLOOKUP(J141,'fire screen door'!$C$2:$E$1567,3,FALSE)</f>
        <v>Crew staircase 3-A prt (Aft)</v>
      </c>
      <c r="M141" s="1" t="s">
        <v>18</v>
      </c>
      <c r="N141" s="1" t="s">
        <v>19</v>
      </c>
      <c r="O141" s="32"/>
      <c r="P141" s="4">
        <v>716001587</v>
      </c>
      <c r="Q141" s="6">
        <v>300456320</v>
      </c>
      <c r="R141" s="4">
        <v>417001943</v>
      </c>
      <c r="S141" s="1" t="s">
        <v>448</v>
      </c>
      <c r="T141" s="1" t="s">
        <v>17</v>
      </c>
      <c r="U141" s="1"/>
      <c r="V141" s="4">
        <v>999001870</v>
      </c>
      <c r="W141" s="1" t="s">
        <v>20</v>
      </c>
      <c r="X141" s="1" t="s">
        <v>21</v>
      </c>
    </row>
    <row r="142" spans="1:24" s="9" customFormat="1">
      <c r="A142" s="2">
        <v>141</v>
      </c>
      <c r="B142" s="4">
        <v>716002762</v>
      </c>
      <c r="C142" s="1" t="s">
        <v>449</v>
      </c>
      <c r="D142" s="1" t="s">
        <v>450</v>
      </c>
      <c r="E142" s="6" t="s">
        <v>9071</v>
      </c>
      <c r="F142" s="20">
        <v>513010164</v>
      </c>
      <c r="G142" s="6" t="s">
        <v>4628</v>
      </c>
      <c r="H142" s="17">
        <f t="shared" si="4"/>
        <v>13</v>
      </c>
      <c r="I142" s="6" t="str">
        <f t="shared" si="5"/>
        <v>1.3.3</v>
      </c>
      <c r="J142" s="6" t="s">
        <v>9071</v>
      </c>
      <c r="K142" s="13" t="str">
        <f>VLOOKUP(J142,'fire screen door'!$C$2:$E$1567,2,FALSE)</f>
        <v>A-60 SINGLE LEAF HINGED</v>
      </c>
      <c r="L142" s="13" t="str">
        <f>VLOOKUP(J142,'fire screen door'!$C$2:$E$1567,3,FALSE)</f>
        <v>Crew staircase 3-A Stbd (Aft)</v>
      </c>
      <c r="M142" s="1" t="s">
        <v>18</v>
      </c>
      <c r="N142" s="1" t="s">
        <v>19</v>
      </c>
      <c r="O142" s="32"/>
      <c r="P142" s="4">
        <v>716001590</v>
      </c>
      <c r="Q142" s="6">
        <v>300456323</v>
      </c>
      <c r="R142" s="4">
        <v>417001943</v>
      </c>
      <c r="S142" s="1" t="s">
        <v>451</v>
      </c>
      <c r="T142" s="1" t="s">
        <v>17</v>
      </c>
      <c r="U142" s="1"/>
      <c r="V142" s="4">
        <v>999001870</v>
      </c>
      <c r="W142" s="1" t="s">
        <v>20</v>
      </c>
      <c r="X142" s="1" t="s">
        <v>21</v>
      </c>
    </row>
    <row r="143" spans="1:24" s="9" customFormat="1">
      <c r="A143" s="2">
        <v>142</v>
      </c>
      <c r="B143" s="4">
        <v>716002760</v>
      </c>
      <c r="C143" s="1" t="s">
        <v>452</v>
      </c>
      <c r="D143" s="1" t="s">
        <v>453</v>
      </c>
      <c r="E143" s="6" t="s">
        <v>9072</v>
      </c>
      <c r="F143" s="20">
        <v>513010165</v>
      </c>
      <c r="G143" s="6" t="s">
        <v>4629</v>
      </c>
      <c r="H143" s="17">
        <f t="shared" si="4"/>
        <v>13</v>
      </c>
      <c r="I143" s="6" t="str">
        <f t="shared" si="5"/>
        <v>1.3.4</v>
      </c>
      <c r="J143" s="6" t="s">
        <v>9072</v>
      </c>
      <c r="K143" s="13" t="str">
        <f>VLOOKUP(J143,'fire screen door'!$C$2:$E$1567,2,FALSE)</f>
        <v>A-60 SINGLE LEAF HINGED</v>
      </c>
      <c r="L143" s="13" t="str">
        <f>VLOOKUP(J143,'fire screen door'!$C$2:$E$1567,3,FALSE)</f>
        <v>Staircase 3-B Mid (Fwd) TT-2</v>
      </c>
      <c r="M143" s="1" t="s">
        <v>18</v>
      </c>
      <c r="N143" s="1" t="s">
        <v>19</v>
      </c>
      <c r="O143" s="32"/>
      <c r="P143" s="4">
        <v>716001588</v>
      </c>
      <c r="Q143" s="6">
        <v>300456321</v>
      </c>
      <c r="R143" s="4">
        <v>417001943</v>
      </c>
      <c r="S143" s="1" t="s">
        <v>454</v>
      </c>
      <c r="T143" s="1" t="s">
        <v>17</v>
      </c>
      <c r="U143" s="1"/>
      <c r="V143" s="4">
        <v>999001870</v>
      </c>
      <c r="W143" s="1" t="s">
        <v>20</v>
      </c>
      <c r="X143" s="1" t="s">
        <v>21</v>
      </c>
    </row>
    <row r="144" spans="1:24" s="9" customFormat="1">
      <c r="A144" s="2">
        <v>143</v>
      </c>
      <c r="B144" s="4">
        <v>716002758</v>
      </c>
      <c r="C144" s="1" t="s">
        <v>455</v>
      </c>
      <c r="D144" s="1" t="s">
        <v>456</v>
      </c>
      <c r="E144" s="6" t="s">
        <v>9073</v>
      </c>
      <c r="F144" s="20">
        <v>513010166</v>
      </c>
      <c r="G144" s="6" t="s">
        <v>4630</v>
      </c>
      <c r="H144" s="17">
        <f t="shared" si="4"/>
        <v>13</v>
      </c>
      <c r="I144" s="6" t="str">
        <f t="shared" si="5"/>
        <v>1.3.6</v>
      </c>
      <c r="J144" s="6" t="s">
        <v>9073</v>
      </c>
      <c r="K144" s="13" t="str">
        <f>VLOOKUP(J144,'fire screen door'!$C$2:$E$1567,2,FALSE)</f>
        <v>A-60 SLIDING</v>
      </c>
      <c r="L144" s="13" t="str">
        <f>VLOOKUP(J144,'fire screen door'!$C$2:$E$1567,3,FALSE)</f>
        <v>Staircase 3-B Mid (Fwd) TT-2</v>
      </c>
      <c r="M144" s="1" t="s">
        <v>18</v>
      </c>
      <c r="N144" s="1" t="s">
        <v>19</v>
      </c>
      <c r="O144" s="32" t="s">
        <v>10449</v>
      </c>
      <c r="P144" s="4">
        <v>716001586</v>
      </c>
      <c r="Q144" s="6">
        <v>300456319</v>
      </c>
      <c r="R144" s="4">
        <v>417001943</v>
      </c>
      <c r="S144" s="1" t="s">
        <v>457</v>
      </c>
      <c r="T144" s="1" t="s">
        <v>17</v>
      </c>
      <c r="U144" s="1"/>
      <c r="V144" s="4">
        <v>999001870</v>
      </c>
      <c r="W144" s="1" t="s">
        <v>20</v>
      </c>
      <c r="X144" s="1" t="s">
        <v>21</v>
      </c>
    </row>
    <row r="145" spans="1:24" s="9" customFormat="1">
      <c r="A145" s="2">
        <v>144</v>
      </c>
      <c r="B145" s="4">
        <v>716002764</v>
      </c>
      <c r="C145" s="1" t="s">
        <v>458</v>
      </c>
      <c r="D145" s="1" t="s">
        <v>459</v>
      </c>
      <c r="E145" s="6" t="s">
        <v>9074</v>
      </c>
      <c r="F145" s="20">
        <v>513010167</v>
      </c>
      <c r="G145" s="6" t="s">
        <v>4631</v>
      </c>
      <c r="H145" s="17">
        <f t="shared" si="4"/>
        <v>13</v>
      </c>
      <c r="I145" s="6" t="str">
        <f t="shared" si="5"/>
        <v>1.4.1</v>
      </c>
      <c r="J145" s="6" t="s">
        <v>9074</v>
      </c>
      <c r="K145" s="13" t="str">
        <f>VLOOKUP(J145,'fire screen door'!$C$2:$E$1567,2,FALSE)</f>
        <v>A-60 SINGLE LEAF HINGED</v>
      </c>
      <c r="L145" s="13" t="str">
        <f>VLOOKUP(J145,'fire screen door'!$C$2:$E$1567,3,FALSE)</f>
        <v>Crew staircase 4-A Mid (Aft)</v>
      </c>
      <c r="M145" s="1" t="s">
        <v>18</v>
      </c>
      <c r="N145" s="1" t="s">
        <v>19</v>
      </c>
      <c r="O145" s="32"/>
      <c r="P145" s="4">
        <v>716001592</v>
      </c>
      <c r="Q145" s="6">
        <v>300456325</v>
      </c>
      <c r="R145" s="4">
        <v>417001943</v>
      </c>
      <c r="S145" s="1" t="s">
        <v>460</v>
      </c>
      <c r="T145" s="1" t="s">
        <v>17</v>
      </c>
      <c r="U145" s="1"/>
      <c r="V145" s="4">
        <v>999001870</v>
      </c>
      <c r="W145" s="1" t="s">
        <v>20</v>
      </c>
      <c r="X145" s="1" t="s">
        <v>21</v>
      </c>
    </row>
    <row r="146" spans="1:24" s="9" customFormat="1">
      <c r="A146" s="2">
        <v>145</v>
      </c>
      <c r="B146" s="4">
        <v>716002763</v>
      </c>
      <c r="C146" s="1" t="s">
        <v>461</v>
      </c>
      <c r="D146" s="1" t="s">
        <v>462</v>
      </c>
      <c r="E146" s="6" t="s">
        <v>9075</v>
      </c>
      <c r="F146" s="20">
        <v>513010168</v>
      </c>
      <c r="G146" s="6" t="s">
        <v>4632</v>
      </c>
      <c r="H146" s="17">
        <f t="shared" si="4"/>
        <v>13</v>
      </c>
      <c r="I146" s="6" t="str">
        <f t="shared" si="5"/>
        <v>1.4.2</v>
      </c>
      <c r="J146" s="6" t="s">
        <v>9075</v>
      </c>
      <c r="K146" s="13" t="str">
        <f>VLOOKUP(J146,'fire screen door'!$C$2:$E$1567,2,FALSE)</f>
        <v>A-60 SINGLE LEAF HINGED</v>
      </c>
      <c r="L146" s="13" t="str">
        <f>VLOOKUP(J146,'fire screen door'!$C$2:$E$1567,3,FALSE)</f>
        <v>Crew staircase 4-A Mid (Aft)</v>
      </c>
      <c r="M146" s="1" t="s">
        <v>18</v>
      </c>
      <c r="N146" s="1" t="s">
        <v>19</v>
      </c>
      <c r="O146" s="32"/>
      <c r="P146" s="4">
        <v>716001591</v>
      </c>
      <c r="Q146" s="6">
        <v>300456324</v>
      </c>
      <c r="R146" s="4">
        <v>417001943</v>
      </c>
      <c r="S146" s="1" t="s">
        <v>463</v>
      </c>
      <c r="T146" s="1" t="s">
        <v>17</v>
      </c>
      <c r="U146" s="1"/>
      <c r="V146" s="4">
        <v>999001870</v>
      </c>
      <c r="W146" s="1" t="s">
        <v>20</v>
      </c>
      <c r="X146" s="1" t="s">
        <v>21</v>
      </c>
    </row>
    <row r="147" spans="1:24" s="9" customFormat="1">
      <c r="A147" s="2">
        <v>146</v>
      </c>
      <c r="B147" s="4">
        <v>716002765</v>
      </c>
      <c r="C147" s="1" t="s">
        <v>464</v>
      </c>
      <c r="D147" s="1" t="s">
        <v>465</v>
      </c>
      <c r="E147" s="6" t="s">
        <v>9076</v>
      </c>
      <c r="F147" s="20">
        <v>513010169</v>
      </c>
      <c r="G147" s="6" t="s">
        <v>4633</v>
      </c>
      <c r="H147" s="17">
        <f t="shared" si="4"/>
        <v>13</v>
      </c>
      <c r="I147" s="6" t="str">
        <f t="shared" si="5"/>
        <v>1.4.3</v>
      </c>
      <c r="J147" s="6" t="s">
        <v>9076</v>
      </c>
      <c r="K147" s="13" t="str">
        <f>VLOOKUP(J147,'fire screen door'!$C$2:$E$1567,2,FALSE)</f>
        <v>A-60 SINGLE LEAF HINGED</v>
      </c>
      <c r="L147" s="13" t="str">
        <f>VLOOKUP(J147,'fire screen door'!$C$2:$E$1567,3,FALSE)</f>
        <v>Crew staircase 4-B Mid (fwd)</v>
      </c>
      <c r="M147" s="1" t="s">
        <v>18</v>
      </c>
      <c r="N147" s="1" t="s">
        <v>19</v>
      </c>
      <c r="O147" s="32"/>
      <c r="P147" s="4">
        <v>716001593</v>
      </c>
      <c r="Q147" s="6">
        <v>300456326</v>
      </c>
      <c r="R147" s="4">
        <v>417001943</v>
      </c>
      <c r="S147" s="1" t="s">
        <v>466</v>
      </c>
      <c r="T147" s="1" t="s">
        <v>17</v>
      </c>
      <c r="U147" s="1"/>
      <c r="V147" s="4">
        <v>999001870</v>
      </c>
      <c r="W147" s="1" t="s">
        <v>20</v>
      </c>
      <c r="X147" s="1" t="s">
        <v>21</v>
      </c>
    </row>
    <row r="148" spans="1:24" s="9" customFormat="1">
      <c r="A148" s="2">
        <v>147</v>
      </c>
      <c r="B148" s="4">
        <v>716002767</v>
      </c>
      <c r="C148" s="1" t="s">
        <v>467</v>
      </c>
      <c r="D148" s="1" t="s">
        <v>468</v>
      </c>
      <c r="E148" s="6" t="s">
        <v>9077</v>
      </c>
      <c r="F148" s="20">
        <v>513010170</v>
      </c>
      <c r="G148" s="6" t="s">
        <v>4634</v>
      </c>
      <c r="H148" s="17">
        <f t="shared" si="4"/>
        <v>13</v>
      </c>
      <c r="I148" s="6" t="str">
        <f t="shared" si="5"/>
        <v>1.4.4</v>
      </c>
      <c r="J148" s="6" t="s">
        <v>9077</v>
      </c>
      <c r="K148" s="13" t="str">
        <f>VLOOKUP(J148,'fire screen door'!$C$2:$E$1567,2,FALSE)</f>
        <v>A-60 SINGLE LEAF HINGED</v>
      </c>
      <c r="L148" s="13" t="str">
        <f>VLOOKUP(J148,'fire screen door'!$C$2:$E$1567,3,FALSE)</f>
        <v>Crew staircase 4-B Prt (Aft)</v>
      </c>
      <c r="M148" s="1" t="s">
        <v>18</v>
      </c>
      <c r="N148" s="1" t="s">
        <v>19</v>
      </c>
      <c r="O148" s="32"/>
      <c r="P148" s="4">
        <v>716001595</v>
      </c>
      <c r="Q148" s="6">
        <v>300456328</v>
      </c>
      <c r="R148" s="4">
        <v>417001943</v>
      </c>
      <c r="S148" s="1" t="s">
        <v>469</v>
      </c>
      <c r="T148" s="1" t="s">
        <v>17</v>
      </c>
      <c r="U148" s="1"/>
      <c r="V148" s="4">
        <v>999001870</v>
      </c>
      <c r="W148" s="1" t="s">
        <v>20</v>
      </c>
      <c r="X148" s="1" t="s">
        <v>21</v>
      </c>
    </row>
    <row r="149" spans="1:24" s="9" customFormat="1">
      <c r="A149" s="2">
        <v>148</v>
      </c>
      <c r="B149" s="4">
        <v>716002766</v>
      </c>
      <c r="C149" s="1" t="s">
        <v>470</v>
      </c>
      <c r="D149" s="1" t="s">
        <v>471</v>
      </c>
      <c r="E149" s="6" t="s">
        <v>9078</v>
      </c>
      <c r="F149" s="20">
        <v>513010171</v>
      </c>
      <c r="G149" s="6" t="s">
        <v>4635</v>
      </c>
      <c r="H149" s="17">
        <f t="shared" si="4"/>
        <v>13</v>
      </c>
      <c r="I149" s="6" t="str">
        <f t="shared" si="5"/>
        <v>1.4.5</v>
      </c>
      <c r="J149" s="6" t="s">
        <v>9078</v>
      </c>
      <c r="K149" s="13" t="str">
        <f>VLOOKUP(J149,'fire screen door'!$C$2:$E$1567,2,FALSE)</f>
        <v>A-60 SINGLE LEAF HINGED</v>
      </c>
      <c r="L149" s="13" t="str">
        <f>VLOOKUP(J149,'fire screen door'!$C$2:$E$1567,3,FALSE)</f>
        <v>Crew staircase 4-B Mid (fwd)</v>
      </c>
      <c r="M149" s="1" t="s">
        <v>18</v>
      </c>
      <c r="N149" s="1" t="s">
        <v>19</v>
      </c>
      <c r="O149" s="32"/>
      <c r="P149" s="4">
        <v>716001594</v>
      </c>
      <c r="Q149" s="6">
        <v>300456327</v>
      </c>
      <c r="R149" s="4">
        <v>417001943</v>
      </c>
      <c r="S149" s="1" t="s">
        <v>472</v>
      </c>
      <c r="T149" s="1" t="s">
        <v>17</v>
      </c>
      <c r="U149" s="1"/>
      <c r="V149" s="4">
        <v>999001870</v>
      </c>
      <c r="W149" s="1" t="s">
        <v>20</v>
      </c>
      <c r="X149" s="1" t="s">
        <v>21</v>
      </c>
    </row>
    <row r="150" spans="1:24" s="9" customFormat="1">
      <c r="A150" s="2">
        <v>149</v>
      </c>
      <c r="B150" s="4">
        <v>716002768</v>
      </c>
      <c r="C150" s="1" t="s">
        <v>473</v>
      </c>
      <c r="D150" s="1" t="s">
        <v>474</v>
      </c>
      <c r="E150" s="6" t="s">
        <v>9079</v>
      </c>
      <c r="F150" s="20">
        <v>513010172</v>
      </c>
      <c r="G150" s="6" t="s">
        <v>4636</v>
      </c>
      <c r="H150" s="17">
        <f t="shared" si="4"/>
        <v>13</v>
      </c>
      <c r="I150" s="6" t="str">
        <f t="shared" si="5"/>
        <v>1.4.6</v>
      </c>
      <c r="J150" s="6" t="s">
        <v>9079</v>
      </c>
      <c r="K150" s="13" t="str">
        <f>VLOOKUP(J150,'fire screen door'!$C$2:$E$1567,2,FALSE)</f>
        <v>A-60 SINGLE LEAF HINGED</v>
      </c>
      <c r="L150" s="13" t="str">
        <f>VLOOKUP(J150,'fire screen door'!$C$2:$E$1567,3,FALSE)</f>
        <v>Crew staircase 4-B Prt (Aft)</v>
      </c>
      <c r="M150" s="1" t="s">
        <v>18</v>
      </c>
      <c r="N150" s="1" t="s">
        <v>19</v>
      </c>
      <c r="O150" s="32"/>
      <c r="P150" s="4">
        <v>716001596</v>
      </c>
      <c r="Q150" s="6">
        <v>300456329</v>
      </c>
      <c r="R150" s="4">
        <v>417001943</v>
      </c>
      <c r="S150" s="1" t="s">
        <v>475</v>
      </c>
      <c r="T150" s="1" t="s">
        <v>17</v>
      </c>
      <c r="U150" s="1"/>
      <c r="V150" s="4">
        <v>999001870</v>
      </c>
      <c r="W150" s="1" t="s">
        <v>20</v>
      </c>
      <c r="X150" s="1" t="s">
        <v>21</v>
      </c>
    </row>
    <row r="151" spans="1:24" s="9" customFormat="1">
      <c r="A151" s="2">
        <v>150</v>
      </c>
      <c r="B151" s="4">
        <v>716002769</v>
      </c>
      <c r="C151" s="1" t="s">
        <v>476</v>
      </c>
      <c r="D151" s="1" t="s">
        <v>477</v>
      </c>
      <c r="E151" s="6" t="s">
        <v>9080</v>
      </c>
      <c r="F151" s="20">
        <v>513010173</v>
      </c>
      <c r="G151" s="6" t="s">
        <v>4637</v>
      </c>
      <c r="H151" s="17">
        <f t="shared" si="4"/>
        <v>13</v>
      </c>
      <c r="I151" s="6" t="str">
        <f t="shared" si="5"/>
        <v>1.5.2</v>
      </c>
      <c r="J151" s="6" t="s">
        <v>9080</v>
      </c>
      <c r="K151" s="13" t="str">
        <f>VLOOKUP(J151,'fire screen door'!$C$2:$E$1567,2,FALSE)</f>
        <v>A-60 SINGLE LEAF HINGED</v>
      </c>
      <c r="L151" s="13" t="str">
        <f>VLOOKUP(J151,'fire screen door'!$C$2:$E$1567,3,FALSE)</f>
        <v>Crew staircase 5-A Mid (aft) 0-2</v>
      </c>
      <c r="M151" s="1" t="s">
        <v>18</v>
      </c>
      <c r="N151" s="1" t="s">
        <v>19</v>
      </c>
      <c r="O151" s="32"/>
      <c r="P151" s="4">
        <v>716001597</v>
      </c>
      <c r="Q151" s="6">
        <v>300456330</v>
      </c>
      <c r="R151" s="4">
        <v>417001943</v>
      </c>
      <c r="S151" s="1" t="s">
        <v>478</v>
      </c>
      <c r="T151" s="1" t="s">
        <v>17</v>
      </c>
      <c r="U151" s="1"/>
      <c r="V151" s="4">
        <v>999001870</v>
      </c>
      <c r="W151" s="1" t="s">
        <v>20</v>
      </c>
      <c r="X151" s="1" t="s">
        <v>21</v>
      </c>
    </row>
    <row r="152" spans="1:24" s="9" customFormat="1">
      <c r="A152" s="2">
        <v>151</v>
      </c>
      <c r="B152" s="4">
        <v>716002770</v>
      </c>
      <c r="C152" s="1" t="s">
        <v>479</v>
      </c>
      <c r="D152" s="1" t="s">
        <v>480</v>
      </c>
      <c r="E152" s="6" t="s">
        <v>9081</v>
      </c>
      <c r="F152" s="20">
        <v>513010174</v>
      </c>
      <c r="G152" s="6" t="s">
        <v>4638</v>
      </c>
      <c r="H152" s="17">
        <f t="shared" si="4"/>
        <v>13</v>
      </c>
      <c r="I152" s="6" t="str">
        <f t="shared" si="5"/>
        <v>1.5.4</v>
      </c>
      <c r="J152" s="6" t="s">
        <v>9081</v>
      </c>
      <c r="K152" s="13" t="str">
        <f>VLOOKUP(J152,'fire screen door'!$C$2:$E$1567,2,FALSE)</f>
        <v>A-60 SINGLE LEAF HINGED</v>
      </c>
      <c r="L152" s="13" t="str">
        <f>VLOOKUP(J152,'fire screen door'!$C$2:$E$1567,3,FALSE)</f>
        <v>Crew staircase 5-A Mid (aft) 0-2</v>
      </c>
      <c r="M152" s="1" t="s">
        <v>18</v>
      </c>
      <c r="N152" s="1" t="s">
        <v>19</v>
      </c>
      <c r="O152" s="32"/>
      <c r="P152" s="4">
        <v>716001598</v>
      </c>
      <c r="Q152" s="6">
        <v>300456331</v>
      </c>
      <c r="R152" s="4">
        <v>417001943</v>
      </c>
      <c r="S152" s="1" t="s">
        <v>481</v>
      </c>
      <c r="T152" s="1" t="s">
        <v>17</v>
      </c>
      <c r="U152" s="1"/>
      <c r="V152" s="4">
        <v>999001870</v>
      </c>
      <c r="W152" s="1" t="s">
        <v>20</v>
      </c>
      <c r="X152" s="1" t="s">
        <v>21</v>
      </c>
    </row>
    <row r="153" spans="1:24" s="9" customFormat="1">
      <c r="A153" s="2">
        <v>152</v>
      </c>
      <c r="B153" s="4">
        <v>716002771</v>
      </c>
      <c r="C153" s="1" t="s">
        <v>482</v>
      </c>
      <c r="D153" s="1" t="s">
        <v>483</v>
      </c>
      <c r="E153" s="6" t="s">
        <v>9082</v>
      </c>
      <c r="F153" s="20">
        <v>513010175</v>
      </c>
      <c r="G153" s="6" t="s">
        <v>4639</v>
      </c>
      <c r="H153" s="17">
        <f t="shared" si="4"/>
        <v>13</v>
      </c>
      <c r="I153" s="6" t="str">
        <f t="shared" si="5"/>
        <v>1.5.6</v>
      </c>
      <c r="J153" s="6" t="s">
        <v>9082</v>
      </c>
      <c r="K153" s="13" t="str">
        <f>VLOOKUP(J153,'fire screen door'!$C$2:$E$1567,2,FALSE)</f>
        <v>A-60 SINGLE LEAF HINGED</v>
      </c>
      <c r="L153" s="13" t="str">
        <f>VLOOKUP(J153,'fire screen door'!$C$2:$E$1567,3,FALSE)</f>
        <v>Crew staircase 5-B Mid (aft)</v>
      </c>
      <c r="M153" s="1" t="s">
        <v>18</v>
      </c>
      <c r="N153" s="1" t="s">
        <v>19</v>
      </c>
      <c r="O153" s="32"/>
      <c r="P153" s="4">
        <v>716001599</v>
      </c>
      <c r="Q153" s="6">
        <v>300456332</v>
      </c>
      <c r="R153" s="4">
        <v>417001943</v>
      </c>
      <c r="S153" s="1" t="s">
        <v>484</v>
      </c>
      <c r="T153" s="1" t="s">
        <v>17</v>
      </c>
      <c r="U153" s="1"/>
      <c r="V153" s="4">
        <v>999001870</v>
      </c>
      <c r="W153" s="1" t="s">
        <v>20</v>
      </c>
      <c r="X153" s="1" t="s">
        <v>21</v>
      </c>
    </row>
    <row r="154" spans="1:24" s="9" customFormat="1">
      <c r="A154" s="2">
        <v>153</v>
      </c>
      <c r="B154" s="4">
        <v>716002772</v>
      </c>
      <c r="C154" s="1" t="s">
        <v>485</v>
      </c>
      <c r="D154" s="1" t="s">
        <v>486</v>
      </c>
      <c r="E154" s="6" t="s">
        <v>9083</v>
      </c>
      <c r="F154" s="20">
        <v>513010176</v>
      </c>
      <c r="G154" s="6" t="s">
        <v>4640</v>
      </c>
      <c r="H154" s="17">
        <f t="shared" si="4"/>
        <v>13</v>
      </c>
      <c r="I154" s="6" t="str">
        <f t="shared" si="5"/>
        <v>1.5.8</v>
      </c>
      <c r="J154" s="6" t="s">
        <v>9083</v>
      </c>
      <c r="K154" s="13" t="str">
        <f>VLOOKUP(J154,'fire screen door'!$C$2:$E$1567,2,FALSE)</f>
        <v>A-60 SINGLE LEAF HINGED</v>
      </c>
      <c r="L154" s="13" t="str">
        <f>VLOOKUP(J154,'fire screen door'!$C$2:$E$1567,3,FALSE)</f>
        <v>Crew staircase 5-B Mid (aft)</v>
      </c>
      <c r="M154" s="1" t="s">
        <v>18</v>
      </c>
      <c r="N154" s="1" t="s">
        <v>19</v>
      </c>
      <c r="O154" s="32"/>
      <c r="P154" s="4">
        <v>716001600</v>
      </c>
      <c r="Q154" s="6">
        <v>300456333</v>
      </c>
      <c r="R154" s="4">
        <v>417001943</v>
      </c>
      <c r="S154" s="1" t="s">
        <v>487</v>
      </c>
      <c r="T154" s="1" t="s">
        <v>17</v>
      </c>
      <c r="U154" s="1"/>
      <c r="V154" s="4">
        <v>999001870</v>
      </c>
      <c r="W154" s="1" t="s">
        <v>20</v>
      </c>
      <c r="X154" s="1" t="s">
        <v>21</v>
      </c>
    </row>
    <row r="155" spans="1:24" s="9" customFormat="1">
      <c r="A155" s="2">
        <v>154</v>
      </c>
      <c r="B155" s="4">
        <v>716002810</v>
      </c>
      <c r="C155" s="1" t="s">
        <v>488</v>
      </c>
      <c r="D155" s="1" t="s">
        <v>489</v>
      </c>
      <c r="E155" s="6" t="s">
        <v>9084</v>
      </c>
      <c r="F155" s="20">
        <v>513010177</v>
      </c>
      <c r="G155" s="6" t="s">
        <v>4641</v>
      </c>
      <c r="H155" s="17">
        <f t="shared" si="4"/>
        <v>13</v>
      </c>
      <c r="I155" s="6" t="str">
        <f t="shared" si="5"/>
        <v>1.6.1</v>
      </c>
      <c r="J155" s="6" t="s">
        <v>9084</v>
      </c>
      <c r="K155" s="13" t="str">
        <f>VLOOKUP(J155,'fire screen door'!$C$2:$E$1567,2,FALSE)</f>
        <v>A-60 DOUBLE LEAF HINGED</v>
      </c>
      <c r="L155" s="13" t="str">
        <f>VLOOKUP(J155,'fire screen door'!$C$2:$E$1567,3,FALSE)</f>
        <v>Lifting platform</v>
      </c>
      <c r="M155" s="1" t="s">
        <v>18</v>
      </c>
      <c r="N155" s="1" t="s">
        <v>19</v>
      </c>
      <c r="O155" s="32" t="s">
        <v>10448</v>
      </c>
      <c r="P155" s="4">
        <v>716001626</v>
      </c>
      <c r="Q155" s="6">
        <v>300456359</v>
      </c>
      <c r="R155" s="4">
        <v>417001943</v>
      </c>
      <c r="S155" s="1" t="s">
        <v>490</v>
      </c>
      <c r="T155" s="1" t="s">
        <v>17</v>
      </c>
      <c r="U155" s="1"/>
      <c r="V155" s="4">
        <v>999001870</v>
      </c>
      <c r="W155" s="1" t="s">
        <v>20</v>
      </c>
      <c r="X155" s="1" t="s">
        <v>21</v>
      </c>
    </row>
    <row r="156" spans="1:24" s="9" customFormat="1">
      <c r="A156" s="2">
        <v>155</v>
      </c>
      <c r="B156" s="4">
        <v>716002793</v>
      </c>
      <c r="C156" s="1" t="s">
        <v>491</v>
      </c>
      <c r="D156" s="1" t="s">
        <v>492</v>
      </c>
      <c r="E156" s="6" t="s">
        <v>9093</v>
      </c>
      <c r="F156" s="20">
        <v>513010178</v>
      </c>
      <c r="G156" s="6" t="s">
        <v>4642</v>
      </c>
      <c r="H156" s="17">
        <f t="shared" si="4"/>
        <v>13</v>
      </c>
      <c r="I156" s="6" t="str">
        <f t="shared" si="5"/>
        <v>1.6.10</v>
      </c>
      <c r="J156" s="6" t="s">
        <v>9093</v>
      </c>
      <c r="K156" s="13" t="str">
        <f>VLOOKUP(J156,'fire screen door'!$C$2:$E$1567,2,FALSE)</f>
        <v>A-60 SINGLE LEAF HINGED</v>
      </c>
      <c r="L156" s="13" t="str">
        <f>VLOOKUP(J156,'fire screen door'!$C$2:$E$1567,3,FALSE)</f>
        <v>Office el. Workshop</v>
      </c>
      <c r="M156" s="1" t="s">
        <v>18</v>
      </c>
      <c r="N156" s="1" t="s">
        <v>19</v>
      </c>
      <c r="O156" s="32"/>
      <c r="P156" s="4">
        <v>716001609</v>
      </c>
      <c r="Q156" s="6">
        <v>300456342</v>
      </c>
      <c r="R156" s="4">
        <v>417001943</v>
      </c>
      <c r="S156" s="1" t="s">
        <v>493</v>
      </c>
      <c r="T156" s="1" t="s">
        <v>17</v>
      </c>
      <c r="U156" s="1"/>
      <c r="V156" s="4">
        <v>999001870</v>
      </c>
      <c r="W156" s="1" t="s">
        <v>20</v>
      </c>
      <c r="X156" s="1" t="s">
        <v>21</v>
      </c>
    </row>
    <row r="157" spans="1:24" s="9" customFormat="1">
      <c r="A157" s="2">
        <v>156</v>
      </c>
      <c r="B157" s="4">
        <v>716002802</v>
      </c>
      <c r="C157" s="1" t="s">
        <v>494</v>
      </c>
      <c r="D157" s="1" t="s">
        <v>495</v>
      </c>
      <c r="E157" s="6" t="s">
        <v>9094</v>
      </c>
      <c r="F157" s="20">
        <v>513010179</v>
      </c>
      <c r="G157" s="6" t="s">
        <v>4643</v>
      </c>
      <c r="H157" s="17">
        <f t="shared" si="4"/>
        <v>13</v>
      </c>
      <c r="I157" s="6" t="str">
        <f t="shared" si="5"/>
        <v>1.6.11</v>
      </c>
      <c r="J157" s="6" t="s">
        <v>9094</v>
      </c>
      <c r="K157" s="13" t="str">
        <f>VLOOKUP(J157,'fire screen door'!$C$2:$E$1567,2,FALSE)</f>
        <v>A-60 SINGLE LEAF HINGED</v>
      </c>
      <c r="L157" s="13" t="str">
        <f>VLOOKUP(J157,'fire screen door'!$C$2:$E$1567,3,FALSE)</f>
        <v xml:space="preserve">Welding room </v>
      </c>
      <c r="M157" s="1" t="s">
        <v>18</v>
      </c>
      <c r="N157" s="1" t="s">
        <v>19</v>
      </c>
      <c r="O157" s="32"/>
      <c r="P157" s="4">
        <v>716001618</v>
      </c>
      <c r="Q157" s="6">
        <v>300456351</v>
      </c>
      <c r="R157" s="4">
        <v>417001943</v>
      </c>
      <c r="S157" s="1" t="s">
        <v>496</v>
      </c>
      <c r="T157" s="1" t="s">
        <v>17</v>
      </c>
      <c r="U157" s="1"/>
      <c r="V157" s="4">
        <v>999001870</v>
      </c>
      <c r="W157" s="1" t="s">
        <v>20</v>
      </c>
      <c r="X157" s="1" t="s">
        <v>21</v>
      </c>
    </row>
    <row r="158" spans="1:24" s="9" customFormat="1">
      <c r="A158" s="2">
        <v>157</v>
      </c>
      <c r="B158" s="4">
        <v>716002794</v>
      </c>
      <c r="C158" s="1" t="s">
        <v>497</v>
      </c>
      <c r="D158" s="1" t="s">
        <v>498</v>
      </c>
      <c r="E158" s="6" t="s">
        <v>9095</v>
      </c>
      <c r="F158" s="20">
        <v>513010180</v>
      </c>
      <c r="G158" s="6" t="s">
        <v>4644</v>
      </c>
      <c r="H158" s="17">
        <f t="shared" si="4"/>
        <v>13</v>
      </c>
      <c r="I158" s="6" t="str">
        <f t="shared" si="5"/>
        <v>1.6.12</v>
      </c>
      <c r="J158" s="6" t="s">
        <v>9095</v>
      </c>
      <c r="K158" s="13" t="str">
        <f>VLOOKUP(J158,'fire screen door'!$C$2:$E$1567,2,FALSE)</f>
        <v>A-60 SINGLE LEAF HINGED</v>
      </c>
      <c r="L158" s="13" t="str">
        <f>VLOOKUP(J158,'fire screen door'!$C$2:$E$1567,3,FALSE)</f>
        <v>El. Workshop - Ref. workshop</v>
      </c>
      <c r="M158" s="1" t="s">
        <v>18</v>
      </c>
      <c r="N158" s="1" t="s">
        <v>19</v>
      </c>
      <c r="O158" s="32"/>
      <c r="P158" s="4">
        <v>716001610</v>
      </c>
      <c r="Q158" s="6">
        <v>300456343</v>
      </c>
      <c r="R158" s="4">
        <v>417001943</v>
      </c>
      <c r="S158" s="1" t="s">
        <v>499</v>
      </c>
      <c r="T158" s="1" t="s">
        <v>17</v>
      </c>
      <c r="U158" s="1"/>
      <c r="V158" s="4">
        <v>999001870</v>
      </c>
      <c r="W158" s="1" t="s">
        <v>20</v>
      </c>
      <c r="X158" s="1" t="s">
        <v>21</v>
      </c>
    </row>
    <row r="159" spans="1:24" s="9" customFormat="1">
      <c r="A159" s="2">
        <v>158</v>
      </c>
      <c r="B159" s="4">
        <v>716002806</v>
      </c>
      <c r="C159" s="1" t="s">
        <v>500</v>
      </c>
      <c r="D159" s="1" t="s">
        <v>501</v>
      </c>
      <c r="E159" s="6" t="s">
        <v>9096</v>
      </c>
      <c r="F159" s="20">
        <v>513010181</v>
      </c>
      <c r="G159" s="6" t="s">
        <v>4645</v>
      </c>
      <c r="H159" s="17">
        <f t="shared" si="4"/>
        <v>13</v>
      </c>
      <c r="I159" s="6" t="str">
        <f t="shared" si="5"/>
        <v>1.6.13</v>
      </c>
      <c r="J159" s="6" t="s">
        <v>9096</v>
      </c>
      <c r="K159" s="13" t="str">
        <f>VLOOKUP(J159,'fire screen door'!$C$2:$E$1567,2,FALSE)</f>
        <v>A-60 DOUBLE LEAF HINGED</v>
      </c>
      <c r="L159" s="13" t="str">
        <f>VLOOKUP(J159,'fire screen door'!$C$2:$E$1567,3,FALSE)</f>
        <v>filter washing room</v>
      </c>
      <c r="M159" s="1" t="s">
        <v>107</v>
      </c>
      <c r="N159" s="1" t="s">
        <v>108</v>
      </c>
      <c r="O159" s="32"/>
      <c r="P159" s="4">
        <v>716001622</v>
      </c>
      <c r="Q159" s="6">
        <v>300456355</v>
      </c>
      <c r="R159" s="4">
        <v>417001926</v>
      </c>
      <c r="S159" s="1" t="s">
        <v>502</v>
      </c>
      <c r="T159" s="1" t="s">
        <v>106</v>
      </c>
      <c r="U159" s="1"/>
      <c r="V159" s="4">
        <v>2136372</v>
      </c>
      <c r="W159" s="1" t="s">
        <v>109</v>
      </c>
      <c r="X159" s="1" t="s">
        <v>110</v>
      </c>
    </row>
    <row r="160" spans="1:24" s="9" customFormat="1">
      <c r="A160" s="2">
        <v>159</v>
      </c>
      <c r="B160" s="4">
        <v>716002808</v>
      </c>
      <c r="C160" s="1" t="s">
        <v>503</v>
      </c>
      <c r="D160" s="1" t="s">
        <v>504</v>
      </c>
      <c r="E160" s="6" t="s">
        <v>9097</v>
      </c>
      <c r="F160" s="20">
        <v>513010182</v>
      </c>
      <c r="G160" s="6" t="s">
        <v>4646</v>
      </c>
      <c r="H160" s="17">
        <f t="shared" si="4"/>
        <v>13</v>
      </c>
      <c r="I160" s="6" t="str">
        <f t="shared" si="5"/>
        <v>1.6.14</v>
      </c>
      <c r="J160" s="6" t="s">
        <v>9097</v>
      </c>
      <c r="K160" s="13" t="str">
        <f>VLOOKUP(J160,'fire screen door'!$C$2:$E$1567,2,FALSE)</f>
        <v>A-60 SINGLE LEAF HINGED</v>
      </c>
      <c r="L160" s="13" t="str">
        <f>VLOOKUP(J160,'fire screen door'!$C$2:$E$1567,3,FALSE)</f>
        <v>switchboard room - emergency exit</v>
      </c>
      <c r="M160" s="1" t="s">
        <v>18</v>
      </c>
      <c r="N160" s="1" t="s">
        <v>19</v>
      </c>
      <c r="O160" s="32"/>
      <c r="P160" s="4">
        <v>716001624</v>
      </c>
      <c r="Q160" s="6">
        <v>300456357</v>
      </c>
      <c r="R160" s="4">
        <v>417001943</v>
      </c>
      <c r="S160" s="1" t="s">
        <v>505</v>
      </c>
      <c r="T160" s="1" t="s">
        <v>17</v>
      </c>
      <c r="U160" s="1"/>
      <c r="V160" s="4">
        <v>999001870</v>
      </c>
      <c r="W160" s="1" t="s">
        <v>20</v>
      </c>
      <c r="X160" s="1" t="s">
        <v>21</v>
      </c>
    </row>
    <row r="161" spans="1:24" s="9" customFormat="1">
      <c r="A161" s="2">
        <v>160</v>
      </c>
      <c r="B161" s="4">
        <v>716002803</v>
      </c>
      <c r="C161" s="1" t="s">
        <v>506</v>
      </c>
      <c r="D161" s="1" t="s">
        <v>507</v>
      </c>
      <c r="E161" s="6" t="s">
        <v>9098</v>
      </c>
      <c r="F161" s="20">
        <v>513010183</v>
      </c>
      <c r="G161" s="6" t="s">
        <v>4647</v>
      </c>
      <c r="H161" s="17">
        <f t="shared" si="4"/>
        <v>13</v>
      </c>
      <c r="I161" s="6" t="str">
        <f t="shared" si="5"/>
        <v>1.6.15</v>
      </c>
      <c r="J161" s="6" t="s">
        <v>9098</v>
      </c>
      <c r="K161" s="13" t="str">
        <f>VLOOKUP(J161,'fire screen door'!$C$2:$E$1567,2,FALSE)</f>
        <v>A-60 SINGLE LEAF HINGED</v>
      </c>
      <c r="L161" s="13" t="str">
        <f>VLOOKUP(J161,'fire screen door'!$C$2:$E$1567,3,FALSE)</f>
        <v>Machinery workshop</v>
      </c>
      <c r="M161" s="1" t="s">
        <v>18</v>
      </c>
      <c r="N161" s="1" t="s">
        <v>19</v>
      </c>
      <c r="O161" s="32"/>
      <c r="P161" s="4">
        <v>716001619</v>
      </c>
      <c r="Q161" s="6">
        <v>300456352</v>
      </c>
      <c r="R161" s="4">
        <v>417001943</v>
      </c>
      <c r="S161" s="1" t="s">
        <v>508</v>
      </c>
      <c r="T161" s="1" t="s">
        <v>17</v>
      </c>
      <c r="U161" s="1"/>
      <c r="V161" s="4">
        <v>999001870</v>
      </c>
      <c r="W161" s="1" t="s">
        <v>20</v>
      </c>
      <c r="X161" s="1" t="s">
        <v>21</v>
      </c>
    </row>
    <row r="162" spans="1:24" s="9" customFormat="1">
      <c r="A162" s="2">
        <v>161</v>
      </c>
      <c r="B162" s="4">
        <v>716002814</v>
      </c>
      <c r="C162" s="1" t="s">
        <v>509</v>
      </c>
      <c r="D162" s="1" t="s">
        <v>510</v>
      </c>
      <c r="E162" s="6" t="s">
        <v>9099</v>
      </c>
      <c r="F162" s="20">
        <v>513010184</v>
      </c>
      <c r="G162" s="6" t="s">
        <v>4648</v>
      </c>
      <c r="H162" s="17">
        <f t="shared" si="4"/>
        <v>13</v>
      </c>
      <c r="I162" s="6" t="str">
        <f t="shared" si="5"/>
        <v>1.6.16</v>
      </c>
      <c r="J162" s="6" t="s">
        <v>9099</v>
      </c>
      <c r="K162" s="13" t="str">
        <f>VLOOKUP(J162,'fire screen door'!$C$2:$E$1567,2,FALSE)</f>
        <v>A-60 DOUBLE LEAF HINGED</v>
      </c>
      <c r="L162" s="13" t="str">
        <f>VLOOKUP(J162,'fire screen door'!$C$2:$E$1567,3,FALSE)</f>
        <v>Inside Ref workshop</v>
      </c>
      <c r="M162" s="1" t="s">
        <v>107</v>
      </c>
      <c r="N162" s="1" t="s">
        <v>108</v>
      </c>
      <c r="O162" s="32"/>
      <c r="P162" s="4">
        <v>716001630</v>
      </c>
      <c r="Q162" s="6">
        <v>300456363</v>
      </c>
      <c r="R162" s="4">
        <v>417001926</v>
      </c>
      <c r="S162" s="1" t="s">
        <v>511</v>
      </c>
      <c r="T162" s="1" t="s">
        <v>106</v>
      </c>
      <c r="U162" s="1"/>
      <c r="V162" s="4">
        <v>2136372</v>
      </c>
      <c r="W162" s="1" t="s">
        <v>109</v>
      </c>
      <c r="X162" s="1" t="s">
        <v>110</v>
      </c>
    </row>
    <row r="163" spans="1:24" s="9" customFormat="1">
      <c r="A163" s="2">
        <v>162</v>
      </c>
      <c r="B163" s="4">
        <v>716002804</v>
      </c>
      <c r="C163" s="1" t="s">
        <v>512</v>
      </c>
      <c r="D163" s="1" t="s">
        <v>513</v>
      </c>
      <c r="E163" s="6" t="s">
        <v>9100</v>
      </c>
      <c r="F163" s="20">
        <v>513010185</v>
      </c>
      <c r="G163" s="6" t="s">
        <v>4649</v>
      </c>
      <c r="H163" s="17">
        <f t="shared" si="4"/>
        <v>13</v>
      </c>
      <c r="I163" s="6" t="str">
        <f t="shared" si="5"/>
        <v>1.6.17</v>
      </c>
      <c r="J163" s="6" t="s">
        <v>9100</v>
      </c>
      <c r="K163" s="13" t="str">
        <f>VLOOKUP(J163,'fire screen door'!$C$2:$E$1567,2,FALSE)</f>
        <v>A-60 SINGLE LEAF HINGED</v>
      </c>
      <c r="L163" s="13" t="str">
        <f>VLOOKUP(J163,'fire screen door'!$C$2:$E$1567,3,FALSE)</f>
        <v>Aft of machinery workshop</v>
      </c>
      <c r="M163" s="1" t="s">
        <v>18</v>
      </c>
      <c r="N163" s="1" t="s">
        <v>19</v>
      </c>
      <c r="O163" s="32"/>
      <c r="P163" s="4">
        <v>716001620</v>
      </c>
      <c r="Q163" s="6">
        <v>300456353</v>
      </c>
      <c r="R163" s="4">
        <v>417001943</v>
      </c>
      <c r="S163" s="1" t="s">
        <v>514</v>
      </c>
      <c r="T163" s="1" t="s">
        <v>17</v>
      </c>
      <c r="U163" s="1"/>
      <c r="V163" s="4">
        <v>999001870</v>
      </c>
      <c r="W163" s="1" t="s">
        <v>20</v>
      </c>
      <c r="X163" s="1" t="s">
        <v>21</v>
      </c>
    </row>
    <row r="164" spans="1:24" s="9" customFormat="1">
      <c r="A164" s="2">
        <v>163</v>
      </c>
      <c r="B164" s="4">
        <v>716002809</v>
      </c>
      <c r="C164" s="1" t="s">
        <v>515</v>
      </c>
      <c r="D164" s="1" t="s">
        <v>516</v>
      </c>
      <c r="E164" s="6" t="s">
        <v>9101</v>
      </c>
      <c r="F164" s="20">
        <v>513010186</v>
      </c>
      <c r="G164" s="6" t="s">
        <v>4650</v>
      </c>
      <c r="H164" s="17">
        <f t="shared" si="4"/>
        <v>13</v>
      </c>
      <c r="I164" s="6" t="str">
        <f t="shared" si="5"/>
        <v>1.6.18</v>
      </c>
      <c r="J164" s="6" t="s">
        <v>9101</v>
      </c>
      <c r="K164" s="13" t="str">
        <f>VLOOKUP(J164,'fire screen door'!$C$2:$E$1567,2,FALSE)</f>
        <v>A-60 SINGLE LEAF HINGED</v>
      </c>
      <c r="L164" s="13" t="str">
        <f>VLOOKUP(J164,'fire screen door'!$C$2:$E$1567,3,FALSE)</f>
        <v>Ref. Workshop</v>
      </c>
      <c r="M164" s="1" t="s">
        <v>18</v>
      </c>
      <c r="N164" s="1" t="s">
        <v>19</v>
      </c>
      <c r="O164" s="32"/>
      <c r="P164" s="4">
        <v>716001625</v>
      </c>
      <c r="Q164" s="6">
        <v>300456358</v>
      </c>
      <c r="R164" s="4">
        <v>417001943</v>
      </c>
      <c r="S164" s="1" t="s">
        <v>517</v>
      </c>
      <c r="T164" s="1" t="s">
        <v>17</v>
      </c>
      <c r="U164" s="1"/>
      <c r="V164" s="4">
        <v>999001870</v>
      </c>
      <c r="W164" s="1" t="s">
        <v>20</v>
      </c>
      <c r="X164" s="1" t="s">
        <v>21</v>
      </c>
    </row>
    <row r="165" spans="1:24" s="9" customFormat="1">
      <c r="A165" s="2">
        <v>164</v>
      </c>
      <c r="B165" s="4">
        <v>716002805</v>
      </c>
      <c r="C165" s="1" t="s">
        <v>518</v>
      </c>
      <c r="D165" s="1" t="s">
        <v>519</v>
      </c>
      <c r="E165" s="6" t="s">
        <v>9102</v>
      </c>
      <c r="F165" s="20">
        <v>513010187</v>
      </c>
      <c r="G165" s="6" t="s">
        <v>4651</v>
      </c>
      <c r="H165" s="17">
        <f t="shared" si="4"/>
        <v>13</v>
      </c>
      <c r="I165" s="6" t="str">
        <f t="shared" si="5"/>
        <v>1.6.19</v>
      </c>
      <c r="J165" s="6" t="s">
        <v>9102</v>
      </c>
      <c r="K165" s="13" t="str">
        <f>VLOOKUP(J165,'fire screen door'!$C$2:$E$1567,2,FALSE)</f>
        <v>A-60 SINGLE LEAF HINGED</v>
      </c>
      <c r="L165" s="13" t="str">
        <f>VLOOKUP(J165,'fire screen door'!$C$2:$E$1567,3,FALSE)</f>
        <v>Aft of machinery workshop emer. Escape</v>
      </c>
      <c r="M165" s="1" t="s">
        <v>18</v>
      </c>
      <c r="N165" s="1" t="s">
        <v>19</v>
      </c>
      <c r="O165" s="32"/>
      <c r="P165" s="4">
        <v>716001621</v>
      </c>
      <c r="Q165" s="6">
        <v>300456354</v>
      </c>
      <c r="R165" s="4">
        <v>417001943</v>
      </c>
      <c r="S165" s="1" t="s">
        <v>520</v>
      </c>
      <c r="T165" s="1" t="s">
        <v>17</v>
      </c>
      <c r="U165" s="1"/>
      <c r="V165" s="4">
        <v>999001870</v>
      </c>
      <c r="W165" s="1" t="s">
        <v>20</v>
      </c>
      <c r="X165" s="1" t="s">
        <v>21</v>
      </c>
    </row>
    <row r="166" spans="1:24" s="9" customFormat="1">
      <c r="A166" s="2">
        <v>165</v>
      </c>
      <c r="B166" s="4">
        <v>716002789</v>
      </c>
      <c r="C166" s="1" t="s">
        <v>521</v>
      </c>
      <c r="D166" s="1" t="s">
        <v>522</v>
      </c>
      <c r="E166" s="6" t="s">
        <v>9085</v>
      </c>
      <c r="F166" s="20">
        <v>513010188</v>
      </c>
      <c r="G166" s="6" t="s">
        <v>4652</v>
      </c>
      <c r="H166" s="17">
        <f t="shared" si="4"/>
        <v>13</v>
      </c>
      <c r="I166" s="6" t="str">
        <f t="shared" si="5"/>
        <v>1.6.2</v>
      </c>
      <c r="J166" s="6" t="s">
        <v>9085</v>
      </c>
      <c r="K166" s="13" t="str">
        <f>VLOOKUP(J166,'fire screen door'!$C$2:$E$1567,2,FALSE)</f>
        <v>A-60 SINGLE LEAF HINGED</v>
      </c>
      <c r="L166" s="13" t="str">
        <f>VLOOKUP(J166,'fire screen door'!$C$2:$E$1567,3,FALSE)</f>
        <v>Entrance engine store</v>
      </c>
      <c r="M166" s="1" t="s">
        <v>18</v>
      </c>
      <c r="N166" s="1" t="s">
        <v>19</v>
      </c>
      <c r="O166" s="32"/>
      <c r="P166" s="4">
        <v>716001605</v>
      </c>
      <c r="Q166" s="6">
        <v>300456338</v>
      </c>
      <c r="R166" s="4">
        <v>417001943</v>
      </c>
      <c r="S166" s="1" t="s">
        <v>523</v>
      </c>
      <c r="T166" s="1" t="s">
        <v>17</v>
      </c>
      <c r="U166" s="1"/>
      <c r="V166" s="4">
        <v>999001870</v>
      </c>
      <c r="W166" s="1" t="s">
        <v>20</v>
      </c>
      <c r="X166" s="1" t="s">
        <v>21</v>
      </c>
    </row>
    <row r="167" spans="1:24" s="9" customFormat="1">
      <c r="A167" s="2">
        <v>166</v>
      </c>
      <c r="B167" s="4">
        <v>716002807</v>
      </c>
      <c r="C167" s="1" t="s">
        <v>524</v>
      </c>
      <c r="D167" s="1" t="s">
        <v>525</v>
      </c>
      <c r="E167" s="6" t="s">
        <v>9103</v>
      </c>
      <c r="F167" s="20">
        <v>513010189</v>
      </c>
      <c r="G167" s="6" t="s">
        <v>4653</v>
      </c>
      <c r="H167" s="17">
        <f t="shared" si="4"/>
        <v>13</v>
      </c>
      <c r="I167" s="6" t="str">
        <f t="shared" si="5"/>
        <v>1.6.20</v>
      </c>
      <c r="J167" s="6" t="s">
        <v>9103</v>
      </c>
      <c r="K167" s="13" t="str">
        <f>VLOOKUP(J167,'fire screen door'!$C$2:$E$1567,2,FALSE)</f>
        <v>A-60 SINGLE LEAF HINGED</v>
      </c>
      <c r="L167" s="13" t="str">
        <f>VLOOKUP(J167,'fire screen door'!$C$2:$E$1567,3,FALSE)</f>
        <v>Engine casing (no sensor)</v>
      </c>
      <c r="M167" s="1" t="s">
        <v>18</v>
      </c>
      <c r="N167" s="1" t="s">
        <v>19</v>
      </c>
      <c r="O167" s="32"/>
      <c r="P167" s="4">
        <v>716001623</v>
      </c>
      <c r="Q167" s="6">
        <v>300456356</v>
      </c>
      <c r="R167" s="4">
        <v>417001943</v>
      </c>
      <c r="S167" s="1" t="s">
        <v>526</v>
      </c>
      <c r="T167" s="1" t="s">
        <v>17</v>
      </c>
      <c r="U167" s="1"/>
      <c r="V167" s="4">
        <v>999001870</v>
      </c>
      <c r="W167" s="1" t="s">
        <v>20</v>
      </c>
      <c r="X167" s="1" t="s">
        <v>21</v>
      </c>
    </row>
    <row r="168" spans="1:24" s="9" customFormat="1">
      <c r="A168" s="2">
        <v>167</v>
      </c>
      <c r="B168" s="4">
        <v>716002795</v>
      </c>
      <c r="C168" s="1" t="s">
        <v>527</v>
      </c>
      <c r="D168" s="1" t="s">
        <v>528</v>
      </c>
      <c r="E168" s="6" t="s">
        <v>9104</v>
      </c>
      <c r="F168" s="20">
        <v>513010190</v>
      </c>
      <c r="G168" s="6" t="s">
        <v>4654</v>
      </c>
      <c r="H168" s="17">
        <f t="shared" si="4"/>
        <v>13</v>
      </c>
      <c r="I168" s="6" t="str">
        <f t="shared" si="5"/>
        <v>1.6.22</v>
      </c>
      <c r="J168" s="6" t="s">
        <v>9104</v>
      </c>
      <c r="K168" s="13" t="str">
        <f>VLOOKUP(J168,'fire screen door'!$C$2:$E$1567,2,FALSE)</f>
        <v>A-60 SINGLE LEAF HINGED</v>
      </c>
      <c r="L168" s="13" t="str">
        <f>VLOOKUP(J168,'fire screen door'!$C$2:$E$1567,3,FALSE)</f>
        <v>Boiler 1</v>
      </c>
      <c r="M168" s="1" t="s">
        <v>18</v>
      </c>
      <c r="N168" s="1" t="s">
        <v>19</v>
      </c>
      <c r="O168" s="32"/>
      <c r="P168" s="4">
        <v>716001611</v>
      </c>
      <c r="Q168" s="6">
        <v>300456344</v>
      </c>
      <c r="R168" s="4">
        <v>417001943</v>
      </c>
      <c r="S168" s="1" t="s">
        <v>529</v>
      </c>
      <c r="T168" s="1" t="s">
        <v>17</v>
      </c>
      <c r="U168" s="1"/>
      <c r="V168" s="4">
        <v>999001870</v>
      </c>
      <c r="W168" s="1" t="s">
        <v>20</v>
      </c>
      <c r="X168" s="1" t="s">
        <v>21</v>
      </c>
    </row>
    <row r="169" spans="1:24" s="9" customFormat="1">
      <c r="A169" s="2">
        <v>168</v>
      </c>
      <c r="B169" s="4">
        <v>716002813</v>
      </c>
      <c r="C169" s="1" t="s">
        <v>530</v>
      </c>
      <c r="D169" s="1" t="s">
        <v>531</v>
      </c>
      <c r="E169" s="6" t="s">
        <v>9105</v>
      </c>
      <c r="F169" s="20">
        <v>513010191</v>
      </c>
      <c r="G169" s="6" t="s">
        <v>4655</v>
      </c>
      <c r="H169" s="17">
        <f t="shared" si="4"/>
        <v>13</v>
      </c>
      <c r="I169" s="6" t="str">
        <f t="shared" si="5"/>
        <v>1.6.24</v>
      </c>
      <c r="J169" s="6" t="s">
        <v>9105</v>
      </c>
      <c r="K169" s="13" t="str">
        <f>VLOOKUP(J169,'fire screen door'!$C$2:$E$1567,2,FALSE)</f>
        <v>A-60 SINGLE LEAF HINGED</v>
      </c>
      <c r="L169" s="13" t="str">
        <f>VLOOKUP(J169,'fire screen door'!$C$2:$E$1567,3,FALSE)</f>
        <v>Engine casing (no sensor)</v>
      </c>
      <c r="M169" s="1" t="s">
        <v>18</v>
      </c>
      <c r="N169" s="1" t="s">
        <v>19</v>
      </c>
      <c r="O169" s="32"/>
      <c r="P169" s="4">
        <v>716001629</v>
      </c>
      <c r="Q169" s="6">
        <v>300456362</v>
      </c>
      <c r="R169" s="4">
        <v>417001943</v>
      </c>
      <c r="S169" s="1" t="s">
        <v>532</v>
      </c>
      <c r="T169" s="1" t="s">
        <v>17</v>
      </c>
      <c r="U169" s="1"/>
      <c r="V169" s="4">
        <v>999001870</v>
      </c>
      <c r="W169" s="1" t="s">
        <v>20</v>
      </c>
      <c r="X169" s="1" t="s">
        <v>21</v>
      </c>
    </row>
    <row r="170" spans="1:24" s="9" customFormat="1">
      <c r="A170" s="2">
        <v>169</v>
      </c>
      <c r="B170" s="4">
        <v>716002796</v>
      </c>
      <c r="C170" s="1" t="s">
        <v>533</v>
      </c>
      <c r="D170" s="1" t="s">
        <v>534</v>
      </c>
      <c r="E170" s="6" t="s">
        <v>9106</v>
      </c>
      <c r="F170" s="20">
        <v>513010192</v>
      </c>
      <c r="G170" s="6" t="s">
        <v>4656</v>
      </c>
      <c r="H170" s="17">
        <f t="shared" si="4"/>
        <v>13</v>
      </c>
      <c r="I170" s="6" t="str">
        <f t="shared" si="5"/>
        <v>1.6.26</v>
      </c>
      <c r="J170" s="6" t="s">
        <v>9106</v>
      </c>
      <c r="K170" s="13" t="str">
        <f>VLOOKUP(J170,'fire screen door'!$C$2:$E$1567,2,FALSE)</f>
        <v>A-60 SINGLE LEAF HINGED</v>
      </c>
      <c r="L170" s="13" t="str">
        <f>VLOOKUP(J170,'fire screen door'!$C$2:$E$1567,3,FALSE)</f>
        <v>Heavy equipment room store</v>
      </c>
      <c r="M170" s="1" t="s">
        <v>18</v>
      </c>
      <c r="N170" s="1" t="s">
        <v>19</v>
      </c>
      <c r="O170" s="32"/>
      <c r="P170" s="4">
        <v>716001612</v>
      </c>
      <c r="Q170" s="6">
        <v>300456345</v>
      </c>
      <c r="R170" s="4">
        <v>417001943</v>
      </c>
      <c r="S170" s="1" t="s">
        <v>535</v>
      </c>
      <c r="T170" s="1" t="s">
        <v>17</v>
      </c>
      <c r="U170" s="1"/>
      <c r="V170" s="4">
        <v>999001870</v>
      </c>
      <c r="W170" s="1" t="s">
        <v>20</v>
      </c>
      <c r="X170" s="1" t="s">
        <v>21</v>
      </c>
    </row>
    <row r="171" spans="1:24" s="9" customFormat="1">
      <c r="A171" s="2">
        <v>170</v>
      </c>
      <c r="B171" s="4">
        <v>716002797</v>
      </c>
      <c r="C171" s="1" t="s">
        <v>536</v>
      </c>
      <c r="D171" s="1" t="s">
        <v>537</v>
      </c>
      <c r="E171" s="6" t="s">
        <v>9107</v>
      </c>
      <c r="F171" s="20">
        <v>513010193</v>
      </c>
      <c r="G171" s="6" t="s">
        <v>4657</v>
      </c>
      <c r="H171" s="17">
        <f t="shared" si="4"/>
        <v>13</v>
      </c>
      <c r="I171" s="6" t="str">
        <f t="shared" si="5"/>
        <v>1.6.28</v>
      </c>
      <c r="J171" s="6" t="s">
        <v>9107</v>
      </c>
      <c r="K171" s="13" t="str">
        <f>VLOOKUP(J171,'fire screen door'!$C$2:$E$1567,2,FALSE)</f>
        <v>A-60 SINGLE LEAF HINGED</v>
      </c>
      <c r="L171" s="13" t="str">
        <f>VLOOKUP(J171,'fire screen door'!$C$2:$E$1567,3,FALSE)</f>
        <v>Diesel workshop - M.E. Room</v>
      </c>
      <c r="M171" s="1" t="s">
        <v>18</v>
      </c>
      <c r="N171" s="1" t="s">
        <v>19</v>
      </c>
      <c r="O171" s="32"/>
      <c r="P171" s="4">
        <v>716001613</v>
      </c>
      <c r="Q171" s="6">
        <v>300456346</v>
      </c>
      <c r="R171" s="4">
        <v>417001943</v>
      </c>
      <c r="S171" s="1" t="s">
        <v>538</v>
      </c>
      <c r="T171" s="1" t="s">
        <v>17</v>
      </c>
      <c r="U171" s="1"/>
      <c r="V171" s="4">
        <v>999001870</v>
      </c>
      <c r="W171" s="1" t="s">
        <v>20</v>
      </c>
      <c r="X171" s="1" t="s">
        <v>21</v>
      </c>
    </row>
    <row r="172" spans="1:24" s="9" customFormat="1">
      <c r="A172" s="2">
        <v>171</v>
      </c>
      <c r="B172" s="4">
        <v>716002788</v>
      </c>
      <c r="C172" s="1" t="s">
        <v>539</v>
      </c>
      <c r="D172" s="1" t="s">
        <v>540</v>
      </c>
      <c r="E172" s="6" t="s">
        <v>9086</v>
      </c>
      <c r="F172" s="20">
        <v>513010194</v>
      </c>
      <c r="G172" s="6" t="s">
        <v>4658</v>
      </c>
      <c r="H172" s="17">
        <f t="shared" si="4"/>
        <v>13</v>
      </c>
      <c r="I172" s="6" t="str">
        <f t="shared" si="5"/>
        <v>1.6.3</v>
      </c>
      <c r="J172" s="6" t="s">
        <v>9086</v>
      </c>
      <c r="K172" s="13" t="str">
        <f>VLOOKUP(J172,'fire screen door'!$C$2:$E$1567,2,FALSE)</f>
        <v>A-60 SINGLE LEAF HINGED</v>
      </c>
      <c r="L172" s="13" t="str">
        <f>VLOOKUP(J172,'fire screen door'!$C$2:$E$1567,3,FALSE)</f>
        <v>Emergency exit engine store</v>
      </c>
      <c r="M172" s="1" t="s">
        <v>18</v>
      </c>
      <c r="N172" s="1" t="s">
        <v>19</v>
      </c>
      <c r="O172" s="32"/>
      <c r="P172" s="4">
        <v>716001604</v>
      </c>
      <c r="Q172" s="6">
        <v>300456337</v>
      </c>
      <c r="R172" s="4">
        <v>417001943</v>
      </c>
      <c r="S172" s="1" t="s">
        <v>541</v>
      </c>
      <c r="T172" s="1" t="s">
        <v>17</v>
      </c>
      <c r="U172" s="1"/>
      <c r="V172" s="4">
        <v>999001870</v>
      </c>
      <c r="W172" s="1" t="s">
        <v>20</v>
      </c>
      <c r="X172" s="1" t="s">
        <v>21</v>
      </c>
    </row>
    <row r="173" spans="1:24" s="9" customFormat="1">
      <c r="A173" s="2">
        <v>172</v>
      </c>
      <c r="B173" s="4">
        <v>716002798</v>
      </c>
      <c r="C173" s="1" t="s">
        <v>542</v>
      </c>
      <c r="D173" s="1" t="s">
        <v>543</v>
      </c>
      <c r="E173" s="6" t="s">
        <v>9108</v>
      </c>
      <c r="F173" s="20">
        <v>513010195</v>
      </c>
      <c r="G173" s="6" t="s">
        <v>4659</v>
      </c>
      <c r="H173" s="17">
        <f t="shared" si="4"/>
        <v>13</v>
      </c>
      <c r="I173" s="6" t="str">
        <f t="shared" si="5"/>
        <v>1.6.30</v>
      </c>
      <c r="J173" s="6" t="s">
        <v>9108</v>
      </c>
      <c r="K173" s="13" t="str">
        <f>VLOOKUP(J173,'fire screen door'!$C$2:$E$1567,2,FALSE)</f>
        <v>A-60 SINGLE LEAF HINGED</v>
      </c>
      <c r="L173" s="13" t="str">
        <f>VLOOKUP(J173,'fire screen door'!$C$2:$E$1567,3,FALSE)</f>
        <v>Diesel workshop - emergency escape</v>
      </c>
      <c r="M173" s="1" t="s">
        <v>18</v>
      </c>
      <c r="N173" s="1" t="s">
        <v>19</v>
      </c>
      <c r="O173" s="32"/>
      <c r="P173" s="4">
        <v>716001614</v>
      </c>
      <c r="Q173" s="6">
        <v>300456347</v>
      </c>
      <c r="R173" s="4">
        <v>417001943</v>
      </c>
      <c r="S173" s="1" t="s">
        <v>544</v>
      </c>
      <c r="T173" s="1" t="s">
        <v>17</v>
      </c>
      <c r="U173" s="1"/>
      <c r="V173" s="4">
        <v>999001870</v>
      </c>
      <c r="W173" s="1" t="s">
        <v>20</v>
      </c>
      <c r="X173" s="1" t="s">
        <v>21</v>
      </c>
    </row>
    <row r="174" spans="1:24" s="9" customFormat="1">
      <c r="A174" s="2">
        <v>173</v>
      </c>
      <c r="B174" s="4">
        <v>716002811</v>
      </c>
      <c r="C174" s="1" t="s">
        <v>545</v>
      </c>
      <c r="D174" s="1" t="s">
        <v>546</v>
      </c>
      <c r="E174" s="6" t="s">
        <v>9109</v>
      </c>
      <c r="F174" s="20">
        <v>513010196</v>
      </c>
      <c r="G174" s="6" t="s">
        <v>4660</v>
      </c>
      <c r="H174" s="17">
        <f t="shared" si="4"/>
        <v>13</v>
      </c>
      <c r="I174" s="6" t="str">
        <f t="shared" si="5"/>
        <v>1.6.32</v>
      </c>
      <c r="J174" s="6" t="s">
        <v>9109</v>
      </c>
      <c r="K174" s="13" t="str">
        <f>VLOOKUP(J174,'fire screen door'!$C$2:$E$1567,2,FALSE)</f>
        <v>A-60 SINGLE LEAF HINGED</v>
      </c>
      <c r="L174" s="13" t="str">
        <f>VLOOKUP(J174,'fire screen door'!$C$2:$E$1567,3,FALSE)</f>
        <v>Staircase 6-B Prt (Aft)</v>
      </c>
      <c r="M174" s="1" t="s">
        <v>18</v>
      </c>
      <c r="N174" s="1" t="s">
        <v>19</v>
      </c>
      <c r="O174" s="32"/>
      <c r="P174" s="4">
        <v>716001627</v>
      </c>
      <c r="Q174" s="6">
        <v>300456360</v>
      </c>
      <c r="R174" s="4">
        <v>417001943</v>
      </c>
      <c r="S174" s="1" t="s">
        <v>547</v>
      </c>
      <c r="T174" s="1" t="s">
        <v>17</v>
      </c>
      <c r="U174" s="1"/>
      <c r="V174" s="4">
        <v>999001870</v>
      </c>
      <c r="W174" s="1" t="s">
        <v>20</v>
      </c>
      <c r="X174" s="1" t="s">
        <v>21</v>
      </c>
    </row>
    <row r="175" spans="1:24" s="9" customFormat="1">
      <c r="A175" s="2">
        <v>174</v>
      </c>
      <c r="B175" s="4">
        <v>716002799</v>
      </c>
      <c r="C175" s="1" t="s">
        <v>548</v>
      </c>
      <c r="D175" s="1" t="s">
        <v>549</v>
      </c>
      <c r="E175" s="6" t="s">
        <v>9110</v>
      </c>
      <c r="F175" s="20">
        <v>513010197</v>
      </c>
      <c r="G175" s="6" t="s">
        <v>4661</v>
      </c>
      <c r="H175" s="17">
        <f t="shared" si="4"/>
        <v>13</v>
      </c>
      <c r="I175" s="6" t="str">
        <f t="shared" si="5"/>
        <v>1.6.34</v>
      </c>
      <c r="J175" s="6" t="s">
        <v>9110</v>
      </c>
      <c r="K175" s="13" t="str">
        <f>VLOOKUP(J175,'fire screen door'!$C$2:$E$1567,2,FALSE)</f>
        <v>A-60 SINGLE LEAF HINGED</v>
      </c>
      <c r="L175" s="13" t="str">
        <f>VLOOKUP(J175,'fire screen door'!$C$2:$E$1567,3,FALSE)</f>
        <v>Emergency escape</v>
      </c>
      <c r="M175" s="1" t="s">
        <v>18</v>
      </c>
      <c r="N175" s="1" t="s">
        <v>19</v>
      </c>
      <c r="O175" s="32"/>
      <c r="P175" s="4">
        <v>716001615</v>
      </c>
      <c r="Q175" s="6">
        <v>300456348</v>
      </c>
      <c r="R175" s="4">
        <v>417001943</v>
      </c>
      <c r="S175" s="1" t="s">
        <v>550</v>
      </c>
      <c r="T175" s="1" t="s">
        <v>17</v>
      </c>
      <c r="U175" s="1"/>
      <c r="V175" s="4">
        <v>999001870</v>
      </c>
      <c r="W175" s="1" t="s">
        <v>20</v>
      </c>
      <c r="X175" s="1" t="s">
        <v>21</v>
      </c>
    </row>
    <row r="176" spans="1:24" s="9" customFormat="1">
      <c r="A176" s="2">
        <v>175</v>
      </c>
      <c r="B176" s="4">
        <v>716002790</v>
      </c>
      <c r="C176" s="1" t="s">
        <v>551</v>
      </c>
      <c r="D176" s="1" t="s">
        <v>552</v>
      </c>
      <c r="E176" s="6" t="s">
        <v>9087</v>
      </c>
      <c r="F176" s="20">
        <v>513010198</v>
      </c>
      <c r="G176" s="6" t="s">
        <v>4662</v>
      </c>
      <c r="H176" s="17">
        <f t="shared" si="4"/>
        <v>13</v>
      </c>
      <c r="I176" s="6" t="str">
        <f t="shared" si="5"/>
        <v>1.6.4</v>
      </c>
      <c r="J176" s="6" t="s">
        <v>9087</v>
      </c>
      <c r="K176" s="13" t="str">
        <f>VLOOKUP(J176,'fire screen door'!$C$2:$E$1567,2,FALSE)</f>
        <v>A-60 SINGLE LEAF HINGED</v>
      </c>
      <c r="L176" s="13" t="str">
        <f>VLOOKUP(J176,'fire screen door'!$C$2:$E$1567,3,FALSE)</f>
        <v>Engine room 1 corridor</v>
      </c>
      <c r="M176" s="1" t="s">
        <v>18</v>
      </c>
      <c r="N176" s="1" t="s">
        <v>19</v>
      </c>
      <c r="O176" s="32"/>
      <c r="P176" s="4">
        <v>716001606</v>
      </c>
      <c r="Q176" s="6">
        <v>300456339</v>
      </c>
      <c r="R176" s="4">
        <v>417001943</v>
      </c>
      <c r="S176" s="1" t="s">
        <v>553</v>
      </c>
      <c r="T176" s="1" t="s">
        <v>17</v>
      </c>
      <c r="U176" s="1"/>
      <c r="V176" s="4">
        <v>999001870</v>
      </c>
      <c r="W176" s="1" t="s">
        <v>20</v>
      </c>
      <c r="X176" s="1" t="s">
        <v>21</v>
      </c>
    </row>
    <row r="177" spans="1:24" s="9" customFormat="1">
      <c r="A177" s="2">
        <v>176</v>
      </c>
      <c r="B177" s="4">
        <v>716002800</v>
      </c>
      <c r="C177" s="1" t="s">
        <v>554</v>
      </c>
      <c r="D177" s="1" t="s">
        <v>555</v>
      </c>
      <c r="E177" s="6" t="s">
        <v>9088</v>
      </c>
      <c r="F177" s="20">
        <v>513010199</v>
      </c>
      <c r="G177" s="6" t="s">
        <v>4663</v>
      </c>
      <c r="H177" s="17">
        <f t="shared" si="4"/>
        <v>13</v>
      </c>
      <c r="I177" s="6" t="str">
        <f t="shared" si="5"/>
        <v>1.6.5</v>
      </c>
      <c r="J177" s="6" t="s">
        <v>9088</v>
      </c>
      <c r="K177" s="13" t="str">
        <f>VLOOKUP(J177,'fire screen door'!$C$2:$E$1567,2,FALSE)</f>
        <v>A-60 SINGLE LEAF HINGED</v>
      </c>
      <c r="L177" s="13" t="str">
        <f>VLOOKUP(J177,'fire screen door'!$C$2:$E$1567,3,FALSE)</f>
        <v>Fuel valve test room</v>
      </c>
      <c r="M177" s="1" t="s">
        <v>18</v>
      </c>
      <c r="N177" s="1" t="s">
        <v>19</v>
      </c>
      <c r="O177" s="32"/>
      <c r="P177" s="4">
        <v>716001616</v>
      </c>
      <c r="Q177" s="6">
        <v>300456349</v>
      </c>
      <c r="R177" s="4">
        <v>417001943</v>
      </c>
      <c r="S177" s="1" t="s">
        <v>556</v>
      </c>
      <c r="T177" s="1" t="s">
        <v>17</v>
      </c>
      <c r="U177" s="1"/>
      <c r="V177" s="4">
        <v>999001870</v>
      </c>
      <c r="W177" s="1" t="s">
        <v>20</v>
      </c>
      <c r="X177" s="1" t="s">
        <v>21</v>
      </c>
    </row>
    <row r="178" spans="1:24" s="9" customFormat="1">
      <c r="A178" s="2">
        <v>177</v>
      </c>
      <c r="B178" s="4">
        <v>716002791</v>
      </c>
      <c r="C178" s="1" t="s">
        <v>557</v>
      </c>
      <c r="D178" s="1" t="s">
        <v>558</v>
      </c>
      <c r="E178" s="6" t="s">
        <v>9089</v>
      </c>
      <c r="F178" s="20">
        <v>513010200</v>
      </c>
      <c r="G178" s="6" t="s">
        <v>4664</v>
      </c>
      <c r="H178" s="17">
        <f t="shared" si="4"/>
        <v>13</v>
      </c>
      <c r="I178" s="6" t="str">
        <f t="shared" si="5"/>
        <v>1.6.6</v>
      </c>
      <c r="J178" s="6" t="s">
        <v>9089</v>
      </c>
      <c r="K178" s="13" t="str">
        <f>VLOOKUP(J178,'fire screen door'!$C$2:$E$1567,2,FALSE)</f>
        <v>A-60 SINGLE LEAF HINGED</v>
      </c>
      <c r="L178" s="13" t="str">
        <f>VLOOKUP(J178,'fire screen door'!$C$2:$E$1567,3,FALSE)</f>
        <v>El. Store 1900</v>
      </c>
      <c r="M178" s="1" t="s">
        <v>18</v>
      </c>
      <c r="N178" s="1" t="s">
        <v>19</v>
      </c>
      <c r="O178" s="32"/>
      <c r="P178" s="4">
        <v>716001607</v>
      </c>
      <c r="Q178" s="6">
        <v>300456340</v>
      </c>
      <c r="R178" s="4">
        <v>417001943</v>
      </c>
      <c r="S178" s="1" t="s">
        <v>559</v>
      </c>
      <c r="T178" s="1" t="s">
        <v>17</v>
      </c>
      <c r="U178" s="1"/>
      <c r="V178" s="4">
        <v>999001870</v>
      </c>
      <c r="W178" s="1" t="s">
        <v>20</v>
      </c>
      <c r="X178" s="1" t="s">
        <v>21</v>
      </c>
    </row>
    <row r="179" spans="1:24" s="9" customFormat="1">
      <c r="A179" s="2">
        <v>178</v>
      </c>
      <c r="B179" s="4">
        <v>716002812</v>
      </c>
      <c r="C179" s="1" t="s">
        <v>560</v>
      </c>
      <c r="D179" s="1" t="s">
        <v>561</v>
      </c>
      <c r="E179" s="6" t="s">
        <v>9090</v>
      </c>
      <c r="F179" s="20">
        <v>513010201</v>
      </c>
      <c r="G179" s="6" t="s">
        <v>4665</v>
      </c>
      <c r="H179" s="17">
        <f t="shared" si="4"/>
        <v>13</v>
      </c>
      <c r="I179" s="6" t="str">
        <f t="shared" si="5"/>
        <v>1.6.7</v>
      </c>
      <c r="J179" s="6" t="s">
        <v>9090</v>
      </c>
      <c r="K179" s="13" t="str">
        <f>VLOOKUP(J179,'fire screen door'!$C$2:$E$1567,2,FALSE)</f>
        <v>A-60 SINGLE LEAF HINGED</v>
      </c>
      <c r="L179" s="13" t="str">
        <f>VLOOKUP(J179,'fire screen door'!$C$2:$E$1567,3,FALSE)</f>
        <v>ME room</v>
      </c>
      <c r="M179" s="1" t="s">
        <v>18</v>
      </c>
      <c r="N179" s="1" t="s">
        <v>19</v>
      </c>
      <c r="O179" s="32"/>
      <c r="P179" s="4">
        <v>716001628</v>
      </c>
      <c r="Q179" s="6">
        <v>300456361</v>
      </c>
      <c r="R179" s="4">
        <v>417001943</v>
      </c>
      <c r="S179" s="1" t="s">
        <v>562</v>
      </c>
      <c r="T179" s="1" t="s">
        <v>17</v>
      </c>
      <c r="U179" s="1"/>
      <c r="V179" s="4">
        <v>999001870</v>
      </c>
      <c r="W179" s="1" t="s">
        <v>20</v>
      </c>
      <c r="X179" s="1" t="s">
        <v>21</v>
      </c>
    </row>
    <row r="180" spans="1:24" s="9" customFormat="1">
      <c r="A180" s="2">
        <v>179</v>
      </c>
      <c r="B180" s="4">
        <v>716002792</v>
      </c>
      <c r="C180" s="1" t="s">
        <v>563</v>
      </c>
      <c r="D180" s="1" t="s">
        <v>564</v>
      </c>
      <c r="E180" s="6" t="s">
        <v>9091</v>
      </c>
      <c r="F180" s="20">
        <v>513010202</v>
      </c>
      <c r="G180" s="6" t="s">
        <v>4666</v>
      </c>
      <c r="H180" s="17">
        <f t="shared" si="4"/>
        <v>13</v>
      </c>
      <c r="I180" s="6" t="str">
        <f t="shared" si="5"/>
        <v>1.6.8</v>
      </c>
      <c r="J180" s="6" t="s">
        <v>9091</v>
      </c>
      <c r="K180" s="13" t="str">
        <f>VLOOKUP(J180,'fire screen door'!$C$2:$E$1567,2,FALSE)</f>
        <v>A-60 SINGLE LEAF HINGED</v>
      </c>
      <c r="L180" s="13" t="str">
        <f>VLOOKUP(J180,'fire screen door'!$C$2:$E$1567,3,FALSE)</f>
        <v>El. Workshop</v>
      </c>
      <c r="M180" s="1" t="s">
        <v>18</v>
      </c>
      <c r="N180" s="1" t="s">
        <v>19</v>
      </c>
      <c r="O180" s="32"/>
      <c r="P180" s="4">
        <v>716001608</v>
      </c>
      <c r="Q180" s="6">
        <v>300456341</v>
      </c>
      <c r="R180" s="4">
        <v>417001943</v>
      </c>
      <c r="S180" s="1" t="s">
        <v>565</v>
      </c>
      <c r="T180" s="1" t="s">
        <v>17</v>
      </c>
      <c r="U180" s="1"/>
      <c r="V180" s="4">
        <v>999001870</v>
      </c>
      <c r="W180" s="1" t="s">
        <v>20</v>
      </c>
      <c r="X180" s="1" t="s">
        <v>21</v>
      </c>
    </row>
    <row r="181" spans="1:24" s="9" customFormat="1">
      <c r="A181" s="2">
        <v>180</v>
      </c>
      <c r="B181" s="4">
        <v>716002801</v>
      </c>
      <c r="C181" s="1" t="s">
        <v>566</v>
      </c>
      <c r="D181" s="1" t="s">
        <v>567</v>
      </c>
      <c r="E181" s="6" t="s">
        <v>9092</v>
      </c>
      <c r="F181" s="20">
        <v>513010203</v>
      </c>
      <c r="G181" s="6" t="s">
        <v>4667</v>
      </c>
      <c r="H181" s="17">
        <f t="shared" si="4"/>
        <v>13</v>
      </c>
      <c r="I181" s="6" t="str">
        <f t="shared" si="5"/>
        <v>1.6.9</v>
      </c>
      <c r="J181" s="6" t="s">
        <v>9092</v>
      </c>
      <c r="K181" s="13" t="str">
        <f>VLOOKUP(J181,'fire screen door'!$C$2:$E$1567,2,FALSE)</f>
        <v>A-60 SINGLE LEAF HINGED</v>
      </c>
      <c r="L181" s="13" t="str">
        <f>VLOOKUP(J181,'fire screen door'!$C$2:$E$1567,3,FALSE)</f>
        <v>Machinery workshop-M.E. room</v>
      </c>
      <c r="M181" s="1" t="s">
        <v>18</v>
      </c>
      <c r="N181" s="1" t="s">
        <v>19</v>
      </c>
      <c r="O181" s="32"/>
      <c r="P181" s="4">
        <v>716001617</v>
      </c>
      <c r="Q181" s="6">
        <v>300456350</v>
      </c>
      <c r="R181" s="4">
        <v>417001943</v>
      </c>
      <c r="S181" s="1" t="s">
        <v>568</v>
      </c>
      <c r="T181" s="1" t="s">
        <v>17</v>
      </c>
      <c r="U181" s="1"/>
      <c r="V181" s="4">
        <v>999001870</v>
      </c>
      <c r="W181" s="1" t="s">
        <v>20</v>
      </c>
      <c r="X181" s="1" t="s">
        <v>21</v>
      </c>
    </row>
    <row r="182" spans="1:24" s="9" customFormat="1">
      <c r="A182" s="2">
        <v>181</v>
      </c>
      <c r="B182" s="4">
        <v>716002833</v>
      </c>
      <c r="C182" s="1" t="s">
        <v>569</v>
      </c>
      <c r="D182" s="1" t="s">
        <v>570</v>
      </c>
      <c r="E182" s="6" t="s">
        <v>9111</v>
      </c>
      <c r="F182" s="20">
        <v>513010204</v>
      </c>
      <c r="G182" s="6" t="s">
        <v>4668</v>
      </c>
      <c r="H182" s="17">
        <f t="shared" si="4"/>
        <v>13</v>
      </c>
      <c r="I182" s="6" t="str">
        <f t="shared" si="5"/>
        <v>1.7.1</v>
      </c>
      <c r="J182" s="6" t="s">
        <v>9111</v>
      </c>
      <c r="K182" s="13" t="str">
        <f>VLOOKUP(J182,'fire screen door'!$C$2:$E$1567,2,FALSE)</f>
        <v>A-60 SINGLE LEAF HINGED</v>
      </c>
      <c r="L182" s="13" t="str">
        <f>VLOOKUP(J182,'fire screen door'!$C$2:$E$1567,3,FALSE)</f>
        <v>F/B quest liquoe store</v>
      </c>
      <c r="M182" s="1" t="s">
        <v>18</v>
      </c>
      <c r="N182" s="1" t="s">
        <v>19</v>
      </c>
      <c r="O182" s="32"/>
      <c r="P182" s="4">
        <v>716001650</v>
      </c>
      <c r="Q182" s="6">
        <v>300456383</v>
      </c>
      <c r="R182" s="4">
        <v>417001943</v>
      </c>
      <c r="S182" s="1" t="s">
        <v>571</v>
      </c>
      <c r="T182" s="1" t="s">
        <v>17</v>
      </c>
      <c r="U182" s="1"/>
      <c r="V182" s="4">
        <v>999001870</v>
      </c>
      <c r="W182" s="1" t="s">
        <v>20</v>
      </c>
      <c r="X182" s="1" t="s">
        <v>21</v>
      </c>
    </row>
    <row r="183" spans="1:24" s="9" customFormat="1">
      <c r="A183" s="2">
        <v>182</v>
      </c>
      <c r="B183" s="4">
        <v>716002831</v>
      </c>
      <c r="C183" s="1" t="s">
        <v>572</v>
      </c>
      <c r="D183" s="1" t="s">
        <v>573</v>
      </c>
      <c r="E183" s="6" t="s">
        <v>9120</v>
      </c>
      <c r="F183" s="20">
        <v>513010205</v>
      </c>
      <c r="G183" s="6" t="s">
        <v>4669</v>
      </c>
      <c r="H183" s="17">
        <f t="shared" si="4"/>
        <v>13</v>
      </c>
      <c r="I183" s="6" t="str">
        <f t="shared" si="5"/>
        <v>1.7.10</v>
      </c>
      <c r="J183" s="6" t="s">
        <v>9120</v>
      </c>
      <c r="K183" s="13" t="str">
        <f>VLOOKUP(J183,'fire screen door'!$C$2:$E$1567,2,FALSE)</f>
        <v>A-60 SINGLE LEAF HINGED</v>
      </c>
      <c r="L183" s="13" t="str">
        <f>VLOOKUP(J183,'fire screen door'!$C$2:$E$1567,3,FALSE)</f>
        <v>Little door inside Dry Provision 1</v>
      </c>
      <c r="M183" s="1" t="s">
        <v>18</v>
      </c>
      <c r="N183" s="1" t="s">
        <v>19</v>
      </c>
      <c r="O183" s="32"/>
      <c r="P183" s="4">
        <v>716001648</v>
      </c>
      <c r="Q183" s="6">
        <v>300456381</v>
      </c>
      <c r="R183" s="4">
        <v>417001943</v>
      </c>
      <c r="S183" s="1" t="s">
        <v>574</v>
      </c>
      <c r="T183" s="1" t="s">
        <v>17</v>
      </c>
      <c r="U183" s="1"/>
      <c r="V183" s="4">
        <v>999001870</v>
      </c>
      <c r="W183" s="1" t="s">
        <v>20</v>
      </c>
      <c r="X183" s="1" t="s">
        <v>21</v>
      </c>
    </row>
    <row r="184" spans="1:24" s="9" customFormat="1">
      <c r="A184" s="2">
        <v>183</v>
      </c>
      <c r="B184" s="4">
        <v>716002825</v>
      </c>
      <c r="C184" s="1" t="s">
        <v>575</v>
      </c>
      <c r="D184" s="1" t="s">
        <v>576</v>
      </c>
      <c r="E184" s="6" t="s">
        <v>9121</v>
      </c>
      <c r="F184" s="20">
        <v>513010206</v>
      </c>
      <c r="G184" s="6" t="s">
        <v>4670</v>
      </c>
      <c r="H184" s="17">
        <f t="shared" si="4"/>
        <v>13</v>
      </c>
      <c r="I184" s="6" t="str">
        <f t="shared" si="5"/>
        <v>1.7.11</v>
      </c>
      <c r="J184" s="6" t="s">
        <v>9121</v>
      </c>
      <c r="K184" s="13" t="str">
        <f>VLOOKUP(J184,'fire screen door'!$C$2:$E$1567,2,FALSE)</f>
        <v>A-60 SINGLE LEAF HINGED</v>
      </c>
      <c r="L184" s="13" t="str">
        <f>VLOOKUP(J184,'fire screen door'!$C$2:$E$1567,3,FALSE)</f>
        <v>Hydraulic room (no sensor)</v>
      </c>
      <c r="M184" s="1" t="s">
        <v>18</v>
      </c>
      <c r="N184" s="1" t="s">
        <v>19</v>
      </c>
      <c r="O184" s="32"/>
      <c r="P184" s="4">
        <v>716001642</v>
      </c>
      <c r="Q184" s="6">
        <v>300456375</v>
      </c>
      <c r="R184" s="4">
        <v>417001943</v>
      </c>
      <c r="S184" s="1" t="s">
        <v>577</v>
      </c>
      <c r="T184" s="1" t="s">
        <v>17</v>
      </c>
      <c r="U184" s="1"/>
      <c r="V184" s="4">
        <v>999001870</v>
      </c>
      <c r="W184" s="1" t="s">
        <v>20</v>
      </c>
      <c r="X184" s="1" t="s">
        <v>21</v>
      </c>
    </row>
    <row r="185" spans="1:24" s="9" customFormat="1">
      <c r="A185" s="2">
        <v>184</v>
      </c>
      <c r="B185" s="4">
        <v>716002816</v>
      </c>
      <c r="C185" s="1" t="s">
        <v>578</v>
      </c>
      <c r="D185" s="1" t="s">
        <v>579</v>
      </c>
      <c r="E185" s="6" t="s">
        <v>9122</v>
      </c>
      <c r="F185" s="20">
        <v>513010207</v>
      </c>
      <c r="G185" s="6" t="s">
        <v>4671</v>
      </c>
      <c r="H185" s="17">
        <f t="shared" si="4"/>
        <v>13</v>
      </c>
      <c r="I185" s="6" t="str">
        <f t="shared" si="5"/>
        <v>1.7.12</v>
      </c>
      <c r="J185" s="6" t="s">
        <v>9122</v>
      </c>
      <c r="K185" s="13" t="str">
        <f>VLOOKUP(J185,'fire screen door'!$C$2:$E$1567,2,FALSE)</f>
        <v>A-60 SLIDING</v>
      </c>
      <c r="L185" s="13" t="str">
        <f>VLOOKUP(J185,'fire screen door'!$C$2:$E$1567,3,FALSE)</f>
        <v>Dry provision room 1</v>
      </c>
      <c r="M185" s="1" t="s">
        <v>18</v>
      </c>
      <c r="N185" s="1" t="s">
        <v>19</v>
      </c>
      <c r="O185" s="32" t="s">
        <v>10449</v>
      </c>
      <c r="P185" s="4">
        <v>716001632</v>
      </c>
      <c r="Q185" s="6">
        <v>300456365</v>
      </c>
      <c r="R185" s="4">
        <v>417001943</v>
      </c>
      <c r="S185" s="1" t="s">
        <v>580</v>
      </c>
      <c r="T185" s="1" t="s">
        <v>17</v>
      </c>
      <c r="U185" s="1"/>
      <c r="V185" s="4">
        <v>999001870</v>
      </c>
      <c r="W185" s="1" t="s">
        <v>20</v>
      </c>
      <c r="X185" s="1" t="s">
        <v>21</v>
      </c>
    </row>
    <row r="186" spans="1:24" s="9" customFormat="1">
      <c r="A186" s="2">
        <v>185</v>
      </c>
      <c r="B186" s="4">
        <v>716002832</v>
      </c>
      <c r="C186" s="1" t="s">
        <v>581</v>
      </c>
      <c r="D186" s="1" t="s">
        <v>582</v>
      </c>
      <c r="E186" s="6" t="s">
        <v>9123</v>
      </c>
      <c r="F186" s="20">
        <v>513010208</v>
      </c>
      <c r="G186" s="6" t="s">
        <v>4672</v>
      </c>
      <c r="H186" s="17">
        <f t="shared" si="4"/>
        <v>13</v>
      </c>
      <c r="I186" s="6" t="str">
        <f t="shared" si="5"/>
        <v>1.7.14</v>
      </c>
      <c r="J186" s="6" t="s">
        <v>9123</v>
      </c>
      <c r="K186" s="13" t="str">
        <f>VLOOKUP(J186,'fire screen door'!$C$2:$E$1567,2,FALSE)</f>
        <v>A-60 SINGLE LEAF HINGED</v>
      </c>
      <c r="L186" s="13" t="str">
        <f>VLOOKUP(J186,'fire screen door'!$C$2:$E$1567,3,FALSE)</f>
        <v>Wine Etc. Escape door</v>
      </c>
      <c r="M186" s="1" t="s">
        <v>18</v>
      </c>
      <c r="N186" s="1" t="s">
        <v>19</v>
      </c>
      <c r="O186" s="32"/>
      <c r="P186" s="4">
        <v>716001649</v>
      </c>
      <c r="Q186" s="6">
        <v>300456382</v>
      </c>
      <c r="R186" s="4">
        <v>417001943</v>
      </c>
      <c r="S186" s="1" t="s">
        <v>583</v>
      </c>
      <c r="T186" s="1" t="s">
        <v>17</v>
      </c>
      <c r="U186" s="1"/>
      <c r="V186" s="4">
        <v>999001870</v>
      </c>
      <c r="W186" s="1" t="s">
        <v>20</v>
      </c>
      <c r="X186" s="1" t="s">
        <v>21</v>
      </c>
    </row>
    <row r="187" spans="1:24" s="9" customFormat="1">
      <c r="A187" s="2">
        <v>186</v>
      </c>
      <c r="B187" s="4">
        <v>716002820</v>
      </c>
      <c r="C187" s="1" t="s">
        <v>584</v>
      </c>
      <c r="D187" s="1" t="s">
        <v>585</v>
      </c>
      <c r="E187" s="6" t="s">
        <v>9124</v>
      </c>
      <c r="F187" s="20">
        <v>513010209</v>
      </c>
      <c r="G187" s="6" t="s">
        <v>4673</v>
      </c>
      <c r="H187" s="17">
        <f t="shared" si="4"/>
        <v>13</v>
      </c>
      <c r="I187" s="6" t="str">
        <f t="shared" si="5"/>
        <v>1.7.16</v>
      </c>
      <c r="J187" s="6" t="s">
        <v>9124</v>
      </c>
      <c r="K187" s="13" t="str">
        <f>VLOOKUP(J187,'fire screen door'!$C$2:$E$1567,2,FALSE)</f>
        <v>A-60 SINGLE LEAF HINGED</v>
      </c>
      <c r="L187" s="13" t="str">
        <f>VLOOKUP(J187,'fire screen door'!$C$2:$E$1567,3,FALSE)</f>
        <v>Service corridor 7B</v>
      </c>
      <c r="M187" s="1" t="s">
        <v>18</v>
      </c>
      <c r="N187" s="1" t="s">
        <v>19</v>
      </c>
      <c r="O187" s="32"/>
      <c r="P187" s="4">
        <v>716001637</v>
      </c>
      <c r="Q187" s="6">
        <v>300456370</v>
      </c>
      <c r="R187" s="4">
        <v>417001943</v>
      </c>
      <c r="S187" s="1" t="s">
        <v>586</v>
      </c>
      <c r="T187" s="1" t="s">
        <v>17</v>
      </c>
      <c r="U187" s="1"/>
      <c r="V187" s="4">
        <v>999001870</v>
      </c>
      <c r="W187" s="1" t="s">
        <v>20</v>
      </c>
      <c r="X187" s="1" t="s">
        <v>21</v>
      </c>
    </row>
    <row r="188" spans="1:24" s="9" customFormat="1">
      <c r="A188" s="2">
        <v>187</v>
      </c>
      <c r="B188" s="4">
        <v>716002824</v>
      </c>
      <c r="C188" s="1" t="s">
        <v>587</v>
      </c>
      <c r="D188" s="1" t="s">
        <v>588</v>
      </c>
      <c r="E188" s="6" t="s">
        <v>9125</v>
      </c>
      <c r="F188" s="20">
        <v>513010210</v>
      </c>
      <c r="G188" s="6" t="s">
        <v>4674</v>
      </c>
      <c r="H188" s="17">
        <f t="shared" si="4"/>
        <v>13</v>
      </c>
      <c r="I188" s="6" t="str">
        <f t="shared" si="5"/>
        <v>1.7.17</v>
      </c>
      <c r="J188" s="6" t="s">
        <v>9125</v>
      </c>
      <c r="K188" s="13" t="str">
        <f>VLOOKUP(J188,'fire screen door'!$C$2:$E$1567,2,FALSE)</f>
        <v>A-60 DOUBLE LEAF HINGED</v>
      </c>
      <c r="L188" s="13" t="str">
        <f>VLOOKUP(J188,'fire screen door'!$C$2:$E$1567,3,FALSE)</f>
        <v>Provision by Wine</v>
      </c>
      <c r="M188" s="1" t="s">
        <v>107</v>
      </c>
      <c r="N188" s="1" t="s">
        <v>108</v>
      </c>
      <c r="O188" s="32"/>
      <c r="P188" s="4">
        <v>716001641</v>
      </c>
      <c r="Q188" s="6">
        <v>300456374</v>
      </c>
      <c r="R188" s="4">
        <v>417001926</v>
      </c>
      <c r="S188" s="1" t="s">
        <v>589</v>
      </c>
      <c r="T188" s="1" t="s">
        <v>106</v>
      </c>
      <c r="U188" s="1"/>
      <c r="V188" s="4">
        <v>2136372</v>
      </c>
      <c r="W188" s="1" t="s">
        <v>109</v>
      </c>
      <c r="X188" s="1" t="s">
        <v>110</v>
      </c>
    </row>
    <row r="189" spans="1:24" s="9" customFormat="1">
      <c r="A189" s="2">
        <v>188</v>
      </c>
      <c r="B189" s="4">
        <v>716002821</v>
      </c>
      <c r="C189" s="1" t="s">
        <v>590</v>
      </c>
      <c r="D189" s="1" t="s">
        <v>591</v>
      </c>
      <c r="E189" s="6" t="s">
        <v>9126</v>
      </c>
      <c r="F189" s="20">
        <v>513010211</v>
      </c>
      <c r="G189" s="6" t="s">
        <v>4675</v>
      </c>
      <c r="H189" s="17">
        <f t="shared" si="4"/>
        <v>13</v>
      </c>
      <c r="I189" s="6" t="str">
        <f t="shared" si="5"/>
        <v>1.7.18</v>
      </c>
      <c r="J189" s="6" t="s">
        <v>9126</v>
      </c>
      <c r="K189" s="13" t="str">
        <f>VLOOKUP(J189,'fire screen door'!$C$2:$E$1567,2,FALSE)</f>
        <v>A-60 SINGLE LEAF HINGED</v>
      </c>
      <c r="L189" s="13" t="str">
        <f>VLOOKUP(J189,'fire screen door'!$C$2:$E$1567,3,FALSE)</f>
        <v>Cleaning locker</v>
      </c>
      <c r="M189" s="1" t="s">
        <v>18</v>
      </c>
      <c r="N189" s="1" t="s">
        <v>19</v>
      </c>
      <c r="O189" s="32"/>
      <c r="P189" s="4">
        <v>716001638</v>
      </c>
      <c r="Q189" s="6">
        <v>300456371</v>
      </c>
      <c r="R189" s="4">
        <v>417001943</v>
      </c>
      <c r="S189" s="1" t="s">
        <v>592</v>
      </c>
      <c r="T189" s="1" t="s">
        <v>17</v>
      </c>
      <c r="U189" s="1"/>
      <c r="V189" s="4">
        <v>999001870</v>
      </c>
      <c r="W189" s="1" t="s">
        <v>20</v>
      </c>
      <c r="X189" s="1" t="s">
        <v>21</v>
      </c>
    </row>
    <row r="190" spans="1:24" s="9" customFormat="1">
      <c r="A190" s="2">
        <v>189</v>
      </c>
      <c r="B190" s="4">
        <v>716002827</v>
      </c>
      <c r="C190" s="1" t="s">
        <v>593</v>
      </c>
      <c r="D190" s="1" t="s">
        <v>594</v>
      </c>
      <c r="E190" s="6" t="s">
        <v>9127</v>
      </c>
      <c r="F190" s="20">
        <v>513010212</v>
      </c>
      <c r="G190" s="6" t="s">
        <v>4676</v>
      </c>
      <c r="H190" s="17">
        <f t="shared" si="4"/>
        <v>13</v>
      </c>
      <c r="I190" s="6" t="str">
        <f t="shared" si="5"/>
        <v>1.7.19</v>
      </c>
      <c r="J190" s="6" t="s">
        <v>9127</v>
      </c>
      <c r="K190" s="13" t="str">
        <f>VLOOKUP(J190,'fire screen door'!$C$2:$E$1567,2,FALSE)</f>
        <v>A-60 SINGLE LEAF HINGED</v>
      </c>
      <c r="L190" s="13" t="str">
        <f>VLOOKUP(J190,'fire screen door'!$C$2:$E$1567,3,FALSE)</f>
        <v>Ice store carving</v>
      </c>
      <c r="M190" s="1" t="s">
        <v>18</v>
      </c>
      <c r="N190" s="1" t="s">
        <v>19</v>
      </c>
      <c r="O190" s="32"/>
      <c r="P190" s="4">
        <v>716001644</v>
      </c>
      <c r="Q190" s="6">
        <v>300456377</v>
      </c>
      <c r="R190" s="4">
        <v>417001943</v>
      </c>
      <c r="S190" s="1" t="s">
        <v>595</v>
      </c>
      <c r="T190" s="1" t="s">
        <v>17</v>
      </c>
      <c r="U190" s="1"/>
      <c r="V190" s="4">
        <v>999001870</v>
      </c>
      <c r="W190" s="1" t="s">
        <v>20</v>
      </c>
      <c r="X190" s="1" t="s">
        <v>21</v>
      </c>
    </row>
    <row r="191" spans="1:24" s="9" customFormat="1">
      <c r="A191" s="2">
        <v>190</v>
      </c>
      <c r="B191" s="4">
        <v>716002819</v>
      </c>
      <c r="C191" s="1" t="s">
        <v>596</v>
      </c>
      <c r="D191" s="1" t="s">
        <v>597</v>
      </c>
      <c r="E191" s="6" t="s">
        <v>9112</v>
      </c>
      <c r="F191" s="20">
        <v>513010213</v>
      </c>
      <c r="G191" s="6" t="s">
        <v>4677</v>
      </c>
      <c r="H191" s="17">
        <f t="shared" si="4"/>
        <v>13</v>
      </c>
      <c r="I191" s="6" t="str">
        <f t="shared" si="5"/>
        <v>1.7.2</v>
      </c>
      <c r="J191" s="6" t="s">
        <v>9112</v>
      </c>
      <c r="K191" s="13" t="str">
        <f>VLOOKUP(J191,'fire screen door'!$C$2:$E$1567,2,FALSE)</f>
        <v>A-60 SINGLE LEAF HINGED</v>
      </c>
      <c r="L191" s="13" t="str">
        <f>VLOOKUP(J191,'fire screen door'!$C$2:$E$1567,3,FALSE)</f>
        <v>Crew staircase 7-A Mid (Fwd) TT-2</v>
      </c>
      <c r="M191" s="1" t="s">
        <v>18</v>
      </c>
      <c r="N191" s="1" t="s">
        <v>19</v>
      </c>
      <c r="O191" s="32"/>
      <c r="P191" s="4">
        <v>716001636</v>
      </c>
      <c r="Q191" s="6">
        <v>300456369</v>
      </c>
      <c r="R191" s="4">
        <v>417001943</v>
      </c>
      <c r="S191" s="1" t="s">
        <v>598</v>
      </c>
      <c r="T191" s="1" t="s">
        <v>17</v>
      </c>
      <c r="U191" s="1"/>
      <c r="V191" s="4">
        <v>999001870</v>
      </c>
      <c r="W191" s="1" t="s">
        <v>20</v>
      </c>
      <c r="X191" s="1" t="s">
        <v>21</v>
      </c>
    </row>
    <row r="192" spans="1:24" s="9" customFormat="1">
      <c r="A192" s="2">
        <v>191</v>
      </c>
      <c r="B192" s="4">
        <v>716002823</v>
      </c>
      <c r="C192" s="1" t="s">
        <v>599</v>
      </c>
      <c r="D192" s="1" t="s">
        <v>600</v>
      </c>
      <c r="E192" s="6" t="s">
        <v>9128</v>
      </c>
      <c r="F192" s="20">
        <v>513010214</v>
      </c>
      <c r="G192" s="6" t="s">
        <v>4678</v>
      </c>
      <c r="H192" s="17">
        <f t="shared" si="4"/>
        <v>13</v>
      </c>
      <c r="I192" s="6" t="str">
        <f t="shared" si="5"/>
        <v>1.7.21</v>
      </c>
      <c r="J192" s="6" t="s">
        <v>9128</v>
      </c>
      <c r="K192" s="13" t="str">
        <f>VLOOKUP(J192,'fire screen door'!$C$2:$E$1567,2,FALSE)</f>
        <v>A-60 SINGLE LEAF HINGED</v>
      </c>
      <c r="L192" s="13" t="str">
        <f>VLOOKUP(J192,'fire screen door'!$C$2:$E$1567,3,FALSE)</f>
        <v>Escape provision (behind door next to WTD 1.07</v>
      </c>
      <c r="M192" s="1" t="s">
        <v>18</v>
      </c>
      <c r="N192" s="1" t="s">
        <v>19</v>
      </c>
      <c r="O192" s="32"/>
      <c r="P192" s="4">
        <v>716001640</v>
      </c>
      <c r="Q192" s="6">
        <v>300456373</v>
      </c>
      <c r="R192" s="4">
        <v>417001943</v>
      </c>
      <c r="S192" s="1" t="s">
        <v>601</v>
      </c>
      <c r="T192" s="1" t="s">
        <v>17</v>
      </c>
      <c r="U192" s="1"/>
      <c r="V192" s="4">
        <v>999001870</v>
      </c>
      <c r="W192" s="1" t="s">
        <v>20</v>
      </c>
      <c r="X192" s="1" t="s">
        <v>21</v>
      </c>
    </row>
    <row r="193" spans="1:24" s="9" customFormat="1">
      <c r="A193" s="2">
        <v>192</v>
      </c>
      <c r="B193" s="4">
        <v>716002829</v>
      </c>
      <c r="C193" s="1" t="s">
        <v>602</v>
      </c>
      <c r="D193" s="1" t="s">
        <v>603</v>
      </c>
      <c r="E193" s="6" t="s">
        <v>9129</v>
      </c>
      <c r="F193" s="20">
        <v>513010215</v>
      </c>
      <c r="G193" s="6" t="s">
        <v>4679</v>
      </c>
      <c r="H193" s="17">
        <f t="shared" si="4"/>
        <v>13</v>
      </c>
      <c r="I193" s="6" t="str">
        <f t="shared" si="5"/>
        <v>1.7.23</v>
      </c>
      <c r="J193" s="6" t="s">
        <v>9129</v>
      </c>
      <c r="K193" s="13" t="str">
        <f>VLOOKUP(J193,'fire screen door'!$C$2:$E$1567,2,FALSE)</f>
        <v>A-60 SINGLE LEAF HINGED</v>
      </c>
      <c r="L193" s="13" t="str">
        <f>VLOOKUP(J193,'fire screen door'!$C$2:$E$1567,3,FALSE)</f>
        <v>Ice carving, need GM key</v>
      </c>
      <c r="M193" s="1" t="s">
        <v>18</v>
      </c>
      <c r="N193" s="1" t="s">
        <v>19</v>
      </c>
      <c r="O193" s="32"/>
      <c r="P193" s="4">
        <v>716001646</v>
      </c>
      <c r="Q193" s="6">
        <v>300456379</v>
      </c>
      <c r="R193" s="4">
        <v>417001943</v>
      </c>
      <c r="S193" s="1" t="s">
        <v>604</v>
      </c>
      <c r="T193" s="1" t="s">
        <v>17</v>
      </c>
      <c r="U193" s="1"/>
      <c r="V193" s="4">
        <v>999001870</v>
      </c>
      <c r="W193" s="1" t="s">
        <v>20</v>
      </c>
      <c r="X193" s="1" t="s">
        <v>21</v>
      </c>
    </row>
    <row r="194" spans="1:24" s="9" customFormat="1">
      <c r="A194" s="2">
        <v>193</v>
      </c>
      <c r="B194" s="4">
        <v>716002830</v>
      </c>
      <c r="C194" s="1" t="s">
        <v>605</v>
      </c>
      <c r="D194" s="1" t="s">
        <v>606</v>
      </c>
      <c r="E194" s="6" t="s">
        <v>9130</v>
      </c>
      <c r="F194" s="20">
        <v>513010216</v>
      </c>
      <c r="G194" s="6" t="s">
        <v>4680</v>
      </c>
      <c r="H194" s="17">
        <f t="shared" si="4"/>
        <v>13</v>
      </c>
      <c r="I194" s="6" t="str">
        <f t="shared" si="5"/>
        <v>1.7.25</v>
      </c>
      <c r="J194" s="6" t="s">
        <v>9130</v>
      </c>
      <c r="K194" s="13" t="str">
        <f>VLOOKUP(J194,'fire screen door'!$C$2:$E$1567,2,FALSE)</f>
        <v>A-60 SINGLE LEAF HINGED</v>
      </c>
      <c r="L194" s="13" t="str">
        <f>VLOOKUP(J194,'fire screen door'!$C$2:$E$1567,3,FALSE)</f>
        <v>General frozen / little door behind 1.7.23</v>
      </c>
      <c r="M194" s="1" t="s">
        <v>18</v>
      </c>
      <c r="N194" s="1" t="s">
        <v>19</v>
      </c>
      <c r="O194" s="32"/>
      <c r="P194" s="4">
        <v>716001647</v>
      </c>
      <c r="Q194" s="6">
        <v>300456380</v>
      </c>
      <c r="R194" s="4">
        <v>417001943</v>
      </c>
      <c r="S194" s="1" t="s">
        <v>607</v>
      </c>
      <c r="T194" s="1" t="s">
        <v>17</v>
      </c>
      <c r="U194" s="1"/>
      <c r="V194" s="4">
        <v>999001870</v>
      </c>
      <c r="W194" s="1" t="s">
        <v>20</v>
      </c>
      <c r="X194" s="1" t="s">
        <v>21</v>
      </c>
    </row>
    <row r="195" spans="1:24" s="9" customFormat="1">
      <c r="A195" s="2">
        <v>194</v>
      </c>
      <c r="B195" s="4">
        <v>716002822</v>
      </c>
      <c r="C195" s="1" t="s">
        <v>608</v>
      </c>
      <c r="D195" s="1" t="s">
        <v>609</v>
      </c>
      <c r="E195" s="6" t="s">
        <v>9113</v>
      </c>
      <c r="F195" s="20">
        <v>513010217</v>
      </c>
      <c r="G195" s="6" t="s">
        <v>4681</v>
      </c>
      <c r="H195" s="17">
        <f t="shared" ref="H195:H258" si="6">FIND(".",G195)</f>
        <v>13</v>
      </c>
      <c r="I195" s="6" t="str">
        <f t="shared" ref="I195:I258" si="7">MID(G195,H195+1,100)</f>
        <v>1.7.3</v>
      </c>
      <c r="J195" s="6" t="s">
        <v>9113</v>
      </c>
      <c r="K195" s="13" t="str">
        <f>VLOOKUP(J195,'fire screen door'!$C$2:$E$1567,2,FALSE)</f>
        <v>A-60 SINGLE LEAF HINGED</v>
      </c>
      <c r="L195" s="13" t="str">
        <f>VLOOKUP(J195,'fire screen door'!$C$2:$E$1567,3,FALSE)</f>
        <v>Liquor store, with 3 (three)  "Door release" switches</v>
      </c>
      <c r="M195" s="1" t="s">
        <v>18</v>
      </c>
      <c r="N195" s="1" t="s">
        <v>19</v>
      </c>
      <c r="O195" s="32"/>
      <c r="P195" s="4">
        <v>716001639</v>
      </c>
      <c r="Q195" s="6">
        <v>300456372</v>
      </c>
      <c r="R195" s="4">
        <v>417001943</v>
      </c>
      <c r="S195" s="1" t="s">
        <v>610</v>
      </c>
      <c r="T195" s="1" t="s">
        <v>17</v>
      </c>
      <c r="U195" s="1"/>
      <c r="V195" s="4">
        <v>999001870</v>
      </c>
      <c r="W195" s="1" t="s">
        <v>20</v>
      </c>
      <c r="X195" s="1" t="s">
        <v>21</v>
      </c>
    </row>
    <row r="196" spans="1:24" s="9" customFormat="1">
      <c r="A196" s="2">
        <v>195</v>
      </c>
      <c r="B196" s="4">
        <v>716015364</v>
      </c>
      <c r="C196" s="1" t="s">
        <v>611</v>
      </c>
      <c r="D196" s="1" t="s">
        <v>612</v>
      </c>
      <c r="E196" s="6" t="s">
        <v>9114</v>
      </c>
      <c r="F196" s="20">
        <v>513010218</v>
      </c>
      <c r="G196" s="6" t="s">
        <v>4682</v>
      </c>
      <c r="H196" s="17">
        <f t="shared" si="6"/>
        <v>13</v>
      </c>
      <c r="I196" s="6" t="str">
        <f t="shared" si="7"/>
        <v>1.7.4</v>
      </c>
      <c r="J196" s="6" t="s">
        <v>9114</v>
      </c>
      <c r="K196" s="13" t="str">
        <f>VLOOKUP(J196,'fire screen door'!$C$2:$E$1567,2,FALSE)</f>
        <v>A-60 SINGLE LEAF HINGED</v>
      </c>
      <c r="L196" s="13" t="str">
        <f>VLOOKUP(J196,'fire screen door'!$C$2:$E$1567,3,FALSE)</f>
        <v>Crew staircase 7-A Mid (Fwd)  (little door)</v>
      </c>
      <c r="M196" s="1" t="s">
        <v>18</v>
      </c>
      <c r="N196" s="1" t="s">
        <v>19</v>
      </c>
      <c r="O196" s="32"/>
      <c r="P196" s="4">
        <v>716011191</v>
      </c>
      <c r="Q196" s="6">
        <v>300463333</v>
      </c>
      <c r="R196" s="4">
        <v>417001943</v>
      </c>
      <c r="S196" s="1" t="s">
        <v>613</v>
      </c>
      <c r="T196" s="1" t="s">
        <v>17</v>
      </c>
      <c r="U196" s="1"/>
      <c r="V196" s="4">
        <v>999001870</v>
      </c>
      <c r="W196" s="1" t="s">
        <v>20</v>
      </c>
      <c r="X196" s="1" t="s">
        <v>21</v>
      </c>
    </row>
    <row r="197" spans="1:24" s="9" customFormat="1">
      <c r="A197" s="2">
        <v>196</v>
      </c>
      <c r="B197" s="4">
        <v>716002826</v>
      </c>
      <c r="C197" s="1" t="s">
        <v>614</v>
      </c>
      <c r="D197" s="1" t="s">
        <v>615</v>
      </c>
      <c r="E197" s="6" t="s">
        <v>9115</v>
      </c>
      <c r="F197" s="20">
        <v>513010219</v>
      </c>
      <c r="G197" s="6" t="s">
        <v>4683</v>
      </c>
      <c r="H197" s="17">
        <f t="shared" si="6"/>
        <v>13</v>
      </c>
      <c r="I197" s="6" t="str">
        <f t="shared" si="7"/>
        <v>1.7.5</v>
      </c>
      <c r="J197" s="6" t="s">
        <v>9115</v>
      </c>
      <c r="K197" s="13" t="str">
        <f>VLOOKUP(J197,'fire screen door'!$C$2:$E$1567,2,FALSE)</f>
        <v>A-60 SINGLE LEAF HINGED</v>
      </c>
      <c r="L197" s="13" t="str">
        <f>VLOOKUP(J197,'fire screen door'!$C$2:$E$1567,3,FALSE)</f>
        <v>Buffet show store</v>
      </c>
      <c r="M197" s="1" t="s">
        <v>18</v>
      </c>
      <c r="N197" s="1" t="s">
        <v>19</v>
      </c>
      <c r="O197" s="32"/>
      <c r="P197" s="4">
        <v>716001643</v>
      </c>
      <c r="Q197" s="6">
        <v>300456376</v>
      </c>
      <c r="R197" s="4">
        <v>417001943</v>
      </c>
      <c r="S197" s="1" t="s">
        <v>616</v>
      </c>
      <c r="T197" s="1" t="s">
        <v>17</v>
      </c>
      <c r="U197" s="1"/>
      <c r="V197" s="4">
        <v>999001870</v>
      </c>
      <c r="W197" s="1" t="s">
        <v>20</v>
      </c>
      <c r="X197" s="1" t="s">
        <v>21</v>
      </c>
    </row>
    <row r="198" spans="1:24" s="9" customFormat="1">
      <c r="A198" s="2">
        <v>197</v>
      </c>
      <c r="B198" s="4">
        <v>716002815</v>
      </c>
      <c r="C198" s="1" t="s">
        <v>617</v>
      </c>
      <c r="D198" s="1" t="s">
        <v>618</v>
      </c>
      <c r="E198" s="6" t="s">
        <v>9116</v>
      </c>
      <c r="F198" s="20">
        <v>513010220</v>
      </c>
      <c r="G198" s="6" t="s">
        <v>4684</v>
      </c>
      <c r="H198" s="17">
        <f t="shared" si="6"/>
        <v>13</v>
      </c>
      <c r="I198" s="6" t="str">
        <f t="shared" si="7"/>
        <v>1.7.6</v>
      </c>
      <c r="J198" s="6" t="s">
        <v>9116</v>
      </c>
      <c r="K198" s="13" t="str">
        <f>VLOOKUP(J198,'fire screen door'!$C$2:$E$1567,2,FALSE)</f>
        <v>A-60 SLIDING</v>
      </c>
      <c r="L198" s="13" t="str">
        <f>VLOOKUP(J198,'fire screen door'!$C$2:$E$1567,3,FALSE)</f>
        <v>Dry Provision 2</v>
      </c>
      <c r="M198" s="1" t="s">
        <v>18</v>
      </c>
      <c r="N198" s="1" t="s">
        <v>19</v>
      </c>
      <c r="O198" s="32" t="s">
        <v>10449</v>
      </c>
      <c r="P198" s="4">
        <v>716001631</v>
      </c>
      <c r="Q198" s="6">
        <v>300456364</v>
      </c>
      <c r="R198" s="4">
        <v>417001943</v>
      </c>
      <c r="S198" s="1" t="s">
        <v>619</v>
      </c>
      <c r="T198" s="1" t="s">
        <v>17</v>
      </c>
      <c r="U198" s="1"/>
      <c r="V198" s="4">
        <v>999001870</v>
      </c>
      <c r="W198" s="1" t="s">
        <v>20</v>
      </c>
      <c r="X198" s="1" t="s">
        <v>21</v>
      </c>
    </row>
    <row r="199" spans="1:24" s="9" customFormat="1">
      <c r="A199" s="2">
        <v>198</v>
      </c>
      <c r="B199" s="4">
        <v>716002818</v>
      </c>
      <c r="C199" s="1" t="s">
        <v>620</v>
      </c>
      <c r="D199" s="1" t="s">
        <v>621</v>
      </c>
      <c r="E199" s="6" t="s">
        <v>9117</v>
      </c>
      <c r="F199" s="20">
        <v>513010221</v>
      </c>
      <c r="G199" s="6" t="s">
        <v>4685</v>
      </c>
      <c r="H199" s="17">
        <f t="shared" si="6"/>
        <v>13</v>
      </c>
      <c r="I199" s="6" t="str">
        <f t="shared" si="7"/>
        <v>1.7.7</v>
      </c>
      <c r="J199" s="6" t="s">
        <v>9117</v>
      </c>
      <c r="K199" s="13" t="str">
        <f>VLOOKUP(J199,'fire screen door'!$C$2:$E$1567,2,FALSE)</f>
        <v>A-60 SINGLE LEAF HINGED</v>
      </c>
      <c r="L199" s="13" t="str">
        <f>VLOOKUP(J199,'fire screen door'!$C$2:$E$1567,3,FALSE)</f>
        <v>Emergency escape incinerator room</v>
      </c>
      <c r="M199" s="1" t="s">
        <v>18</v>
      </c>
      <c r="N199" s="1" t="s">
        <v>19</v>
      </c>
      <c r="O199" s="32"/>
      <c r="P199" s="4">
        <v>716001634</v>
      </c>
      <c r="Q199" s="6">
        <v>300456367</v>
      </c>
      <c r="R199" s="4">
        <v>417001943</v>
      </c>
      <c r="S199" s="1" t="s">
        <v>622</v>
      </c>
      <c r="T199" s="1" t="s">
        <v>17</v>
      </c>
      <c r="U199" s="1"/>
      <c r="V199" s="4">
        <v>999001870</v>
      </c>
      <c r="W199" s="1" t="s">
        <v>20</v>
      </c>
      <c r="X199" s="1" t="s">
        <v>21</v>
      </c>
    </row>
    <row r="200" spans="1:24" s="9" customFormat="1">
      <c r="A200" s="2">
        <v>199</v>
      </c>
      <c r="B200" s="4">
        <v>716002828</v>
      </c>
      <c r="C200" s="1" t="s">
        <v>623</v>
      </c>
      <c r="D200" s="1" t="s">
        <v>624</v>
      </c>
      <c r="E200" s="6" t="s">
        <v>9118</v>
      </c>
      <c r="F200" s="20">
        <v>513010222</v>
      </c>
      <c r="G200" s="6" t="s">
        <v>4686</v>
      </c>
      <c r="H200" s="17">
        <f t="shared" si="6"/>
        <v>13</v>
      </c>
      <c r="I200" s="6" t="str">
        <f t="shared" si="7"/>
        <v>1.7.8</v>
      </c>
      <c r="J200" s="6" t="s">
        <v>9118</v>
      </c>
      <c r="K200" s="13" t="str">
        <f>VLOOKUP(J200,'fire screen door'!$C$2:$E$1567,2,FALSE)</f>
        <v>A-60 SINGLE LEAF HINGED</v>
      </c>
      <c r="L200" s="13" t="str">
        <f>VLOOKUP(J200,'fire screen door'!$C$2:$E$1567,3,FALSE)</f>
        <v>Emergency escape Dry provision 1</v>
      </c>
      <c r="M200" s="1" t="s">
        <v>18</v>
      </c>
      <c r="N200" s="1" t="s">
        <v>19</v>
      </c>
      <c r="O200" s="32"/>
      <c r="P200" s="4">
        <v>716001645</v>
      </c>
      <c r="Q200" s="6">
        <v>300456378</v>
      </c>
      <c r="R200" s="4">
        <v>417001943</v>
      </c>
      <c r="S200" s="1" t="s">
        <v>625</v>
      </c>
      <c r="T200" s="1" t="s">
        <v>17</v>
      </c>
      <c r="U200" s="1"/>
      <c r="V200" s="4">
        <v>999001870</v>
      </c>
      <c r="W200" s="1" t="s">
        <v>20</v>
      </c>
      <c r="X200" s="1" t="s">
        <v>21</v>
      </c>
    </row>
    <row r="201" spans="1:24" s="9" customFormat="1">
      <c r="A201" s="2">
        <v>200</v>
      </c>
      <c r="B201" s="4">
        <v>716002817</v>
      </c>
      <c r="C201" s="1" t="s">
        <v>626</v>
      </c>
      <c r="D201" s="1" t="s">
        <v>627</v>
      </c>
      <c r="E201" s="6" t="s">
        <v>9119</v>
      </c>
      <c r="F201" s="20">
        <v>513010223</v>
      </c>
      <c r="G201" s="6" t="s">
        <v>4687</v>
      </c>
      <c r="H201" s="17">
        <f t="shared" si="6"/>
        <v>13</v>
      </c>
      <c r="I201" s="6" t="str">
        <f t="shared" si="7"/>
        <v>1.7.9</v>
      </c>
      <c r="J201" s="6" t="s">
        <v>9119</v>
      </c>
      <c r="K201" s="13" t="str">
        <f>VLOOKUP(J201,'fire screen door'!$C$2:$E$1567,2,FALSE)</f>
        <v>A-60 SLIDING</v>
      </c>
      <c r="L201" s="13" t="str">
        <f>VLOOKUP(J201,'fire screen door'!$C$2:$E$1567,3,FALSE)</f>
        <v>Red wine</v>
      </c>
      <c r="M201" s="1" t="s">
        <v>18</v>
      </c>
      <c r="N201" s="1" t="s">
        <v>19</v>
      </c>
      <c r="O201" s="32" t="s">
        <v>10449</v>
      </c>
      <c r="P201" s="4">
        <v>716001635</v>
      </c>
      <c r="Q201" s="6">
        <v>300456368</v>
      </c>
      <c r="R201" s="4">
        <v>417001943</v>
      </c>
      <c r="S201" s="1" t="s">
        <v>628</v>
      </c>
      <c r="T201" s="1" t="s">
        <v>17</v>
      </c>
      <c r="U201" s="1"/>
      <c r="V201" s="4">
        <v>999001870</v>
      </c>
      <c r="W201" s="1" t="s">
        <v>20</v>
      </c>
      <c r="X201" s="1" t="s">
        <v>21</v>
      </c>
    </row>
    <row r="202" spans="1:24" s="9" customFormat="1">
      <c r="A202" s="2">
        <v>201</v>
      </c>
      <c r="B202" s="4">
        <v>716002848</v>
      </c>
      <c r="C202" s="1" t="s">
        <v>629</v>
      </c>
      <c r="D202" s="1" t="s">
        <v>630</v>
      </c>
      <c r="E202" s="6" t="s">
        <v>9131</v>
      </c>
      <c r="F202" s="20">
        <v>513010224</v>
      </c>
      <c r="G202" s="6" t="s">
        <v>4688</v>
      </c>
      <c r="H202" s="17">
        <f t="shared" si="6"/>
        <v>13</v>
      </c>
      <c r="I202" s="6" t="str">
        <f t="shared" si="7"/>
        <v>1.8.1</v>
      </c>
      <c r="J202" s="6" t="s">
        <v>9131</v>
      </c>
      <c r="K202" s="13" t="str">
        <f>VLOOKUP(J202,'fire screen door'!$C$2:$E$1567,2,FALSE)</f>
        <v>A-60 SINGLE LEAF HINGED</v>
      </c>
      <c r="L202" s="13" t="str">
        <f>VLOOKUP(J202,'fire screen door'!$C$2:$E$1567,3,FALSE)</f>
        <v>Chemical store/galley uniform (not part of Autronica)</v>
      </c>
      <c r="M202" s="1" t="s">
        <v>18</v>
      </c>
      <c r="N202" s="1" t="s">
        <v>19</v>
      </c>
      <c r="O202" s="32"/>
      <c r="P202" s="4">
        <v>716001664</v>
      </c>
      <c r="Q202" s="6">
        <v>300456397</v>
      </c>
      <c r="R202" s="4">
        <v>417001943</v>
      </c>
      <c r="S202" s="1" t="s">
        <v>631</v>
      </c>
      <c r="T202" s="1" t="s">
        <v>17</v>
      </c>
      <c r="U202" s="1"/>
      <c r="V202" s="4">
        <v>999001870</v>
      </c>
      <c r="W202" s="1" t="s">
        <v>20</v>
      </c>
      <c r="X202" s="1" t="s">
        <v>21</v>
      </c>
    </row>
    <row r="203" spans="1:24" s="9" customFormat="1">
      <c r="A203" s="2">
        <v>202</v>
      </c>
      <c r="B203" s="4">
        <v>716015365</v>
      </c>
      <c r="C203" s="1" t="s">
        <v>632</v>
      </c>
      <c r="D203" s="1" t="s">
        <v>633</v>
      </c>
      <c r="E203" s="6" t="s">
        <v>10391</v>
      </c>
      <c r="F203" s="20">
        <v>513010225</v>
      </c>
      <c r="G203" s="6" t="s">
        <v>4689</v>
      </c>
      <c r="H203" s="17">
        <f t="shared" si="6"/>
        <v>13</v>
      </c>
      <c r="I203" s="6" t="str">
        <f t="shared" si="7"/>
        <v>1.8.10</v>
      </c>
      <c r="J203" s="6" t="s">
        <v>10391</v>
      </c>
      <c r="K203" s="13" t="e">
        <f>VLOOKUP(J203,'fire screen door'!$C$2:$E$1567,2,FALSE)</f>
        <v>#N/A</v>
      </c>
      <c r="L203" s="13" t="e">
        <f>VLOOKUP(J203,'fire screen door'!$C$2:$E$1567,3,FALSE)</f>
        <v>#N/A</v>
      </c>
      <c r="M203" s="1" t="s">
        <v>18</v>
      </c>
      <c r="N203" s="1" t="s">
        <v>19</v>
      </c>
      <c r="O203" s="32" t="s">
        <v>10450</v>
      </c>
      <c r="P203" s="4">
        <v>716011192</v>
      </c>
      <c r="Q203" s="6">
        <v>300463334</v>
      </c>
      <c r="R203" s="4">
        <v>417001943</v>
      </c>
      <c r="S203" s="1" t="s">
        <v>634</v>
      </c>
      <c r="T203" s="1" t="s">
        <v>17</v>
      </c>
      <c r="U203" s="1"/>
      <c r="V203" s="4">
        <v>999001870</v>
      </c>
      <c r="W203" s="1" t="s">
        <v>20</v>
      </c>
      <c r="X203" s="1" t="s">
        <v>21</v>
      </c>
    </row>
    <row r="204" spans="1:24" s="9" customFormat="1">
      <c r="A204" s="2">
        <v>203</v>
      </c>
      <c r="B204" s="4">
        <v>716002852</v>
      </c>
      <c r="C204" s="1" t="s">
        <v>635</v>
      </c>
      <c r="D204" s="1" t="s">
        <v>636</v>
      </c>
      <c r="E204" s="6" t="s">
        <v>9137</v>
      </c>
      <c r="F204" s="20">
        <v>513010226</v>
      </c>
      <c r="G204" s="6" t="s">
        <v>4690</v>
      </c>
      <c r="H204" s="17">
        <f t="shared" si="6"/>
        <v>13</v>
      </c>
      <c r="I204" s="6" t="str">
        <f t="shared" si="7"/>
        <v>1.8.11</v>
      </c>
      <c r="J204" s="6" t="s">
        <v>9137</v>
      </c>
      <c r="K204" s="13" t="str">
        <f>VLOOKUP(J204,'fire screen door'!$C$2:$E$1567,2,FALSE)</f>
        <v>A-60 SINGLE LEAF HINGED</v>
      </c>
      <c r="L204" s="13" t="str">
        <f>VLOOKUP(J204,'fire screen door'!$C$2:$E$1567,3,FALSE)</f>
        <v>UPS room (no sensor)</v>
      </c>
      <c r="M204" s="1" t="s">
        <v>18</v>
      </c>
      <c r="N204" s="1" t="s">
        <v>19</v>
      </c>
      <c r="O204" s="32"/>
      <c r="P204" s="4">
        <v>716001668</v>
      </c>
      <c r="Q204" s="6">
        <v>300456401</v>
      </c>
      <c r="R204" s="4">
        <v>417001943</v>
      </c>
      <c r="S204" s="1" t="s">
        <v>637</v>
      </c>
      <c r="T204" s="1" t="s">
        <v>17</v>
      </c>
      <c r="U204" s="1"/>
      <c r="V204" s="4">
        <v>999001870</v>
      </c>
      <c r="W204" s="1" t="s">
        <v>20</v>
      </c>
      <c r="X204" s="1" t="s">
        <v>21</v>
      </c>
    </row>
    <row r="205" spans="1:24" s="9" customFormat="1">
      <c r="A205" s="2">
        <v>204</v>
      </c>
      <c r="B205" s="4">
        <v>716002834</v>
      </c>
      <c r="C205" s="1" t="s">
        <v>638</v>
      </c>
      <c r="D205" s="1" t="s">
        <v>639</v>
      </c>
      <c r="E205" s="6" t="s">
        <v>9138</v>
      </c>
      <c r="F205" s="20">
        <v>513010227</v>
      </c>
      <c r="G205" s="6" t="s">
        <v>4691</v>
      </c>
      <c r="H205" s="17">
        <f t="shared" si="6"/>
        <v>13</v>
      </c>
      <c r="I205" s="6" t="str">
        <f t="shared" si="7"/>
        <v>1.8.12</v>
      </c>
      <c r="J205" s="6" t="s">
        <v>9138</v>
      </c>
      <c r="K205" s="13" t="str">
        <f>VLOOKUP(J205,'fire screen door'!$C$2:$E$1567,2,FALSE)</f>
        <v>A-60 SLIDING</v>
      </c>
      <c r="L205" s="13" t="str">
        <f>VLOOKUP(J205,'fire screen door'!$C$2:$E$1567,3,FALSE)</f>
        <v>Dry store rice and flour</v>
      </c>
      <c r="M205" s="1" t="s">
        <v>18</v>
      </c>
      <c r="N205" s="1" t="s">
        <v>19</v>
      </c>
      <c r="O205" s="32" t="s">
        <v>10449</v>
      </c>
      <c r="P205" s="4">
        <v>716001633</v>
      </c>
      <c r="Q205" s="6">
        <v>300456366</v>
      </c>
      <c r="R205" s="4">
        <v>417001943</v>
      </c>
      <c r="S205" s="1" t="s">
        <v>640</v>
      </c>
      <c r="T205" s="1" t="s">
        <v>17</v>
      </c>
      <c r="U205" s="1"/>
      <c r="V205" s="4">
        <v>999001870</v>
      </c>
      <c r="W205" s="1" t="s">
        <v>20</v>
      </c>
      <c r="X205" s="1" t="s">
        <v>21</v>
      </c>
    </row>
    <row r="206" spans="1:24" s="9" customFormat="1">
      <c r="A206" s="2">
        <v>205</v>
      </c>
      <c r="B206" s="4">
        <v>716002851</v>
      </c>
      <c r="C206" s="1" t="s">
        <v>641</v>
      </c>
      <c r="D206" s="1" t="s">
        <v>642</v>
      </c>
      <c r="E206" s="6" t="s">
        <v>9139</v>
      </c>
      <c r="F206" s="20">
        <v>513010228</v>
      </c>
      <c r="G206" s="6" t="s">
        <v>4692</v>
      </c>
      <c r="H206" s="17">
        <f t="shared" si="6"/>
        <v>13</v>
      </c>
      <c r="I206" s="6" t="str">
        <f t="shared" si="7"/>
        <v>1.8.13</v>
      </c>
      <c r="J206" s="6" t="s">
        <v>9139</v>
      </c>
      <c r="K206" s="13" t="str">
        <f>VLOOKUP(J206,'fire screen door'!$C$2:$E$1567,2,FALSE)</f>
        <v>A-60 SINGLE LEAF HINGED</v>
      </c>
      <c r="L206" s="13" t="str">
        <f>VLOOKUP(J206,'fire screen door'!$C$2:$E$1567,3,FALSE)</f>
        <v>UPS room (no sensor)</v>
      </c>
      <c r="M206" s="1" t="s">
        <v>18</v>
      </c>
      <c r="N206" s="1" t="s">
        <v>19</v>
      </c>
      <c r="O206" s="32"/>
      <c r="P206" s="4">
        <v>716001667</v>
      </c>
      <c r="Q206" s="6">
        <v>300456400</v>
      </c>
      <c r="R206" s="4">
        <v>417001943</v>
      </c>
      <c r="S206" s="1" t="s">
        <v>643</v>
      </c>
      <c r="T206" s="1" t="s">
        <v>17</v>
      </c>
      <c r="U206" s="1"/>
      <c r="V206" s="4">
        <v>999001870</v>
      </c>
      <c r="W206" s="1" t="s">
        <v>20</v>
      </c>
      <c r="X206" s="1" t="s">
        <v>21</v>
      </c>
    </row>
    <row r="207" spans="1:24" s="9" customFormat="1">
      <c r="A207" s="2">
        <v>206</v>
      </c>
      <c r="B207" s="4">
        <v>716002849</v>
      </c>
      <c r="C207" s="1" t="s">
        <v>644</v>
      </c>
      <c r="D207" s="1" t="s">
        <v>645</v>
      </c>
      <c r="E207" s="6" t="s">
        <v>9140</v>
      </c>
      <c r="F207" s="20">
        <v>513010229</v>
      </c>
      <c r="G207" s="6" t="s">
        <v>4693</v>
      </c>
      <c r="H207" s="17">
        <f t="shared" si="6"/>
        <v>13</v>
      </c>
      <c r="I207" s="6" t="str">
        <f t="shared" si="7"/>
        <v>1.8.14</v>
      </c>
      <c r="J207" s="6" t="s">
        <v>9140</v>
      </c>
      <c r="K207" s="13" t="str">
        <f>VLOOKUP(J207,'fire screen door'!$C$2:$E$1567,2,FALSE)</f>
        <v>A-60 SINGLE LEAF HINGED</v>
      </c>
      <c r="L207" s="13" t="str">
        <f>VLOOKUP(J207,'fire screen door'!$C$2:$E$1567,3,FALSE)</f>
        <v>Battery room</v>
      </c>
      <c r="M207" s="1" t="s">
        <v>18</v>
      </c>
      <c r="N207" s="1" t="s">
        <v>19</v>
      </c>
      <c r="O207" s="32"/>
      <c r="P207" s="4">
        <v>716001665</v>
      </c>
      <c r="Q207" s="6">
        <v>300456398</v>
      </c>
      <c r="R207" s="4">
        <v>417001943</v>
      </c>
      <c r="S207" s="1" t="s">
        <v>646</v>
      </c>
      <c r="T207" s="1" t="s">
        <v>17</v>
      </c>
      <c r="U207" s="1"/>
      <c r="V207" s="4">
        <v>999001870</v>
      </c>
      <c r="W207" s="1" t="s">
        <v>20</v>
      </c>
      <c r="X207" s="1" t="s">
        <v>21</v>
      </c>
    </row>
    <row r="208" spans="1:24" s="9" customFormat="1">
      <c r="A208" s="2">
        <v>207</v>
      </c>
      <c r="B208" s="4">
        <v>716002857</v>
      </c>
      <c r="C208" s="1" t="s">
        <v>647</v>
      </c>
      <c r="D208" s="1" t="s">
        <v>648</v>
      </c>
      <c r="E208" s="6" t="s">
        <v>9141</v>
      </c>
      <c r="F208" s="20">
        <v>513010230</v>
      </c>
      <c r="G208" s="6" t="s">
        <v>4694</v>
      </c>
      <c r="H208" s="17">
        <f t="shared" si="6"/>
        <v>13</v>
      </c>
      <c r="I208" s="6" t="str">
        <f t="shared" si="7"/>
        <v>1.8.15</v>
      </c>
      <c r="J208" s="6" t="s">
        <v>9141</v>
      </c>
      <c r="K208" s="13" t="str">
        <f>VLOOKUP(J208,'fire screen door'!$C$2:$E$1567,2,FALSE)</f>
        <v>A-60 SINGLE LEAF HINGED</v>
      </c>
      <c r="L208" s="13" t="str">
        <f>VLOOKUP(J208,'fire screen door'!$C$2:$E$1567,3,FALSE)</f>
        <v>Escape converter room 2</v>
      </c>
      <c r="M208" s="1" t="s">
        <v>18</v>
      </c>
      <c r="N208" s="1" t="s">
        <v>19</v>
      </c>
      <c r="O208" s="32"/>
      <c r="P208" s="4">
        <v>716001673</v>
      </c>
      <c r="Q208" s="6">
        <v>300456406</v>
      </c>
      <c r="R208" s="4">
        <v>417001943</v>
      </c>
      <c r="S208" s="1" t="s">
        <v>649</v>
      </c>
      <c r="T208" s="1" t="s">
        <v>17</v>
      </c>
      <c r="U208" s="1"/>
      <c r="V208" s="4">
        <v>999001870</v>
      </c>
      <c r="W208" s="1" t="s">
        <v>20</v>
      </c>
      <c r="X208" s="1" t="s">
        <v>21</v>
      </c>
    </row>
    <row r="209" spans="1:24" s="9" customFormat="1">
      <c r="A209" s="2">
        <v>208</v>
      </c>
      <c r="B209" s="4">
        <v>716002855</v>
      </c>
      <c r="C209" s="1" t="s">
        <v>650</v>
      </c>
      <c r="D209" s="1" t="s">
        <v>651</v>
      </c>
      <c r="E209" s="6" t="s">
        <v>9142</v>
      </c>
      <c r="F209" s="20">
        <v>513010231</v>
      </c>
      <c r="G209" s="6" t="s">
        <v>4695</v>
      </c>
      <c r="H209" s="17">
        <f t="shared" si="6"/>
        <v>13</v>
      </c>
      <c r="I209" s="6" t="str">
        <f t="shared" si="7"/>
        <v>1.8.16</v>
      </c>
      <c r="J209" s="6" t="s">
        <v>9142</v>
      </c>
      <c r="K209" s="13" t="str">
        <f>VLOOKUP(J209,'fire screen door'!$C$2:$E$1567,2,FALSE)</f>
        <v>A-60 SINGLE LEAF HINGED</v>
      </c>
      <c r="L209" s="13" t="str">
        <f>VLOOKUP(J209,'fire screen door'!$C$2:$E$1567,3,FALSE)</f>
        <v>Escape UPS room ( fsd18.18)</v>
      </c>
      <c r="M209" s="1" t="s">
        <v>18</v>
      </c>
      <c r="N209" s="1" t="s">
        <v>19</v>
      </c>
      <c r="O209" s="32"/>
      <c r="P209" s="4">
        <v>716001671</v>
      </c>
      <c r="Q209" s="6">
        <v>300456404</v>
      </c>
      <c r="R209" s="4">
        <v>417001943</v>
      </c>
      <c r="S209" s="1" t="s">
        <v>652</v>
      </c>
      <c r="T209" s="1" t="s">
        <v>17</v>
      </c>
      <c r="U209" s="1"/>
      <c r="V209" s="4">
        <v>999001870</v>
      </c>
      <c r="W209" s="1" t="s">
        <v>20</v>
      </c>
      <c r="X209" s="1" t="s">
        <v>21</v>
      </c>
    </row>
    <row r="210" spans="1:24" s="9" customFormat="1">
      <c r="A210" s="2">
        <v>209</v>
      </c>
      <c r="B210" s="4">
        <v>716002844</v>
      </c>
      <c r="C210" s="1" t="s">
        <v>653</v>
      </c>
      <c r="D210" s="1" t="s">
        <v>654</v>
      </c>
      <c r="E210" s="6" t="s">
        <v>9143</v>
      </c>
      <c r="F210" s="20">
        <v>513010232</v>
      </c>
      <c r="G210" s="6" t="s">
        <v>4696</v>
      </c>
      <c r="H210" s="17">
        <f t="shared" si="6"/>
        <v>13</v>
      </c>
      <c r="I210" s="6" t="str">
        <f t="shared" si="7"/>
        <v>1.8.17</v>
      </c>
      <c r="J210" s="6" t="s">
        <v>9143</v>
      </c>
      <c r="K210" s="13" t="str">
        <f>VLOOKUP(J210,'fire screen door'!$C$2:$E$1567,2,FALSE)</f>
        <v>A-60 SINGLE LEAF HINGED</v>
      </c>
      <c r="L210" s="13" t="str">
        <f>VLOOKUP(J210,'fire screen door'!$C$2:$E$1567,3,FALSE)</f>
        <v>Converter room 2</v>
      </c>
      <c r="M210" s="1" t="s">
        <v>18</v>
      </c>
      <c r="N210" s="1" t="s">
        <v>19</v>
      </c>
      <c r="O210" s="32"/>
      <c r="P210" s="4">
        <v>716001660</v>
      </c>
      <c r="Q210" s="6">
        <v>300456393</v>
      </c>
      <c r="R210" s="4">
        <v>417001943</v>
      </c>
      <c r="S210" s="1" t="s">
        <v>655</v>
      </c>
      <c r="T210" s="1" t="s">
        <v>17</v>
      </c>
      <c r="U210" s="1"/>
      <c r="V210" s="4">
        <v>999001870</v>
      </c>
      <c r="W210" s="1" t="s">
        <v>20</v>
      </c>
      <c r="X210" s="1" t="s">
        <v>21</v>
      </c>
    </row>
    <row r="211" spans="1:24" s="9" customFormat="1">
      <c r="A211" s="2">
        <v>210</v>
      </c>
      <c r="B211" s="4">
        <v>716002856</v>
      </c>
      <c r="C211" s="1" t="s">
        <v>656</v>
      </c>
      <c r="D211" s="1" t="s">
        <v>657</v>
      </c>
      <c r="E211" s="6" t="s">
        <v>9144</v>
      </c>
      <c r="F211" s="20">
        <v>513010233</v>
      </c>
      <c r="G211" s="6" t="s">
        <v>4697</v>
      </c>
      <c r="H211" s="17">
        <f t="shared" si="6"/>
        <v>13</v>
      </c>
      <c r="I211" s="6" t="str">
        <f t="shared" si="7"/>
        <v>1.8.18</v>
      </c>
      <c r="J211" s="6" t="s">
        <v>9144</v>
      </c>
      <c r="K211" s="13" t="str">
        <f>VLOOKUP(J211,'fire screen door'!$C$2:$E$1567,2,FALSE)</f>
        <v>A-60 SINGLE LEAF HINGED</v>
      </c>
      <c r="L211" s="13" t="str">
        <f>VLOOKUP(J211,'fire screen door'!$C$2:$E$1567,3,FALSE)</f>
        <v>Escape converter room 2</v>
      </c>
      <c r="M211" s="1" t="s">
        <v>18</v>
      </c>
      <c r="N211" s="1" t="s">
        <v>19</v>
      </c>
      <c r="O211" s="32"/>
      <c r="P211" s="4">
        <v>716001672</v>
      </c>
      <c r="Q211" s="6">
        <v>300456405</v>
      </c>
      <c r="R211" s="4">
        <v>417001943</v>
      </c>
      <c r="S211" s="1" t="s">
        <v>658</v>
      </c>
      <c r="T211" s="1" t="s">
        <v>17</v>
      </c>
      <c r="U211" s="1"/>
      <c r="V211" s="4">
        <v>999001870</v>
      </c>
      <c r="W211" s="1" t="s">
        <v>20</v>
      </c>
      <c r="X211" s="1" t="s">
        <v>21</v>
      </c>
    </row>
    <row r="212" spans="1:24" s="9" customFormat="1">
      <c r="A212" s="2">
        <v>211</v>
      </c>
      <c r="B212" s="4">
        <v>716002836</v>
      </c>
      <c r="C212" s="1" t="s">
        <v>659</v>
      </c>
      <c r="D212" s="1" t="s">
        <v>660</v>
      </c>
      <c r="E212" s="6" t="s">
        <v>9145</v>
      </c>
      <c r="F212" s="20">
        <v>513010234</v>
      </c>
      <c r="G212" s="6" t="s">
        <v>4698</v>
      </c>
      <c r="H212" s="17">
        <f t="shared" si="6"/>
        <v>13</v>
      </c>
      <c r="I212" s="6" t="str">
        <f t="shared" si="7"/>
        <v>1.8.19</v>
      </c>
      <c r="J212" s="6" t="s">
        <v>9145</v>
      </c>
      <c r="K212" s="13" t="str">
        <f>VLOOKUP(J212,'fire screen door'!$C$2:$E$1567,2,FALSE)</f>
        <v>A-60 SINGLE LEAF HINGED</v>
      </c>
      <c r="L212" s="13" t="str">
        <f>VLOOKUP(J212,'fire screen door'!$C$2:$E$1567,3,FALSE)</f>
        <v>Pod room 1</v>
      </c>
      <c r="M212" s="1" t="s">
        <v>18</v>
      </c>
      <c r="N212" s="1" t="s">
        <v>19</v>
      </c>
      <c r="O212" s="32"/>
      <c r="P212" s="4">
        <v>716001652</v>
      </c>
      <c r="Q212" s="6">
        <v>300456385</v>
      </c>
      <c r="R212" s="4">
        <v>417001943</v>
      </c>
      <c r="S212" s="1" t="s">
        <v>661</v>
      </c>
      <c r="T212" s="1" t="s">
        <v>17</v>
      </c>
      <c r="U212" s="1"/>
      <c r="V212" s="4">
        <v>999001870</v>
      </c>
      <c r="W212" s="1" t="s">
        <v>20</v>
      </c>
      <c r="X212" s="1" t="s">
        <v>21</v>
      </c>
    </row>
    <row r="213" spans="1:24" s="9" customFormat="1">
      <c r="A213" s="2">
        <v>212</v>
      </c>
      <c r="B213" s="4">
        <v>716002846</v>
      </c>
      <c r="C213" s="1" t="s">
        <v>662</v>
      </c>
      <c r="D213" s="1" t="s">
        <v>663</v>
      </c>
      <c r="E213" s="6" t="s">
        <v>9132</v>
      </c>
      <c r="F213" s="20">
        <v>513010235</v>
      </c>
      <c r="G213" s="6" t="s">
        <v>4699</v>
      </c>
      <c r="H213" s="17">
        <f t="shared" si="6"/>
        <v>13</v>
      </c>
      <c r="I213" s="6" t="str">
        <f t="shared" si="7"/>
        <v>1.8.2</v>
      </c>
      <c r="J213" s="6" t="s">
        <v>9132</v>
      </c>
      <c r="K213" s="13" t="str">
        <f>VLOOKUP(J213,'fire screen door'!$C$2:$E$1567,2,FALSE)</f>
        <v>A-60 SINGLE LEAF HINGED</v>
      </c>
      <c r="L213" s="13" t="str">
        <f>VLOOKUP(J213,'fire screen door'!$C$2:$E$1567,3,FALSE)</f>
        <v>Exit 8-A Mid (provision)</v>
      </c>
      <c r="M213" s="1" t="s">
        <v>18</v>
      </c>
      <c r="N213" s="1" t="s">
        <v>19</v>
      </c>
      <c r="O213" s="32"/>
      <c r="P213" s="4">
        <v>716001662</v>
      </c>
      <c r="Q213" s="6">
        <v>300456395</v>
      </c>
      <c r="R213" s="4">
        <v>417001943</v>
      </c>
      <c r="S213" s="1" t="s">
        <v>664</v>
      </c>
      <c r="T213" s="1" t="s">
        <v>17</v>
      </c>
      <c r="U213" s="1"/>
      <c r="V213" s="4">
        <v>999001870</v>
      </c>
      <c r="W213" s="1" t="s">
        <v>20</v>
      </c>
      <c r="X213" s="1" t="s">
        <v>21</v>
      </c>
    </row>
    <row r="214" spans="1:24" s="9" customFormat="1">
      <c r="A214" s="2">
        <v>213</v>
      </c>
      <c r="B214" s="4">
        <v>716002847</v>
      </c>
      <c r="C214" s="1" t="s">
        <v>665</v>
      </c>
      <c r="D214" s="1" t="s">
        <v>666</v>
      </c>
      <c r="E214" s="6" t="s">
        <v>9146</v>
      </c>
      <c r="F214" s="20">
        <v>513010236</v>
      </c>
      <c r="G214" s="6" t="s">
        <v>4700</v>
      </c>
      <c r="H214" s="17">
        <f t="shared" si="6"/>
        <v>13</v>
      </c>
      <c r="I214" s="6" t="str">
        <f t="shared" si="7"/>
        <v>1.8.20</v>
      </c>
      <c r="J214" s="6" t="s">
        <v>9146</v>
      </c>
      <c r="K214" s="13" t="str">
        <f>VLOOKUP(J214,'fire screen door'!$C$2:$E$1567,2,FALSE)</f>
        <v>A-60 SINGLE LEAF HINGED</v>
      </c>
      <c r="L214" s="13" t="str">
        <f>VLOOKUP(J214,'fire screen door'!$C$2:$E$1567,3,FALSE)</f>
        <v>Converter room 3</v>
      </c>
      <c r="M214" s="1" t="s">
        <v>18</v>
      </c>
      <c r="N214" s="1" t="s">
        <v>19</v>
      </c>
      <c r="O214" s="32"/>
      <c r="P214" s="4">
        <v>716001663</v>
      </c>
      <c r="Q214" s="6">
        <v>300456396</v>
      </c>
      <c r="R214" s="4">
        <v>417001943</v>
      </c>
      <c r="S214" s="1" t="s">
        <v>667</v>
      </c>
      <c r="T214" s="1" t="s">
        <v>17</v>
      </c>
      <c r="U214" s="1"/>
      <c r="V214" s="4">
        <v>999001870</v>
      </c>
      <c r="W214" s="1" t="s">
        <v>20</v>
      </c>
      <c r="X214" s="1" t="s">
        <v>21</v>
      </c>
    </row>
    <row r="215" spans="1:24" s="9" customFormat="1">
      <c r="A215" s="2">
        <v>214</v>
      </c>
      <c r="B215" s="4">
        <v>716002843</v>
      </c>
      <c r="C215" s="1" t="s">
        <v>668</v>
      </c>
      <c r="D215" s="1" t="s">
        <v>669</v>
      </c>
      <c r="E215" s="6" t="s">
        <v>9147</v>
      </c>
      <c r="F215" s="20">
        <v>513010237</v>
      </c>
      <c r="G215" s="6" t="s">
        <v>4701</v>
      </c>
      <c r="H215" s="17">
        <f t="shared" si="6"/>
        <v>13</v>
      </c>
      <c r="I215" s="6" t="str">
        <f t="shared" si="7"/>
        <v>1.8.21</v>
      </c>
      <c r="J215" s="6" t="s">
        <v>9147</v>
      </c>
      <c r="K215" s="13" t="str">
        <f>VLOOKUP(J215,'fire screen door'!$C$2:$E$1567,2,FALSE)</f>
        <v>A-60 SINGLE LEAF HINGED</v>
      </c>
      <c r="L215" s="13" t="str">
        <f>VLOOKUP(J215,'fire screen door'!$C$2:$E$1567,3,FALSE)</f>
        <v>Pod room 1 - Converter room 1  stbd</v>
      </c>
      <c r="M215" s="1" t="s">
        <v>18</v>
      </c>
      <c r="N215" s="1" t="s">
        <v>19</v>
      </c>
      <c r="O215" s="32"/>
      <c r="P215" s="4">
        <v>716001659</v>
      </c>
      <c r="Q215" s="6">
        <v>300456392</v>
      </c>
      <c r="R215" s="4">
        <v>417001943</v>
      </c>
      <c r="S215" s="1" t="s">
        <v>670</v>
      </c>
      <c r="T215" s="1" t="s">
        <v>17</v>
      </c>
      <c r="U215" s="1"/>
      <c r="V215" s="4">
        <v>999001870</v>
      </c>
      <c r="W215" s="1" t="s">
        <v>20</v>
      </c>
      <c r="X215" s="1" t="s">
        <v>21</v>
      </c>
    </row>
    <row r="216" spans="1:24" s="9" customFormat="1">
      <c r="A216" s="2">
        <v>215</v>
      </c>
      <c r="B216" s="4">
        <v>716002839</v>
      </c>
      <c r="C216" s="1" t="s">
        <v>671</v>
      </c>
      <c r="D216" s="1" t="s">
        <v>672</v>
      </c>
      <c r="E216" s="6" t="s">
        <v>9148</v>
      </c>
      <c r="F216" s="20">
        <v>513010238</v>
      </c>
      <c r="G216" s="6" t="s">
        <v>4702</v>
      </c>
      <c r="H216" s="17">
        <f t="shared" si="6"/>
        <v>13</v>
      </c>
      <c r="I216" s="6" t="str">
        <f t="shared" si="7"/>
        <v>1.8.22</v>
      </c>
      <c r="J216" s="6" t="s">
        <v>9148</v>
      </c>
      <c r="K216" s="13" t="str">
        <f>VLOOKUP(J216,'fire screen door'!$C$2:$E$1567,2,FALSE)</f>
        <v>A-60 SINGLE LEAF HINGED</v>
      </c>
      <c r="L216" s="13" t="str">
        <f>VLOOKUP(J216,'fire screen door'!$C$2:$E$1567,3,FALSE)</f>
        <v>Pod room 3</v>
      </c>
      <c r="M216" s="1" t="s">
        <v>18</v>
      </c>
      <c r="N216" s="1" t="s">
        <v>19</v>
      </c>
      <c r="O216" s="32"/>
      <c r="P216" s="4">
        <v>716001655</v>
      </c>
      <c r="Q216" s="6">
        <v>300456388</v>
      </c>
      <c r="R216" s="4">
        <v>417001943</v>
      </c>
      <c r="S216" s="1" t="s">
        <v>673</v>
      </c>
      <c r="T216" s="1" t="s">
        <v>17</v>
      </c>
      <c r="U216" s="1"/>
      <c r="V216" s="4">
        <v>999001870</v>
      </c>
      <c r="W216" s="1" t="s">
        <v>20</v>
      </c>
      <c r="X216" s="1" t="s">
        <v>21</v>
      </c>
    </row>
    <row r="217" spans="1:24" s="9" customFormat="1">
      <c r="A217" s="2">
        <v>216</v>
      </c>
      <c r="B217" s="4">
        <v>716015366</v>
      </c>
      <c r="C217" s="1" t="s">
        <v>674</v>
      </c>
      <c r="D217" s="1" t="s">
        <v>675</v>
      </c>
      <c r="E217" s="6" t="s">
        <v>9149</v>
      </c>
      <c r="F217" s="20">
        <v>513010239</v>
      </c>
      <c r="G217" s="6" t="s">
        <v>4703</v>
      </c>
      <c r="H217" s="17">
        <f t="shared" si="6"/>
        <v>13</v>
      </c>
      <c r="I217" s="6" t="str">
        <f t="shared" si="7"/>
        <v>1.8.23</v>
      </c>
      <c r="J217" s="6" t="s">
        <v>9149</v>
      </c>
      <c r="K217" s="13" t="str">
        <f>VLOOKUP(J217,'fire screen door'!$C$2:$E$1567,2,FALSE)</f>
        <v>A-60 SINGLE LEAF HINGED</v>
      </c>
      <c r="L217" s="13" t="str">
        <f>VLOOKUP(J217,'fire screen door'!$C$2:$E$1567,3,FALSE)</f>
        <v>Aft pod room 1 - pod room 2</v>
      </c>
      <c r="M217" s="1" t="s">
        <v>18</v>
      </c>
      <c r="N217" s="1" t="s">
        <v>19</v>
      </c>
      <c r="O217" s="32"/>
      <c r="P217" s="4">
        <v>716011193</v>
      </c>
      <c r="Q217" s="6">
        <v>300463335</v>
      </c>
      <c r="R217" s="4">
        <v>417001943</v>
      </c>
      <c r="S217" s="1" t="s">
        <v>676</v>
      </c>
      <c r="T217" s="1" t="s">
        <v>17</v>
      </c>
      <c r="U217" s="1"/>
      <c r="V217" s="4">
        <v>999001870</v>
      </c>
      <c r="W217" s="1" t="s">
        <v>20</v>
      </c>
      <c r="X217" s="1" t="s">
        <v>21</v>
      </c>
    </row>
    <row r="218" spans="1:24" s="9" customFormat="1">
      <c r="A218" s="2">
        <v>217</v>
      </c>
      <c r="B218" s="4">
        <v>716002845</v>
      </c>
      <c r="C218" s="1" t="s">
        <v>677</v>
      </c>
      <c r="D218" s="1" t="s">
        <v>678</v>
      </c>
      <c r="E218" s="6" t="s">
        <v>9150</v>
      </c>
      <c r="F218" s="20">
        <v>513010240</v>
      </c>
      <c r="G218" s="6" t="s">
        <v>4704</v>
      </c>
      <c r="H218" s="17">
        <f t="shared" si="6"/>
        <v>13</v>
      </c>
      <c r="I218" s="6" t="str">
        <f t="shared" si="7"/>
        <v>1.8.24</v>
      </c>
      <c r="J218" s="6" t="s">
        <v>9150</v>
      </c>
      <c r="K218" s="13" t="str">
        <f>VLOOKUP(J218,'fire screen door'!$C$2:$E$1567,2,FALSE)</f>
        <v>A-60 SINGLE LEAF HINGED</v>
      </c>
      <c r="L218" s="13" t="str">
        <f>VLOOKUP(J218,'fire screen door'!$C$2:$E$1567,3,FALSE)</f>
        <v>Pod room 3 - Converter room 3</v>
      </c>
      <c r="M218" s="1" t="s">
        <v>18</v>
      </c>
      <c r="N218" s="1" t="s">
        <v>19</v>
      </c>
      <c r="O218" s="32"/>
      <c r="P218" s="4">
        <v>716001661</v>
      </c>
      <c r="Q218" s="6">
        <v>300456394</v>
      </c>
      <c r="R218" s="4">
        <v>417001943</v>
      </c>
      <c r="S218" s="1" t="s">
        <v>679</v>
      </c>
      <c r="T218" s="1" t="s">
        <v>17</v>
      </c>
      <c r="U218" s="1"/>
      <c r="V218" s="4">
        <v>999001870</v>
      </c>
      <c r="W218" s="1" t="s">
        <v>20</v>
      </c>
      <c r="X218" s="1" t="s">
        <v>21</v>
      </c>
    </row>
    <row r="219" spans="1:24" s="9" customFormat="1">
      <c r="A219" s="2">
        <v>218</v>
      </c>
      <c r="B219" s="4">
        <v>716002837</v>
      </c>
      <c r="C219" s="1" t="s">
        <v>680</v>
      </c>
      <c r="D219" s="1" t="s">
        <v>681</v>
      </c>
      <c r="E219" s="6" t="s">
        <v>9151</v>
      </c>
      <c r="F219" s="20">
        <v>513010241</v>
      </c>
      <c r="G219" s="6" t="s">
        <v>4705</v>
      </c>
      <c r="H219" s="17">
        <f t="shared" si="6"/>
        <v>13</v>
      </c>
      <c r="I219" s="6" t="str">
        <f t="shared" si="7"/>
        <v>1.8.25</v>
      </c>
      <c r="J219" s="6" t="s">
        <v>9151</v>
      </c>
      <c r="K219" s="13" t="str">
        <f>VLOOKUP(J219,'fire screen door'!$C$2:$E$1567,2,FALSE)</f>
        <v>A-60 SINGLE LEAF HINGED</v>
      </c>
      <c r="L219" s="13" t="str">
        <f>VLOOKUP(J219,'fire screen door'!$C$2:$E$1567,3,FALSE)</f>
        <v>Escape Pod room 1</v>
      </c>
      <c r="M219" s="1" t="s">
        <v>18</v>
      </c>
      <c r="N219" s="1" t="s">
        <v>19</v>
      </c>
      <c r="O219" s="32"/>
      <c r="P219" s="4">
        <v>716001653</v>
      </c>
      <c r="Q219" s="6">
        <v>300456386</v>
      </c>
      <c r="R219" s="4">
        <v>417001943</v>
      </c>
      <c r="S219" s="1" t="s">
        <v>682</v>
      </c>
      <c r="T219" s="1" t="s">
        <v>17</v>
      </c>
      <c r="U219" s="1"/>
      <c r="V219" s="4">
        <v>999001870</v>
      </c>
      <c r="W219" s="1" t="s">
        <v>20</v>
      </c>
      <c r="X219" s="1" t="s">
        <v>21</v>
      </c>
    </row>
    <row r="220" spans="1:24" s="9" customFormat="1">
      <c r="A220" s="2">
        <v>219</v>
      </c>
      <c r="B220" s="4">
        <v>716002838</v>
      </c>
      <c r="C220" s="1" t="s">
        <v>683</v>
      </c>
      <c r="D220" s="1" t="s">
        <v>684</v>
      </c>
      <c r="E220" s="6" t="s">
        <v>9152</v>
      </c>
      <c r="F220" s="20">
        <v>513010242</v>
      </c>
      <c r="G220" s="6" t="s">
        <v>4706</v>
      </c>
      <c r="H220" s="17">
        <f t="shared" si="6"/>
        <v>13</v>
      </c>
      <c r="I220" s="6" t="str">
        <f t="shared" si="7"/>
        <v>1.8.26</v>
      </c>
      <c r="J220" s="6" t="s">
        <v>9152</v>
      </c>
      <c r="K220" s="13" t="str">
        <f>VLOOKUP(J220,'fire screen door'!$C$2:$E$1567,2,FALSE)</f>
        <v>A-60 SINGLE LEAF HINGED</v>
      </c>
      <c r="L220" s="13" t="str">
        <f>VLOOKUP(J220,'fire screen door'!$C$2:$E$1567,3,FALSE)</f>
        <v>Pod room - converter room  prt</v>
      </c>
      <c r="M220" s="1" t="s">
        <v>18</v>
      </c>
      <c r="N220" s="1" t="s">
        <v>19</v>
      </c>
      <c r="O220" s="32"/>
      <c r="P220" s="4">
        <v>716001654</v>
      </c>
      <c r="Q220" s="6">
        <v>300456387</v>
      </c>
      <c r="R220" s="4">
        <v>417001943</v>
      </c>
      <c r="S220" s="1" t="s">
        <v>685</v>
      </c>
      <c r="T220" s="1" t="s">
        <v>17</v>
      </c>
      <c r="U220" s="1"/>
      <c r="V220" s="4">
        <v>999001870</v>
      </c>
      <c r="W220" s="1" t="s">
        <v>20</v>
      </c>
      <c r="X220" s="1" t="s">
        <v>21</v>
      </c>
    </row>
    <row r="221" spans="1:24" s="9" customFormat="1">
      <c r="A221" s="2">
        <v>220</v>
      </c>
      <c r="B221" s="4">
        <v>716002853</v>
      </c>
      <c r="C221" s="1" t="s">
        <v>686</v>
      </c>
      <c r="D221" s="1" t="s">
        <v>687</v>
      </c>
      <c r="E221" s="6" t="s">
        <v>9153</v>
      </c>
      <c r="F221" s="20">
        <v>513010243</v>
      </c>
      <c r="G221" s="6" t="s">
        <v>4707</v>
      </c>
      <c r="H221" s="17">
        <f t="shared" si="6"/>
        <v>13</v>
      </c>
      <c r="I221" s="6" t="str">
        <f t="shared" si="7"/>
        <v>1.8.28</v>
      </c>
      <c r="J221" s="6" t="s">
        <v>9153</v>
      </c>
      <c r="K221" s="13" t="str">
        <f>VLOOKUP(J221,'fire screen door'!$C$2:$E$1567,2,FALSE)</f>
        <v>A-60 SINGLE LEAF HINGED</v>
      </c>
      <c r="L221" s="13" t="str">
        <f>VLOOKUP(J221,'fire screen door'!$C$2:$E$1567,3,FALSE)</f>
        <v>Passage between Pod room 3 - 2</v>
      </c>
      <c r="M221" s="1" t="s">
        <v>18</v>
      </c>
      <c r="N221" s="1" t="s">
        <v>19</v>
      </c>
      <c r="O221" s="32"/>
      <c r="P221" s="4">
        <v>716001669</v>
      </c>
      <c r="Q221" s="6">
        <v>300456402</v>
      </c>
      <c r="R221" s="4">
        <v>417001943</v>
      </c>
      <c r="S221" s="1" t="s">
        <v>688</v>
      </c>
      <c r="T221" s="1" t="s">
        <v>17</v>
      </c>
      <c r="U221" s="1"/>
      <c r="V221" s="4">
        <v>999001870</v>
      </c>
      <c r="W221" s="1" t="s">
        <v>20</v>
      </c>
      <c r="X221" s="1" t="s">
        <v>21</v>
      </c>
    </row>
    <row r="222" spans="1:24" s="9" customFormat="1">
      <c r="A222" s="2">
        <v>221</v>
      </c>
      <c r="B222" s="4">
        <v>716002854</v>
      </c>
      <c r="C222" s="1" t="s">
        <v>689</v>
      </c>
      <c r="D222" s="1" t="s">
        <v>690</v>
      </c>
      <c r="E222" s="6" t="s">
        <v>10392</v>
      </c>
      <c r="F222" s="20">
        <v>513010244</v>
      </c>
      <c r="G222" s="6" t="s">
        <v>4708</v>
      </c>
      <c r="H222" s="17">
        <f t="shared" si="6"/>
        <v>13</v>
      </c>
      <c r="I222" s="6" t="str">
        <f t="shared" si="7"/>
        <v>1.8.3</v>
      </c>
      <c r="J222" s="6" t="s">
        <v>10392</v>
      </c>
      <c r="K222" s="13" t="e">
        <f>VLOOKUP(J222,'fire screen door'!$C$2:$E$1567,2,FALSE)</f>
        <v>#N/A</v>
      </c>
      <c r="L222" s="13" t="e">
        <f>VLOOKUP(J222,'fire screen door'!$C$2:$E$1567,3,FALSE)</f>
        <v>#N/A</v>
      </c>
      <c r="M222" s="1" t="s">
        <v>18</v>
      </c>
      <c r="N222" s="1" t="s">
        <v>19</v>
      </c>
      <c r="O222" s="32" t="s">
        <v>10450</v>
      </c>
      <c r="P222" s="4">
        <v>716001670</v>
      </c>
      <c r="Q222" s="6">
        <v>300456403</v>
      </c>
      <c r="R222" s="4">
        <v>417001943</v>
      </c>
      <c r="S222" s="1" t="s">
        <v>691</v>
      </c>
      <c r="T222" s="1" t="s">
        <v>17</v>
      </c>
      <c r="U222" s="1"/>
      <c r="V222" s="4">
        <v>999001870</v>
      </c>
      <c r="W222" s="1" t="s">
        <v>20</v>
      </c>
      <c r="X222" s="1" t="s">
        <v>21</v>
      </c>
    </row>
    <row r="223" spans="1:24" s="9" customFormat="1">
      <c r="A223" s="2">
        <v>222</v>
      </c>
      <c r="B223" s="4">
        <v>716002840</v>
      </c>
      <c r="C223" s="1" t="s">
        <v>692</v>
      </c>
      <c r="D223" s="1" t="s">
        <v>693</v>
      </c>
      <c r="E223" s="6" t="s">
        <v>9154</v>
      </c>
      <c r="F223" s="20">
        <v>513010245</v>
      </c>
      <c r="G223" s="6" t="s">
        <v>4709</v>
      </c>
      <c r="H223" s="17">
        <f t="shared" si="6"/>
        <v>13</v>
      </c>
      <c r="I223" s="6" t="str">
        <f t="shared" si="7"/>
        <v>1.8.30</v>
      </c>
      <c r="J223" s="6" t="s">
        <v>9154</v>
      </c>
      <c r="K223" s="13" t="str">
        <f>VLOOKUP(J223,'fire screen door'!$C$2:$E$1567,2,FALSE)</f>
        <v>A-60 SINGLE LEAF HINGED</v>
      </c>
      <c r="L223" s="13" t="str">
        <f>VLOOKUP(J223,'fire screen door'!$C$2:$E$1567,3,FALSE)</f>
        <v>Escape pod room 3</v>
      </c>
      <c r="M223" s="1" t="s">
        <v>18</v>
      </c>
      <c r="N223" s="1" t="s">
        <v>19</v>
      </c>
      <c r="O223" s="32"/>
      <c r="P223" s="4">
        <v>716001656</v>
      </c>
      <c r="Q223" s="6">
        <v>300456389</v>
      </c>
      <c r="R223" s="4">
        <v>417001943</v>
      </c>
      <c r="S223" s="1" t="s">
        <v>694</v>
      </c>
      <c r="T223" s="1" t="s">
        <v>17</v>
      </c>
      <c r="U223" s="1"/>
      <c r="V223" s="4">
        <v>999001870</v>
      </c>
      <c r="W223" s="1" t="s">
        <v>20</v>
      </c>
      <c r="X223" s="1" t="s">
        <v>21</v>
      </c>
    </row>
    <row r="224" spans="1:24" s="9" customFormat="1">
      <c r="A224" s="2">
        <v>223</v>
      </c>
      <c r="B224" s="4">
        <v>716002841</v>
      </c>
      <c r="C224" s="1" t="s">
        <v>695</v>
      </c>
      <c r="D224" s="1" t="s">
        <v>696</v>
      </c>
      <c r="E224" s="6" t="s">
        <v>9155</v>
      </c>
      <c r="F224" s="20">
        <v>513010246</v>
      </c>
      <c r="G224" s="6" t="s">
        <v>4710</v>
      </c>
      <c r="H224" s="17">
        <f t="shared" si="6"/>
        <v>13</v>
      </c>
      <c r="I224" s="6" t="str">
        <f t="shared" si="7"/>
        <v>1.8.32</v>
      </c>
      <c r="J224" s="6" t="s">
        <v>9155</v>
      </c>
      <c r="K224" s="13" t="str">
        <f>VLOOKUP(J224,'fire screen door'!$C$2:$E$1567,2,FALSE)</f>
        <v>A-60 SINGLE LEAF HINGED</v>
      </c>
      <c r="L224" s="13" t="str">
        <f>VLOOKUP(J224,'fire screen door'!$C$2:$E$1567,3,FALSE)</f>
        <v>Escape pod room 2</v>
      </c>
      <c r="M224" s="1" t="s">
        <v>18</v>
      </c>
      <c r="N224" s="1" t="s">
        <v>19</v>
      </c>
      <c r="O224" s="32"/>
      <c r="P224" s="4">
        <v>716001657</v>
      </c>
      <c r="Q224" s="6">
        <v>300456390</v>
      </c>
      <c r="R224" s="4">
        <v>417001943</v>
      </c>
      <c r="S224" s="1" t="s">
        <v>697</v>
      </c>
      <c r="T224" s="1" t="s">
        <v>17</v>
      </c>
      <c r="U224" s="1"/>
      <c r="V224" s="4">
        <v>999001870</v>
      </c>
      <c r="W224" s="1" t="s">
        <v>20</v>
      </c>
      <c r="X224" s="1" t="s">
        <v>21</v>
      </c>
    </row>
    <row r="225" spans="1:24" s="9" customFormat="1">
      <c r="A225" s="2">
        <v>224</v>
      </c>
      <c r="B225" s="4">
        <v>716002835</v>
      </c>
      <c r="C225" s="1" t="s">
        <v>698</v>
      </c>
      <c r="D225" s="1" t="s">
        <v>699</v>
      </c>
      <c r="E225" s="6" t="s">
        <v>9133</v>
      </c>
      <c r="F225" s="20">
        <v>513010247</v>
      </c>
      <c r="G225" s="6" t="s">
        <v>4711</v>
      </c>
      <c r="H225" s="17">
        <f t="shared" si="6"/>
        <v>13</v>
      </c>
      <c r="I225" s="6" t="str">
        <f t="shared" si="7"/>
        <v>1.8.4</v>
      </c>
      <c r="J225" s="6" t="s">
        <v>9133</v>
      </c>
      <c r="K225" s="13" t="str">
        <f>VLOOKUP(J225,'fire screen door'!$C$2:$E$1567,2,FALSE)</f>
        <v>A-60 SINGLE LEAF HINGED</v>
      </c>
      <c r="L225" s="13" t="str">
        <f>VLOOKUP(J225,'fire screen door'!$C$2:$E$1567,3,FALSE)</f>
        <v>Exit 8-A Mid (provision)</v>
      </c>
      <c r="M225" s="1" t="s">
        <v>18</v>
      </c>
      <c r="N225" s="1" t="s">
        <v>19</v>
      </c>
      <c r="O225" s="32"/>
      <c r="P225" s="4">
        <v>716001651</v>
      </c>
      <c r="Q225" s="6">
        <v>300456384</v>
      </c>
      <c r="R225" s="4">
        <v>417001943</v>
      </c>
      <c r="S225" s="1" t="s">
        <v>700</v>
      </c>
      <c r="T225" s="1" t="s">
        <v>17</v>
      </c>
      <c r="U225" s="1"/>
      <c r="V225" s="4">
        <v>999001870</v>
      </c>
      <c r="W225" s="1" t="s">
        <v>20</v>
      </c>
      <c r="X225" s="1" t="s">
        <v>21</v>
      </c>
    </row>
    <row r="226" spans="1:24" s="9" customFormat="1">
      <c r="A226" s="2">
        <v>225</v>
      </c>
      <c r="B226" s="4">
        <v>716015367</v>
      </c>
      <c r="C226" s="1" t="s">
        <v>701</v>
      </c>
      <c r="D226" s="1" t="s">
        <v>702</v>
      </c>
      <c r="E226" s="6" t="s">
        <v>10393</v>
      </c>
      <c r="F226" s="20">
        <v>513010248</v>
      </c>
      <c r="G226" s="6" t="s">
        <v>4712</v>
      </c>
      <c r="H226" s="17">
        <f t="shared" si="6"/>
        <v>13</v>
      </c>
      <c r="I226" s="6" t="str">
        <f t="shared" si="7"/>
        <v>1.8.5</v>
      </c>
      <c r="J226" s="6" t="s">
        <v>10393</v>
      </c>
      <c r="K226" s="13" t="e">
        <f>VLOOKUP(J226,'fire screen door'!$C$2:$E$1567,2,FALSE)</f>
        <v>#N/A</v>
      </c>
      <c r="L226" s="13" t="e">
        <f>VLOOKUP(J226,'fire screen door'!$C$2:$E$1567,3,FALSE)</f>
        <v>#N/A</v>
      </c>
      <c r="M226" s="1" t="s">
        <v>18</v>
      </c>
      <c r="N226" s="1" t="s">
        <v>19</v>
      </c>
      <c r="O226" s="32" t="s">
        <v>10450</v>
      </c>
      <c r="P226" s="4">
        <v>716011194</v>
      </c>
      <c r="Q226" s="6">
        <v>300463336</v>
      </c>
      <c r="R226" s="4">
        <v>417001943</v>
      </c>
      <c r="S226" s="1" t="s">
        <v>703</v>
      </c>
      <c r="T226" s="1" t="s">
        <v>17</v>
      </c>
      <c r="U226" s="1"/>
      <c r="V226" s="4">
        <v>999001870</v>
      </c>
      <c r="W226" s="1" t="s">
        <v>20</v>
      </c>
      <c r="X226" s="1" t="s">
        <v>21</v>
      </c>
    </row>
    <row r="227" spans="1:24" s="9" customFormat="1">
      <c r="A227" s="2">
        <v>226</v>
      </c>
      <c r="B227" s="4">
        <v>716002858</v>
      </c>
      <c r="C227" s="1" t="s">
        <v>704</v>
      </c>
      <c r="D227" s="1" t="s">
        <v>705</v>
      </c>
      <c r="E227" s="6" t="s">
        <v>9134</v>
      </c>
      <c r="F227" s="20">
        <v>513010249</v>
      </c>
      <c r="G227" s="6" t="s">
        <v>4713</v>
      </c>
      <c r="H227" s="17">
        <f t="shared" si="6"/>
        <v>13</v>
      </c>
      <c r="I227" s="6" t="str">
        <f t="shared" si="7"/>
        <v>1.8.6</v>
      </c>
      <c r="J227" s="6" t="s">
        <v>9134</v>
      </c>
      <c r="K227" s="13" t="str">
        <f>VLOOKUP(J227,'fire screen door'!$C$2:$E$1567,2,FALSE)</f>
        <v>A-60 SINGLE LEAF HINGED</v>
      </c>
      <c r="L227" s="13" t="str">
        <f>VLOOKUP(J227,'fire screen door'!$C$2:$E$1567,3,FALSE)</f>
        <v>Galley store</v>
      </c>
      <c r="M227" s="1" t="s">
        <v>18</v>
      </c>
      <c r="N227" s="1" t="s">
        <v>19</v>
      </c>
      <c r="O227" s="32"/>
      <c r="P227" s="4">
        <v>716001674</v>
      </c>
      <c r="Q227" s="6">
        <v>300456407</v>
      </c>
      <c r="R227" s="4">
        <v>417001943</v>
      </c>
      <c r="S227" s="1" t="s">
        <v>706</v>
      </c>
      <c r="T227" s="1" t="s">
        <v>17</v>
      </c>
      <c r="U227" s="1"/>
      <c r="V227" s="4">
        <v>999001870</v>
      </c>
      <c r="W227" s="1" t="s">
        <v>20</v>
      </c>
      <c r="X227" s="1" t="s">
        <v>21</v>
      </c>
    </row>
    <row r="228" spans="1:24" s="9" customFormat="1">
      <c r="A228" s="2">
        <v>227</v>
      </c>
      <c r="B228" s="4">
        <v>716002842</v>
      </c>
      <c r="C228" s="1" t="s">
        <v>707</v>
      </c>
      <c r="D228" s="1" t="s">
        <v>708</v>
      </c>
      <c r="E228" s="6" t="s">
        <v>9135</v>
      </c>
      <c r="F228" s="20">
        <v>513010250</v>
      </c>
      <c r="G228" s="6" t="s">
        <v>4714</v>
      </c>
      <c r="H228" s="17">
        <f t="shared" si="6"/>
        <v>13</v>
      </c>
      <c r="I228" s="6" t="str">
        <f t="shared" si="7"/>
        <v>1.8.7</v>
      </c>
      <c r="J228" s="6" t="s">
        <v>9135</v>
      </c>
      <c r="K228" s="13" t="str">
        <f>VLOOKUP(J228,'fire screen door'!$C$2:$E$1567,2,FALSE)</f>
        <v>A-60 SINGLE LEAF HINGED</v>
      </c>
      <c r="L228" s="13" t="str">
        <f>VLOOKUP(J228,'fire screen door'!$C$2:$E$1567,3,FALSE)</f>
        <v>Esc SP 1953</v>
      </c>
      <c r="M228" s="1" t="s">
        <v>18</v>
      </c>
      <c r="N228" s="1" t="s">
        <v>19</v>
      </c>
      <c r="O228" s="32"/>
      <c r="P228" s="4">
        <v>716001658</v>
      </c>
      <c r="Q228" s="6">
        <v>300456391</v>
      </c>
      <c r="R228" s="4">
        <v>417001943</v>
      </c>
      <c r="S228" s="1" t="s">
        <v>709</v>
      </c>
      <c r="T228" s="1" t="s">
        <v>17</v>
      </c>
      <c r="U228" s="1"/>
      <c r="V228" s="4">
        <v>999001870</v>
      </c>
      <c r="W228" s="1" t="s">
        <v>20</v>
      </c>
      <c r="X228" s="1" t="s">
        <v>21</v>
      </c>
    </row>
    <row r="229" spans="1:24" s="9" customFormat="1">
      <c r="A229" s="2">
        <v>228</v>
      </c>
      <c r="B229" s="4">
        <v>716015368</v>
      </c>
      <c r="C229" s="1" t="s">
        <v>710</v>
      </c>
      <c r="D229" s="1" t="s">
        <v>711</v>
      </c>
      <c r="E229" s="6" t="s">
        <v>10394</v>
      </c>
      <c r="F229" s="20">
        <v>513010251</v>
      </c>
      <c r="G229" s="6" t="s">
        <v>4715</v>
      </c>
      <c r="H229" s="17">
        <f t="shared" si="6"/>
        <v>13</v>
      </c>
      <c r="I229" s="6" t="str">
        <f t="shared" si="7"/>
        <v>1.8.8</v>
      </c>
      <c r="J229" s="6" t="s">
        <v>10394</v>
      </c>
      <c r="K229" s="13" t="e">
        <f>VLOOKUP(J229,'fire screen door'!$C$2:$E$1567,2,FALSE)</f>
        <v>#N/A</v>
      </c>
      <c r="L229" s="13" t="e">
        <f>VLOOKUP(J229,'fire screen door'!$C$2:$E$1567,3,FALSE)</f>
        <v>#N/A</v>
      </c>
      <c r="M229" s="1" t="s">
        <v>18</v>
      </c>
      <c r="N229" s="1" t="s">
        <v>19</v>
      </c>
      <c r="O229" s="32" t="s">
        <v>10450</v>
      </c>
      <c r="P229" s="4">
        <v>716011195</v>
      </c>
      <c r="Q229" s="6">
        <v>300463337</v>
      </c>
      <c r="R229" s="4">
        <v>417001943</v>
      </c>
      <c r="S229" s="1" t="s">
        <v>712</v>
      </c>
      <c r="T229" s="1" t="s">
        <v>17</v>
      </c>
      <c r="U229" s="1"/>
      <c r="V229" s="4">
        <v>999001870</v>
      </c>
      <c r="W229" s="1" t="s">
        <v>20</v>
      </c>
      <c r="X229" s="1" t="s">
        <v>21</v>
      </c>
    </row>
    <row r="230" spans="1:24" s="9" customFormat="1">
      <c r="A230" s="2">
        <v>229</v>
      </c>
      <c r="B230" s="4">
        <v>716002850</v>
      </c>
      <c r="C230" s="1" t="s">
        <v>713</v>
      </c>
      <c r="D230" s="1" t="s">
        <v>714</v>
      </c>
      <c r="E230" s="6" t="s">
        <v>9136</v>
      </c>
      <c r="F230" s="20">
        <v>513010252</v>
      </c>
      <c r="G230" s="6" t="s">
        <v>4716</v>
      </c>
      <c r="H230" s="17">
        <f t="shared" si="6"/>
        <v>13</v>
      </c>
      <c r="I230" s="6" t="str">
        <f t="shared" si="7"/>
        <v>1.8.9</v>
      </c>
      <c r="J230" s="6" t="s">
        <v>9136</v>
      </c>
      <c r="K230" s="13" t="str">
        <f>VLOOKUP(J230,'fire screen door'!$C$2:$E$1567,2,FALSE)</f>
        <v>A-60 SINGLE LEAF HINGED</v>
      </c>
      <c r="L230" s="13" t="str">
        <f>VLOOKUP(J230,'fire screen door'!$C$2:$E$1567,3,FALSE)</f>
        <v>Battery room</v>
      </c>
      <c r="M230" s="1" t="s">
        <v>18</v>
      </c>
      <c r="N230" s="1" t="s">
        <v>19</v>
      </c>
      <c r="O230" s="32"/>
      <c r="P230" s="4">
        <v>716001666</v>
      </c>
      <c r="Q230" s="6">
        <v>300456399</v>
      </c>
      <c r="R230" s="4">
        <v>417001943</v>
      </c>
      <c r="S230" s="1" t="s">
        <v>715</v>
      </c>
      <c r="T230" s="1" t="s">
        <v>17</v>
      </c>
      <c r="U230" s="1"/>
      <c r="V230" s="4">
        <v>999001870</v>
      </c>
      <c r="W230" s="1" t="s">
        <v>20</v>
      </c>
      <c r="X230" s="1" t="s">
        <v>21</v>
      </c>
    </row>
    <row r="231" spans="1:24" s="9" customFormat="1">
      <c r="A231" s="2">
        <v>230</v>
      </c>
      <c r="B231" s="4">
        <v>716002863</v>
      </c>
      <c r="C231" s="1" t="s">
        <v>716</v>
      </c>
      <c r="D231" s="1" t="s">
        <v>717</v>
      </c>
      <c r="E231" s="6" t="s">
        <v>9156</v>
      </c>
      <c r="F231" s="20">
        <v>513010261</v>
      </c>
      <c r="G231" s="6" t="s">
        <v>4718</v>
      </c>
      <c r="H231" s="17">
        <f t="shared" si="6"/>
        <v>13</v>
      </c>
      <c r="I231" s="6" t="str">
        <f t="shared" si="7"/>
        <v>2.1.1</v>
      </c>
      <c r="J231" s="6" t="s">
        <v>9156</v>
      </c>
      <c r="K231" s="13" t="str">
        <f>VLOOKUP(J231,'fire screen door'!$C$2:$E$1567,2,FALSE)</f>
        <v>A-60 SINGLE LEAF HINGED</v>
      </c>
      <c r="L231" s="13" t="str">
        <f>VLOOKUP(J231,'fire screen door'!$C$2:$E$1567,3,FALSE)</f>
        <v>Fwd of Garden Café</v>
      </c>
      <c r="M231" s="1" t="s">
        <v>18</v>
      </c>
      <c r="N231" s="1" t="s">
        <v>19</v>
      </c>
      <c r="O231" s="32"/>
      <c r="P231" s="4">
        <v>716001679</v>
      </c>
      <c r="Q231" s="6">
        <v>300456412</v>
      </c>
      <c r="R231" s="4">
        <v>417001943</v>
      </c>
      <c r="S231" s="1" t="s">
        <v>718</v>
      </c>
      <c r="T231" s="1" t="s">
        <v>17</v>
      </c>
      <c r="U231" s="1"/>
      <c r="V231" s="4">
        <v>999001870</v>
      </c>
      <c r="W231" s="1" t="s">
        <v>20</v>
      </c>
      <c r="X231" s="1" t="s">
        <v>21</v>
      </c>
    </row>
    <row r="232" spans="1:24" s="9" customFormat="1">
      <c r="A232" s="2">
        <v>231</v>
      </c>
      <c r="B232" s="4">
        <v>716002861</v>
      </c>
      <c r="C232" s="1" t="s">
        <v>719</v>
      </c>
      <c r="D232" s="1" t="s">
        <v>720</v>
      </c>
      <c r="E232" s="6" t="s">
        <v>10395</v>
      </c>
      <c r="F232" s="20">
        <v>513010262</v>
      </c>
      <c r="G232" s="6" t="s">
        <v>4719</v>
      </c>
      <c r="H232" s="17">
        <f t="shared" si="6"/>
        <v>13</v>
      </c>
      <c r="I232" s="6" t="str">
        <f t="shared" si="7"/>
        <v>2.1.10</v>
      </c>
      <c r="J232" s="6" t="s">
        <v>10395</v>
      </c>
      <c r="K232" s="13" t="e">
        <f>VLOOKUP(J232,'fire screen door'!$C$2:$E$1567,2,FALSE)</f>
        <v>#N/A</v>
      </c>
      <c r="L232" s="13" t="e">
        <f>VLOOKUP(J232,'fire screen door'!$C$2:$E$1567,3,FALSE)</f>
        <v>#N/A</v>
      </c>
      <c r="M232" s="1" t="s">
        <v>18</v>
      </c>
      <c r="N232" s="1" t="s">
        <v>19</v>
      </c>
      <c r="O232" s="32" t="s">
        <v>10450</v>
      </c>
      <c r="P232" s="4">
        <v>716001677</v>
      </c>
      <c r="Q232" s="6">
        <v>300456410</v>
      </c>
      <c r="R232" s="4">
        <v>417001943</v>
      </c>
      <c r="S232" s="1" t="s">
        <v>721</v>
      </c>
      <c r="T232" s="1" t="s">
        <v>17</v>
      </c>
      <c r="U232" s="1"/>
      <c r="V232" s="4">
        <v>999001870</v>
      </c>
      <c r="W232" s="1" t="s">
        <v>20</v>
      </c>
      <c r="X232" s="1" t="s">
        <v>21</v>
      </c>
    </row>
    <row r="233" spans="1:24" s="9" customFormat="1">
      <c r="A233" s="2">
        <v>232</v>
      </c>
      <c r="B233" s="4">
        <v>716002862</v>
      </c>
      <c r="C233" s="1" t="s">
        <v>722</v>
      </c>
      <c r="D233" s="1" t="s">
        <v>723</v>
      </c>
      <c r="E233" s="6" t="s">
        <v>9157</v>
      </c>
      <c r="F233" s="20">
        <v>513010263</v>
      </c>
      <c r="G233" s="6" t="s">
        <v>4720</v>
      </c>
      <c r="H233" s="17">
        <f t="shared" si="6"/>
        <v>13</v>
      </c>
      <c r="I233" s="6" t="str">
        <f t="shared" si="7"/>
        <v>2.1.2</v>
      </c>
      <c r="J233" s="6" t="s">
        <v>9157</v>
      </c>
      <c r="K233" s="13" t="str">
        <f>VLOOKUP(J233,'fire screen door'!$C$2:$E$1567,2,FALSE)</f>
        <v>A-60 SINGLE LEAF HINGED</v>
      </c>
      <c r="L233" s="13" t="str">
        <f>VLOOKUP(J233,'fire screen door'!$C$2:$E$1567,3,FALSE)</f>
        <v>Fwd of Garden Café AC Store 2806 B</v>
      </c>
      <c r="M233" s="1" t="s">
        <v>18</v>
      </c>
      <c r="N233" s="1" t="s">
        <v>19</v>
      </c>
      <c r="O233" s="32"/>
      <c r="P233" s="4">
        <v>716001678</v>
      </c>
      <c r="Q233" s="6">
        <v>300456411</v>
      </c>
      <c r="R233" s="4">
        <v>417001943</v>
      </c>
      <c r="S233" s="1" t="s">
        <v>724</v>
      </c>
      <c r="T233" s="1" t="s">
        <v>17</v>
      </c>
      <c r="U233" s="1"/>
      <c r="V233" s="4">
        <v>999001870</v>
      </c>
      <c r="W233" s="1" t="s">
        <v>20</v>
      </c>
      <c r="X233" s="1" t="s">
        <v>21</v>
      </c>
    </row>
    <row r="234" spans="1:24" s="9" customFormat="1">
      <c r="A234" s="2">
        <v>233</v>
      </c>
      <c r="B234" s="4">
        <v>716004674</v>
      </c>
      <c r="C234" s="1" t="s">
        <v>725</v>
      </c>
      <c r="D234" s="1" t="s">
        <v>726</v>
      </c>
      <c r="E234" s="6" t="s">
        <v>9158</v>
      </c>
      <c r="F234" s="20">
        <v>513010264</v>
      </c>
      <c r="G234" s="6" t="s">
        <v>4721</v>
      </c>
      <c r="H234" s="17">
        <f t="shared" si="6"/>
        <v>13</v>
      </c>
      <c r="I234" s="6" t="str">
        <f t="shared" si="7"/>
        <v>2.1.3</v>
      </c>
      <c r="J234" s="6" t="s">
        <v>9158</v>
      </c>
      <c r="K234" s="13" t="str">
        <f>VLOOKUP(J234,'fire screen door'!$C$2:$E$1567,2,FALSE)</f>
        <v>A-60 SINGLE LEAF HINGED</v>
      </c>
      <c r="L234" s="13" t="str">
        <f>VLOOKUP(J234,'fire screen door'!$C$2:$E$1567,3,FALSE)</f>
        <v>Fwd of Garden Café AC Store 2806 A</v>
      </c>
      <c r="M234" s="1" t="s">
        <v>18</v>
      </c>
      <c r="N234" s="1" t="s">
        <v>19</v>
      </c>
      <c r="O234" s="32"/>
      <c r="P234" s="4">
        <v>716003318</v>
      </c>
      <c r="Q234" s="6">
        <v>300457837</v>
      </c>
      <c r="R234" s="4">
        <v>417001943</v>
      </c>
      <c r="S234" s="1" t="s">
        <v>727</v>
      </c>
      <c r="T234" s="1" t="s">
        <v>17</v>
      </c>
      <c r="U234" s="1"/>
      <c r="V234" s="4">
        <v>999001870</v>
      </c>
      <c r="W234" s="1" t="s">
        <v>20</v>
      </c>
      <c r="X234" s="1" t="s">
        <v>21</v>
      </c>
    </row>
    <row r="235" spans="1:24" s="9" customFormat="1">
      <c r="A235" s="2">
        <v>234</v>
      </c>
      <c r="B235" s="4">
        <v>716002859</v>
      </c>
      <c r="C235" s="1" t="s">
        <v>728</v>
      </c>
      <c r="D235" s="1" t="s">
        <v>729</v>
      </c>
      <c r="E235" s="6" t="s">
        <v>9160</v>
      </c>
      <c r="F235" s="20">
        <v>513010265</v>
      </c>
      <c r="G235" s="6" t="s">
        <v>4722</v>
      </c>
      <c r="H235" s="17">
        <f t="shared" si="6"/>
        <v>13</v>
      </c>
      <c r="I235" s="6" t="str">
        <f t="shared" si="7"/>
        <v>2.1.5</v>
      </c>
      <c r="J235" s="6" t="s">
        <v>9160</v>
      </c>
      <c r="K235" s="13" t="str">
        <f>VLOOKUP(J235,'fire screen door'!$C$2:$E$1567,2,FALSE)</f>
        <v>A-60 DOUBLE LEAF HINGED</v>
      </c>
      <c r="L235" s="13" t="str">
        <f>VLOOKUP(J235,'fire screen door'!$C$2:$E$1567,3,FALSE)</f>
        <v>Aft of the fwd part of the Graden Café</v>
      </c>
      <c r="M235" s="1" t="s">
        <v>107</v>
      </c>
      <c r="N235" s="1" t="s">
        <v>108</v>
      </c>
      <c r="O235" s="32"/>
      <c r="P235" s="4">
        <v>716001675</v>
      </c>
      <c r="Q235" s="6">
        <v>300456408</v>
      </c>
      <c r="R235" s="4">
        <v>417001926</v>
      </c>
      <c r="S235" s="1" t="s">
        <v>730</v>
      </c>
      <c r="T235" s="1" t="s">
        <v>106</v>
      </c>
      <c r="U235" s="1"/>
      <c r="V235" s="4">
        <v>2136372</v>
      </c>
      <c r="W235" s="1" t="s">
        <v>109</v>
      </c>
      <c r="X235" s="1" t="s">
        <v>110</v>
      </c>
    </row>
    <row r="236" spans="1:24" s="9" customFormat="1">
      <c r="A236" s="2">
        <v>235</v>
      </c>
      <c r="B236" s="4">
        <v>716015369</v>
      </c>
      <c r="C236" s="1" t="s">
        <v>731</v>
      </c>
      <c r="D236" s="1" t="s">
        <v>732</v>
      </c>
      <c r="E236" s="6" t="s">
        <v>9172</v>
      </c>
      <c r="F236" s="20">
        <v>513010266</v>
      </c>
      <c r="G236" s="6" t="s">
        <v>4723</v>
      </c>
      <c r="H236" s="17">
        <f t="shared" si="6"/>
        <v>13</v>
      </c>
      <c r="I236" s="6" t="str">
        <f t="shared" si="7"/>
        <v>2.2.10</v>
      </c>
      <c r="J236" s="6" t="s">
        <v>9172</v>
      </c>
      <c r="K236" s="13" t="str">
        <f>VLOOKUP(J236,'fire screen door'!$C$2:$E$1567,2,FALSE)</f>
        <v>A-60 SINGLE LEAF HINGED</v>
      </c>
      <c r="L236" s="13" t="str">
        <f>VLOOKUP(J236,'fire screen door'!$C$2:$E$1567,3,FALSE)</f>
        <v>To stage lift</v>
      </c>
      <c r="M236" s="1" t="s">
        <v>18</v>
      </c>
      <c r="N236" s="1" t="s">
        <v>19</v>
      </c>
      <c r="O236" s="32"/>
      <c r="P236" s="4">
        <v>716011207</v>
      </c>
      <c r="Q236" s="6">
        <v>300463349</v>
      </c>
      <c r="R236" s="4">
        <v>417001943</v>
      </c>
      <c r="S236" s="1" t="s">
        <v>733</v>
      </c>
      <c r="T236" s="1" t="s">
        <v>17</v>
      </c>
      <c r="U236" s="1"/>
      <c r="V236" s="4">
        <v>999001870</v>
      </c>
      <c r="W236" s="1" t="s">
        <v>20</v>
      </c>
      <c r="X236" s="1" t="s">
        <v>21</v>
      </c>
    </row>
    <row r="237" spans="1:24" s="9" customFormat="1">
      <c r="A237" s="2">
        <v>236</v>
      </c>
      <c r="B237" s="4">
        <v>716015370</v>
      </c>
      <c r="C237" s="1" t="s">
        <v>734</v>
      </c>
      <c r="D237" s="1" t="s">
        <v>735</v>
      </c>
      <c r="E237" s="6" t="s">
        <v>9173</v>
      </c>
      <c r="F237" s="20">
        <v>513010267</v>
      </c>
      <c r="G237" s="6" t="s">
        <v>4724</v>
      </c>
      <c r="H237" s="17">
        <f t="shared" si="6"/>
        <v>13</v>
      </c>
      <c r="I237" s="6" t="str">
        <f t="shared" si="7"/>
        <v>2.2.11</v>
      </c>
      <c r="J237" s="6" t="s">
        <v>9173</v>
      </c>
      <c r="K237" s="13" t="str">
        <f>VLOOKUP(J237,'fire screen door'!$C$2:$E$1567,2,FALSE)</f>
        <v>A-60 DOUBLE LEAF HINGED</v>
      </c>
      <c r="L237" s="13" t="str">
        <f>VLOOKUP(J237,'fire screen door'!$C$2:$E$1567,3,FALSE)</f>
        <v>I-95 luggage handling midship</v>
      </c>
      <c r="M237" s="1" t="s">
        <v>107</v>
      </c>
      <c r="N237" s="1" t="s">
        <v>108</v>
      </c>
      <c r="O237" s="32"/>
      <c r="P237" s="4">
        <v>716011208</v>
      </c>
      <c r="Q237" s="6">
        <v>300463350</v>
      </c>
      <c r="R237" s="4">
        <v>417001926</v>
      </c>
      <c r="S237" s="1" t="s">
        <v>736</v>
      </c>
      <c r="T237" s="1" t="s">
        <v>106</v>
      </c>
      <c r="U237" s="1"/>
      <c r="V237" s="4">
        <v>2136372</v>
      </c>
      <c r="W237" s="1" t="s">
        <v>109</v>
      </c>
      <c r="X237" s="1" t="s">
        <v>110</v>
      </c>
    </row>
    <row r="238" spans="1:24" s="9" customFormat="1">
      <c r="A238" s="2">
        <v>237</v>
      </c>
      <c r="B238" s="4">
        <v>716015371</v>
      </c>
      <c r="C238" s="1" t="s">
        <v>737</v>
      </c>
      <c r="D238" s="1" t="s">
        <v>738</v>
      </c>
      <c r="E238" s="6" t="s">
        <v>9174</v>
      </c>
      <c r="F238" s="20">
        <v>513010268</v>
      </c>
      <c r="G238" s="6" t="s">
        <v>4725</v>
      </c>
      <c r="H238" s="17">
        <f t="shared" si="6"/>
        <v>13</v>
      </c>
      <c r="I238" s="6" t="str">
        <f t="shared" si="7"/>
        <v>2.2.12</v>
      </c>
      <c r="J238" s="6" t="s">
        <v>9174</v>
      </c>
      <c r="K238" s="13" t="str">
        <f>VLOOKUP(J238,'fire screen door'!$C$2:$E$1567,2,FALSE)</f>
        <v>A-60 SINGLE LEAF HINGED</v>
      </c>
      <c r="L238" s="13" t="str">
        <f>VLOOKUP(J238,'fire screen door'!$C$2:$E$1567,3,FALSE)</f>
        <v>Main entrance to crew galley</v>
      </c>
      <c r="M238" s="1" t="s">
        <v>18</v>
      </c>
      <c r="N238" s="1" t="s">
        <v>19</v>
      </c>
      <c r="O238" s="32"/>
      <c r="P238" s="4">
        <v>716003130</v>
      </c>
      <c r="Q238" s="6">
        <v>300457652</v>
      </c>
      <c r="R238" s="4">
        <v>417001943</v>
      </c>
      <c r="S238" s="1" t="s">
        <v>739</v>
      </c>
      <c r="T238" s="1" t="s">
        <v>17</v>
      </c>
      <c r="U238" s="1"/>
      <c r="V238" s="4">
        <v>999001870</v>
      </c>
      <c r="W238" s="1" t="s">
        <v>20</v>
      </c>
      <c r="X238" s="1" t="s">
        <v>21</v>
      </c>
    </row>
    <row r="239" spans="1:24" s="9" customFormat="1">
      <c r="A239" s="2">
        <v>238</v>
      </c>
      <c r="B239" s="4">
        <v>716015372</v>
      </c>
      <c r="C239" s="1" t="s">
        <v>740</v>
      </c>
      <c r="D239" s="1" t="s">
        <v>741</v>
      </c>
      <c r="E239" s="6" t="s">
        <v>9175</v>
      </c>
      <c r="F239" s="20">
        <v>513010269</v>
      </c>
      <c r="G239" s="6" t="s">
        <v>4726</v>
      </c>
      <c r="H239" s="17">
        <f t="shared" si="6"/>
        <v>13</v>
      </c>
      <c r="I239" s="6" t="str">
        <f t="shared" si="7"/>
        <v>2.2.13</v>
      </c>
      <c r="J239" s="6" t="s">
        <v>9175</v>
      </c>
      <c r="K239" s="13" t="str">
        <f>VLOOKUP(J239,'fire screen door'!$C$2:$E$1567,2,FALSE)</f>
        <v>A-60 DOUBLE LEAF HINGED</v>
      </c>
      <c r="L239" s="13" t="str">
        <f>VLOOKUP(J239,'fire screen door'!$C$2:$E$1567,3,FALSE)</f>
        <v>By service elevator SL 2</v>
      </c>
      <c r="M239" s="1" t="s">
        <v>107</v>
      </c>
      <c r="N239" s="1" t="s">
        <v>108</v>
      </c>
      <c r="O239" s="32"/>
      <c r="P239" s="4">
        <v>716011209</v>
      </c>
      <c r="Q239" s="6">
        <v>300463351</v>
      </c>
      <c r="R239" s="4">
        <v>417001926</v>
      </c>
      <c r="S239" s="1" t="s">
        <v>742</v>
      </c>
      <c r="T239" s="1" t="s">
        <v>106</v>
      </c>
      <c r="U239" s="1"/>
      <c r="V239" s="4">
        <v>2136372</v>
      </c>
      <c r="W239" s="1" t="s">
        <v>109</v>
      </c>
      <c r="X239" s="1" t="s">
        <v>110</v>
      </c>
    </row>
    <row r="240" spans="1:24" s="9" customFormat="1">
      <c r="A240" s="2">
        <v>239</v>
      </c>
      <c r="B240" s="4">
        <v>716003347</v>
      </c>
      <c r="C240" s="1" t="s">
        <v>743</v>
      </c>
      <c r="D240" s="1" t="s">
        <v>744</v>
      </c>
      <c r="E240" s="6" t="s">
        <v>9176</v>
      </c>
      <c r="F240" s="20">
        <v>513010270</v>
      </c>
      <c r="G240" s="6" t="s">
        <v>4727</v>
      </c>
      <c r="H240" s="17">
        <f t="shared" si="6"/>
        <v>13</v>
      </c>
      <c r="I240" s="6" t="str">
        <f t="shared" si="7"/>
        <v>2.2.14</v>
      </c>
      <c r="J240" s="6" t="s">
        <v>9176</v>
      </c>
      <c r="K240" s="13" t="str">
        <f>VLOOKUP(J240,'fire screen door'!$C$2:$E$1567,2,FALSE)</f>
        <v>A-60 SLIDING</v>
      </c>
      <c r="L240" s="13" t="str">
        <f>VLOOKUP(J240,'fire screen door'!$C$2:$E$1567,3,FALSE)</f>
        <v>24H grill</v>
      </c>
      <c r="M240" s="1" t="s">
        <v>148</v>
      </c>
      <c r="N240" s="1" t="s">
        <v>149</v>
      </c>
      <c r="O240" s="32"/>
      <c r="P240" s="4">
        <v>716011486</v>
      </c>
      <c r="Q240" s="6">
        <v>300463618</v>
      </c>
      <c r="R240" s="4">
        <v>417001226</v>
      </c>
      <c r="S240" s="1" t="s">
        <v>745</v>
      </c>
      <c r="T240" s="1" t="s">
        <v>147</v>
      </c>
      <c r="U240" s="1"/>
      <c r="V240" s="4">
        <v>999001697</v>
      </c>
      <c r="W240" s="1" t="s">
        <v>150</v>
      </c>
      <c r="X240" s="1" t="s">
        <v>151</v>
      </c>
    </row>
    <row r="241" spans="1:24" s="9" customFormat="1">
      <c r="A241" s="2">
        <v>240</v>
      </c>
      <c r="B241" s="4">
        <v>716015373</v>
      </c>
      <c r="C241" s="1" t="s">
        <v>746</v>
      </c>
      <c r="D241" s="1" t="s">
        <v>747</v>
      </c>
      <c r="E241" s="6" t="s">
        <v>9177</v>
      </c>
      <c r="F241" s="20">
        <v>513010271</v>
      </c>
      <c r="G241" s="6" t="s">
        <v>4728</v>
      </c>
      <c r="H241" s="17">
        <f t="shared" si="6"/>
        <v>13</v>
      </c>
      <c r="I241" s="6" t="str">
        <f t="shared" si="7"/>
        <v>2.2.15</v>
      </c>
      <c r="J241" s="6" t="s">
        <v>9177</v>
      </c>
      <c r="K241" s="13" t="str">
        <f>VLOOKUP(J241,'fire screen door'!$C$2:$E$1567,2,FALSE)</f>
        <v>A-60 DOUBLE LEAF HINGED</v>
      </c>
      <c r="L241" s="13" t="str">
        <f>VLOOKUP(J241,'fire screen door'!$C$2:$E$1567,3,FALSE)</f>
        <v>By service elevator SL 3</v>
      </c>
      <c r="M241" s="1" t="s">
        <v>107</v>
      </c>
      <c r="N241" s="1" t="s">
        <v>108</v>
      </c>
      <c r="O241" s="32"/>
      <c r="P241" s="4">
        <v>716011210</v>
      </c>
      <c r="Q241" s="6">
        <v>300463352</v>
      </c>
      <c r="R241" s="4">
        <v>417001926</v>
      </c>
      <c r="S241" s="1" t="s">
        <v>748</v>
      </c>
      <c r="T241" s="1" t="s">
        <v>106</v>
      </c>
      <c r="U241" s="1"/>
      <c r="V241" s="4">
        <v>2136372</v>
      </c>
      <c r="W241" s="1" t="s">
        <v>109</v>
      </c>
      <c r="X241" s="1" t="s">
        <v>110</v>
      </c>
    </row>
    <row r="242" spans="1:24" s="9" customFormat="1">
      <c r="A242" s="2">
        <v>241</v>
      </c>
      <c r="B242" s="4">
        <v>716003346</v>
      </c>
      <c r="C242" s="1" t="s">
        <v>749</v>
      </c>
      <c r="D242" s="1" t="s">
        <v>750</v>
      </c>
      <c r="E242" s="6" t="s">
        <v>9178</v>
      </c>
      <c r="F242" s="20">
        <v>513010272</v>
      </c>
      <c r="G242" s="6" t="s">
        <v>4729</v>
      </c>
      <c r="H242" s="17">
        <f t="shared" si="6"/>
        <v>13</v>
      </c>
      <c r="I242" s="6" t="str">
        <f t="shared" si="7"/>
        <v>2.2.16</v>
      </c>
      <c r="J242" s="6" t="s">
        <v>9178</v>
      </c>
      <c r="K242" s="13" t="str">
        <f>VLOOKUP(J242,'fire screen door'!$C$2:$E$1567,2,FALSE)</f>
        <v>A-60 SLIDING</v>
      </c>
      <c r="L242" s="13" t="str">
        <f>VLOOKUP(J242,'fire screen door'!$C$2:$E$1567,3,FALSE)</f>
        <v>24H grill</v>
      </c>
      <c r="M242" s="1" t="s">
        <v>148</v>
      </c>
      <c r="N242" s="1" t="s">
        <v>149</v>
      </c>
      <c r="O242" s="32"/>
      <c r="P242" s="4">
        <v>716011487</v>
      </c>
      <c r="Q242" s="6">
        <v>300463619</v>
      </c>
      <c r="R242" s="4">
        <v>417001226</v>
      </c>
      <c r="S242" s="1" t="s">
        <v>751</v>
      </c>
      <c r="T242" s="1" t="s">
        <v>147</v>
      </c>
      <c r="U242" s="1"/>
      <c r="V242" s="4">
        <v>999001697</v>
      </c>
      <c r="W242" s="1" t="s">
        <v>150</v>
      </c>
      <c r="X242" s="1" t="s">
        <v>151</v>
      </c>
    </row>
    <row r="243" spans="1:24" s="9" customFormat="1">
      <c r="A243" s="2">
        <v>242</v>
      </c>
      <c r="B243" s="4">
        <v>716015374</v>
      </c>
      <c r="C243" s="1" t="s">
        <v>752</v>
      </c>
      <c r="D243" s="1" t="s">
        <v>753</v>
      </c>
      <c r="E243" s="6" t="s">
        <v>10396</v>
      </c>
      <c r="F243" s="20">
        <v>513010273</v>
      </c>
      <c r="G243" s="6" t="s">
        <v>4730</v>
      </c>
      <c r="H243" s="17">
        <f t="shared" si="6"/>
        <v>13</v>
      </c>
      <c r="I243" s="6" t="str">
        <f t="shared" si="7"/>
        <v>2.2.17</v>
      </c>
      <c r="J243" s="6" t="s">
        <v>10396</v>
      </c>
      <c r="K243" s="13" t="e">
        <f>VLOOKUP(J243,'fire screen door'!$C$2:$E$1567,2,FALSE)</f>
        <v>#N/A</v>
      </c>
      <c r="L243" s="13" t="e">
        <f>VLOOKUP(J243,'fire screen door'!$C$2:$E$1567,3,FALSE)</f>
        <v>#N/A</v>
      </c>
      <c r="M243" s="1" t="s">
        <v>148</v>
      </c>
      <c r="N243" s="1" t="s">
        <v>149</v>
      </c>
      <c r="O243" s="32" t="s">
        <v>10450</v>
      </c>
      <c r="P243" s="4">
        <v>716011488</v>
      </c>
      <c r="Q243" s="6">
        <v>300463620</v>
      </c>
      <c r="R243" s="4">
        <v>417001226</v>
      </c>
      <c r="S243" s="1" t="s">
        <v>754</v>
      </c>
      <c r="T243" s="1" t="s">
        <v>147</v>
      </c>
      <c r="U243" s="1"/>
      <c r="V243" s="4">
        <v>999001697</v>
      </c>
      <c r="W243" s="1" t="s">
        <v>150</v>
      </c>
      <c r="X243" s="1" t="s">
        <v>151</v>
      </c>
    </row>
    <row r="244" spans="1:24" s="9" customFormat="1">
      <c r="A244" s="2">
        <v>243</v>
      </c>
      <c r="B244" s="4">
        <v>716003356</v>
      </c>
      <c r="C244" s="1" t="s">
        <v>755</v>
      </c>
      <c r="D244" s="1" t="s">
        <v>756</v>
      </c>
      <c r="E244" s="6" t="s">
        <v>9179</v>
      </c>
      <c r="F244" s="20">
        <v>513010274</v>
      </c>
      <c r="G244" s="6" t="s">
        <v>4731</v>
      </c>
      <c r="H244" s="17">
        <f t="shared" si="6"/>
        <v>13</v>
      </c>
      <c r="I244" s="6" t="str">
        <f t="shared" si="7"/>
        <v>2.2.18</v>
      </c>
      <c r="J244" s="6" t="s">
        <v>9179</v>
      </c>
      <c r="K244" s="13" t="str">
        <f>VLOOKUP(J244,'fire screen door'!$C$2:$E$1567,2,FALSE)</f>
        <v>A-60 SLIDING</v>
      </c>
      <c r="L244" s="13" t="str">
        <f>VLOOKUP(J244,'fire screen door'!$C$2:$E$1567,3,FALSE)</f>
        <v>Entrance to Garden café</v>
      </c>
      <c r="M244" s="1" t="s">
        <v>148</v>
      </c>
      <c r="N244" s="1" t="s">
        <v>149</v>
      </c>
      <c r="O244" s="32"/>
      <c r="P244" s="4">
        <v>716011489</v>
      </c>
      <c r="Q244" s="6">
        <v>300463621</v>
      </c>
      <c r="R244" s="4">
        <v>417001226</v>
      </c>
      <c r="S244" s="1" t="s">
        <v>757</v>
      </c>
      <c r="T244" s="1" t="s">
        <v>147</v>
      </c>
      <c r="U244" s="1"/>
      <c r="V244" s="4">
        <v>999001697</v>
      </c>
      <c r="W244" s="1" t="s">
        <v>150</v>
      </c>
      <c r="X244" s="1" t="s">
        <v>151</v>
      </c>
    </row>
    <row r="245" spans="1:24" s="9" customFormat="1">
      <c r="A245" s="2">
        <v>244</v>
      </c>
      <c r="B245" s="4">
        <v>716015375</v>
      </c>
      <c r="C245" s="1" t="s">
        <v>758</v>
      </c>
      <c r="D245" s="1" t="s">
        <v>759</v>
      </c>
      <c r="E245" s="6" t="s">
        <v>10397</v>
      </c>
      <c r="F245" s="20">
        <v>513010275</v>
      </c>
      <c r="G245" s="6" t="s">
        <v>4732</v>
      </c>
      <c r="H245" s="17">
        <f t="shared" si="6"/>
        <v>13</v>
      </c>
      <c r="I245" s="6" t="str">
        <f t="shared" si="7"/>
        <v>2.2.19</v>
      </c>
      <c r="J245" s="6" t="s">
        <v>10397</v>
      </c>
      <c r="K245" s="13" t="e">
        <f>VLOOKUP(J245,'fire screen door'!$C$2:$E$1567,2,FALSE)</f>
        <v>#N/A</v>
      </c>
      <c r="L245" s="13" t="e">
        <f>VLOOKUP(J245,'fire screen door'!$C$2:$E$1567,3,FALSE)</f>
        <v>#N/A</v>
      </c>
      <c r="M245" s="1" t="s">
        <v>148</v>
      </c>
      <c r="N245" s="1" t="s">
        <v>149</v>
      </c>
      <c r="O245" s="32" t="s">
        <v>10450</v>
      </c>
      <c r="P245" s="4">
        <v>716011490</v>
      </c>
      <c r="Q245" s="6">
        <v>300463622</v>
      </c>
      <c r="R245" s="4">
        <v>417001226</v>
      </c>
      <c r="S245" s="1" t="s">
        <v>760</v>
      </c>
      <c r="T245" s="1" t="s">
        <v>147</v>
      </c>
      <c r="U245" s="1"/>
      <c r="V245" s="4">
        <v>999001697</v>
      </c>
      <c r="W245" s="1" t="s">
        <v>150</v>
      </c>
      <c r="X245" s="1" t="s">
        <v>151</v>
      </c>
    </row>
    <row r="246" spans="1:24" s="9" customFormat="1">
      <c r="A246" s="2">
        <v>245</v>
      </c>
      <c r="B246" s="4">
        <v>716002860</v>
      </c>
      <c r="C246" s="1" t="s">
        <v>761</v>
      </c>
      <c r="D246" s="1" t="s">
        <v>762</v>
      </c>
      <c r="E246" s="6" t="s">
        <v>9164</v>
      </c>
      <c r="F246" s="20">
        <v>513010276</v>
      </c>
      <c r="G246" s="6" t="s">
        <v>4733</v>
      </c>
      <c r="H246" s="17">
        <f t="shared" si="6"/>
        <v>13</v>
      </c>
      <c r="I246" s="6" t="str">
        <f t="shared" si="7"/>
        <v>2.2.2</v>
      </c>
      <c r="J246" s="6" t="s">
        <v>9164</v>
      </c>
      <c r="K246" s="13" t="str">
        <f>VLOOKUP(J246,'fire screen door'!$C$2:$E$1567,2,FALSE)</f>
        <v>A-60 SINGLE LEAF HINGED</v>
      </c>
      <c r="L246" s="13" t="str">
        <f>VLOOKUP(J246,'fire screen door'!$C$2:$E$1567,3,FALSE)</f>
        <v>By LWT 2.01</v>
      </c>
      <c r="M246" s="1" t="s">
        <v>18</v>
      </c>
      <c r="N246" s="1" t="s">
        <v>19</v>
      </c>
      <c r="O246" s="32"/>
      <c r="P246" s="4">
        <v>716001676</v>
      </c>
      <c r="Q246" s="6">
        <v>300456409</v>
      </c>
      <c r="R246" s="4">
        <v>417001943</v>
      </c>
      <c r="S246" s="1" t="s">
        <v>763</v>
      </c>
      <c r="T246" s="1" t="s">
        <v>17</v>
      </c>
      <c r="U246" s="1"/>
      <c r="V246" s="4">
        <v>999001870</v>
      </c>
      <c r="W246" s="1" t="s">
        <v>20</v>
      </c>
      <c r="X246" s="1" t="s">
        <v>21</v>
      </c>
    </row>
    <row r="247" spans="1:24" s="9" customFormat="1">
      <c r="A247" s="2">
        <v>246</v>
      </c>
      <c r="B247" s="4">
        <v>716015376</v>
      </c>
      <c r="C247" s="1" t="s">
        <v>764</v>
      </c>
      <c r="D247" s="1" t="s">
        <v>765</v>
      </c>
      <c r="E247" s="6" t="s">
        <v>9180</v>
      </c>
      <c r="F247" s="20">
        <v>513010277</v>
      </c>
      <c r="G247" s="6" t="s">
        <v>4734</v>
      </c>
      <c r="H247" s="17">
        <f t="shared" si="6"/>
        <v>13</v>
      </c>
      <c r="I247" s="6" t="str">
        <f t="shared" si="7"/>
        <v>2.2.20</v>
      </c>
      <c r="J247" s="6" t="s">
        <v>9180</v>
      </c>
      <c r="K247" s="13" t="str">
        <f>VLOOKUP(J247,'fire screen door'!$C$2:$E$1567,2,FALSE)</f>
        <v>A-60 SINGLE LEAF HINGED</v>
      </c>
      <c r="L247" s="13" t="str">
        <f>VLOOKUP(J247,'fire screen door'!$C$2:$E$1567,3,FALSE)</f>
        <v>Main entrance to scullery</v>
      </c>
      <c r="M247" s="1" t="s">
        <v>18</v>
      </c>
      <c r="N247" s="1" t="s">
        <v>19</v>
      </c>
      <c r="O247" s="32"/>
      <c r="P247" s="4">
        <v>716001518</v>
      </c>
      <c r="Q247" s="6">
        <v>300456252</v>
      </c>
      <c r="R247" s="4">
        <v>417001943</v>
      </c>
      <c r="S247" s="1" t="s">
        <v>766</v>
      </c>
      <c r="T247" s="1" t="s">
        <v>17</v>
      </c>
      <c r="U247" s="1"/>
      <c r="V247" s="4">
        <v>999001870</v>
      </c>
      <c r="W247" s="1" t="s">
        <v>20</v>
      </c>
      <c r="X247" s="1" t="s">
        <v>21</v>
      </c>
    </row>
    <row r="248" spans="1:24" s="9" customFormat="1">
      <c r="A248" s="2">
        <v>247</v>
      </c>
      <c r="B248" s="4">
        <v>716015378</v>
      </c>
      <c r="C248" s="1" t="s">
        <v>767</v>
      </c>
      <c r="D248" s="1" t="s">
        <v>768</v>
      </c>
      <c r="E248" s="6" t="s">
        <v>9183</v>
      </c>
      <c r="F248" s="20">
        <v>513010278</v>
      </c>
      <c r="G248" s="6" t="s">
        <v>4735</v>
      </c>
      <c r="H248" s="17">
        <f t="shared" si="6"/>
        <v>13</v>
      </c>
      <c r="I248" s="6" t="str">
        <f t="shared" si="7"/>
        <v>2.2.26</v>
      </c>
      <c r="J248" s="6" t="s">
        <v>9183</v>
      </c>
      <c r="K248" s="13" t="str">
        <f>VLOOKUP(J248,'fire screen door'!$C$2:$E$1567,2,FALSE)</f>
        <v>A-60 SINGLE LEAF HINGED</v>
      </c>
      <c r="L248" s="13" t="str">
        <f>VLOOKUP(J248,'fire screen door'!$C$2:$E$1567,3,FALSE)</f>
        <v>Main exit of scullery</v>
      </c>
      <c r="M248" s="1" t="s">
        <v>18</v>
      </c>
      <c r="N248" s="1" t="s">
        <v>19</v>
      </c>
      <c r="O248" s="32"/>
      <c r="P248" s="4">
        <v>716001548</v>
      </c>
      <c r="Q248" s="6">
        <v>300456282</v>
      </c>
      <c r="R248" s="4">
        <v>417001943</v>
      </c>
      <c r="S248" s="1" t="s">
        <v>769</v>
      </c>
      <c r="T248" s="1" t="s">
        <v>17</v>
      </c>
      <c r="U248" s="1"/>
      <c r="V248" s="4">
        <v>999001870</v>
      </c>
      <c r="W248" s="1" t="s">
        <v>20</v>
      </c>
      <c r="X248" s="1" t="s">
        <v>21</v>
      </c>
    </row>
    <row r="249" spans="1:24" s="9" customFormat="1">
      <c r="A249" s="2">
        <v>248</v>
      </c>
      <c r="B249" s="4">
        <v>716015379</v>
      </c>
      <c r="C249" s="1" t="s">
        <v>770</v>
      </c>
      <c r="D249" s="1" t="s">
        <v>771</v>
      </c>
      <c r="E249" s="6" t="s">
        <v>9184</v>
      </c>
      <c r="F249" s="20">
        <v>513010279</v>
      </c>
      <c r="G249" s="6" t="s">
        <v>4736</v>
      </c>
      <c r="H249" s="17">
        <f t="shared" si="6"/>
        <v>13</v>
      </c>
      <c r="I249" s="6" t="str">
        <f t="shared" si="7"/>
        <v>2.2.28</v>
      </c>
      <c r="J249" s="6" t="s">
        <v>9184</v>
      </c>
      <c r="K249" s="13" t="str">
        <f>VLOOKUP(J249,'fire screen door'!$C$2:$E$1567,2,FALSE)</f>
        <v>A-60 SINGLE LEAF HINGED</v>
      </c>
      <c r="L249" s="13" t="str">
        <f>VLOOKUP(J249,'fire screen door'!$C$2:$E$1567,3,FALSE)</f>
        <v>Aft door of Garden cafe scullery</v>
      </c>
      <c r="M249" s="1" t="s">
        <v>18</v>
      </c>
      <c r="N249" s="1" t="s">
        <v>19</v>
      </c>
      <c r="O249" s="32"/>
      <c r="P249" s="4">
        <v>716001680</v>
      </c>
      <c r="Q249" s="6">
        <v>300456413</v>
      </c>
      <c r="R249" s="4">
        <v>417001943</v>
      </c>
      <c r="S249" s="1" t="s">
        <v>772</v>
      </c>
      <c r="T249" s="1" t="s">
        <v>17</v>
      </c>
      <c r="U249" s="1"/>
      <c r="V249" s="4">
        <v>999001870</v>
      </c>
      <c r="W249" s="1" t="s">
        <v>20</v>
      </c>
      <c r="X249" s="1" t="s">
        <v>21</v>
      </c>
    </row>
    <row r="250" spans="1:24" s="9" customFormat="1">
      <c r="A250" s="2">
        <v>249</v>
      </c>
      <c r="B250" s="4">
        <v>716003349</v>
      </c>
      <c r="C250" s="1" t="s">
        <v>773</v>
      </c>
      <c r="D250" s="1" t="s">
        <v>774</v>
      </c>
      <c r="E250" s="6" t="s">
        <v>9185</v>
      </c>
      <c r="F250" s="20">
        <v>513010280</v>
      </c>
      <c r="G250" s="6" t="s">
        <v>4737</v>
      </c>
      <c r="H250" s="17">
        <f t="shared" si="6"/>
        <v>13</v>
      </c>
      <c r="I250" s="6" t="str">
        <f t="shared" si="7"/>
        <v>2.2.30</v>
      </c>
      <c r="J250" s="6" t="s">
        <v>9185</v>
      </c>
      <c r="K250" s="13" t="str">
        <f>VLOOKUP(J250,'fire screen door'!$C$2:$E$1567,2,FALSE)</f>
        <v>A-60 SINGLE LEAF HINGED</v>
      </c>
      <c r="L250" s="13" t="str">
        <f>VLOOKUP(J250,'fire screen door'!$C$2:$E$1567,3,FALSE)</f>
        <v>Cold room 2828</v>
      </c>
      <c r="M250" s="1" t="s">
        <v>18</v>
      </c>
      <c r="N250" s="1" t="s">
        <v>19</v>
      </c>
      <c r="O250" s="32"/>
      <c r="P250" s="4">
        <v>716002108</v>
      </c>
      <c r="Q250" s="6">
        <v>300456836</v>
      </c>
      <c r="R250" s="4">
        <v>417001943</v>
      </c>
      <c r="S250" s="1" t="s">
        <v>775</v>
      </c>
      <c r="T250" s="1" t="s">
        <v>17</v>
      </c>
      <c r="U250" s="1"/>
      <c r="V250" s="4">
        <v>999001870</v>
      </c>
      <c r="W250" s="1" t="s">
        <v>20</v>
      </c>
      <c r="X250" s="1" t="s">
        <v>21</v>
      </c>
    </row>
    <row r="251" spans="1:24" s="9" customFormat="1">
      <c r="A251" s="2">
        <v>250</v>
      </c>
      <c r="B251" s="4">
        <v>716003350</v>
      </c>
      <c r="C251" s="1" t="s">
        <v>776</v>
      </c>
      <c r="D251" s="1" t="s">
        <v>777</v>
      </c>
      <c r="E251" s="6" t="s">
        <v>9186</v>
      </c>
      <c r="F251" s="20">
        <v>513010281</v>
      </c>
      <c r="G251" s="6" t="s">
        <v>4738</v>
      </c>
      <c r="H251" s="17">
        <f t="shared" si="6"/>
        <v>13</v>
      </c>
      <c r="I251" s="6" t="str">
        <f t="shared" si="7"/>
        <v>2.2.32</v>
      </c>
      <c r="J251" s="6" t="s">
        <v>9186</v>
      </c>
      <c r="K251" s="13" t="str">
        <f>VLOOKUP(J251,'fire screen door'!$C$2:$E$1567,2,FALSE)</f>
        <v>A-60 SLIDING</v>
      </c>
      <c r="L251" s="13" t="str">
        <f>VLOOKUP(J251,'fire screen door'!$C$2:$E$1567,3,FALSE)</f>
        <v>I-95 luggage handling</v>
      </c>
      <c r="M251" s="1" t="s">
        <v>148</v>
      </c>
      <c r="N251" s="1" t="s">
        <v>149</v>
      </c>
      <c r="O251" s="32"/>
      <c r="P251" s="4">
        <v>716011491</v>
      </c>
      <c r="Q251" s="6">
        <v>300463623</v>
      </c>
      <c r="R251" s="4">
        <v>417001226</v>
      </c>
      <c r="S251" s="1" t="s">
        <v>778</v>
      </c>
      <c r="T251" s="1" t="s">
        <v>147</v>
      </c>
      <c r="U251" s="1"/>
      <c r="V251" s="4">
        <v>999001697</v>
      </c>
      <c r="W251" s="1" t="s">
        <v>150</v>
      </c>
      <c r="X251" s="1" t="s">
        <v>151</v>
      </c>
    </row>
    <row r="252" spans="1:24" s="9" customFormat="1">
      <c r="A252" s="2">
        <v>251</v>
      </c>
      <c r="B252" s="4">
        <v>716015380</v>
      </c>
      <c r="C252" s="1" t="s">
        <v>779</v>
      </c>
      <c r="D252" s="1" t="s">
        <v>780</v>
      </c>
      <c r="E252" s="6" t="s">
        <v>9187</v>
      </c>
      <c r="F252" s="20">
        <v>513010282</v>
      </c>
      <c r="G252" s="6" t="s">
        <v>4739</v>
      </c>
      <c r="H252" s="17">
        <f t="shared" si="6"/>
        <v>13</v>
      </c>
      <c r="I252" s="6" t="str">
        <f t="shared" si="7"/>
        <v>2.2.34</v>
      </c>
      <c r="J252" s="6" t="s">
        <v>9187</v>
      </c>
      <c r="K252" s="13" t="str">
        <f>VLOOKUP(J252,'fire screen door'!$C$2:$E$1567,2,FALSE)</f>
        <v>A-60 SINGLE LEAF HINGED</v>
      </c>
      <c r="L252" s="13" t="str">
        <f>VLOOKUP(J252,'fire screen door'!$C$2:$E$1567,3,FALSE)</f>
        <v>Dry Store</v>
      </c>
      <c r="M252" s="1" t="s">
        <v>18</v>
      </c>
      <c r="N252" s="1" t="s">
        <v>19</v>
      </c>
      <c r="O252" s="32"/>
      <c r="P252" s="4">
        <v>716001681</v>
      </c>
      <c r="Q252" s="6">
        <v>300456414</v>
      </c>
      <c r="R252" s="4">
        <v>417001943</v>
      </c>
      <c r="S252" s="1" t="s">
        <v>781</v>
      </c>
      <c r="T252" s="1" t="s">
        <v>17</v>
      </c>
      <c r="U252" s="1"/>
      <c r="V252" s="4">
        <v>999001870</v>
      </c>
      <c r="W252" s="1" t="s">
        <v>20</v>
      </c>
      <c r="X252" s="1" t="s">
        <v>21</v>
      </c>
    </row>
    <row r="253" spans="1:24" s="9" customFormat="1">
      <c r="A253" s="2">
        <v>252</v>
      </c>
      <c r="B253" s="4">
        <v>716015381</v>
      </c>
      <c r="C253" s="1" t="s">
        <v>782</v>
      </c>
      <c r="D253" s="1" t="s">
        <v>783</v>
      </c>
      <c r="E253" s="6" t="s">
        <v>9188</v>
      </c>
      <c r="F253" s="20">
        <v>513010283</v>
      </c>
      <c r="G253" s="6" t="s">
        <v>4740</v>
      </c>
      <c r="H253" s="17">
        <f t="shared" si="6"/>
        <v>13</v>
      </c>
      <c r="I253" s="6" t="str">
        <f t="shared" si="7"/>
        <v>2.2.36</v>
      </c>
      <c r="J253" s="6" t="s">
        <v>9188</v>
      </c>
      <c r="K253" s="13" t="str">
        <f>VLOOKUP(J253,'fire screen door'!$C$2:$E$1567,2,FALSE)</f>
        <v>A-60 SINGLE LEAF HINGED</v>
      </c>
      <c r="L253" s="13" t="str">
        <f>VLOOKUP(J253,'fire screen door'!$C$2:$E$1567,3,FALSE)</f>
        <v>FW station</v>
      </c>
      <c r="M253" s="1" t="s">
        <v>18</v>
      </c>
      <c r="N253" s="1" t="s">
        <v>19</v>
      </c>
      <c r="O253" s="32"/>
      <c r="P253" s="4">
        <v>716001682</v>
      </c>
      <c r="Q253" s="6">
        <v>300456415</v>
      </c>
      <c r="R253" s="4">
        <v>417001943</v>
      </c>
      <c r="S253" s="1" t="s">
        <v>784</v>
      </c>
      <c r="T253" s="1" t="s">
        <v>17</v>
      </c>
      <c r="U253" s="1"/>
      <c r="V253" s="4">
        <v>999001870</v>
      </c>
      <c r="W253" s="1" t="s">
        <v>20</v>
      </c>
      <c r="X253" s="1" t="s">
        <v>21</v>
      </c>
    </row>
    <row r="254" spans="1:24" s="9" customFormat="1">
      <c r="A254" s="2">
        <v>253</v>
      </c>
      <c r="B254" s="4">
        <v>716015382</v>
      </c>
      <c r="C254" s="1" t="s">
        <v>785</v>
      </c>
      <c r="D254" s="1" t="s">
        <v>786</v>
      </c>
      <c r="E254" s="6" t="s">
        <v>9189</v>
      </c>
      <c r="F254" s="20">
        <v>513010284</v>
      </c>
      <c r="G254" s="6" t="s">
        <v>4741</v>
      </c>
      <c r="H254" s="17">
        <f t="shared" si="6"/>
        <v>13</v>
      </c>
      <c r="I254" s="6" t="str">
        <f t="shared" si="7"/>
        <v>2.2.38</v>
      </c>
      <c r="J254" s="6" t="s">
        <v>9189</v>
      </c>
      <c r="K254" s="13" t="str">
        <f>VLOOKUP(J254,'fire screen door'!$C$2:$E$1567,2,FALSE)</f>
        <v>A-60 SINGLE LEAF HINGED</v>
      </c>
      <c r="L254" s="13" t="str">
        <f>VLOOKUP(J254,'fire screen door'!$C$2:$E$1567,3,FALSE)</f>
        <v>Dry Store 2834</v>
      </c>
      <c r="M254" s="1" t="s">
        <v>18</v>
      </c>
      <c r="N254" s="1" t="s">
        <v>19</v>
      </c>
      <c r="O254" s="32"/>
      <c r="P254" s="4">
        <v>716001683</v>
      </c>
      <c r="Q254" s="6">
        <v>300456416</v>
      </c>
      <c r="R254" s="4">
        <v>417001943</v>
      </c>
      <c r="S254" s="1" t="s">
        <v>787</v>
      </c>
      <c r="T254" s="1" t="s">
        <v>17</v>
      </c>
      <c r="U254" s="1"/>
      <c r="V254" s="4">
        <v>999001870</v>
      </c>
      <c r="W254" s="1" t="s">
        <v>20</v>
      </c>
      <c r="X254" s="1" t="s">
        <v>21</v>
      </c>
    </row>
    <row r="255" spans="1:24" s="9" customFormat="1">
      <c r="A255" s="2">
        <v>254</v>
      </c>
      <c r="B255" s="4">
        <v>716015383</v>
      </c>
      <c r="C255" s="1" t="s">
        <v>788</v>
      </c>
      <c r="D255" s="1" t="s">
        <v>789</v>
      </c>
      <c r="E255" s="6" t="s">
        <v>9166</v>
      </c>
      <c r="F255" s="20">
        <v>513010285</v>
      </c>
      <c r="G255" s="6" t="s">
        <v>4742</v>
      </c>
      <c r="H255" s="17">
        <f t="shared" si="6"/>
        <v>13</v>
      </c>
      <c r="I255" s="6" t="str">
        <f t="shared" si="7"/>
        <v>2.2.4</v>
      </c>
      <c r="J255" s="6" t="s">
        <v>9166</v>
      </c>
      <c r="K255" s="13" t="str">
        <f>VLOOKUP(J255,'fire screen door'!$C$2:$E$1567,2,FALSE)</f>
        <v>A-60 SLIDING</v>
      </c>
      <c r="L255" s="13" t="str">
        <f>VLOOKUP(J255,'fire screen door'!$C$2:$E$1567,3,FALSE)</f>
        <v>Fwd/Aft separation Garden Café</v>
      </c>
      <c r="M255" s="1" t="s">
        <v>148</v>
      </c>
      <c r="N255" s="1" t="s">
        <v>149</v>
      </c>
      <c r="O255" s="32"/>
      <c r="P255" s="4">
        <v>716011492</v>
      </c>
      <c r="Q255" s="6">
        <v>300463624</v>
      </c>
      <c r="R255" s="4">
        <v>417001226</v>
      </c>
      <c r="S255" s="1" t="s">
        <v>790</v>
      </c>
      <c r="T255" s="1" t="s">
        <v>147</v>
      </c>
      <c r="U255" s="1"/>
      <c r="V255" s="4">
        <v>999001697</v>
      </c>
      <c r="W255" s="1" t="s">
        <v>150</v>
      </c>
      <c r="X255" s="1" t="s">
        <v>151</v>
      </c>
    </row>
    <row r="256" spans="1:24" s="9" customFormat="1">
      <c r="A256" s="2">
        <v>255</v>
      </c>
      <c r="B256" s="4">
        <v>716015384</v>
      </c>
      <c r="C256" s="1" t="s">
        <v>791</v>
      </c>
      <c r="D256" s="1" t="s">
        <v>792</v>
      </c>
      <c r="E256" s="6" t="s">
        <v>9190</v>
      </c>
      <c r="F256" s="20">
        <v>513010286</v>
      </c>
      <c r="G256" s="6" t="s">
        <v>4743</v>
      </c>
      <c r="H256" s="17">
        <f t="shared" si="6"/>
        <v>13</v>
      </c>
      <c r="I256" s="6" t="str">
        <f t="shared" si="7"/>
        <v>2.2.40</v>
      </c>
      <c r="J256" s="6" t="s">
        <v>9190</v>
      </c>
      <c r="K256" s="13" t="str">
        <f>VLOOKUP(J256,'fire screen door'!$C$2:$E$1567,2,FALSE)</f>
        <v>A-60 DOUBLE LEAF HINGED</v>
      </c>
      <c r="L256" s="13" t="str">
        <f>VLOOKUP(J256,'fire screen door'!$C$2:$E$1567,3,FALSE)</f>
        <v>Luggage area fwd</v>
      </c>
      <c r="M256" s="1" t="s">
        <v>107</v>
      </c>
      <c r="N256" s="1" t="s">
        <v>108</v>
      </c>
      <c r="O256" s="32"/>
      <c r="P256" s="4">
        <v>716001477</v>
      </c>
      <c r="Q256" s="6">
        <v>300456211</v>
      </c>
      <c r="R256" s="4">
        <v>417001926</v>
      </c>
      <c r="S256" s="1" t="s">
        <v>793</v>
      </c>
      <c r="T256" s="1" t="s">
        <v>106</v>
      </c>
      <c r="U256" s="1"/>
      <c r="V256" s="4">
        <v>2136372</v>
      </c>
      <c r="W256" s="1" t="s">
        <v>109</v>
      </c>
      <c r="X256" s="1" t="s">
        <v>110</v>
      </c>
    </row>
    <row r="257" spans="1:24" s="9" customFormat="1">
      <c r="A257" s="2">
        <v>256</v>
      </c>
      <c r="B257" s="4">
        <v>716015385</v>
      </c>
      <c r="C257" s="1" t="s">
        <v>794</v>
      </c>
      <c r="D257" s="1" t="s">
        <v>795</v>
      </c>
      <c r="E257" s="6" t="s">
        <v>9191</v>
      </c>
      <c r="F257" s="20">
        <v>513010287</v>
      </c>
      <c r="G257" s="6" t="s">
        <v>4744</v>
      </c>
      <c r="H257" s="17">
        <f t="shared" si="6"/>
        <v>13</v>
      </c>
      <c r="I257" s="6" t="str">
        <f t="shared" si="7"/>
        <v>2.2.42</v>
      </c>
      <c r="J257" s="6" t="s">
        <v>9191</v>
      </c>
      <c r="K257" s="13" t="str">
        <f>VLOOKUP(J257,'fire screen door'!$C$2:$E$1567,2,FALSE)</f>
        <v>A-60 DOUBLE LEAF HINGED</v>
      </c>
      <c r="L257" s="13" t="str">
        <f>VLOOKUP(J257,'fire screen door'!$C$2:$E$1567,3,FALSE)</f>
        <v>Luggage area aft</v>
      </c>
      <c r="M257" s="1" t="s">
        <v>107</v>
      </c>
      <c r="N257" s="1" t="s">
        <v>108</v>
      </c>
      <c r="O257" s="32"/>
      <c r="P257" s="4">
        <v>716001502</v>
      </c>
      <c r="Q257" s="6">
        <v>300456236</v>
      </c>
      <c r="R257" s="4">
        <v>417001926</v>
      </c>
      <c r="S257" s="1" t="s">
        <v>796</v>
      </c>
      <c r="T257" s="1" t="s">
        <v>106</v>
      </c>
      <c r="U257" s="1"/>
      <c r="V257" s="4">
        <v>2136372</v>
      </c>
      <c r="W257" s="1" t="s">
        <v>109</v>
      </c>
      <c r="X257" s="1" t="s">
        <v>110</v>
      </c>
    </row>
    <row r="258" spans="1:24" s="9" customFormat="1">
      <c r="A258" s="2">
        <v>257</v>
      </c>
      <c r="B258" s="4">
        <v>716015386</v>
      </c>
      <c r="C258" s="1" t="s">
        <v>797</v>
      </c>
      <c r="D258" s="1" t="s">
        <v>798</v>
      </c>
      <c r="E258" s="6" t="s">
        <v>9192</v>
      </c>
      <c r="F258" s="20">
        <v>513010288</v>
      </c>
      <c r="G258" s="6" t="s">
        <v>4745</v>
      </c>
      <c r="H258" s="17">
        <f t="shared" si="6"/>
        <v>13</v>
      </c>
      <c r="I258" s="6" t="str">
        <f t="shared" si="7"/>
        <v>2.2.44</v>
      </c>
      <c r="J258" s="6" t="s">
        <v>9192</v>
      </c>
      <c r="K258" s="13" t="str">
        <f>VLOOKUP(J258,'fire screen door'!$C$2:$E$1567,2,FALSE)</f>
        <v>A-60 DOUBLE LEAF HINGED</v>
      </c>
      <c r="L258" s="13" t="str">
        <f>VLOOKUP(J258,'fire screen door'!$C$2:$E$1567,3,FALSE)</f>
        <v xml:space="preserve">Stairs </v>
      </c>
      <c r="M258" s="1" t="s">
        <v>107</v>
      </c>
      <c r="N258" s="1" t="s">
        <v>108</v>
      </c>
      <c r="O258" s="32"/>
      <c r="P258" s="4">
        <v>716011179</v>
      </c>
      <c r="Q258" s="6">
        <v>300463321</v>
      </c>
      <c r="R258" s="4">
        <v>417001926</v>
      </c>
      <c r="S258" s="1" t="s">
        <v>799</v>
      </c>
      <c r="T258" s="1" t="s">
        <v>106</v>
      </c>
      <c r="U258" s="1"/>
      <c r="V258" s="4">
        <v>2136372</v>
      </c>
      <c r="W258" s="1" t="s">
        <v>109</v>
      </c>
      <c r="X258" s="1" t="s">
        <v>110</v>
      </c>
    </row>
    <row r="259" spans="1:24" s="9" customFormat="1">
      <c r="A259" s="2">
        <v>258</v>
      </c>
      <c r="B259" s="4">
        <v>716015387</v>
      </c>
      <c r="C259" s="1" t="s">
        <v>800</v>
      </c>
      <c r="D259" s="1" t="s">
        <v>801</v>
      </c>
      <c r="E259" s="6" t="s">
        <v>9193</v>
      </c>
      <c r="F259" s="20">
        <v>513010289</v>
      </c>
      <c r="G259" s="6" t="s">
        <v>4746</v>
      </c>
      <c r="H259" s="17">
        <f t="shared" ref="H259:H322" si="8">FIND(".",G259)</f>
        <v>13</v>
      </c>
      <c r="I259" s="6" t="str">
        <f t="shared" ref="I259:I322" si="9">MID(G259,H259+1,100)</f>
        <v>2.2.46</v>
      </c>
      <c r="J259" s="6" t="s">
        <v>9193</v>
      </c>
      <c r="K259" s="13" t="str">
        <f>VLOOKUP(J259,'fire screen door'!$C$2:$E$1567,2,FALSE)</f>
        <v>A-60 DOUBLE LEAF HINGED</v>
      </c>
      <c r="L259" s="13" t="str">
        <f>VLOOKUP(J259,'fire screen door'!$C$2:$E$1567,3,FALSE)</f>
        <v>Luggage area aft</v>
      </c>
      <c r="M259" s="1" t="s">
        <v>107</v>
      </c>
      <c r="N259" s="1" t="s">
        <v>108</v>
      </c>
      <c r="O259" s="32"/>
      <c r="P259" s="4">
        <v>716001498</v>
      </c>
      <c r="Q259" s="6">
        <v>300456232</v>
      </c>
      <c r="R259" s="4">
        <v>417001926</v>
      </c>
      <c r="S259" s="1" t="s">
        <v>802</v>
      </c>
      <c r="T259" s="1" t="s">
        <v>106</v>
      </c>
      <c r="U259" s="1"/>
      <c r="V259" s="4">
        <v>2136372</v>
      </c>
      <c r="W259" s="1" t="s">
        <v>109</v>
      </c>
      <c r="X259" s="1" t="s">
        <v>110</v>
      </c>
    </row>
    <row r="260" spans="1:24" s="9" customFormat="1">
      <c r="A260" s="2">
        <v>259</v>
      </c>
      <c r="B260" s="4">
        <v>716015388</v>
      </c>
      <c r="C260" s="1" t="s">
        <v>803</v>
      </c>
      <c r="D260" s="1" t="s">
        <v>804</v>
      </c>
      <c r="E260" s="6" t="s">
        <v>9194</v>
      </c>
      <c r="F260" s="20">
        <v>513010290</v>
      </c>
      <c r="G260" s="6" t="s">
        <v>4747</v>
      </c>
      <c r="H260" s="17">
        <f t="shared" si="8"/>
        <v>13</v>
      </c>
      <c r="I260" s="6" t="str">
        <f t="shared" si="9"/>
        <v>2.2.48</v>
      </c>
      <c r="J260" s="6" t="s">
        <v>9194</v>
      </c>
      <c r="K260" s="13" t="str">
        <f>VLOOKUP(J260,'fire screen door'!$C$2:$E$1567,2,FALSE)</f>
        <v>A-60 SINGLE LEAF HINGED</v>
      </c>
      <c r="L260" s="13" t="str">
        <f>VLOOKUP(J260,'fire screen door'!$C$2:$E$1567,3,FALSE)</f>
        <v>Stairs 2B port (aft)</v>
      </c>
      <c r="M260" s="1" t="s">
        <v>18</v>
      </c>
      <c r="N260" s="1" t="s">
        <v>19</v>
      </c>
      <c r="O260" s="32"/>
      <c r="P260" s="4">
        <v>716001684</v>
      </c>
      <c r="Q260" s="6">
        <v>300456417</v>
      </c>
      <c r="R260" s="4">
        <v>417001943</v>
      </c>
      <c r="S260" s="1" t="s">
        <v>805</v>
      </c>
      <c r="T260" s="1" t="s">
        <v>17</v>
      </c>
      <c r="U260" s="1"/>
      <c r="V260" s="4">
        <v>999001870</v>
      </c>
      <c r="W260" s="1" t="s">
        <v>20</v>
      </c>
      <c r="X260" s="1" t="s">
        <v>21</v>
      </c>
    </row>
    <row r="261" spans="1:24" s="9" customFormat="1">
      <c r="A261" s="2">
        <v>260</v>
      </c>
      <c r="B261" s="4">
        <v>716015389</v>
      </c>
      <c r="C261" s="1" t="s">
        <v>806</v>
      </c>
      <c r="D261" s="1" t="s">
        <v>807</v>
      </c>
      <c r="E261" s="6" t="s">
        <v>10398</v>
      </c>
      <c r="F261" s="20">
        <v>513010291</v>
      </c>
      <c r="G261" s="6" t="s">
        <v>4748</v>
      </c>
      <c r="H261" s="17">
        <f t="shared" si="8"/>
        <v>13</v>
      </c>
      <c r="I261" s="6" t="str">
        <f t="shared" si="9"/>
        <v>2.2.58</v>
      </c>
      <c r="J261" s="6" t="s">
        <v>10398</v>
      </c>
      <c r="K261" s="13" t="e">
        <f>VLOOKUP(J261,'fire screen door'!$C$2:$E$1567,2,FALSE)</f>
        <v>#N/A</v>
      </c>
      <c r="L261" s="13" t="e">
        <f>VLOOKUP(J261,'fire screen door'!$C$2:$E$1567,3,FALSE)</f>
        <v>#N/A</v>
      </c>
      <c r="M261" s="1" t="s">
        <v>18</v>
      </c>
      <c r="N261" s="1" t="s">
        <v>19</v>
      </c>
      <c r="O261" s="32" t="s">
        <v>10450</v>
      </c>
      <c r="P261" s="4">
        <v>716002105</v>
      </c>
      <c r="Q261" s="6">
        <v>300456833</v>
      </c>
      <c r="R261" s="4">
        <v>417001943</v>
      </c>
      <c r="S261" s="1" t="s">
        <v>808</v>
      </c>
      <c r="T261" s="1" t="s">
        <v>17</v>
      </c>
      <c r="U261" s="1"/>
      <c r="V261" s="4">
        <v>999001870</v>
      </c>
      <c r="W261" s="1" t="s">
        <v>20</v>
      </c>
      <c r="X261" s="1" t="s">
        <v>21</v>
      </c>
    </row>
    <row r="262" spans="1:24" s="9" customFormat="1">
      <c r="A262" s="2">
        <v>261</v>
      </c>
      <c r="B262" s="4">
        <v>716015390</v>
      </c>
      <c r="C262" s="1" t="s">
        <v>809</v>
      </c>
      <c r="D262" s="1" t="s">
        <v>810</v>
      </c>
      <c r="E262" s="6" t="s">
        <v>9168</v>
      </c>
      <c r="F262" s="20">
        <v>513010292</v>
      </c>
      <c r="G262" s="6" t="s">
        <v>4749</v>
      </c>
      <c r="H262" s="17">
        <f t="shared" si="8"/>
        <v>13</v>
      </c>
      <c r="I262" s="6" t="str">
        <f t="shared" si="9"/>
        <v>2.2.6</v>
      </c>
      <c r="J262" s="6" t="s">
        <v>9168</v>
      </c>
      <c r="K262" s="13" t="str">
        <f>VLOOKUP(J262,'fire screen door'!$C$2:$E$1567,2,FALSE)</f>
        <v>A-60 SINGLE LEAF HINGED</v>
      </c>
      <c r="L262" s="13" t="str">
        <f>VLOOKUP(J262,'fire screen door'!$C$2:$E$1567,3,FALSE)</f>
        <v>Fwd entrance to crew galley</v>
      </c>
      <c r="M262" s="1" t="s">
        <v>18</v>
      </c>
      <c r="N262" s="1" t="s">
        <v>19</v>
      </c>
      <c r="O262" s="32"/>
      <c r="P262" s="4">
        <v>716002106</v>
      </c>
      <c r="Q262" s="6">
        <v>300456834</v>
      </c>
      <c r="R262" s="4">
        <v>417001943</v>
      </c>
      <c r="S262" s="1" t="s">
        <v>811</v>
      </c>
      <c r="T262" s="1" t="s">
        <v>17</v>
      </c>
      <c r="U262" s="1"/>
      <c r="V262" s="4">
        <v>999001870</v>
      </c>
      <c r="W262" s="1" t="s">
        <v>20</v>
      </c>
      <c r="X262" s="1" t="s">
        <v>21</v>
      </c>
    </row>
    <row r="263" spans="1:24" s="9" customFormat="1">
      <c r="A263" s="2">
        <v>262</v>
      </c>
      <c r="B263" s="4">
        <v>716015391</v>
      </c>
      <c r="C263" s="1" t="s">
        <v>812</v>
      </c>
      <c r="D263" s="1" t="s">
        <v>813</v>
      </c>
      <c r="E263" s="6" t="s">
        <v>9170</v>
      </c>
      <c r="F263" s="20">
        <v>513010293</v>
      </c>
      <c r="G263" s="6" t="s">
        <v>4750</v>
      </c>
      <c r="H263" s="17">
        <f t="shared" si="8"/>
        <v>13</v>
      </c>
      <c r="I263" s="6" t="str">
        <f t="shared" si="9"/>
        <v>2.2.8</v>
      </c>
      <c r="J263" s="6" t="s">
        <v>9170</v>
      </c>
      <c r="K263" s="13" t="str">
        <f>VLOOKUP(J263,'fire screen door'!$C$2:$E$1567,2,FALSE)</f>
        <v>A-60 SINGLE LEAF HINGED</v>
      </c>
      <c r="L263" s="13" t="str">
        <f>VLOOKUP(J263,'fire screen door'!$C$2:$E$1567,3,FALSE)</f>
        <v>Toward stage lift</v>
      </c>
      <c r="M263" s="1" t="s">
        <v>18</v>
      </c>
      <c r="N263" s="1" t="s">
        <v>19</v>
      </c>
      <c r="O263" s="32"/>
      <c r="P263" s="4">
        <v>716002107</v>
      </c>
      <c r="Q263" s="6">
        <v>300456835</v>
      </c>
      <c r="R263" s="4">
        <v>417001943</v>
      </c>
      <c r="S263" s="1" t="s">
        <v>814</v>
      </c>
      <c r="T263" s="1" t="s">
        <v>17</v>
      </c>
      <c r="U263" s="1"/>
      <c r="V263" s="4">
        <v>999001870</v>
      </c>
      <c r="W263" s="1" t="s">
        <v>20</v>
      </c>
      <c r="X263" s="1" t="s">
        <v>21</v>
      </c>
    </row>
    <row r="264" spans="1:24" s="9" customFormat="1">
      <c r="A264" s="2">
        <v>263</v>
      </c>
      <c r="B264" s="4">
        <v>716003353</v>
      </c>
      <c r="C264" s="1" t="s">
        <v>815</v>
      </c>
      <c r="D264" s="1" t="s">
        <v>816</v>
      </c>
      <c r="E264" s="6" t="s">
        <v>9171</v>
      </c>
      <c r="F264" s="20">
        <v>513010294</v>
      </c>
      <c r="G264" s="6" t="s">
        <v>4751</v>
      </c>
      <c r="H264" s="17">
        <f t="shared" si="8"/>
        <v>13</v>
      </c>
      <c r="I264" s="6" t="str">
        <f t="shared" si="9"/>
        <v>2.2.9</v>
      </c>
      <c r="J264" s="6" t="s">
        <v>9171</v>
      </c>
      <c r="K264" s="13" t="str">
        <f>VLOOKUP(J264,'fire screen door'!$C$2:$E$1567,2,FALSE)</f>
        <v>A-60 SLIDING</v>
      </c>
      <c r="L264" s="13" t="str">
        <f>VLOOKUP(J264,'fire screen door'!$C$2:$E$1567,3,FALSE)</f>
        <v>By crew retail</v>
      </c>
      <c r="M264" s="1" t="s">
        <v>148</v>
      </c>
      <c r="N264" s="1" t="s">
        <v>149</v>
      </c>
      <c r="O264" s="32"/>
      <c r="P264" s="4">
        <v>716011493</v>
      </c>
      <c r="Q264" s="6">
        <v>300463625</v>
      </c>
      <c r="R264" s="4">
        <v>417001226</v>
      </c>
      <c r="S264" s="1" t="s">
        <v>817</v>
      </c>
      <c r="T264" s="1" t="s">
        <v>147</v>
      </c>
      <c r="U264" s="1"/>
      <c r="V264" s="4">
        <v>999001697</v>
      </c>
      <c r="W264" s="1" t="s">
        <v>150</v>
      </c>
      <c r="X264" s="1" t="s">
        <v>151</v>
      </c>
    </row>
    <row r="265" spans="1:24" s="9" customFormat="1">
      <c r="A265" s="2">
        <v>264</v>
      </c>
      <c r="B265" s="4">
        <v>716004671</v>
      </c>
      <c r="C265" s="1" t="s">
        <v>818</v>
      </c>
      <c r="D265" s="1" t="s">
        <v>819</v>
      </c>
      <c r="E265" s="6" t="s">
        <v>9195</v>
      </c>
      <c r="F265" s="20">
        <v>513010295</v>
      </c>
      <c r="G265" s="6" t="s">
        <v>4752</v>
      </c>
      <c r="H265" s="17">
        <f t="shared" si="8"/>
        <v>13</v>
      </c>
      <c r="I265" s="6" t="str">
        <f t="shared" si="9"/>
        <v>2.3.1</v>
      </c>
      <c r="J265" s="6" t="s">
        <v>9195</v>
      </c>
      <c r="K265" s="13" t="str">
        <f>VLOOKUP(J265,'fire screen door'!$C$2:$E$1567,2,FALSE)</f>
        <v>A-60 DOUBLE LEAF HINGED</v>
      </c>
      <c r="L265" s="13" t="str">
        <f>VLOOKUP(J265,'fire screen door'!$C$2:$E$1567,3,FALSE)</f>
        <v>Fwd I-95</v>
      </c>
      <c r="M265" s="1" t="s">
        <v>107</v>
      </c>
      <c r="N265" s="1" t="s">
        <v>108</v>
      </c>
      <c r="O265" s="32"/>
      <c r="P265" s="4">
        <v>716003315</v>
      </c>
      <c r="Q265" s="6">
        <v>300457836</v>
      </c>
      <c r="R265" s="4">
        <v>417001926</v>
      </c>
      <c r="S265" s="1" t="s">
        <v>820</v>
      </c>
      <c r="T265" s="1" t="s">
        <v>106</v>
      </c>
      <c r="U265" s="1"/>
      <c r="V265" s="4">
        <v>2136372</v>
      </c>
      <c r="W265" s="1" t="s">
        <v>109</v>
      </c>
      <c r="X265" s="1" t="s">
        <v>110</v>
      </c>
    </row>
    <row r="266" spans="1:24" s="9" customFormat="1">
      <c r="A266" s="2">
        <v>265</v>
      </c>
      <c r="B266" s="4">
        <v>716004285</v>
      </c>
      <c r="C266" s="1" t="s">
        <v>821</v>
      </c>
      <c r="D266" s="1" t="s">
        <v>822</v>
      </c>
      <c r="E266" s="6" t="s">
        <v>9204</v>
      </c>
      <c r="F266" s="20">
        <v>513010296</v>
      </c>
      <c r="G266" s="6" t="s">
        <v>4753</v>
      </c>
      <c r="H266" s="17">
        <f t="shared" si="8"/>
        <v>13</v>
      </c>
      <c r="I266" s="6" t="str">
        <f t="shared" si="9"/>
        <v>2.3.10</v>
      </c>
      <c r="J266" s="6" t="s">
        <v>9204</v>
      </c>
      <c r="K266" s="13" t="str">
        <f>VLOOKUP(J266,'fire screen door'!$C$2:$E$1567,2,FALSE)</f>
        <v>A-60 SLIDING</v>
      </c>
      <c r="L266" s="13" t="str">
        <f>VLOOKUP(J266,'fire screen door'!$C$2:$E$1567,3,FALSE)</f>
        <v>Aft of guest elevators</v>
      </c>
      <c r="M266" s="1" t="s">
        <v>18</v>
      </c>
      <c r="N266" s="1" t="s">
        <v>19</v>
      </c>
      <c r="O266" s="32" t="s">
        <v>10449</v>
      </c>
      <c r="P266" s="4">
        <v>716002946</v>
      </c>
      <c r="Q266" s="6">
        <v>300457489</v>
      </c>
      <c r="R266" s="4">
        <v>417001943</v>
      </c>
      <c r="S266" s="1" t="s">
        <v>823</v>
      </c>
      <c r="T266" s="1" t="s">
        <v>17</v>
      </c>
      <c r="U266" s="1"/>
      <c r="V266" s="4">
        <v>999001870</v>
      </c>
      <c r="W266" s="1" t="s">
        <v>20</v>
      </c>
      <c r="X266" s="1" t="s">
        <v>21</v>
      </c>
    </row>
    <row r="267" spans="1:24" s="9" customFormat="1">
      <c r="A267" s="2">
        <v>266</v>
      </c>
      <c r="B267" s="4">
        <v>716004301</v>
      </c>
      <c r="C267" s="1" t="s">
        <v>824</v>
      </c>
      <c r="D267" s="1" t="s">
        <v>825</v>
      </c>
      <c r="E267" s="6" t="s">
        <v>9205</v>
      </c>
      <c r="F267" s="20">
        <v>513010297</v>
      </c>
      <c r="G267" s="6" t="s">
        <v>4754</v>
      </c>
      <c r="H267" s="17">
        <f t="shared" si="8"/>
        <v>13</v>
      </c>
      <c r="I267" s="6" t="str">
        <f t="shared" si="9"/>
        <v>2.3.11</v>
      </c>
      <c r="J267" s="6" t="s">
        <v>9205</v>
      </c>
      <c r="K267" s="13" t="str">
        <f>VLOOKUP(J267,'fire screen door'!$C$2:$E$1567,2,FALSE)</f>
        <v>A-60 SINGLE LEAF HINGED</v>
      </c>
      <c r="L267" s="13" t="str">
        <f>VLOOKUP(J267,'fire screen door'!$C$2:$E$1567,3,FALSE)</f>
        <v>Security Store aft of guest elevator</v>
      </c>
      <c r="M267" s="1" t="s">
        <v>18</v>
      </c>
      <c r="N267" s="1" t="s">
        <v>19</v>
      </c>
      <c r="O267" s="32"/>
      <c r="P267" s="4">
        <v>716002962</v>
      </c>
      <c r="Q267" s="6">
        <v>300457505</v>
      </c>
      <c r="R267" s="4">
        <v>417001943</v>
      </c>
      <c r="S267" s="1" t="s">
        <v>826</v>
      </c>
      <c r="T267" s="1" t="s">
        <v>17</v>
      </c>
      <c r="U267" s="1"/>
      <c r="V267" s="4">
        <v>999001870</v>
      </c>
      <c r="W267" s="1" t="s">
        <v>20</v>
      </c>
      <c r="X267" s="1" t="s">
        <v>21</v>
      </c>
    </row>
    <row r="268" spans="1:24" s="9" customFormat="1">
      <c r="A268" s="2">
        <v>267</v>
      </c>
      <c r="B268" s="4">
        <v>716004294</v>
      </c>
      <c r="C268" s="1" t="s">
        <v>827</v>
      </c>
      <c r="D268" s="1" t="s">
        <v>828</v>
      </c>
      <c r="E268" s="6" t="s">
        <v>9206</v>
      </c>
      <c r="F268" s="20">
        <v>513010298</v>
      </c>
      <c r="G268" s="6" t="s">
        <v>4755</v>
      </c>
      <c r="H268" s="17">
        <f t="shared" si="8"/>
        <v>13</v>
      </c>
      <c r="I268" s="6" t="str">
        <f t="shared" si="9"/>
        <v>2.3.12</v>
      </c>
      <c r="J268" s="6" t="s">
        <v>9206</v>
      </c>
      <c r="K268" s="13" t="str">
        <f>VLOOKUP(J268,'fire screen door'!$C$2:$E$1567,2,FALSE)</f>
        <v>A-60 SINGLE LEAF HINGED</v>
      </c>
      <c r="L268" s="13" t="str">
        <f>VLOOKUP(J268,'fire screen door'!$C$2:$E$1567,3,FALSE)</f>
        <v>Crew stairs 3A port (aft)</v>
      </c>
      <c r="M268" s="1" t="s">
        <v>18</v>
      </c>
      <c r="N268" s="1" t="s">
        <v>19</v>
      </c>
      <c r="O268" s="32"/>
      <c r="P268" s="4">
        <v>716002955</v>
      </c>
      <c r="Q268" s="6">
        <v>300457498</v>
      </c>
      <c r="R268" s="4">
        <v>417001943</v>
      </c>
      <c r="S268" s="1" t="s">
        <v>829</v>
      </c>
      <c r="T268" s="1" t="s">
        <v>17</v>
      </c>
      <c r="U268" s="1"/>
      <c r="V268" s="4">
        <v>999001870</v>
      </c>
      <c r="W268" s="1" t="s">
        <v>20</v>
      </c>
      <c r="X268" s="1" t="s">
        <v>21</v>
      </c>
    </row>
    <row r="269" spans="1:24" s="9" customFormat="1">
      <c r="A269" s="2">
        <v>268</v>
      </c>
      <c r="B269" s="4">
        <v>716004280</v>
      </c>
      <c r="C269" s="1" t="s">
        <v>830</v>
      </c>
      <c r="D269" s="1" t="s">
        <v>831</v>
      </c>
      <c r="E269" s="6" t="s">
        <v>9207</v>
      </c>
      <c r="F269" s="20">
        <v>513010299</v>
      </c>
      <c r="G269" s="6" t="s">
        <v>4756</v>
      </c>
      <c r="H269" s="17">
        <f t="shared" si="8"/>
        <v>13</v>
      </c>
      <c r="I269" s="6" t="str">
        <f t="shared" si="9"/>
        <v>2.3.13</v>
      </c>
      <c r="J269" s="6" t="s">
        <v>9207</v>
      </c>
      <c r="K269" s="13" t="str">
        <f>VLOOKUP(J269,'fire screen door'!$C$2:$E$1567,2,FALSE)</f>
        <v>A-60 SLIDING</v>
      </c>
      <c r="L269" s="13" t="str">
        <f>VLOOKUP(J269,'fire screen door'!$C$2:$E$1567,3,FALSE)</f>
        <v>Aft of guest elevators</v>
      </c>
      <c r="M269" s="1" t="s">
        <v>148</v>
      </c>
      <c r="N269" s="1" t="s">
        <v>149</v>
      </c>
      <c r="O269" s="32"/>
      <c r="P269" s="4">
        <v>716011494</v>
      </c>
      <c r="Q269" s="6">
        <v>300463626</v>
      </c>
      <c r="R269" s="4">
        <v>417001226</v>
      </c>
      <c r="S269" s="1" t="s">
        <v>832</v>
      </c>
      <c r="T269" s="1" t="s">
        <v>147</v>
      </c>
      <c r="U269" s="1"/>
      <c r="V269" s="4">
        <v>999001697</v>
      </c>
      <c r="W269" s="1" t="s">
        <v>150</v>
      </c>
      <c r="X269" s="1" t="s">
        <v>151</v>
      </c>
    </row>
    <row r="270" spans="1:24" s="9" customFormat="1">
      <c r="A270" s="2">
        <v>269</v>
      </c>
      <c r="B270" s="4">
        <v>716004295</v>
      </c>
      <c r="C270" s="1" t="s">
        <v>833</v>
      </c>
      <c r="D270" s="1" t="s">
        <v>834</v>
      </c>
      <c r="E270" s="6" t="s">
        <v>9208</v>
      </c>
      <c r="F270" s="20">
        <v>513010300</v>
      </c>
      <c r="G270" s="6" t="s">
        <v>4757</v>
      </c>
      <c r="H270" s="17">
        <f t="shared" si="8"/>
        <v>13</v>
      </c>
      <c r="I270" s="6" t="str">
        <f t="shared" si="9"/>
        <v>2.3.14</v>
      </c>
      <c r="J270" s="6" t="s">
        <v>9208</v>
      </c>
      <c r="K270" s="13" t="str">
        <f>VLOOKUP(J270,'fire screen door'!$C$2:$E$1567,2,FALSE)</f>
        <v>A-60 SINGLE LEAF HINGED</v>
      </c>
      <c r="L270" s="13" t="str">
        <f>VLOOKUP(J270,'fire screen door'!$C$2:$E$1567,3,FALSE)</f>
        <v>By crew cabin 42400</v>
      </c>
      <c r="M270" s="1" t="s">
        <v>18</v>
      </c>
      <c r="N270" s="1" t="s">
        <v>19</v>
      </c>
      <c r="O270" s="32"/>
      <c r="P270" s="4">
        <v>716002956</v>
      </c>
      <c r="Q270" s="6">
        <v>300457499</v>
      </c>
      <c r="R270" s="4">
        <v>417001943</v>
      </c>
      <c r="S270" s="1" t="s">
        <v>835</v>
      </c>
      <c r="T270" s="1" t="s">
        <v>17</v>
      </c>
      <c r="U270" s="1"/>
      <c r="V270" s="4">
        <v>999001870</v>
      </c>
      <c r="W270" s="1" t="s">
        <v>20</v>
      </c>
      <c r="X270" s="1" t="s">
        <v>21</v>
      </c>
    </row>
    <row r="271" spans="1:24" s="9" customFormat="1">
      <c r="A271" s="2">
        <v>270</v>
      </c>
      <c r="B271" s="4">
        <v>716004302</v>
      </c>
      <c r="C271" s="1" t="s">
        <v>836</v>
      </c>
      <c r="D271" s="1" t="s">
        <v>837</v>
      </c>
      <c r="E271" s="6" t="s">
        <v>9209</v>
      </c>
      <c r="F271" s="20">
        <v>513010301</v>
      </c>
      <c r="G271" s="6" t="s">
        <v>4758</v>
      </c>
      <c r="H271" s="17">
        <f t="shared" si="8"/>
        <v>13</v>
      </c>
      <c r="I271" s="6" t="str">
        <f t="shared" si="9"/>
        <v>2.3.15</v>
      </c>
      <c r="J271" s="6" t="s">
        <v>9209</v>
      </c>
      <c r="K271" s="13" t="str">
        <f>VLOOKUP(J271,'fire screen door'!$C$2:$E$1567,2,FALSE)</f>
        <v>A-60 DOUBLE LEAF HINGED</v>
      </c>
      <c r="L271" s="13" t="str">
        <f>VLOOKUP(J271,'fire screen door'!$C$2:$E$1567,3,FALSE)</f>
        <v>I-95</v>
      </c>
      <c r="M271" s="1" t="s">
        <v>107</v>
      </c>
      <c r="N271" s="1" t="s">
        <v>108</v>
      </c>
      <c r="O271" s="32"/>
      <c r="P271" s="4">
        <v>716002963</v>
      </c>
      <c r="Q271" s="6">
        <v>300457506</v>
      </c>
      <c r="R271" s="4">
        <v>417001926</v>
      </c>
      <c r="S271" s="1" t="s">
        <v>838</v>
      </c>
      <c r="T271" s="1" t="s">
        <v>106</v>
      </c>
      <c r="U271" s="1"/>
      <c r="V271" s="4">
        <v>2136372</v>
      </c>
      <c r="W271" s="1" t="s">
        <v>109</v>
      </c>
      <c r="X271" s="1" t="s">
        <v>110</v>
      </c>
    </row>
    <row r="272" spans="1:24" s="9" customFormat="1">
      <c r="A272" s="2">
        <v>271</v>
      </c>
      <c r="B272" s="4">
        <v>716004296</v>
      </c>
      <c r="C272" s="1" t="s">
        <v>839</v>
      </c>
      <c r="D272" s="1" t="s">
        <v>840</v>
      </c>
      <c r="E272" s="6" t="s">
        <v>9210</v>
      </c>
      <c r="F272" s="20">
        <v>513010302</v>
      </c>
      <c r="G272" s="6" t="s">
        <v>4759</v>
      </c>
      <c r="H272" s="17">
        <f t="shared" si="8"/>
        <v>13</v>
      </c>
      <c r="I272" s="6" t="str">
        <f t="shared" si="9"/>
        <v>2.3.16</v>
      </c>
      <c r="J272" s="6" t="s">
        <v>9210</v>
      </c>
      <c r="K272" s="13" t="str">
        <f>VLOOKUP(J272,'fire screen door'!$C$2:$E$1567,2,FALSE)</f>
        <v>A-60 SINGLE LEAF HINGED</v>
      </c>
      <c r="L272" s="13" t="str">
        <f>VLOOKUP(J272,'fire screen door'!$C$2:$E$1567,3,FALSE)</f>
        <v>AC room 3-2 by crew cabin 42410</v>
      </c>
      <c r="M272" s="1" t="s">
        <v>18</v>
      </c>
      <c r="N272" s="1" t="s">
        <v>19</v>
      </c>
      <c r="O272" s="32"/>
      <c r="P272" s="4">
        <v>716002957</v>
      </c>
      <c r="Q272" s="6">
        <v>300457500</v>
      </c>
      <c r="R272" s="4">
        <v>417001943</v>
      </c>
      <c r="S272" s="1" t="s">
        <v>841</v>
      </c>
      <c r="T272" s="1" t="s">
        <v>17</v>
      </c>
      <c r="U272" s="1"/>
      <c r="V272" s="4">
        <v>999001870</v>
      </c>
      <c r="W272" s="1" t="s">
        <v>20</v>
      </c>
      <c r="X272" s="1" t="s">
        <v>21</v>
      </c>
    </row>
    <row r="273" spans="1:24" s="9" customFormat="1">
      <c r="A273" s="2">
        <v>272</v>
      </c>
      <c r="B273" s="4">
        <v>716004303</v>
      </c>
      <c r="C273" s="1" t="s">
        <v>842</v>
      </c>
      <c r="D273" s="1" t="s">
        <v>843</v>
      </c>
      <c r="E273" s="6" t="s">
        <v>9211</v>
      </c>
      <c r="F273" s="20">
        <v>513010303</v>
      </c>
      <c r="G273" s="6" t="s">
        <v>4760</v>
      </c>
      <c r="H273" s="17">
        <f t="shared" si="8"/>
        <v>13</v>
      </c>
      <c r="I273" s="6" t="str">
        <f t="shared" si="9"/>
        <v>2.3.17</v>
      </c>
      <c r="J273" s="6" t="s">
        <v>9211</v>
      </c>
      <c r="K273" s="13" t="str">
        <f>VLOOKUP(J273,'fire screen door'!$C$2:$E$1567,2,FALSE)</f>
        <v>A-60 DOUBLE LEAF HINGED</v>
      </c>
      <c r="L273" s="13" t="str">
        <f>VLOOKUP(J273,'fire screen door'!$C$2:$E$1567,3,FALSE)</f>
        <v>Lobby aft of guest elevator</v>
      </c>
      <c r="M273" s="1" t="s">
        <v>107</v>
      </c>
      <c r="N273" s="1" t="s">
        <v>108</v>
      </c>
      <c r="O273" s="32"/>
      <c r="P273" s="4">
        <v>716002964</v>
      </c>
      <c r="Q273" s="6">
        <v>300457507</v>
      </c>
      <c r="R273" s="4">
        <v>417001926</v>
      </c>
      <c r="S273" s="1" t="s">
        <v>844</v>
      </c>
      <c r="T273" s="1" t="s">
        <v>106</v>
      </c>
      <c r="U273" s="1"/>
      <c r="V273" s="4">
        <v>2136372</v>
      </c>
      <c r="W273" s="1" t="s">
        <v>109</v>
      </c>
      <c r="X273" s="1" t="s">
        <v>110</v>
      </c>
    </row>
    <row r="274" spans="1:24" s="9" customFormat="1">
      <c r="A274" s="2">
        <v>273</v>
      </c>
      <c r="B274" s="4">
        <v>716004297</v>
      </c>
      <c r="C274" s="1" t="s">
        <v>845</v>
      </c>
      <c r="D274" s="1" t="s">
        <v>846</v>
      </c>
      <c r="E274" s="6" t="s">
        <v>9212</v>
      </c>
      <c r="F274" s="20">
        <v>513010304</v>
      </c>
      <c r="G274" s="6" t="s">
        <v>4761</v>
      </c>
      <c r="H274" s="17">
        <f t="shared" si="8"/>
        <v>13</v>
      </c>
      <c r="I274" s="6" t="str">
        <f t="shared" si="9"/>
        <v>2.3.18</v>
      </c>
      <c r="J274" s="6" t="s">
        <v>9212</v>
      </c>
      <c r="K274" s="13" t="str">
        <f>VLOOKUP(J274,'fire screen door'!$C$2:$E$1567,2,FALSE)</f>
        <v>A-60 SINGLE LEAF HINGED</v>
      </c>
      <c r="L274" s="13" t="str">
        <f>VLOOKUP(J274,'fire screen door'!$C$2:$E$1567,3,FALSE)</f>
        <v>AC room 3-2 by  I-95</v>
      </c>
      <c r="M274" s="1" t="s">
        <v>18</v>
      </c>
      <c r="N274" s="1" t="s">
        <v>19</v>
      </c>
      <c r="O274" s="32"/>
      <c r="P274" s="4">
        <v>716002958</v>
      </c>
      <c r="Q274" s="6">
        <v>300457501</v>
      </c>
      <c r="R274" s="4">
        <v>417001943</v>
      </c>
      <c r="S274" s="1" t="s">
        <v>847</v>
      </c>
      <c r="T274" s="1" t="s">
        <v>17</v>
      </c>
      <c r="U274" s="1"/>
      <c r="V274" s="4">
        <v>999001870</v>
      </c>
      <c r="W274" s="1" t="s">
        <v>20</v>
      </c>
      <c r="X274" s="1" t="s">
        <v>21</v>
      </c>
    </row>
    <row r="275" spans="1:24" s="9" customFormat="1">
      <c r="A275" s="2">
        <v>274</v>
      </c>
      <c r="B275" s="4">
        <v>716004288</v>
      </c>
      <c r="C275" s="1" t="s">
        <v>848</v>
      </c>
      <c r="D275" s="1" t="s">
        <v>849</v>
      </c>
      <c r="E275" s="6" t="s">
        <v>9213</v>
      </c>
      <c r="F275" s="20">
        <v>513010305</v>
      </c>
      <c r="G275" s="6" t="s">
        <v>4762</v>
      </c>
      <c r="H275" s="17">
        <f t="shared" si="8"/>
        <v>13</v>
      </c>
      <c r="I275" s="6" t="str">
        <f t="shared" si="9"/>
        <v>2.3.19</v>
      </c>
      <c r="J275" s="6" t="s">
        <v>9213</v>
      </c>
      <c r="K275" s="13" t="str">
        <f>VLOOKUP(J275,'fire screen door'!$C$2:$E$1567,2,FALSE)</f>
        <v>A-60 SINGLE LEAF HINGED</v>
      </c>
      <c r="L275" s="13" t="str">
        <f>VLOOKUP(J275,'fire screen door'!$C$2:$E$1567,3,FALSE)</f>
        <v>I-95</v>
      </c>
      <c r="M275" s="1" t="s">
        <v>18</v>
      </c>
      <c r="N275" s="1" t="s">
        <v>19</v>
      </c>
      <c r="O275" s="32"/>
      <c r="P275" s="4">
        <v>716002949</v>
      </c>
      <c r="Q275" s="6">
        <v>300457492</v>
      </c>
      <c r="R275" s="4">
        <v>417001943</v>
      </c>
      <c r="S275" s="1" t="s">
        <v>850</v>
      </c>
      <c r="T275" s="1" t="s">
        <v>17</v>
      </c>
      <c r="U275" s="1"/>
      <c r="V275" s="4">
        <v>999001870</v>
      </c>
      <c r="W275" s="1" t="s">
        <v>20</v>
      </c>
      <c r="X275" s="1" t="s">
        <v>21</v>
      </c>
    </row>
    <row r="276" spans="1:24" s="9" customFormat="1">
      <c r="A276" s="2">
        <v>275</v>
      </c>
      <c r="B276" s="4">
        <v>716004298</v>
      </c>
      <c r="C276" s="1" t="s">
        <v>851</v>
      </c>
      <c r="D276" s="1" t="s">
        <v>852</v>
      </c>
      <c r="E276" s="6" t="s">
        <v>9214</v>
      </c>
      <c r="F276" s="20">
        <v>513010306</v>
      </c>
      <c r="G276" s="6" t="s">
        <v>4763</v>
      </c>
      <c r="H276" s="17">
        <f t="shared" si="8"/>
        <v>13</v>
      </c>
      <c r="I276" s="6" t="str">
        <f t="shared" si="9"/>
        <v>2.3.20</v>
      </c>
      <c r="J276" s="6" t="s">
        <v>9214</v>
      </c>
      <c r="K276" s="13" t="str">
        <f>VLOOKUP(J276,'fire screen door'!$C$2:$E$1567,2,FALSE)</f>
        <v>A-60 SINGLE LEAF HINGED</v>
      </c>
      <c r="L276" s="13" t="str">
        <f>VLOOKUP(J276,'fire screen door'!$C$2:$E$1567,3,FALSE)</f>
        <v>AC room3-2 by I-95</v>
      </c>
      <c r="M276" s="1" t="s">
        <v>18</v>
      </c>
      <c r="N276" s="1" t="s">
        <v>19</v>
      </c>
      <c r="O276" s="32"/>
      <c r="P276" s="4">
        <v>716002959</v>
      </c>
      <c r="Q276" s="6">
        <v>300457502</v>
      </c>
      <c r="R276" s="4">
        <v>417001943</v>
      </c>
      <c r="S276" s="1" t="s">
        <v>853</v>
      </c>
      <c r="T276" s="1" t="s">
        <v>17</v>
      </c>
      <c r="U276" s="1"/>
      <c r="V276" s="4">
        <v>999001870</v>
      </c>
      <c r="W276" s="1" t="s">
        <v>20</v>
      </c>
      <c r="X276" s="1" t="s">
        <v>21</v>
      </c>
    </row>
    <row r="277" spans="1:24" s="9" customFormat="1">
      <c r="A277" s="2">
        <v>276</v>
      </c>
      <c r="B277" s="4">
        <v>716004290</v>
      </c>
      <c r="C277" s="1" t="s">
        <v>854</v>
      </c>
      <c r="D277" s="1" t="s">
        <v>855</v>
      </c>
      <c r="E277" s="6" t="s">
        <v>9215</v>
      </c>
      <c r="F277" s="20">
        <v>513010307</v>
      </c>
      <c r="G277" s="6" t="s">
        <v>4764</v>
      </c>
      <c r="H277" s="17">
        <f t="shared" si="8"/>
        <v>13</v>
      </c>
      <c r="I277" s="6" t="str">
        <f t="shared" si="9"/>
        <v>2.3.21</v>
      </c>
      <c r="J277" s="6" t="s">
        <v>9215</v>
      </c>
      <c r="K277" s="13" t="str">
        <f>VLOOKUP(J277,'fire screen door'!$C$2:$E$1567,2,FALSE)</f>
        <v>A-60 SINGLE LEAF HINGED</v>
      </c>
      <c r="L277" s="13" t="str">
        <f>VLOOKUP(J277,'fire screen door'!$C$2:$E$1567,3,FALSE)</f>
        <v>AC room 3-1</v>
      </c>
      <c r="M277" s="1" t="s">
        <v>18</v>
      </c>
      <c r="N277" s="1" t="s">
        <v>19</v>
      </c>
      <c r="O277" s="32"/>
      <c r="P277" s="4">
        <v>716002951</v>
      </c>
      <c r="Q277" s="6">
        <v>300457494</v>
      </c>
      <c r="R277" s="4">
        <v>417001943</v>
      </c>
      <c r="S277" s="1" t="s">
        <v>856</v>
      </c>
      <c r="T277" s="1" t="s">
        <v>17</v>
      </c>
      <c r="U277" s="1"/>
      <c r="V277" s="4">
        <v>999001870</v>
      </c>
      <c r="W277" s="1" t="s">
        <v>20</v>
      </c>
      <c r="X277" s="1" t="s">
        <v>21</v>
      </c>
    </row>
    <row r="278" spans="1:24" s="9" customFormat="1">
      <c r="A278" s="2">
        <v>277</v>
      </c>
      <c r="B278" s="4">
        <v>716004289</v>
      </c>
      <c r="C278" s="1" t="s">
        <v>857</v>
      </c>
      <c r="D278" s="1" t="s">
        <v>858</v>
      </c>
      <c r="E278" s="6" t="s">
        <v>9216</v>
      </c>
      <c r="F278" s="20">
        <v>513010308</v>
      </c>
      <c r="G278" s="6" t="s">
        <v>4765</v>
      </c>
      <c r="H278" s="17">
        <f t="shared" si="8"/>
        <v>13</v>
      </c>
      <c r="I278" s="6" t="str">
        <f t="shared" si="9"/>
        <v>2.3.23</v>
      </c>
      <c r="J278" s="6" t="s">
        <v>9216</v>
      </c>
      <c r="K278" s="13" t="str">
        <f>VLOOKUP(J278,'fire screen door'!$C$2:$E$1567,2,FALSE)</f>
        <v>A-60 SINGLE LEAF HINGED</v>
      </c>
      <c r="L278" s="13" t="str">
        <f>VLOOKUP(J278,'fire screen door'!$C$2:$E$1567,3,FALSE)</f>
        <v>Comm substation 2861</v>
      </c>
      <c r="M278" s="1" t="s">
        <v>18</v>
      </c>
      <c r="N278" s="1" t="s">
        <v>19</v>
      </c>
      <c r="O278" s="32"/>
      <c r="P278" s="4">
        <v>716002950</v>
      </c>
      <c r="Q278" s="6">
        <v>300457493</v>
      </c>
      <c r="R278" s="4">
        <v>417001943</v>
      </c>
      <c r="S278" s="1" t="s">
        <v>859</v>
      </c>
      <c r="T278" s="1" t="s">
        <v>17</v>
      </c>
      <c r="U278" s="1"/>
      <c r="V278" s="4">
        <v>999001870</v>
      </c>
      <c r="W278" s="1" t="s">
        <v>20</v>
      </c>
      <c r="X278" s="1" t="s">
        <v>21</v>
      </c>
    </row>
    <row r="279" spans="1:24" s="9" customFormat="1">
      <c r="A279" s="2">
        <v>278</v>
      </c>
      <c r="B279" s="4">
        <v>716004291</v>
      </c>
      <c r="C279" s="1" t="s">
        <v>860</v>
      </c>
      <c r="D279" s="1" t="s">
        <v>861</v>
      </c>
      <c r="E279" s="6" t="s">
        <v>9217</v>
      </c>
      <c r="F279" s="20">
        <v>513010309</v>
      </c>
      <c r="G279" s="6" t="s">
        <v>4766</v>
      </c>
      <c r="H279" s="17">
        <f t="shared" si="8"/>
        <v>13</v>
      </c>
      <c r="I279" s="6" t="str">
        <f t="shared" si="9"/>
        <v>2.3.25</v>
      </c>
      <c r="J279" s="6" t="s">
        <v>9217</v>
      </c>
      <c r="K279" s="13" t="str">
        <f>VLOOKUP(J279,'fire screen door'!$C$2:$E$1567,2,FALSE)</f>
        <v>A-60 SINGLE LEAF HINGED</v>
      </c>
      <c r="L279" s="13" t="str">
        <f>VLOOKUP(J279,'fire screen door'!$C$2:$E$1567,3,FALSE)</f>
        <v>Electrician sub station FZ 3</v>
      </c>
      <c r="M279" s="1" t="s">
        <v>18</v>
      </c>
      <c r="N279" s="1" t="s">
        <v>19</v>
      </c>
      <c r="O279" s="32"/>
      <c r="P279" s="4">
        <v>716002952</v>
      </c>
      <c r="Q279" s="6">
        <v>300457495</v>
      </c>
      <c r="R279" s="4">
        <v>417001943</v>
      </c>
      <c r="S279" s="1" t="s">
        <v>862</v>
      </c>
      <c r="T279" s="1" t="s">
        <v>17</v>
      </c>
      <c r="U279" s="1"/>
      <c r="V279" s="4">
        <v>999001870</v>
      </c>
      <c r="W279" s="1" t="s">
        <v>20</v>
      </c>
      <c r="X279" s="1" t="s">
        <v>21</v>
      </c>
    </row>
    <row r="280" spans="1:24" s="9" customFormat="1">
      <c r="A280" s="2">
        <v>279</v>
      </c>
      <c r="B280" s="4">
        <v>716004299</v>
      </c>
      <c r="C280" s="1" t="s">
        <v>863</v>
      </c>
      <c r="D280" s="1" t="s">
        <v>864</v>
      </c>
      <c r="E280" s="6" t="s">
        <v>9218</v>
      </c>
      <c r="F280" s="20">
        <v>513010310</v>
      </c>
      <c r="G280" s="6" t="s">
        <v>4767</v>
      </c>
      <c r="H280" s="17">
        <f t="shared" si="8"/>
        <v>13</v>
      </c>
      <c r="I280" s="6" t="str">
        <f t="shared" si="9"/>
        <v>2.3.27</v>
      </c>
      <c r="J280" s="6" t="s">
        <v>9218</v>
      </c>
      <c r="K280" s="13" t="str">
        <f>VLOOKUP(J280,'fire screen door'!$C$2:$E$1567,2,FALSE)</f>
        <v>A-60 SINGLE LEAF HINGED</v>
      </c>
      <c r="L280" s="13" t="str">
        <f>VLOOKUP(J280,'fire screen door'!$C$2:$E$1567,3,FALSE)</f>
        <v>AC room 3-1 inside Elect.sub station FZ3</v>
      </c>
      <c r="M280" s="1" t="s">
        <v>18</v>
      </c>
      <c r="N280" s="1" t="s">
        <v>19</v>
      </c>
      <c r="O280" s="32"/>
      <c r="P280" s="4">
        <v>716002960</v>
      </c>
      <c r="Q280" s="6">
        <v>300457503</v>
      </c>
      <c r="R280" s="4">
        <v>417001943</v>
      </c>
      <c r="S280" s="1" t="s">
        <v>865</v>
      </c>
      <c r="T280" s="1" t="s">
        <v>17</v>
      </c>
      <c r="U280" s="1"/>
      <c r="V280" s="4">
        <v>999001870</v>
      </c>
      <c r="W280" s="1" t="s">
        <v>20</v>
      </c>
      <c r="X280" s="1" t="s">
        <v>21</v>
      </c>
    </row>
    <row r="281" spans="1:24" s="9" customFormat="1">
      <c r="A281" s="2">
        <v>280</v>
      </c>
      <c r="B281" s="4">
        <v>716004292</v>
      </c>
      <c r="C281" s="1" t="s">
        <v>866</v>
      </c>
      <c r="D281" s="1" t="s">
        <v>867</v>
      </c>
      <c r="E281" s="6" t="s">
        <v>9219</v>
      </c>
      <c r="F281" s="20">
        <v>513010311</v>
      </c>
      <c r="G281" s="6" t="s">
        <v>4768</v>
      </c>
      <c r="H281" s="17">
        <f t="shared" si="8"/>
        <v>13</v>
      </c>
      <c r="I281" s="6" t="str">
        <f t="shared" si="9"/>
        <v>2.3.29</v>
      </c>
      <c r="J281" s="6" t="s">
        <v>9219</v>
      </c>
      <c r="K281" s="13" t="str">
        <f>VLOOKUP(J281,'fire screen door'!$C$2:$E$1567,2,FALSE)</f>
        <v>A-60 SINGLE LEAF HINGED</v>
      </c>
      <c r="L281" s="13" t="str">
        <f>VLOOKUP(J281,'fire screen door'!$C$2:$E$1567,3,FALSE)</f>
        <v>AC room 3-1 by crew cabin 42401</v>
      </c>
      <c r="M281" s="1" t="s">
        <v>18</v>
      </c>
      <c r="N281" s="1" t="s">
        <v>19</v>
      </c>
      <c r="O281" s="32"/>
      <c r="P281" s="4">
        <v>716002953</v>
      </c>
      <c r="Q281" s="6">
        <v>300457496</v>
      </c>
      <c r="R281" s="4">
        <v>417001943</v>
      </c>
      <c r="S281" s="1" t="s">
        <v>868</v>
      </c>
      <c r="T281" s="1" t="s">
        <v>17</v>
      </c>
      <c r="U281" s="1"/>
      <c r="V281" s="4">
        <v>999001870</v>
      </c>
      <c r="W281" s="1" t="s">
        <v>20</v>
      </c>
      <c r="X281" s="1" t="s">
        <v>21</v>
      </c>
    </row>
    <row r="282" spans="1:24" s="9" customFormat="1">
      <c r="A282" s="2">
        <v>281</v>
      </c>
      <c r="B282" s="4">
        <v>716004286</v>
      </c>
      <c r="C282" s="1" t="s">
        <v>869</v>
      </c>
      <c r="D282" s="1" t="s">
        <v>870</v>
      </c>
      <c r="E282" s="6" t="s">
        <v>9199</v>
      </c>
      <c r="F282" s="20">
        <v>513010312</v>
      </c>
      <c r="G282" s="6" t="s">
        <v>4769</v>
      </c>
      <c r="H282" s="17">
        <f t="shared" si="8"/>
        <v>13</v>
      </c>
      <c r="I282" s="6" t="str">
        <f t="shared" si="9"/>
        <v>2.3.5</v>
      </c>
      <c r="J282" s="6" t="s">
        <v>9199</v>
      </c>
      <c r="K282" s="13" t="str">
        <f>VLOOKUP(J282,'fire screen door'!$C$2:$E$1567,2,FALSE)</f>
        <v>A-60 SINGLE LEAF HINGED</v>
      </c>
      <c r="L282" s="13" t="str">
        <f>VLOOKUP(J282,'fire screen door'!$C$2:$E$1567,3,FALSE)</f>
        <v>Fwd guest lobby</v>
      </c>
      <c r="M282" s="1" t="s">
        <v>18</v>
      </c>
      <c r="N282" s="1" t="s">
        <v>19</v>
      </c>
      <c r="O282" s="32"/>
      <c r="P282" s="4">
        <v>716002947</v>
      </c>
      <c r="Q282" s="6">
        <v>300457490</v>
      </c>
      <c r="R282" s="4">
        <v>417001943</v>
      </c>
      <c r="S282" s="1" t="s">
        <v>871</v>
      </c>
      <c r="T282" s="1" t="s">
        <v>17</v>
      </c>
      <c r="U282" s="1"/>
      <c r="V282" s="4">
        <v>999001870</v>
      </c>
      <c r="W282" s="1" t="s">
        <v>20</v>
      </c>
      <c r="X282" s="1" t="s">
        <v>21</v>
      </c>
    </row>
    <row r="283" spans="1:24" s="9" customFormat="1">
      <c r="A283" s="2">
        <v>282</v>
      </c>
      <c r="B283" s="4">
        <v>716004284</v>
      </c>
      <c r="C283" s="1" t="s">
        <v>872</v>
      </c>
      <c r="D283" s="1" t="s">
        <v>873</v>
      </c>
      <c r="E283" s="6" t="s">
        <v>9200</v>
      </c>
      <c r="F283" s="20">
        <v>513010313</v>
      </c>
      <c r="G283" s="6" t="s">
        <v>4770</v>
      </c>
      <c r="H283" s="17">
        <f t="shared" si="8"/>
        <v>13</v>
      </c>
      <c r="I283" s="6" t="str">
        <f t="shared" si="9"/>
        <v>2.3.6</v>
      </c>
      <c r="J283" s="6" t="s">
        <v>9200</v>
      </c>
      <c r="K283" s="13" t="str">
        <f>VLOOKUP(J283,'fire screen door'!$C$2:$E$1567,2,FALSE)</f>
        <v>A-60 SLIDING</v>
      </c>
      <c r="L283" s="13" t="str">
        <f>VLOOKUP(J283,'fire screen door'!$C$2:$E$1567,3,FALSE)</f>
        <v>Fwd guest lobby</v>
      </c>
      <c r="M283" s="1" t="s">
        <v>148</v>
      </c>
      <c r="N283" s="1" t="s">
        <v>149</v>
      </c>
      <c r="O283" s="32"/>
      <c r="P283" s="4">
        <v>716011495</v>
      </c>
      <c r="Q283" s="6">
        <v>300463627</v>
      </c>
      <c r="R283" s="4">
        <v>417001226</v>
      </c>
      <c r="S283" s="1" t="s">
        <v>874</v>
      </c>
      <c r="T283" s="1" t="s">
        <v>147</v>
      </c>
      <c r="U283" s="1"/>
      <c r="V283" s="4">
        <v>999001697</v>
      </c>
      <c r="W283" s="1" t="s">
        <v>150</v>
      </c>
      <c r="X283" s="1" t="s">
        <v>151</v>
      </c>
    </row>
    <row r="284" spans="1:24" s="9" customFormat="1">
      <c r="A284" s="2">
        <v>283</v>
      </c>
      <c r="B284" s="4">
        <v>716004287</v>
      </c>
      <c r="C284" s="1" t="s">
        <v>875</v>
      </c>
      <c r="D284" s="1" t="s">
        <v>876</v>
      </c>
      <c r="E284" s="6" t="s">
        <v>9201</v>
      </c>
      <c r="F284" s="20">
        <v>513010314</v>
      </c>
      <c r="G284" s="6" t="s">
        <v>4771</v>
      </c>
      <c r="H284" s="17">
        <f t="shared" si="8"/>
        <v>13</v>
      </c>
      <c r="I284" s="6" t="str">
        <f t="shared" si="9"/>
        <v>2.3.7</v>
      </c>
      <c r="J284" s="6" t="s">
        <v>9201</v>
      </c>
      <c r="K284" s="13" t="str">
        <f>VLOOKUP(J284,'fire screen door'!$C$2:$E$1567,2,FALSE)</f>
        <v>A-60 SINGLE LEAF HINGED</v>
      </c>
      <c r="L284" s="13" t="str">
        <f>VLOOKUP(J284,'fire screen door'!$C$2:$E$1567,3,FALSE)</f>
        <v>MFG #1 (no sensor)</v>
      </c>
      <c r="M284" s="1" t="s">
        <v>18</v>
      </c>
      <c r="N284" s="1" t="s">
        <v>19</v>
      </c>
      <c r="O284" s="32"/>
      <c r="P284" s="4">
        <v>716002948</v>
      </c>
      <c r="Q284" s="6">
        <v>300457491</v>
      </c>
      <c r="R284" s="4">
        <v>417001943</v>
      </c>
      <c r="S284" s="1" t="s">
        <v>877</v>
      </c>
      <c r="T284" s="1" t="s">
        <v>17</v>
      </c>
      <c r="U284" s="1"/>
      <c r="V284" s="4">
        <v>999001870</v>
      </c>
      <c r="W284" s="1" t="s">
        <v>20</v>
      </c>
      <c r="X284" s="1" t="s">
        <v>21</v>
      </c>
    </row>
    <row r="285" spans="1:24" s="9" customFormat="1">
      <c r="A285" s="2">
        <v>284</v>
      </c>
      <c r="B285" s="4">
        <v>716004293</v>
      </c>
      <c r="C285" s="1" t="s">
        <v>878</v>
      </c>
      <c r="D285" s="1" t="s">
        <v>879</v>
      </c>
      <c r="E285" s="6" t="s">
        <v>9202</v>
      </c>
      <c r="F285" s="20">
        <v>513010315</v>
      </c>
      <c r="G285" s="6" t="s">
        <v>4772</v>
      </c>
      <c r="H285" s="17">
        <f t="shared" si="8"/>
        <v>13</v>
      </c>
      <c r="I285" s="6" t="str">
        <f t="shared" si="9"/>
        <v>2.3.8</v>
      </c>
      <c r="J285" s="6" t="s">
        <v>9202</v>
      </c>
      <c r="K285" s="13" t="str">
        <f>VLOOKUP(J285,'fire screen door'!$C$2:$E$1567,2,FALSE)</f>
        <v>A-60 SINGLE LEAF HINGED</v>
      </c>
      <c r="L285" s="13" t="str">
        <f>VLOOKUP(J285,'fire screen door'!$C$2:$E$1567,3,FALSE)</f>
        <v>Aft of guest elevators</v>
      </c>
      <c r="M285" s="1" t="s">
        <v>18</v>
      </c>
      <c r="N285" s="1" t="s">
        <v>19</v>
      </c>
      <c r="O285" s="32"/>
      <c r="P285" s="4">
        <v>716002954</v>
      </c>
      <c r="Q285" s="6">
        <v>300457497</v>
      </c>
      <c r="R285" s="4">
        <v>417001943</v>
      </c>
      <c r="S285" s="1" t="s">
        <v>880</v>
      </c>
      <c r="T285" s="1" t="s">
        <v>17</v>
      </c>
      <c r="U285" s="1"/>
      <c r="V285" s="4">
        <v>999001870</v>
      </c>
      <c r="W285" s="1" t="s">
        <v>20</v>
      </c>
      <c r="X285" s="1" t="s">
        <v>21</v>
      </c>
    </row>
    <row r="286" spans="1:24" s="9" customFormat="1">
      <c r="A286" s="2">
        <v>285</v>
      </c>
      <c r="B286" s="4">
        <v>716004300</v>
      </c>
      <c r="C286" s="1" t="s">
        <v>881</v>
      </c>
      <c r="D286" s="1" t="s">
        <v>882</v>
      </c>
      <c r="E286" s="6" t="s">
        <v>9203</v>
      </c>
      <c r="F286" s="20">
        <v>513010316</v>
      </c>
      <c r="G286" s="6" t="s">
        <v>4773</v>
      </c>
      <c r="H286" s="17">
        <f t="shared" si="8"/>
        <v>13</v>
      </c>
      <c r="I286" s="6" t="str">
        <f t="shared" si="9"/>
        <v>2.3.9</v>
      </c>
      <c r="J286" s="6" t="s">
        <v>9203</v>
      </c>
      <c r="K286" s="13" t="str">
        <f>VLOOKUP(J286,'fire screen door'!$C$2:$E$1567,2,FALSE)</f>
        <v>A-60 SINGLE LEAF HINGED</v>
      </c>
      <c r="L286" s="13" t="str">
        <f>VLOOKUP(J286,'fire screen door'!$C$2:$E$1567,3,FALSE)</f>
        <v>Beside MFG #1</v>
      </c>
      <c r="M286" s="1" t="s">
        <v>18</v>
      </c>
      <c r="N286" s="1" t="s">
        <v>19</v>
      </c>
      <c r="O286" s="32"/>
      <c r="P286" s="4">
        <v>716002961</v>
      </c>
      <c r="Q286" s="6">
        <v>300457504</v>
      </c>
      <c r="R286" s="4">
        <v>417001943</v>
      </c>
      <c r="S286" s="1" t="s">
        <v>883</v>
      </c>
      <c r="T286" s="1" t="s">
        <v>17</v>
      </c>
      <c r="U286" s="1"/>
      <c r="V286" s="4">
        <v>999001870</v>
      </c>
      <c r="W286" s="1" t="s">
        <v>20</v>
      </c>
      <c r="X286" s="1" t="s">
        <v>21</v>
      </c>
    </row>
    <row r="287" spans="1:24" s="9" customFormat="1">
      <c r="A287" s="2">
        <v>286</v>
      </c>
      <c r="B287" s="4">
        <v>716004283</v>
      </c>
      <c r="C287" s="1" t="s">
        <v>884</v>
      </c>
      <c r="D287" s="1" t="s">
        <v>885</v>
      </c>
      <c r="E287" s="6" t="s">
        <v>9220</v>
      </c>
      <c r="F287" s="20">
        <v>513010317</v>
      </c>
      <c r="G287" s="6" t="s">
        <v>4774</v>
      </c>
      <c r="H287" s="17">
        <f t="shared" si="8"/>
        <v>13</v>
      </c>
      <c r="I287" s="6" t="str">
        <f t="shared" si="9"/>
        <v>2.4.1</v>
      </c>
      <c r="J287" s="6" t="s">
        <v>9220</v>
      </c>
      <c r="K287" s="13" t="str">
        <f>VLOOKUP(J287,'fire screen door'!$C$2:$E$1567,2,FALSE)</f>
        <v>A-60 SLIDING</v>
      </c>
      <c r="L287" s="13" t="str">
        <f>VLOOKUP(J287,'fire screen door'!$C$2:$E$1567,3,FALSE)</f>
        <v>I-95</v>
      </c>
      <c r="M287" s="1" t="s">
        <v>148</v>
      </c>
      <c r="N287" s="1" t="s">
        <v>149</v>
      </c>
      <c r="O287" s="32"/>
      <c r="P287" s="4">
        <v>716011496</v>
      </c>
      <c r="Q287" s="6">
        <v>300463628</v>
      </c>
      <c r="R287" s="4">
        <v>417001226</v>
      </c>
      <c r="S287" s="1" t="s">
        <v>886</v>
      </c>
      <c r="T287" s="1" t="s">
        <v>147</v>
      </c>
      <c r="U287" s="1"/>
      <c r="V287" s="4">
        <v>999001697</v>
      </c>
      <c r="W287" s="1" t="s">
        <v>150</v>
      </c>
      <c r="X287" s="1" t="s">
        <v>151</v>
      </c>
    </row>
    <row r="288" spans="1:24" s="9" customFormat="1">
      <c r="A288" s="2">
        <v>287</v>
      </c>
      <c r="B288" s="4">
        <v>716004476</v>
      </c>
      <c r="C288" s="1" t="s">
        <v>887</v>
      </c>
      <c r="D288" s="1" t="s">
        <v>888</v>
      </c>
      <c r="E288" s="6" t="s">
        <v>9229</v>
      </c>
      <c r="F288" s="20">
        <v>513010318</v>
      </c>
      <c r="G288" s="6" t="s">
        <v>4775</v>
      </c>
      <c r="H288" s="17">
        <f t="shared" si="8"/>
        <v>13</v>
      </c>
      <c r="I288" s="6" t="str">
        <f t="shared" si="9"/>
        <v>2.4.10</v>
      </c>
      <c r="J288" s="6" t="s">
        <v>9229</v>
      </c>
      <c r="K288" s="13" t="str">
        <f>VLOOKUP(J288,'fire screen door'!$C$2:$E$1567,2,FALSE)</f>
        <v>A-60 SINGLE LEAF HINGED</v>
      </c>
      <c r="L288" s="13" t="str">
        <f>VLOOKUP(J288,'fire screen door'!$C$2:$E$1567,3,FALSE)</f>
        <v>AC room 4-2 by I-95</v>
      </c>
      <c r="M288" s="1" t="s">
        <v>18</v>
      </c>
      <c r="N288" s="1" t="s">
        <v>19</v>
      </c>
      <c r="O288" s="32"/>
      <c r="P288" s="4">
        <v>716003140</v>
      </c>
      <c r="Q288" s="6">
        <v>300457662</v>
      </c>
      <c r="R288" s="4">
        <v>417001943</v>
      </c>
      <c r="S288" s="1" t="s">
        <v>889</v>
      </c>
      <c r="T288" s="1" t="s">
        <v>17</v>
      </c>
      <c r="U288" s="1"/>
      <c r="V288" s="4">
        <v>999001870</v>
      </c>
      <c r="W288" s="1" t="s">
        <v>20</v>
      </c>
      <c r="X288" s="1" t="s">
        <v>21</v>
      </c>
    </row>
    <row r="289" spans="1:24" s="9" customFormat="1">
      <c r="A289" s="2">
        <v>288</v>
      </c>
      <c r="B289" s="4">
        <v>716004477</v>
      </c>
      <c r="C289" s="1" t="s">
        <v>890</v>
      </c>
      <c r="D289" s="1" t="s">
        <v>891</v>
      </c>
      <c r="E289" s="6" t="s">
        <v>9230</v>
      </c>
      <c r="F289" s="20">
        <v>513010319</v>
      </c>
      <c r="G289" s="6" t="s">
        <v>4776</v>
      </c>
      <c r="H289" s="17">
        <f t="shared" si="8"/>
        <v>13</v>
      </c>
      <c r="I289" s="6" t="str">
        <f t="shared" si="9"/>
        <v>2.4.12</v>
      </c>
      <c r="J289" s="6" t="s">
        <v>9230</v>
      </c>
      <c r="K289" s="13" t="str">
        <f>VLOOKUP(J289,'fire screen door'!$C$2:$E$1567,2,FALSE)</f>
        <v>A-60 SINGLE LEAF HINGED</v>
      </c>
      <c r="L289" s="13" t="str">
        <f>VLOOKUP(J289,'fire screen door'!$C$2:$E$1567,3,FALSE)</f>
        <v>AC room 4-2 by I-95</v>
      </c>
      <c r="M289" s="1" t="s">
        <v>18</v>
      </c>
      <c r="N289" s="1" t="s">
        <v>19</v>
      </c>
      <c r="O289" s="32"/>
      <c r="P289" s="4">
        <v>716003141</v>
      </c>
      <c r="Q289" s="6">
        <v>300457663</v>
      </c>
      <c r="R289" s="4">
        <v>417001943</v>
      </c>
      <c r="S289" s="1" t="s">
        <v>892</v>
      </c>
      <c r="T289" s="1" t="s">
        <v>17</v>
      </c>
      <c r="U289" s="1"/>
      <c r="V289" s="4">
        <v>999001870</v>
      </c>
      <c r="W289" s="1" t="s">
        <v>20</v>
      </c>
      <c r="X289" s="1" t="s">
        <v>21</v>
      </c>
    </row>
    <row r="290" spans="1:24" s="9" customFormat="1">
      <c r="A290" s="2">
        <v>289</v>
      </c>
      <c r="B290" s="4">
        <v>716004480</v>
      </c>
      <c r="C290" s="1" t="s">
        <v>893</v>
      </c>
      <c r="D290" s="1" t="s">
        <v>894</v>
      </c>
      <c r="E290" s="6" t="s">
        <v>9231</v>
      </c>
      <c r="F290" s="20">
        <v>513010320</v>
      </c>
      <c r="G290" s="6" t="s">
        <v>4777</v>
      </c>
      <c r="H290" s="17">
        <f t="shared" si="8"/>
        <v>13</v>
      </c>
      <c r="I290" s="6" t="str">
        <f t="shared" si="9"/>
        <v>2.4.13</v>
      </c>
      <c r="J290" s="6" t="s">
        <v>9231</v>
      </c>
      <c r="K290" s="13" t="str">
        <f>VLOOKUP(J290,'fire screen door'!$C$2:$E$1567,2,FALSE)</f>
        <v>A-60 SINGLE LEAF HINGED</v>
      </c>
      <c r="L290" s="13" t="str">
        <f>VLOOKUP(J290,'fire screen door'!$C$2:$E$1567,3,FALSE)</f>
        <v>AC room 4-1 I-95 behind 2.4.15</v>
      </c>
      <c r="M290" s="1" t="s">
        <v>18</v>
      </c>
      <c r="N290" s="1" t="s">
        <v>19</v>
      </c>
      <c r="O290" s="32"/>
      <c r="P290" s="4">
        <v>716003144</v>
      </c>
      <c r="Q290" s="6">
        <v>300457666</v>
      </c>
      <c r="R290" s="4">
        <v>417001943</v>
      </c>
      <c r="S290" s="1" t="s">
        <v>895</v>
      </c>
      <c r="T290" s="1" t="s">
        <v>17</v>
      </c>
      <c r="U290" s="1"/>
      <c r="V290" s="4">
        <v>999001870</v>
      </c>
      <c r="W290" s="1" t="s">
        <v>20</v>
      </c>
      <c r="X290" s="1" t="s">
        <v>21</v>
      </c>
    </row>
    <row r="291" spans="1:24" s="9" customFormat="1">
      <c r="A291" s="2">
        <v>290</v>
      </c>
      <c r="B291" s="4">
        <v>716004479</v>
      </c>
      <c r="C291" s="1" t="s">
        <v>896</v>
      </c>
      <c r="D291" s="1" t="s">
        <v>897</v>
      </c>
      <c r="E291" s="6" t="s">
        <v>9233</v>
      </c>
      <c r="F291" s="20">
        <v>513010321</v>
      </c>
      <c r="G291" s="6" t="s">
        <v>4778</v>
      </c>
      <c r="H291" s="17">
        <f t="shared" si="8"/>
        <v>13</v>
      </c>
      <c r="I291" s="6" t="str">
        <f t="shared" si="9"/>
        <v>2.4.15</v>
      </c>
      <c r="J291" s="6" t="s">
        <v>9233</v>
      </c>
      <c r="K291" s="13" t="str">
        <f>VLOOKUP(J291,'fire screen door'!$C$2:$E$1567,2,FALSE)</f>
        <v>A-60 SINGLE LEAF HINGED</v>
      </c>
      <c r="L291" s="13" t="str">
        <f>VLOOKUP(J291,'fire screen door'!$C$2:$E$1567,3,FALSE)</f>
        <v>AC 4-1 room I-95</v>
      </c>
      <c r="M291" s="1" t="s">
        <v>18</v>
      </c>
      <c r="N291" s="1" t="s">
        <v>19</v>
      </c>
      <c r="O291" s="32"/>
      <c r="P291" s="4">
        <v>716003143</v>
      </c>
      <c r="Q291" s="6">
        <v>300457665</v>
      </c>
      <c r="R291" s="4">
        <v>417001943</v>
      </c>
      <c r="S291" s="1" t="s">
        <v>898</v>
      </c>
      <c r="T291" s="1" t="s">
        <v>17</v>
      </c>
      <c r="U291" s="1"/>
      <c r="V291" s="4">
        <v>999001870</v>
      </c>
      <c r="W291" s="1" t="s">
        <v>20</v>
      </c>
      <c r="X291" s="1" t="s">
        <v>21</v>
      </c>
    </row>
    <row r="292" spans="1:24" s="9" customFormat="1">
      <c r="A292" s="2">
        <v>291</v>
      </c>
      <c r="B292" s="4">
        <v>716004465</v>
      </c>
      <c r="C292" s="1" t="s">
        <v>899</v>
      </c>
      <c r="D292" s="1" t="s">
        <v>900</v>
      </c>
      <c r="E292" s="6" t="s">
        <v>9234</v>
      </c>
      <c r="F292" s="20">
        <v>513010322</v>
      </c>
      <c r="G292" s="6" t="s">
        <v>4779</v>
      </c>
      <c r="H292" s="17">
        <f t="shared" si="8"/>
        <v>13</v>
      </c>
      <c r="I292" s="6" t="str">
        <f t="shared" si="9"/>
        <v>2.4.16</v>
      </c>
      <c r="J292" s="6" t="s">
        <v>9234</v>
      </c>
      <c r="K292" s="13" t="str">
        <f>VLOOKUP(J292,'fire screen door'!$C$2:$E$1567,2,FALSE)</f>
        <v>A-60 SLIDING</v>
      </c>
      <c r="L292" s="13" t="str">
        <f>VLOOKUP(J292,'fire screen door'!$C$2:$E$1567,3,FALSE)</f>
        <v>By service elevator mid luggage area</v>
      </c>
      <c r="M292" s="1" t="s">
        <v>148</v>
      </c>
      <c r="N292" s="1" t="s">
        <v>149</v>
      </c>
      <c r="O292" s="32"/>
      <c r="P292" s="4">
        <v>716011497</v>
      </c>
      <c r="Q292" s="6">
        <v>300463629</v>
      </c>
      <c r="R292" s="4">
        <v>417001226</v>
      </c>
      <c r="S292" s="1" t="s">
        <v>901</v>
      </c>
      <c r="T292" s="1" t="s">
        <v>147</v>
      </c>
      <c r="U292" s="1"/>
      <c r="V292" s="4">
        <v>999001697</v>
      </c>
      <c r="W292" s="1" t="s">
        <v>150</v>
      </c>
      <c r="X292" s="1" t="s">
        <v>151</v>
      </c>
    </row>
    <row r="293" spans="1:24" s="9" customFormat="1">
      <c r="A293" s="2">
        <v>292</v>
      </c>
      <c r="B293" s="4">
        <v>716004473</v>
      </c>
      <c r="C293" s="1" t="s">
        <v>902</v>
      </c>
      <c r="D293" s="1" t="s">
        <v>903</v>
      </c>
      <c r="E293" s="6" t="s">
        <v>9235</v>
      </c>
      <c r="F293" s="20">
        <v>513010323</v>
      </c>
      <c r="G293" s="6" t="s">
        <v>4780</v>
      </c>
      <c r="H293" s="17">
        <f t="shared" si="8"/>
        <v>13</v>
      </c>
      <c r="I293" s="6" t="str">
        <f t="shared" si="9"/>
        <v>2.4.17</v>
      </c>
      <c r="J293" s="6" t="s">
        <v>9235</v>
      </c>
      <c r="K293" s="13" t="str">
        <f>VLOOKUP(J293,'fire screen door'!$C$2:$E$1567,2,FALSE)</f>
        <v>A-60 SINGLE LEAF HINGED</v>
      </c>
      <c r="L293" s="13" t="str">
        <f>VLOOKUP(J293,'fire screen door'!$C$2:$E$1567,3,FALSE)</f>
        <v>AC room 4-1 by crew cabin 42521</v>
      </c>
      <c r="M293" s="1" t="s">
        <v>18</v>
      </c>
      <c r="N293" s="1" t="s">
        <v>19</v>
      </c>
      <c r="O293" s="32"/>
      <c r="P293" s="4">
        <v>716003137</v>
      </c>
      <c r="Q293" s="6">
        <v>300457659</v>
      </c>
      <c r="R293" s="4">
        <v>417001943</v>
      </c>
      <c r="S293" s="1" t="s">
        <v>904</v>
      </c>
      <c r="T293" s="1" t="s">
        <v>17</v>
      </c>
      <c r="U293" s="1"/>
      <c r="V293" s="4">
        <v>999001870</v>
      </c>
      <c r="W293" s="1" t="s">
        <v>20</v>
      </c>
      <c r="X293" s="1" t="s">
        <v>21</v>
      </c>
    </row>
    <row r="294" spans="1:24" s="9" customFormat="1">
      <c r="A294" s="2">
        <v>293</v>
      </c>
      <c r="B294" s="4">
        <v>716004483</v>
      </c>
      <c r="C294" s="1" t="s">
        <v>905</v>
      </c>
      <c r="D294" s="1" t="s">
        <v>906</v>
      </c>
      <c r="E294" s="6" t="s">
        <v>9236</v>
      </c>
      <c r="F294" s="20">
        <v>513010324</v>
      </c>
      <c r="G294" s="6" t="s">
        <v>4781</v>
      </c>
      <c r="H294" s="17">
        <f t="shared" si="8"/>
        <v>13</v>
      </c>
      <c r="I294" s="6" t="str">
        <f t="shared" si="9"/>
        <v>2.4.18</v>
      </c>
      <c r="J294" s="6" t="s">
        <v>9236</v>
      </c>
      <c r="K294" s="13" t="str">
        <f>VLOOKUP(J294,'fire screen door'!$C$2:$E$1567,2,FALSE)</f>
        <v>A-60 SINGLE LEAF HINGED</v>
      </c>
      <c r="L294" s="13" t="str">
        <f>VLOOKUP(J294,'fire screen door'!$C$2:$E$1567,3,FALSE)</f>
        <v>By service elevator mid luggage area</v>
      </c>
      <c r="M294" s="1" t="s">
        <v>18</v>
      </c>
      <c r="N294" s="1" t="s">
        <v>19</v>
      </c>
      <c r="O294" s="32"/>
      <c r="P294" s="4">
        <v>716003147</v>
      </c>
      <c r="Q294" s="6">
        <v>300457669</v>
      </c>
      <c r="R294" s="4">
        <v>417001943</v>
      </c>
      <c r="S294" s="1" t="s">
        <v>907</v>
      </c>
      <c r="T294" s="1" t="s">
        <v>17</v>
      </c>
      <c r="U294" s="1"/>
      <c r="V294" s="4">
        <v>999001870</v>
      </c>
      <c r="W294" s="1" t="s">
        <v>20</v>
      </c>
      <c r="X294" s="1" t="s">
        <v>21</v>
      </c>
    </row>
    <row r="295" spans="1:24" s="9" customFormat="1">
      <c r="A295" s="2">
        <v>294</v>
      </c>
      <c r="B295" s="4">
        <v>716004474</v>
      </c>
      <c r="C295" s="1" t="s">
        <v>908</v>
      </c>
      <c r="D295" s="1" t="s">
        <v>909</v>
      </c>
      <c r="E295" s="6" t="s">
        <v>9237</v>
      </c>
      <c r="F295" s="20">
        <v>513010325</v>
      </c>
      <c r="G295" s="6" t="s">
        <v>4782</v>
      </c>
      <c r="H295" s="17">
        <f t="shared" si="8"/>
        <v>13</v>
      </c>
      <c r="I295" s="6" t="str">
        <f t="shared" si="9"/>
        <v>2.4.19</v>
      </c>
      <c r="J295" s="6" t="s">
        <v>9237</v>
      </c>
      <c r="K295" s="13" t="str">
        <f>VLOOKUP(J295,'fire screen door'!$C$2:$E$1567,2,FALSE)</f>
        <v>A-60 DOUBLE LEAF HINGED</v>
      </c>
      <c r="L295" s="13" t="str">
        <f>VLOOKUP(J295,'fire screen door'!$C$2:$E$1567,3,FALSE)</f>
        <v>I-95 midships</v>
      </c>
      <c r="M295" s="1" t="s">
        <v>107</v>
      </c>
      <c r="N295" s="1" t="s">
        <v>108</v>
      </c>
      <c r="O295" s="32"/>
      <c r="P295" s="4">
        <v>716003138</v>
      </c>
      <c r="Q295" s="6">
        <v>300457660</v>
      </c>
      <c r="R295" s="4">
        <v>417001926</v>
      </c>
      <c r="S295" s="1" t="s">
        <v>910</v>
      </c>
      <c r="T295" s="1" t="s">
        <v>106</v>
      </c>
      <c r="U295" s="1"/>
      <c r="V295" s="4">
        <v>2136372</v>
      </c>
      <c r="W295" s="1" t="s">
        <v>109</v>
      </c>
      <c r="X295" s="1" t="s">
        <v>110</v>
      </c>
    </row>
    <row r="296" spans="1:24" s="9" customFormat="1">
      <c r="A296" s="2">
        <v>295</v>
      </c>
      <c r="B296" s="4">
        <v>716004466</v>
      </c>
      <c r="C296" s="1" t="s">
        <v>911</v>
      </c>
      <c r="D296" s="1" t="s">
        <v>912</v>
      </c>
      <c r="E296" s="6" t="s">
        <v>9238</v>
      </c>
      <c r="F296" s="20">
        <v>513010326</v>
      </c>
      <c r="G296" s="6" t="s">
        <v>4783</v>
      </c>
      <c r="H296" s="17">
        <f t="shared" si="8"/>
        <v>13</v>
      </c>
      <c r="I296" s="6" t="str">
        <f t="shared" si="9"/>
        <v>2.4.20</v>
      </c>
      <c r="J296" s="6" t="s">
        <v>9238</v>
      </c>
      <c r="K296" s="13" t="str">
        <f>VLOOKUP(J296,'fire screen door'!$C$2:$E$1567,2,FALSE)</f>
        <v>A-60 SLIDING</v>
      </c>
      <c r="L296" s="13" t="str">
        <f>VLOOKUP(J296,'fire screen door'!$C$2:$E$1567,3,FALSE)</f>
        <v>By service elevator mid luggage area</v>
      </c>
      <c r="M296" s="1" t="s">
        <v>148</v>
      </c>
      <c r="N296" s="1" t="s">
        <v>149</v>
      </c>
      <c r="O296" s="32"/>
      <c r="P296" s="4">
        <v>716011498</v>
      </c>
      <c r="Q296" s="6">
        <v>300463630</v>
      </c>
      <c r="R296" s="4">
        <v>417001226</v>
      </c>
      <c r="S296" s="1" t="s">
        <v>913</v>
      </c>
      <c r="T296" s="1" t="s">
        <v>147</v>
      </c>
      <c r="U296" s="1"/>
      <c r="V296" s="4">
        <v>999001697</v>
      </c>
      <c r="W296" s="1" t="s">
        <v>150</v>
      </c>
      <c r="X296" s="1" t="s">
        <v>151</v>
      </c>
    </row>
    <row r="297" spans="1:24" s="9" customFormat="1">
      <c r="A297" s="2">
        <v>296</v>
      </c>
      <c r="B297" s="4">
        <v>716004475</v>
      </c>
      <c r="C297" s="1" t="s">
        <v>914</v>
      </c>
      <c r="D297" s="1" t="s">
        <v>915</v>
      </c>
      <c r="E297" s="6" t="s">
        <v>9239</v>
      </c>
      <c r="F297" s="20">
        <v>513010327</v>
      </c>
      <c r="G297" s="6" t="s">
        <v>4784</v>
      </c>
      <c r="H297" s="17">
        <f t="shared" si="8"/>
        <v>13</v>
      </c>
      <c r="I297" s="6" t="str">
        <f t="shared" si="9"/>
        <v>2.4.21</v>
      </c>
      <c r="J297" s="6" t="s">
        <v>9239</v>
      </c>
      <c r="K297" s="13" t="str">
        <f>VLOOKUP(J297,'fire screen door'!$C$2:$E$1567,2,FALSE)</f>
        <v>A-60 DOUBLE LEAF HINGED</v>
      </c>
      <c r="L297" s="13" t="str">
        <f>VLOOKUP(J297,'fire screen door'!$C$2:$E$1567,3,FALSE)</f>
        <v>I-95 midships</v>
      </c>
      <c r="M297" s="1" t="s">
        <v>107</v>
      </c>
      <c r="N297" s="1" t="s">
        <v>108</v>
      </c>
      <c r="O297" s="32"/>
      <c r="P297" s="4">
        <v>716003139</v>
      </c>
      <c r="Q297" s="6">
        <v>300457661</v>
      </c>
      <c r="R297" s="4">
        <v>417001926</v>
      </c>
      <c r="S297" s="1" t="s">
        <v>916</v>
      </c>
      <c r="T297" s="1" t="s">
        <v>106</v>
      </c>
      <c r="U297" s="1"/>
      <c r="V297" s="4">
        <v>2136372</v>
      </c>
      <c r="W297" s="1" t="s">
        <v>109</v>
      </c>
      <c r="X297" s="1" t="s">
        <v>110</v>
      </c>
    </row>
    <row r="298" spans="1:24" s="9" customFormat="1">
      <c r="A298" s="2">
        <v>297</v>
      </c>
      <c r="B298" s="4">
        <v>716015392</v>
      </c>
      <c r="C298" s="1" t="s">
        <v>917</v>
      </c>
      <c r="D298" s="1" t="s">
        <v>918</v>
      </c>
      <c r="E298" s="6" t="s">
        <v>10399</v>
      </c>
      <c r="F298" s="20">
        <v>513010328</v>
      </c>
      <c r="G298" s="6" t="s">
        <v>4785</v>
      </c>
      <c r="H298" s="17">
        <f t="shared" si="8"/>
        <v>13</v>
      </c>
      <c r="I298" s="6" t="str">
        <f t="shared" si="9"/>
        <v>2.4.24</v>
      </c>
      <c r="J298" s="6" t="s">
        <v>10399</v>
      </c>
      <c r="K298" s="13" t="e">
        <f>VLOOKUP(J298,'fire screen door'!$C$2:$E$1567,2,FALSE)</f>
        <v>#N/A</v>
      </c>
      <c r="L298" s="13" t="e">
        <f>VLOOKUP(J298,'fire screen door'!$C$2:$E$1567,3,FALSE)</f>
        <v>#N/A</v>
      </c>
      <c r="M298" s="1" t="s">
        <v>148</v>
      </c>
      <c r="N298" s="1" t="s">
        <v>149</v>
      </c>
      <c r="O298" s="32" t="s">
        <v>10450</v>
      </c>
      <c r="P298" s="4">
        <v>716011499</v>
      </c>
      <c r="Q298" s="6">
        <v>300463631</v>
      </c>
      <c r="R298" s="4">
        <v>417001226</v>
      </c>
      <c r="S298" s="1" t="s">
        <v>919</v>
      </c>
      <c r="T298" s="1" t="s">
        <v>147</v>
      </c>
      <c r="U298" s="1"/>
      <c r="V298" s="4">
        <v>999001697</v>
      </c>
      <c r="W298" s="1" t="s">
        <v>150</v>
      </c>
      <c r="X298" s="1" t="s">
        <v>151</v>
      </c>
    </row>
    <row r="299" spans="1:24" s="9" customFormat="1">
      <c r="A299" s="2">
        <v>298</v>
      </c>
      <c r="B299" s="4">
        <v>716004468</v>
      </c>
      <c r="C299" s="1" t="s">
        <v>920</v>
      </c>
      <c r="D299" s="1" t="s">
        <v>921</v>
      </c>
      <c r="E299" s="6" t="s">
        <v>9241</v>
      </c>
      <c r="F299" s="20">
        <v>513010329</v>
      </c>
      <c r="G299" s="6" t="s">
        <v>4786</v>
      </c>
      <c r="H299" s="17">
        <f t="shared" si="8"/>
        <v>13</v>
      </c>
      <c r="I299" s="6" t="str">
        <f t="shared" si="9"/>
        <v>2.4.25</v>
      </c>
      <c r="J299" s="6" t="s">
        <v>9241</v>
      </c>
      <c r="K299" s="13" t="str">
        <f>VLOOKUP(J299,'fire screen door'!$C$2:$E$1567,2,FALSE)</f>
        <v>A-60 SLIDING</v>
      </c>
      <c r="L299" s="13" t="str">
        <f>VLOOKUP(J299,'fire screen door'!$C$2:$E$1567,3,FALSE)</f>
        <v>By service elevator mid luggage area</v>
      </c>
      <c r="M299" s="1" t="s">
        <v>148</v>
      </c>
      <c r="N299" s="1" t="s">
        <v>149</v>
      </c>
      <c r="O299" s="32"/>
      <c r="P299" s="4">
        <v>716011500</v>
      </c>
      <c r="Q299" s="6">
        <v>300463632</v>
      </c>
      <c r="R299" s="4">
        <v>417001226</v>
      </c>
      <c r="S299" s="1" t="s">
        <v>922</v>
      </c>
      <c r="T299" s="1" t="s">
        <v>147</v>
      </c>
      <c r="U299" s="1"/>
      <c r="V299" s="4">
        <v>999001697</v>
      </c>
      <c r="W299" s="1" t="s">
        <v>150</v>
      </c>
      <c r="X299" s="1" t="s">
        <v>151</v>
      </c>
    </row>
    <row r="300" spans="1:24" s="9" customFormat="1">
      <c r="A300" s="2">
        <v>299</v>
      </c>
      <c r="B300" s="4">
        <v>716015393</v>
      </c>
      <c r="C300" s="1" t="s">
        <v>923</v>
      </c>
      <c r="D300" s="1" t="s">
        <v>924</v>
      </c>
      <c r="E300" s="6" t="s">
        <v>10400</v>
      </c>
      <c r="F300" s="20">
        <v>513010330</v>
      </c>
      <c r="G300" s="6" t="s">
        <v>4787</v>
      </c>
      <c r="H300" s="17">
        <f t="shared" si="8"/>
        <v>13</v>
      </c>
      <c r="I300" s="6" t="str">
        <f t="shared" si="9"/>
        <v>2.4.26</v>
      </c>
      <c r="J300" s="6" t="s">
        <v>10400</v>
      </c>
      <c r="K300" s="13" t="e">
        <f>VLOOKUP(J300,'fire screen door'!$C$2:$E$1567,2,FALSE)</f>
        <v>#N/A</v>
      </c>
      <c r="L300" s="13" t="e">
        <f>VLOOKUP(J300,'fire screen door'!$C$2:$E$1567,3,FALSE)</f>
        <v>#N/A</v>
      </c>
      <c r="M300" s="1" t="s">
        <v>148</v>
      </c>
      <c r="N300" s="1" t="s">
        <v>149</v>
      </c>
      <c r="O300" s="32" t="s">
        <v>10450</v>
      </c>
      <c r="P300" s="4">
        <v>716011501</v>
      </c>
      <c r="Q300" s="6">
        <v>300463633</v>
      </c>
      <c r="R300" s="4">
        <v>417001226</v>
      </c>
      <c r="S300" s="1" t="s">
        <v>925</v>
      </c>
      <c r="T300" s="1" t="s">
        <v>147</v>
      </c>
      <c r="U300" s="1"/>
      <c r="V300" s="4">
        <v>999001697</v>
      </c>
      <c r="W300" s="1" t="s">
        <v>150</v>
      </c>
      <c r="X300" s="1" t="s">
        <v>151</v>
      </c>
    </row>
    <row r="301" spans="1:24" s="9" customFormat="1">
      <c r="A301" s="2">
        <v>300</v>
      </c>
      <c r="B301" s="4">
        <v>716004467</v>
      </c>
      <c r="C301" s="1" t="s">
        <v>926</v>
      </c>
      <c r="D301" s="1" t="s">
        <v>927</v>
      </c>
      <c r="E301" s="6" t="s">
        <v>9242</v>
      </c>
      <c r="F301" s="20">
        <v>513010331</v>
      </c>
      <c r="G301" s="6" t="s">
        <v>4788</v>
      </c>
      <c r="H301" s="17">
        <f t="shared" si="8"/>
        <v>13</v>
      </c>
      <c r="I301" s="6" t="str">
        <f t="shared" si="9"/>
        <v>2.4.27</v>
      </c>
      <c r="J301" s="6" t="s">
        <v>9242</v>
      </c>
      <c r="K301" s="13" t="str">
        <f>VLOOKUP(J301,'fire screen door'!$C$2:$E$1567,2,FALSE)</f>
        <v>A-60 SLIDING</v>
      </c>
      <c r="L301" s="13" t="str">
        <f>VLOOKUP(J301,'fire screen door'!$C$2:$E$1567,3,FALSE)</f>
        <v>By service elevator mid luggage area</v>
      </c>
      <c r="M301" s="1" t="s">
        <v>148</v>
      </c>
      <c r="N301" s="1" t="s">
        <v>149</v>
      </c>
      <c r="O301" s="32"/>
      <c r="P301" s="4">
        <v>716011502</v>
      </c>
      <c r="Q301" s="6">
        <v>300463634</v>
      </c>
      <c r="R301" s="4">
        <v>417001226</v>
      </c>
      <c r="S301" s="1" t="s">
        <v>928</v>
      </c>
      <c r="T301" s="1" t="s">
        <v>147</v>
      </c>
      <c r="U301" s="1"/>
      <c r="V301" s="4">
        <v>999001697</v>
      </c>
      <c r="W301" s="1" t="s">
        <v>150</v>
      </c>
      <c r="X301" s="1" t="s">
        <v>151</v>
      </c>
    </row>
    <row r="302" spans="1:24" s="9" customFormat="1">
      <c r="A302" s="2">
        <v>301</v>
      </c>
      <c r="B302" s="4">
        <v>716004482</v>
      </c>
      <c r="C302" s="1" t="s">
        <v>929</v>
      </c>
      <c r="D302" s="1" t="s">
        <v>930</v>
      </c>
      <c r="E302" s="6" t="s">
        <v>9243</v>
      </c>
      <c r="F302" s="20">
        <v>513010332</v>
      </c>
      <c r="G302" s="6" t="s">
        <v>4789</v>
      </c>
      <c r="H302" s="17">
        <f t="shared" si="8"/>
        <v>13</v>
      </c>
      <c r="I302" s="6" t="str">
        <f t="shared" si="9"/>
        <v>2.4.29</v>
      </c>
      <c r="J302" s="6" t="s">
        <v>9243</v>
      </c>
      <c r="K302" s="13" t="str">
        <f>VLOOKUP(J302,'fire screen door'!$C$2:$E$1567,2,FALSE)</f>
        <v>A-60 SINGLE LEAF HINGED</v>
      </c>
      <c r="L302" s="13" t="str">
        <f>VLOOKUP(J302,'fire screen door'!$C$2:$E$1567,3,FALSE)</f>
        <v>Stairs by crew elevator</v>
      </c>
      <c r="M302" s="1" t="s">
        <v>18</v>
      </c>
      <c r="N302" s="1" t="s">
        <v>19</v>
      </c>
      <c r="O302" s="32"/>
      <c r="P302" s="4">
        <v>716003146</v>
      </c>
      <c r="Q302" s="6">
        <v>300457668</v>
      </c>
      <c r="R302" s="4">
        <v>417001943</v>
      </c>
      <c r="S302" s="1" t="s">
        <v>931</v>
      </c>
      <c r="T302" s="1" t="s">
        <v>17</v>
      </c>
      <c r="U302" s="1"/>
      <c r="V302" s="4">
        <v>999001870</v>
      </c>
      <c r="W302" s="1" t="s">
        <v>20</v>
      </c>
      <c r="X302" s="1" t="s">
        <v>21</v>
      </c>
    </row>
    <row r="303" spans="1:24" s="9" customFormat="1">
      <c r="A303" s="2">
        <v>302</v>
      </c>
      <c r="B303" s="4">
        <v>716015394</v>
      </c>
      <c r="C303" s="1" t="s">
        <v>932</v>
      </c>
      <c r="D303" s="1" t="s">
        <v>933</v>
      </c>
      <c r="E303" s="6" t="s">
        <v>10401</v>
      </c>
      <c r="F303" s="20">
        <v>513010333</v>
      </c>
      <c r="G303" s="6" t="s">
        <v>4790</v>
      </c>
      <c r="H303" s="17">
        <f t="shared" si="8"/>
        <v>13</v>
      </c>
      <c r="I303" s="6" t="str">
        <f t="shared" si="9"/>
        <v>2.4.31</v>
      </c>
      <c r="J303" s="6" t="s">
        <v>10401</v>
      </c>
      <c r="K303" s="13" t="e">
        <f>VLOOKUP(J303,'fire screen door'!$C$2:$E$1567,2,FALSE)</f>
        <v>#N/A</v>
      </c>
      <c r="L303" s="13" t="e">
        <f>VLOOKUP(J303,'fire screen door'!$C$2:$E$1567,3,FALSE)</f>
        <v>#N/A</v>
      </c>
      <c r="M303" s="1" t="s">
        <v>148</v>
      </c>
      <c r="N303" s="1" t="s">
        <v>149</v>
      </c>
      <c r="O303" s="32" t="s">
        <v>10450</v>
      </c>
      <c r="P303" s="4">
        <v>716011503</v>
      </c>
      <c r="Q303" s="6">
        <v>300463635</v>
      </c>
      <c r="R303" s="4">
        <v>417001226</v>
      </c>
      <c r="S303" s="1" t="s">
        <v>934</v>
      </c>
      <c r="T303" s="1" t="s">
        <v>147</v>
      </c>
      <c r="U303" s="1"/>
      <c r="V303" s="4">
        <v>999001697</v>
      </c>
      <c r="W303" s="1" t="s">
        <v>150</v>
      </c>
      <c r="X303" s="1" t="s">
        <v>151</v>
      </c>
    </row>
    <row r="304" spans="1:24" s="9" customFormat="1">
      <c r="A304" s="2">
        <v>303</v>
      </c>
      <c r="B304" s="4">
        <v>716015395</v>
      </c>
      <c r="C304" s="1" t="s">
        <v>935</v>
      </c>
      <c r="D304" s="1" t="s">
        <v>936</v>
      </c>
      <c r="E304" s="6" t="s">
        <v>10402</v>
      </c>
      <c r="F304" s="20">
        <v>513010334</v>
      </c>
      <c r="G304" s="6" t="s">
        <v>4791</v>
      </c>
      <c r="H304" s="17">
        <f t="shared" si="8"/>
        <v>13</v>
      </c>
      <c r="I304" s="6" t="str">
        <f t="shared" si="9"/>
        <v>2.4.33</v>
      </c>
      <c r="J304" s="6" t="s">
        <v>10402</v>
      </c>
      <c r="K304" s="13" t="e">
        <f>VLOOKUP(J304,'fire screen door'!$C$2:$E$1567,2,FALSE)</f>
        <v>#N/A</v>
      </c>
      <c r="L304" s="13" t="e">
        <f>VLOOKUP(J304,'fire screen door'!$C$2:$E$1567,3,FALSE)</f>
        <v>#N/A</v>
      </c>
      <c r="M304" s="1" t="s">
        <v>148</v>
      </c>
      <c r="N304" s="1" t="s">
        <v>149</v>
      </c>
      <c r="O304" s="32" t="s">
        <v>10450</v>
      </c>
      <c r="P304" s="4">
        <v>716011504</v>
      </c>
      <c r="Q304" s="6">
        <v>300463636</v>
      </c>
      <c r="R304" s="4">
        <v>417001226</v>
      </c>
      <c r="S304" s="1" t="s">
        <v>937</v>
      </c>
      <c r="T304" s="1" t="s">
        <v>147</v>
      </c>
      <c r="U304" s="1"/>
      <c r="V304" s="4">
        <v>999001697</v>
      </c>
      <c r="W304" s="1" t="s">
        <v>150</v>
      </c>
      <c r="X304" s="1" t="s">
        <v>151</v>
      </c>
    </row>
    <row r="305" spans="1:24" s="9" customFormat="1">
      <c r="A305" s="2">
        <v>304</v>
      </c>
      <c r="B305" s="4">
        <v>716004481</v>
      </c>
      <c r="C305" s="1" t="s">
        <v>938</v>
      </c>
      <c r="D305" s="1" t="s">
        <v>939</v>
      </c>
      <c r="E305" s="6" t="s">
        <v>9223</v>
      </c>
      <c r="F305" s="20">
        <v>513010335</v>
      </c>
      <c r="G305" s="6" t="s">
        <v>4792</v>
      </c>
      <c r="H305" s="17">
        <f t="shared" si="8"/>
        <v>13</v>
      </c>
      <c r="I305" s="6" t="str">
        <f t="shared" si="9"/>
        <v>2.4.4</v>
      </c>
      <c r="J305" s="6" t="s">
        <v>9223</v>
      </c>
      <c r="K305" s="13" t="str">
        <f>VLOOKUP(J305,'fire screen door'!$C$2:$E$1567,2,FALSE)</f>
        <v>A-60 SINGLE LEAF HINGED</v>
      </c>
      <c r="L305" s="13" t="str">
        <f>VLOOKUP(J305,'fire screen door'!$C$2:$E$1567,3,FALSE)</f>
        <v>I-95</v>
      </c>
      <c r="M305" s="1" t="s">
        <v>18</v>
      </c>
      <c r="N305" s="1" t="s">
        <v>19</v>
      </c>
      <c r="O305" s="32"/>
      <c r="P305" s="4">
        <v>716003145</v>
      </c>
      <c r="Q305" s="6">
        <v>300457667</v>
      </c>
      <c r="R305" s="4">
        <v>417001943</v>
      </c>
      <c r="S305" s="1" t="s">
        <v>940</v>
      </c>
      <c r="T305" s="1" t="s">
        <v>17</v>
      </c>
      <c r="U305" s="1"/>
      <c r="V305" s="4">
        <v>999001870</v>
      </c>
      <c r="W305" s="1" t="s">
        <v>20</v>
      </c>
      <c r="X305" s="1" t="s">
        <v>21</v>
      </c>
    </row>
    <row r="306" spans="1:24" s="9" customFormat="1">
      <c r="A306" s="2">
        <v>305</v>
      </c>
      <c r="B306" s="4">
        <v>716004472</v>
      </c>
      <c r="C306" s="1" t="s">
        <v>941</v>
      </c>
      <c r="D306" s="1" t="s">
        <v>942</v>
      </c>
      <c r="E306" s="6" t="s">
        <v>9224</v>
      </c>
      <c r="F306" s="20">
        <v>513010336</v>
      </c>
      <c r="G306" s="6" t="s">
        <v>4793</v>
      </c>
      <c r="H306" s="17">
        <f t="shared" si="8"/>
        <v>13</v>
      </c>
      <c r="I306" s="6" t="str">
        <f t="shared" si="9"/>
        <v>2.4.5</v>
      </c>
      <c r="J306" s="6" t="s">
        <v>9224</v>
      </c>
      <c r="K306" s="13" t="str">
        <f>VLOOKUP(J306,'fire screen door'!$C$2:$E$1567,2,FALSE)</f>
        <v>A-60 SINGLE LEAF HINGED</v>
      </c>
      <c r="L306" s="13" t="str">
        <f>VLOOKUP(J306,'fire screen door'!$C$2:$E$1567,3,FALSE)</f>
        <v>EL. SUBST. by crew cabin 42503</v>
      </c>
      <c r="M306" s="1" t="s">
        <v>18</v>
      </c>
      <c r="N306" s="1" t="s">
        <v>19</v>
      </c>
      <c r="O306" s="32"/>
      <c r="P306" s="4">
        <v>716003136</v>
      </c>
      <c r="Q306" s="6">
        <v>300457658</v>
      </c>
      <c r="R306" s="4">
        <v>417001943</v>
      </c>
      <c r="S306" s="1" t="s">
        <v>943</v>
      </c>
      <c r="T306" s="1" t="s">
        <v>17</v>
      </c>
      <c r="U306" s="1"/>
      <c r="V306" s="4">
        <v>999001870</v>
      </c>
      <c r="W306" s="1" t="s">
        <v>20</v>
      </c>
      <c r="X306" s="1" t="s">
        <v>21</v>
      </c>
    </row>
    <row r="307" spans="1:24" s="9" customFormat="1">
      <c r="A307" s="2">
        <v>306</v>
      </c>
      <c r="B307" s="4">
        <v>716004469</v>
      </c>
      <c r="C307" s="1" t="s">
        <v>944</v>
      </c>
      <c r="D307" s="1" t="s">
        <v>945</v>
      </c>
      <c r="E307" s="6" t="s">
        <v>9225</v>
      </c>
      <c r="F307" s="20">
        <v>513010337</v>
      </c>
      <c r="G307" s="6" t="s">
        <v>4794</v>
      </c>
      <c r="H307" s="17">
        <f t="shared" si="8"/>
        <v>13</v>
      </c>
      <c r="I307" s="6" t="str">
        <f t="shared" si="9"/>
        <v>2.4.6</v>
      </c>
      <c r="J307" s="6" t="s">
        <v>9225</v>
      </c>
      <c r="K307" s="13" t="str">
        <f>VLOOKUP(J307,'fire screen door'!$C$2:$E$1567,2,FALSE)</f>
        <v>A-60 SINGLE LEAF HINGED</v>
      </c>
      <c r="L307" s="13" t="str">
        <f>VLOOKUP(J307,'fire screen door'!$C$2:$E$1567,3,FALSE)</f>
        <v>I-95</v>
      </c>
      <c r="M307" s="1" t="s">
        <v>18</v>
      </c>
      <c r="N307" s="1" t="s">
        <v>19</v>
      </c>
      <c r="O307" s="32"/>
      <c r="P307" s="4">
        <v>716003133</v>
      </c>
      <c r="Q307" s="6">
        <v>300457655</v>
      </c>
      <c r="R307" s="4">
        <v>417001943</v>
      </c>
      <c r="S307" s="1" t="s">
        <v>946</v>
      </c>
      <c r="T307" s="1" t="s">
        <v>17</v>
      </c>
      <c r="U307" s="1"/>
      <c r="V307" s="4">
        <v>999001870</v>
      </c>
      <c r="W307" s="1" t="s">
        <v>20</v>
      </c>
      <c r="X307" s="1" t="s">
        <v>21</v>
      </c>
    </row>
    <row r="308" spans="1:24" s="9" customFormat="1">
      <c r="A308" s="2">
        <v>307</v>
      </c>
      <c r="B308" s="4">
        <v>716004471</v>
      </c>
      <c r="C308" s="1" t="s">
        <v>947</v>
      </c>
      <c r="D308" s="1" t="s">
        <v>948</v>
      </c>
      <c r="E308" s="6" t="s">
        <v>9226</v>
      </c>
      <c r="F308" s="20">
        <v>513010338</v>
      </c>
      <c r="G308" s="6" t="s">
        <v>4795</v>
      </c>
      <c r="H308" s="17">
        <f t="shared" si="8"/>
        <v>13</v>
      </c>
      <c r="I308" s="6" t="str">
        <f t="shared" si="9"/>
        <v>2.4.7</v>
      </c>
      <c r="J308" s="6" t="s">
        <v>9226</v>
      </c>
      <c r="K308" s="13" t="str">
        <f>VLOOKUP(J308,'fire screen door'!$C$2:$E$1567,2,FALSE)</f>
        <v>A-60 SINGLE LEAF HINGED</v>
      </c>
      <c r="L308" s="13" t="str">
        <f>VLOOKUP(J308,'fire screen door'!$C$2:$E$1567,3,FALSE)</f>
        <v>I-95 to crew office</v>
      </c>
      <c r="M308" s="1" t="s">
        <v>18</v>
      </c>
      <c r="N308" s="1" t="s">
        <v>19</v>
      </c>
      <c r="O308" s="32"/>
      <c r="P308" s="4">
        <v>716003135</v>
      </c>
      <c r="Q308" s="6">
        <v>300457657</v>
      </c>
      <c r="R308" s="4">
        <v>417001943</v>
      </c>
      <c r="S308" s="1" t="s">
        <v>949</v>
      </c>
      <c r="T308" s="1" t="s">
        <v>17</v>
      </c>
      <c r="U308" s="1"/>
      <c r="V308" s="4">
        <v>999001870</v>
      </c>
      <c r="W308" s="1" t="s">
        <v>20</v>
      </c>
      <c r="X308" s="1" t="s">
        <v>21</v>
      </c>
    </row>
    <row r="309" spans="1:24" s="9" customFormat="1">
      <c r="A309" s="2">
        <v>308</v>
      </c>
      <c r="B309" s="4">
        <v>716004470</v>
      </c>
      <c r="C309" s="1" t="s">
        <v>950</v>
      </c>
      <c r="D309" s="1" t="s">
        <v>951</v>
      </c>
      <c r="E309" s="6" t="s">
        <v>9227</v>
      </c>
      <c r="F309" s="20">
        <v>513010339</v>
      </c>
      <c r="G309" s="6" t="s">
        <v>4796</v>
      </c>
      <c r="H309" s="17">
        <f t="shared" si="8"/>
        <v>13</v>
      </c>
      <c r="I309" s="6" t="str">
        <f t="shared" si="9"/>
        <v>2.4.8</v>
      </c>
      <c r="J309" s="6" t="s">
        <v>9227</v>
      </c>
      <c r="K309" s="13" t="str">
        <f>VLOOKUP(J309,'fire screen door'!$C$2:$E$1567,2,FALSE)</f>
        <v>A-60 SINGLE LEAF HINGED</v>
      </c>
      <c r="L309" s="13" t="str">
        <f>VLOOKUP(J309,'fire screen door'!$C$2:$E$1567,3,FALSE)</f>
        <v>AC room 4-2 by crew cabin 42600</v>
      </c>
      <c r="M309" s="1" t="s">
        <v>18</v>
      </c>
      <c r="N309" s="1" t="s">
        <v>19</v>
      </c>
      <c r="O309" s="32"/>
      <c r="P309" s="4">
        <v>716003134</v>
      </c>
      <c r="Q309" s="6">
        <v>300457656</v>
      </c>
      <c r="R309" s="4">
        <v>417001943</v>
      </c>
      <c r="S309" s="1" t="s">
        <v>952</v>
      </c>
      <c r="T309" s="1" t="s">
        <v>17</v>
      </c>
      <c r="U309" s="1"/>
      <c r="V309" s="4">
        <v>999001870</v>
      </c>
      <c r="W309" s="1" t="s">
        <v>20</v>
      </c>
      <c r="X309" s="1" t="s">
        <v>21</v>
      </c>
    </row>
    <row r="310" spans="1:24" s="9" customFormat="1">
      <c r="A310" s="2">
        <v>309</v>
      </c>
      <c r="B310" s="4">
        <v>716004478</v>
      </c>
      <c r="C310" s="1" t="s">
        <v>953</v>
      </c>
      <c r="D310" s="1" t="s">
        <v>954</v>
      </c>
      <c r="E310" s="6" t="s">
        <v>9228</v>
      </c>
      <c r="F310" s="20">
        <v>513010340</v>
      </c>
      <c r="G310" s="6" t="s">
        <v>4797</v>
      </c>
      <c r="H310" s="17">
        <f t="shared" si="8"/>
        <v>13</v>
      </c>
      <c r="I310" s="6" t="str">
        <f t="shared" si="9"/>
        <v>2.4.9</v>
      </c>
      <c r="J310" s="6" t="s">
        <v>9228</v>
      </c>
      <c r="K310" s="13" t="str">
        <f>VLOOKUP(J310,'fire screen door'!$C$2:$E$1567,2,FALSE)</f>
        <v>A-60 SINGLE LEAF HINGED</v>
      </c>
      <c r="L310" s="13" t="str">
        <f>VLOOKUP(J310,'fire screen door'!$C$2:$E$1567,3,FALSE)</f>
        <v>EL. SUBST. behind 2.4.7</v>
      </c>
      <c r="M310" s="1" t="s">
        <v>18</v>
      </c>
      <c r="N310" s="1" t="s">
        <v>19</v>
      </c>
      <c r="O310" s="32"/>
      <c r="P310" s="4">
        <v>716003142</v>
      </c>
      <c r="Q310" s="6">
        <v>300457664</v>
      </c>
      <c r="R310" s="4">
        <v>417001943</v>
      </c>
      <c r="S310" s="1" t="s">
        <v>955</v>
      </c>
      <c r="T310" s="1" t="s">
        <v>17</v>
      </c>
      <c r="U310" s="1"/>
      <c r="V310" s="4">
        <v>999001870</v>
      </c>
      <c r="W310" s="1" t="s">
        <v>20</v>
      </c>
      <c r="X310" s="1" t="s">
        <v>21</v>
      </c>
    </row>
    <row r="311" spans="1:24" s="9" customFormat="1">
      <c r="A311" s="2">
        <v>310</v>
      </c>
      <c r="B311" s="4">
        <v>716004692</v>
      </c>
      <c r="C311" s="1" t="s">
        <v>956</v>
      </c>
      <c r="D311" s="1" t="s">
        <v>957</v>
      </c>
      <c r="E311" s="6" t="s">
        <v>9253</v>
      </c>
      <c r="F311" s="20">
        <v>513010341</v>
      </c>
      <c r="G311" s="6" t="s">
        <v>4798</v>
      </c>
      <c r="H311" s="17">
        <f t="shared" si="8"/>
        <v>13</v>
      </c>
      <c r="I311" s="6" t="str">
        <f t="shared" si="9"/>
        <v>2.5.10</v>
      </c>
      <c r="J311" s="6" t="s">
        <v>9253</v>
      </c>
      <c r="K311" s="13" t="str">
        <f>VLOOKUP(J311,'fire screen door'!$C$2:$E$1567,2,FALSE)</f>
        <v>A-60 SINGLE LEAF HINGED</v>
      </c>
      <c r="L311" s="13" t="str">
        <f>VLOOKUP(J311,'fire screen door'!$C$2:$E$1567,3,FALSE)</f>
        <v>AC room 5-2 to crew corridor</v>
      </c>
      <c r="M311" s="1" t="s">
        <v>18</v>
      </c>
      <c r="N311" s="1" t="s">
        <v>19</v>
      </c>
      <c r="O311" s="32"/>
      <c r="P311" s="4">
        <v>716003336</v>
      </c>
      <c r="Q311" s="6">
        <v>300457854</v>
      </c>
      <c r="R311" s="4">
        <v>417001943</v>
      </c>
      <c r="S311" s="1" t="s">
        <v>958</v>
      </c>
      <c r="T311" s="1" t="s">
        <v>17</v>
      </c>
      <c r="U311" s="1"/>
      <c r="V311" s="4">
        <v>999001870</v>
      </c>
      <c r="W311" s="1" t="s">
        <v>20</v>
      </c>
      <c r="X311" s="1" t="s">
        <v>21</v>
      </c>
    </row>
    <row r="312" spans="1:24" s="9" customFormat="1">
      <c r="A312" s="2">
        <v>311</v>
      </c>
      <c r="B312" s="4">
        <v>716004689</v>
      </c>
      <c r="C312" s="1" t="s">
        <v>959</v>
      </c>
      <c r="D312" s="1" t="s">
        <v>960</v>
      </c>
      <c r="E312" s="6" t="s">
        <v>9254</v>
      </c>
      <c r="F312" s="20">
        <v>513010342</v>
      </c>
      <c r="G312" s="6" t="s">
        <v>4799</v>
      </c>
      <c r="H312" s="17">
        <f t="shared" si="8"/>
        <v>13</v>
      </c>
      <c r="I312" s="6" t="str">
        <f t="shared" si="9"/>
        <v>2.5.11</v>
      </c>
      <c r="J312" s="6" t="s">
        <v>9254</v>
      </c>
      <c r="K312" s="13" t="str">
        <f>VLOOKUP(J312,'fire screen door'!$C$2:$E$1567,2,FALSE)</f>
        <v>A-60 SINGLE LEAF HINGED</v>
      </c>
      <c r="L312" s="13" t="str">
        <f>VLOOKUP(J312,'fire screen door'!$C$2:$E$1567,3,FALSE)</f>
        <v>AC room 5-1 by I-95</v>
      </c>
      <c r="M312" s="1" t="s">
        <v>18</v>
      </c>
      <c r="N312" s="1" t="s">
        <v>19</v>
      </c>
      <c r="O312" s="32"/>
      <c r="P312" s="4">
        <v>716003333</v>
      </c>
      <c r="Q312" s="6">
        <v>300457851</v>
      </c>
      <c r="R312" s="4">
        <v>417001943</v>
      </c>
      <c r="S312" s="1" t="s">
        <v>961</v>
      </c>
      <c r="T312" s="1" t="s">
        <v>17</v>
      </c>
      <c r="U312" s="1"/>
      <c r="V312" s="4">
        <v>999001870</v>
      </c>
      <c r="W312" s="1" t="s">
        <v>20</v>
      </c>
      <c r="X312" s="1" t="s">
        <v>21</v>
      </c>
    </row>
    <row r="313" spans="1:24" s="9" customFormat="1">
      <c r="A313" s="2">
        <v>312</v>
      </c>
      <c r="B313" s="4">
        <v>716004684</v>
      </c>
      <c r="C313" s="1" t="s">
        <v>962</v>
      </c>
      <c r="D313" s="1" t="s">
        <v>963</v>
      </c>
      <c r="E313" s="6" t="s">
        <v>9255</v>
      </c>
      <c r="F313" s="20">
        <v>513010343</v>
      </c>
      <c r="G313" s="6" t="s">
        <v>4800</v>
      </c>
      <c r="H313" s="17">
        <f t="shared" si="8"/>
        <v>13</v>
      </c>
      <c r="I313" s="6" t="str">
        <f t="shared" si="9"/>
        <v>2.5.12</v>
      </c>
      <c r="J313" s="6" t="s">
        <v>9255</v>
      </c>
      <c r="K313" s="13" t="str">
        <f>VLOOKUP(J313,'fire screen door'!$C$2:$E$1567,2,FALSE)</f>
        <v>A-60 SINGLE LEAF HINGED</v>
      </c>
      <c r="L313" s="13" t="str">
        <f>VLOOKUP(J313,'fire screen door'!$C$2:$E$1567,3,FALSE)</f>
        <v>Crew stairs 5A mid (aft)</v>
      </c>
      <c r="M313" s="1" t="s">
        <v>18</v>
      </c>
      <c r="N313" s="1" t="s">
        <v>19</v>
      </c>
      <c r="O313" s="32"/>
      <c r="P313" s="4">
        <v>716003328</v>
      </c>
      <c r="Q313" s="6">
        <v>300457846</v>
      </c>
      <c r="R313" s="4">
        <v>417001943</v>
      </c>
      <c r="S313" s="1" t="s">
        <v>964</v>
      </c>
      <c r="T313" s="1" t="s">
        <v>17</v>
      </c>
      <c r="U313" s="1"/>
      <c r="V313" s="4">
        <v>999001870</v>
      </c>
      <c r="W313" s="1" t="s">
        <v>20</v>
      </c>
      <c r="X313" s="1" t="s">
        <v>21</v>
      </c>
    </row>
    <row r="314" spans="1:24" s="9" customFormat="1">
      <c r="A314" s="2">
        <v>313</v>
      </c>
      <c r="B314" s="4">
        <v>716004694</v>
      </c>
      <c r="C314" s="1" t="s">
        <v>965</v>
      </c>
      <c r="D314" s="1" t="s">
        <v>966</v>
      </c>
      <c r="E314" s="6" t="s">
        <v>9256</v>
      </c>
      <c r="F314" s="20">
        <v>513010344</v>
      </c>
      <c r="G314" s="6" t="s">
        <v>4801</v>
      </c>
      <c r="H314" s="17">
        <f t="shared" si="8"/>
        <v>13</v>
      </c>
      <c r="I314" s="6" t="str">
        <f t="shared" si="9"/>
        <v>2.5.13</v>
      </c>
      <c r="J314" s="6" t="s">
        <v>9256</v>
      </c>
      <c r="K314" s="13" t="str">
        <f>VLOOKUP(J314,'fire screen door'!$C$2:$E$1567,2,FALSE)</f>
        <v>A-60 SINGLE LEAF HINGED</v>
      </c>
      <c r="L314" s="13" t="str">
        <f>VLOOKUP(J314,'fire screen door'!$C$2:$E$1567,3,FALSE)</f>
        <v>EL. SUBST. by crew cabin 42721</v>
      </c>
      <c r="M314" s="1" t="s">
        <v>18</v>
      </c>
      <c r="N314" s="1" t="s">
        <v>19</v>
      </c>
      <c r="O314" s="32"/>
      <c r="P314" s="4">
        <v>716003338</v>
      </c>
      <c r="Q314" s="6">
        <v>300457856</v>
      </c>
      <c r="R314" s="4">
        <v>417001943</v>
      </c>
      <c r="S314" s="1" t="s">
        <v>967</v>
      </c>
      <c r="T314" s="1" t="s">
        <v>17</v>
      </c>
      <c r="U314" s="1"/>
      <c r="V314" s="4">
        <v>999001870</v>
      </c>
      <c r="W314" s="1" t="s">
        <v>20</v>
      </c>
      <c r="X314" s="1" t="s">
        <v>21</v>
      </c>
    </row>
    <row r="315" spans="1:24" s="9" customFormat="1">
      <c r="A315" s="2">
        <v>314</v>
      </c>
      <c r="B315" s="4">
        <v>716004685</v>
      </c>
      <c r="C315" s="1" t="s">
        <v>968</v>
      </c>
      <c r="D315" s="1" t="s">
        <v>969</v>
      </c>
      <c r="E315" s="6" t="s">
        <v>9257</v>
      </c>
      <c r="F315" s="20">
        <v>513010345</v>
      </c>
      <c r="G315" s="6" t="s">
        <v>4802</v>
      </c>
      <c r="H315" s="17">
        <f t="shared" si="8"/>
        <v>13</v>
      </c>
      <c r="I315" s="6" t="str">
        <f t="shared" si="9"/>
        <v>2.5.14</v>
      </c>
      <c r="J315" s="6" t="s">
        <v>9257</v>
      </c>
      <c r="K315" s="13" t="str">
        <f>VLOOKUP(J315,'fire screen door'!$C$2:$E$1567,2,FALSE)</f>
        <v>A-60 DOUBLE LEAF HINGED</v>
      </c>
      <c r="L315" s="13" t="str">
        <f>VLOOKUP(J315,'fire screen door'!$C$2:$E$1567,3,FALSE)</f>
        <v>Access to medical facilities</v>
      </c>
      <c r="M315" s="1" t="s">
        <v>107</v>
      </c>
      <c r="N315" s="1" t="s">
        <v>108</v>
      </c>
      <c r="O315" s="32"/>
      <c r="P315" s="4">
        <v>716003329</v>
      </c>
      <c r="Q315" s="6">
        <v>300457847</v>
      </c>
      <c r="R315" s="4">
        <v>417001926</v>
      </c>
      <c r="S315" s="1" t="s">
        <v>970</v>
      </c>
      <c r="T315" s="1" t="s">
        <v>106</v>
      </c>
      <c r="U315" s="1"/>
      <c r="V315" s="4">
        <v>2136372</v>
      </c>
      <c r="W315" s="1" t="s">
        <v>109</v>
      </c>
      <c r="X315" s="1" t="s">
        <v>110</v>
      </c>
    </row>
    <row r="316" spans="1:24" s="9" customFormat="1">
      <c r="A316" s="2">
        <v>315</v>
      </c>
      <c r="B316" s="4">
        <v>716004677</v>
      </c>
      <c r="C316" s="1" t="s">
        <v>971</v>
      </c>
      <c r="D316" s="1" t="s">
        <v>972</v>
      </c>
      <c r="E316" s="6" t="s">
        <v>9258</v>
      </c>
      <c r="F316" s="20">
        <v>513010346</v>
      </c>
      <c r="G316" s="6" t="s">
        <v>4803</v>
      </c>
      <c r="H316" s="17">
        <f t="shared" si="8"/>
        <v>13</v>
      </c>
      <c r="I316" s="6" t="str">
        <f t="shared" si="9"/>
        <v>2.5.15</v>
      </c>
      <c r="J316" s="6" t="s">
        <v>9258</v>
      </c>
      <c r="K316" s="13" t="str">
        <f>VLOOKUP(J316,'fire screen door'!$C$2:$E$1567,2,FALSE)</f>
        <v>A-60 SINGLE LEAF HINGED</v>
      </c>
      <c r="L316" s="13" t="str">
        <f>VLOOKUP(J316,'fire screen door'!$C$2:$E$1567,3,FALSE)</f>
        <v>I-95 to crew corridor</v>
      </c>
      <c r="M316" s="1" t="s">
        <v>18</v>
      </c>
      <c r="N316" s="1" t="s">
        <v>19</v>
      </c>
      <c r="O316" s="32"/>
      <c r="P316" s="4">
        <v>716003321</v>
      </c>
      <c r="Q316" s="6">
        <v>300457839</v>
      </c>
      <c r="R316" s="4">
        <v>417001943</v>
      </c>
      <c r="S316" s="1" t="s">
        <v>973</v>
      </c>
      <c r="T316" s="1" t="s">
        <v>17</v>
      </c>
      <c r="U316" s="1"/>
      <c r="V316" s="4">
        <v>999001870</v>
      </c>
      <c r="W316" s="1" t="s">
        <v>20</v>
      </c>
      <c r="X316" s="1" t="s">
        <v>21</v>
      </c>
    </row>
    <row r="317" spans="1:24" s="9" customFormat="1">
      <c r="A317" s="2">
        <v>316</v>
      </c>
      <c r="B317" s="4">
        <v>716004678</v>
      </c>
      <c r="C317" s="1" t="s">
        <v>974</v>
      </c>
      <c r="D317" s="1" t="s">
        <v>975</v>
      </c>
      <c r="E317" s="6" t="s">
        <v>9260</v>
      </c>
      <c r="F317" s="20">
        <v>513010347</v>
      </c>
      <c r="G317" s="6" t="s">
        <v>4804</v>
      </c>
      <c r="H317" s="17">
        <f t="shared" si="8"/>
        <v>13</v>
      </c>
      <c r="I317" s="6" t="str">
        <f t="shared" si="9"/>
        <v>2.5.17</v>
      </c>
      <c r="J317" s="6" t="s">
        <v>9260</v>
      </c>
      <c r="K317" s="13" t="str">
        <f>VLOOKUP(J317,'fire screen door'!$C$2:$E$1567,2,FALSE)</f>
        <v>A-60 SINGLE LEAF HINGED</v>
      </c>
      <c r="L317" s="13" t="str">
        <f>VLOOKUP(J317,'fire screen door'!$C$2:$E$1567,3,FALSE)</f>
        <v>EL. SUBST. behind 2.5.15</v>
      </c>
      <c r="M317" s="1" t="s">
        <v>18</v>
      </c>
      <c r="N317" s="1" t="s">
        <v>19</v>
      </c>
      <c r="O317" s="32"/>
      <c r="P317" s="4">
        <v>716003322</v>
      </c>
      <c r="Q317" s="6">
        <v>300457840</v>
      </c>
      <c r="R317" s="4">
        <v>417001943</v>
      </c>
      <c r="S317" s="1" t="s">
        <v>976</v>
      </c>
      <c r="T317" s="1" t="s">
        <v>17</v>
      </c>
      <c r="U317" s="1"/>
      <c r="V317" s="4">
        <v>999001870</v>
      </c>
      <c r="W317" s="1" t="s">
        <v>20</v>
      </c>
      <c r="X317" s="1" t="s">
        <v>21</v>
      </c>
    </row>
    <row r="318" spans="1:24" s="9" customFormat="1">
      <c r="A318" s="2">
        <v>317</v>
      </c>
      <c r="B318" s="4">
        <v>716004693</v>
      </c>
      <c r="C318" s="1" t="s">
        <v>977</v>
      </c>
      <c r="D318" s="1" t="s">
        <v>978</v>
      </c>
      <c r="E318" s="6" t="s">
        <v>9261</v>
      </c>
      <c r="F318" s="20">
        <v>513010348</v>
      </c>
      <c r="G318" s="6" t="s">
        <v>4805</v>
      </c>
      <c r="H318" s="17">
        <f t="shared" si="8"/>
        <v>13</v>
      </c>
      <c r="I318" s="6" t="str">
        <f t="shared" si="9"/>
        <v>2.5.18</v>
      </c>
      <c r="J318" s="6" t="s">
        <v>9261</v>
      </c>
      <c r="K318" s="13" t="str">
        <f>VLOOKUP(J318,'fire screen door'!$C$2:$E$1567,2,FALSE)</f>
        <v>A-60 SINGLE LEAF HINGED</v>
      </c>
      <c r="L318" s="13" t="str">
        <f>VLOOKUP(J318,'fire screen door'!$C$2:$E$1567,3,FALSE)</f>
        <v>I-95 crew waiting room</v>
      </c>
      <c r="M318" s="1" t="s">
        <v>18</v>
      </c>
      <c r="N318" s="1" t="s">
        <v>19</v>
      </c>
      <c r="O318" s="32"/>
      <c r="P318" s="4">
        <v>716003337</v>
      </c>
      <c r="Q318" s="6">
        <v>300457855</v>
      </c>
      <c r="R318" s="4">
        <v>417001943</v>
      </c>
      <c r="S318" s="1" t="s">
        <v>979</v>
      </c>
      <c r="T318" s="1" t="s">
        <v>17</v>
      </c>
      <c r="U318" s="1"/>
      <c r="V318" s="4">
        <v>999001870</v>
      </c>
      <c r="W318" s="1" t="s">
        <v>20</v>
      </c>
      <c r="X318" s="1" t="s">
        <v>21</v>
      </c>
    </row>
    <row r="319" spans="1:24" s="9" customFormat="1">
      <c r="A319" s="2">
        <v>318</v>
      </c>
      <c r="B319" s="4">
        <v>716004681</v>
      </c>
      <c r="C319" s="1" t="s">
        <v>980</v>
      </c>
      <c r="D319" s="1" t="s">
        <v>981</v>
      </c>
      <c r="E319" s="6" t="s">
        <v>9245</v>
      </c>
      <c r="F319" s="20">
        <v>513010349</v>
      </c>
      <c r="G319" s="6" t="s">
        <v>4806</v>
      </c>
      <c r="H319" s="17">
        <f t="shared" si="8"/>
        <v>13</v>
      </c>
      <c r="I319" s="6" t="str">
        <f t="shared" si="9"/>
        <v>2.5.2</v>
      </c>
      <c r="J319" s="6" t="s">
        <v>9245</v>
      </c>
      <c r="K319" s="13" t="str">
        <f>VLOOKUP(J319,'fire screen door'!$C$2:$E$1567,2,FALSE)</f>
        <v>A-60 DOUBLE LEAF HINGED</v>
      </c>
      <c r="L319" s="13" t="str">
        <f>VLOOKUP(J319,'fire screen door'!$C$2:$E$1567,3,FALSE)</f>
        <v>I-95</v>
      </c>
      <c r="M319" s="1" t="s">
        <v>107</v>
      </c>
      <c r="N319" s="1" t="s">
        <v>108</v>
      </c>
      <c r="O319" s="32"/>
      <c r="P319" s="4">
        <v>716003325</v>
      </c>
      <c r="Q319" s="6">
        <v>300457843</v>
      </c>
      <c r="R319" s="4">
        <v>417001926</v>
      </c>
      <c r="S319" s="1" t="s">
        <v>982</v>
      </c>
      <c r="T319" s="1" t="s">
        <v>106</v>
      </c>
      <c r="U319" s="1"/>
      <c r="V319" s="4">
        <v>2136372</v>
      </c>
      <c r="W319" s="1" t="s">
        <v>109</v>
      </c>
      <c r="X319" s="1" t="s">
        <v>110</v>
      </c>
    </row>
    <row r="320" spans="1:24" s="9" customFormat="1">
      <c r="A320" s="2">
        <v>319</v>
      </c>
      <c r="B320" s="4">
        <v>716004691</v>
      </c>
      <c r="C320" s="1" t="s">
        <v>983</v>
      </c>
      <c r="D320" s="1" t="s">
        <v>984</v>
      </c>
      <c r="E320" s="6" t="s">
        <v>9263</v>
      </c>
      <c r="F320" s="20">
        <v>513010350</v>
      </c>
      <c r="G320" s="6" t="s">
        <v>4807</v>
      </c>
      <c r="H320" s="17">
        <f t="shared" si="8"/>
        <v>13</v>
      </c>
      <c r="I320" s="6" t="str">
        <f t="shared" si="9"/>
        <v>2.5.20</v>
      </c>
      <c r="J320" s="6" t="s">
        <v>9263</v>
      </c>
      <c r="K320" s="13" t="str">
        <f>VLOOKUP(J320,'fire screen door'!$C$2:$E$1567,2,FALSE)</f>
        <v>A-60 DOUBLE LEAF HINGED</v>
      </c>
      <c r="L320" s="13" t="str">
        <f>VLOOKUP(J320,'fire screen door'!$C$2:$E$1567,3,FALSE)</f>
        <v>I-95 to medical</v>
      </c>
      <c r="M320" s="1" t="s">
        <v>107</v>
      </c>
      <c r="N320" s="1" t="s">
        <v>108</v>
      </c>
      <c r="O320" s="32"/>
      <c r="P320" s="4">
        <v>716003335</v>
      </c>
      <c r="Q320" s="6">
        <v>300457853</v>
      </c>
      <c r="R320" s="4">
        <v>417001926</v>
      </c>
      <c r="S320" s="1" t="s">
        <v>985</v>
      </c>
      <c r="T320" s="1" t="s">
        <v>106</v>
      </c>
      <c r="U320" s="1"/>
      <c r="V320" s="4">
        <v>2136372</v>
      </c>
      <c r="W320" s="1" t="s">
        <v>109</v>
      </c>
      <c r="X320" s="1" t="s">
        <v>110</v>
      </c>
    </row>
    <row r="321" spans="1:24" s="9" customFormat="1">
      <c r="A321" s="2">
        <v>320</v>
      </c>
      <c r="B321" s="4">
        <v>716004690</v>
      </c>
      <c r="C321" s="1" t="s">
        <v>986</v>
      </c>
      <c r="D321" s="1" t="s">
        <v>987</v>
      </c>
      <c r="E321" s="6" t="s">
        <v>9264</v>
      </c>
      <c r="F321" s="20">
        <v>513010351</v>
      </c>
      <c r="G321" s="6" t="s">
        <v>4808</v>
      </c>
      <c r="H321" s="17">
        <f t="shared" si="8"/>
        <v>13</v>
      </c>
      <c r="I321" s="6" t="str">
        <f t="shared" si="9"/>
        <v>2.5.21</v>
      </c>
      <c r="J321" s="6" t="s">
        <v>9264</v>
      </c>
      <c r="K321" s="13" t="str">
        <f>VLOOKUP(J321,'fire screen door'!$C$2:$E$1567,2,FALSE)</f>
        <v>A-60 SINGLE LEAF HINGED</v>
      </c>
      <c r="L321" s="13" t="str">
        <f>VLOOKUP(J321,'fire screen door'!$C$2:$E$1567,3,FALSE)</f>
        <v>Emergency closing room</v>
      </c>
      <c r="M321" s="1" t="s">
        <v>18</v>
      </c>
      <c r="N321" s="1" t="s">
        <v>19</v>
      </c>
      <c r="O321" s="32"/>
      <c r="P321" s="4">
        <v>716003334</v>
      </c>
      <c r="Q321" s="6">
        <v>300457852</v>
      </c>
      <c r="R321" s="4">
        <v>417001943</v>
      </c>
      <c r="S321" s="1" t="s">
        <v>988</v>
      </c>
      <c r="T321" s="1" t="s">
        <v>17</v>
      </c>
      <c r="U321" s="1"/>
      <c r="V321" s="4">
        <v>999001870</v>
      </c>
      <c r="W321" s="1" t="s">
        <v>20</v>
      </c>
      <c r="X321" s="1" t="s">
        <v>21</v>
      </c>
    </row>
    <row r="322" spans="1:24" s="9" customFormat="1">
      <c r="A322" s="2">
        <v>321</v>
      </c>
      <c r="B322" s="4">
        <v>716004680</v>
      </c>
      <c r="C322" s="1" t="s">
        <v>989</v>
      </c>
      <c r="D322" s="1" t="s">
        <v>990</v>
      </c>
      <c r="E322" s="6" t="s">
        <v>9265</v>
      </c>
      <c r="F322" s="20">
        <v>513010352</v>
      </c>
      <c r="G322" s="6" t="s">
        <v>4809</v>
      </c>
      <c r="H322" s="17">
        <f t="shared" si="8"/>
        <v>13</v>
      </c>
      <c r="I322" s="6" t="str">
        <f t="shared" si="9"/>
        <v>2.5.23</v>
      </c>
      <c r="J322" s="6" t="s">
        <v>9265</v>
      </c>
      <c r="K322" s="13" t="str">
        <f>VLOOKUP(J322,'fire screen door'!$C$2:$E$1567,2,FALSE)</f>
        <v>A-60 SINGLE LEAF HINGED</v>
      </c>
      <c r="L322" s="13" t="str">
        <f>VLOOKUP(J322,'fire screen door'!$C$2:$E$1567,3,FALSE)</f>
        <v>I-95 to emergency closing room</v>
      </c>
      <c r="M322" s="1" t="s">
        <v>18</v>
      </c>
      <c r="N322" s="1" t="s">
        <v>19</v>
      </c>
      <c r="O322" s="32"/>
      <c r="P322" s="4">
        <v>716003324</v>
      </c>
      <c r="Q322" s="6">
        <v>300457842</v>
      </c>
      <c r="R322" s="4">
        <v>417001943</v>
      </c>
      <c r="S322" s="1" t="s">
        <v>991</v>
      </c>
      <c r="T322" s="1" t="s">
        <v>17</v>
      </c>
      <c r="U322" s="1"/>
      <c r="V322" s="4">
        <v>999001870</v>
      </c>
      <c r="W322" s="1" t="s">
        <v>20</v>
      </c>
      <c r="X322" s="1" t="s">
        <v>21</v>
      </c>
    </row>
    <row r="323" spans="1:24" s="9" customFormat="1">
      <c r="A323" s="2">
        <v>322</v>
      </c>
      <c r="B323" s="4">
        <v>716004686</v>
      </c>
      <c r="C323" s="1" t="s">
        <v>992</v>
      </c>
      <c r="D323" s="1" t="s">
        <v>993</v>
      </c>
      <c r="E323" s="6" t="s">
        <v>9266</v>
      </c>
      <c r="F323" s="20">
        <v>513010353</v>
      </c>
      <c r="G323" s="6" t="s">
        <v>4810</v>
      </c>
      <c r="H323" s="17">
        <f t="shared" ref="H323:H386" si="10">FIND(".",G323)</f>
        <v>13</v>
      </c>
      <c r="I323" s="6" t="str">
        <f t="shared" ref="I323:I386" si="11">MID(G323,H323+1,100)</f>
        <v>2.5.25</v>
      </c>
      <c r="J323" s="6" t="s">
        <v>9266</v>
      </c>
      <c r="K323" s="13" t="str">
        <f>VLOOKUP(J323,'fire screen door'!$C$2:$E$1567,2,FALSE)</f>
        <v>A-60 DOUBLE LEAF HINGED</v>
      </c>
      <c r="L323" s="13" t="str">
        <f>VLOOKUP(J323,'fire screen door'!$C$2:$E$1567,3,FALSE)</f>
        <v>I-95 to aft guest elevator</v>
      </c>
      <c r="M323" s="1" t="s">
        <v>107</v>
      </c>
      <c r="N323" s="1" t="s">
        <v>108</v>
      </c>
      <c r="O323" s="32"/>
      <c r="P323" s="4">
        <v>716003330</v>
      </c>
      <c r="Q323" s="6">
        <v>300457848</v>
      </c>
      <c r="R323" s="4">
        <v>417001926</v>
      </c>
      <c r="S323" s="1" t="s">
        <v>994</v>
      </c>
      <c r="T323" s="1" t="s">
        <v>106</v>
      </c>
      <c r="U323" s="1"/>
      <c r="V323" s="4">
        <v>2136372</v>
      </c>
      <c r="W323" s="1" t="s">
        <v>109</v>
      </c>
      <c r="X323" s="1" t="s">
        <v>110</v>
      </c>
    </row>
    <row r="324" spans="1:24" s="9" customFormat="1">
      <c r="A324" s="2">
        <v>323</v>
      </c>
      <c r="B324" s="4">
        <v>716004676</v>
      </c>
      <c r="C324" s="1" t="s">
        <v>995</v>
      </c>
      <c r="D324" s="1" t="s">
        <v>996</v>
      </c>
      <c r="E324" s="6" t="s">
        <v>9246</v>
      </c>
      <c r="F324" s="20">
        <v>513010354</v>
      </c>
      <c r="G324" s="6" t="s">
        <v>4811</v>
      </c>
      <c r="H324" s="17">
        <f t="shared" si="10"/>
        <v>13</v>
      </c>
      <c r="I324" s="6" t="str">
        <f t="shared" si="11"/>
        <v>2.5.3</v>
      </c>
      <c r="J324" s="6" t="s">
        <v>9246</v>
      </c>
      <c r="K324" s="13" t="str">
        <f>VLOOKUP(J324,'fire screen door'!$C$2:$E$1567,2,FALSE)</f>
        <v>A-60 SINGLE LEAF HINGED</v>
      </c>
      <c r="L324" s="13" t="str">
        <f>VLOOKUP(J324,'fire screen door'!$C$2:$E$1567,3,FALSE)</f>
        <v>AC room 5-1 by I-95</v>
      </c>
      <c r="M324" s="1" t="s">
        <v>18</v>
      </c>
      <c r="N324" s="1" t="s">
        <v>19</v>
      </c>
      <c r="O324" s="32"/>
      <c r="P324" s="4">
        <v>716003320</v>
      </c>
      <c r="Q324" s="6">
        <v>300457838</v>
      </c>
      <c r="R324" s="4">
        <v>417001943</v>
      </c>
      <c r="S324" s="1" t="s">
        <v>997</v>
      </c>
      <c r="T324" s="1" t="s">
        <v>17</v>
      </c>
      <c r="U324" s="1"/>
      <c r="V324" s="4">
        <v>999001870</v>
      </c>
      <c r="W324" s="1" t="s">
        <v>20</v>
      </c>
      <c r="X324" s="1" t="s">
        <v>21</v>
      </c>
    </row>
    <row r="325" spans="1:24" s="9" customFormat="1">
      <c r="A325" s="2">
        <v>324</v>
      </c>
      <c r="B325" s="4">
        <v>716004687</v>
      </c>
      <c r="C325" s="1" t="s">
        <v>998</v>
      </c>
      <c r="D325" s="1" t="s">
        <v>999</v>
      </c>
      <c r="E325" s="6" t="s">
        <v>9248</v>
      </c>
      <c r="F325" s="20">
        <v>513010355</v>
      </c>
      <c r="G325" s="6" t="s">
        <v>4812</v>
      </c>
      <c r="H325" s="17">
        <f t="shared" si="10"/>
        <v>13</v>
      </c>
      <c r="I325" s="6" t="str">
        <f t="shared" si="11"/>
        <v>2.5.5</v>
      </c>
      <c r="J325" s="6" t="s">
        <v>9248</v>
      </c>
      <c r="K325" s="13" t="str">
        <f>VLOOKUP(J325,'fire screen door'!$C$2:$E$1567,2,FALSE)</f>
        <v>A-60 DOUBLE LEAF HINGED</v>
      </c>
      <c r="L325" s="13" t="str">
        <f>VLOOKUP(J325,'fire screen door'!$C$2:$E$1567,3,FALSE)</f>
        <v>I-95</v>
      </c>
      <c r="M325" s="1" t="s">
        <v>107</v>
      </c>
      <c r="N325" s="1" t="s">
        <v>108</v>
      </c>
      <c r="O325" s="32"/>
      <c r="P325" s="4">
        <v>716003331</v>
      </c>
      <c r="Q325" s="6">
        <v>300457849</v>
      </c>
      <c r="R325" s="4">
        <v>417001926</v>
      </c>
      <c r="S325" s="1" t="s">
        <v>1000</v>
      </c>
      <c r="T325" s="1" t="s">
        <v>106</v>
      </c>
      <c r="U325" s="1"/>
      <c r="V325" s="4">
        <v>2136372</v>
      </c>
      <c r="W325" s="1" t="s">
        <v>109</v>
      </c>
      <c r="X325" s="1" t="s">
        <v>110</v>
      </c>
    </row>
    <row r="326" spans="1:24" s="9" customFormat="1">
      <c r="A326" s="2">
        <v>325</v>
      </c>
      <c r="B326" s="4">
        <v>716004683</v>
      </c>
      <c r="C326" s="1" t="s">
        <v>1001</v>
      </c>
      <c r="D326" s="1" t="s">
        <v>1002</v>
      </c>
      <c r="E326" s="6" t="s">
        <v>9249</v>
      </c>
      <c r="F326" s="20">
        <v>513010356</v>
      </c>
      <c r="G326" s="6" t="s">
        <v>4813</v>
      </c>
      <c r="H326" s="17">
        <f t="shared" si="10"/>
        <v>13</v>
      </c>
      <c r="I326" s="6" t="str">
        <f t="shared" si="11"/>
        <v>2.5.6</v>
      </c>
      <c r="J326" s="6" t="s">
        <v>9249</v>
      </c>
      <c r="K326" s="13" t="str">
        <f>VLOOKUP(J326,'fire screen door'!$C$2:$E$1567,2,FALSE)</f>
        <v>A-60 SINGLE LEAF HINGED</v>
      </c>
      <c r="L326" s="13" t="str">
        <f>VLOOKUP(J326,'fire screen door'!$C$2:$E$1567,3,FALSE)</f>
        <v>Emergency response locker</v>
      </c>
      <c r="M326" s="1" t="s">
        <v>18</v>
      </c>
      <c r="N326" s="1" t="s">
        <v>19</v>
      </c>
      <c r="O326" s="32"/>
      <c r="P326" s="4">
        <v>716003327</v>
      </c>
      <c r="Q326" s="6">
        <v>300457845</v>
      </c>
      <c r="R326" s="4">
        <v>417001943</v>
      </c>
      <c r="S326" s="1" t="s">
        <v>1003</v>
      </c>
      <c r="T326" s="1" t="s">
        <v>17</v>
      </c>
      <c r="U326" s="1"/>
      <c r="V326" s="4">
        <v>999001870</v>
      </c>
      <c r="W326" s="1" t="s">
        <v>20</v>
      </c>
      <c r="X326" s="1" t="s">
        <v>21</v>
      </c>
    </row>
    <row r="327" spans="1:24" s="9" customFormat="1">
      <c r="A327" s="2">
        <v>326</v>
      </c>
      <c r="B327" s="4">
        <v>716004679</v>
      </c>
      <c r="C327" s="1" t="s">
        <v>1004</v>
      </c>
      <c r="D327" s="1" t="s">
        <v>1005</v>
      </c>
      <c r="E327" s="6" t="s">
        <v>9250</v>
      </c>
      <c r="F327" s="20">
        <v>513010357</v>
      </c>
      <c r="G327" s="6" t="s">
        <v>4814</v>
      </c>
      <c r="H327" s="17">
        <f t="shared" si="10"/>
        <v>13</v>
      </c>
      <c r="I327" s="6" t="str">
        <f t="shared" si="11"/>
        <v>2.5.7</v>
      </c>
      <c r="J327" s="6" t="s">
        <v>9250</v>
      </c>
      <c r="K327" s="13" t="str">
        <f>VLOOKUP(J327,'fire screen door'!$C$2:$E$1567,2,FALSE)</f>
        <v>A-60 SINGLE LEAF HINGED</v>
      </c>
      <c r="L327" s="13" t="str">
        <f>VLOOKUP(J327,'fire screen door'!$C$2:$E$1567,3,FALSE)</f>
        <v>By crew cabin 42705</v>
      </c>
      <c r="M327" s="1" t="s">
        <v>18</v>
      </c>
      <c r="N327" s="1" t="s">
        <v>19</v>
      </c>
      <c r="O327" s="32"/>
      <c r="P327" s="4">
        <v>716003323</v>
      </c>
      <c r="Q327" s="6">
        <v>300457841</v>
      </c>
      <c r="R327" s="4">
        <v>417001943</v>
      </c>
      <c r="S327" s="1" t="s">
        <v>1006</v>
      </c>
      <c r="T327" s="1" t="s">
        <v>17</v>
      </c>
      <c r="U327" s="1"/>
      <c r="V327" s="4">
        <v>999001870</v>
      </c>
      <c r="W327" s="1" t="s">
        <v>20</v>
      </c>
      <c r="X327" s="1" t="s">
        <v>21</v>
      </c>
    </row>
    <row r="328" spans="1:24" s="9" customFormat="1">
      <c r="A328" s="2">
        <v>327</v>
      </c>
      <c r="B328" s="4">
        <v>716004682</v>
      </c>
      <c r="C328" s="1" t="s">
        <v>1007</v>
      </c>
      <c r="D328" s="1" t="s">
        <v>1008</v>
      </c>
      <c r="E328" s="6" t="s">
        <v>9251</v>
      </c>
      <c r="F328" s="20">
        <v>513010358</v>
      </c>
      <c r="G328" s="6" t="s">
        <v>4815</v>
      </c>
      <c r="H328" s="17">
        <f t="shared" si="10"/>
        <v>13</v>
      </c>
      <c r="I328" s="6" t="str">
        <f t="shared" si="11"/>
        <v>2.5.8</v>
      </c>
      <c r="J328" s="6" t="s">
        <v>9251</v>
      </c>
      <c r="K328" s="13" t="str">
        <f>VLOOKUP(J328,'fire screen door'!$C$2:$E$1567,2,FALSE)</f>
        <v>A-60 SINGLE LEAF HINGED</v>
      </c>
      <c r="L328" s="13" t="str">
        <f>VLOOKUP(J328,'fire screen door'!$C$2:$E$1567,3,FALSE)</f>
        <v>AC room 5-2 by crew cabin 42702</v>
      </c>
      <c r="M328" s="1" t="s">
        <v>18</v>
      </c>
      <c r="N328" s="1" t="s">
        <v>19</v>
      </c>
      <c r="O328" s="32"/>
      <c r="P328" s="4">
        <v>716003326</v>
      </c>
      <c r="Q328" s="6">
        <v>300457844</v>
      </c>
      <c r="R328" s="4">
        <v>417001943</v>
      </c>
      <c r="S328" s="1" t="s">
        <v>1009</v>
      </c>
      <c r="T328" s="1" t="s">
        <v>17</v>
      </c>
      <c r="U328" s="1"/>
      <c r="V328" s="4">
        <v>999001870</v>
      </c>
      <c r="W328" s="1" t="s">
        <v>20</v>
      </c>
      <c r="X328" s="1" t="s">
        <v>21</v>
      </c>
    </row>
    <row r="329" spans="1:24" s="9" customFormat="1">
      <c r="A329" s="2">
        <v>328</v>
      </c>
      <c r="B329" s="4">
        <v>716004688</v>
      </c>
      <c r="C329" s="1" t="s">
        <v>1010</v>
      </c>
      <c r="D329" s="1" t="s">
        <v>1011</v>
      </c>
      <c r="E329" s="6" t="s">
        <v>9252</v>
      </c>
      <c r="F329" s="20">
        <v>513010359</v>
      </c>
      <c r="G329" s="6" t="s">
        <v>4816</v>
      </c>
      <c r="H329" s="17">
        <f t="shared" si="10"/>
        <v>13</v>
      </c>
      <c r="I329" s="6" t="str">
        <f t="shared" si="11"/>
        <v>2.5.9</v>
      </c>
      <c r="J329" s="6" t="s">
        <v>9252</v>
      </c>
      <c r="K329" s="13" t="str">
        <f>VLOOKUP(J329,'fire screen door'!$C$2:$E$1567,2,FALSE)</f>
        <v>A-60 SINGLE LEAF HINGED</v>
      </c>
      <c r="L329" s="13" t="str">
        <f>VLOOKUP(J329,'fire screen door'!$C$2:$E$1567,3,FALSE)</f>
        <v>AC room 5-1 I-95 behind 2.5.11</v>
      </c>
      <c r="M329" s="1" t="s">
        <v>18</v>
      </c>
      <c r="N329" s="1" t="s">
        <v>19</v>
      </c>
      <c r="O329" s="32"/>
      <c r="P329" s="4">
        <v>716003332</v>
      </c>
      <c r="Q329" s="6">
        <v>300457850</v>
      </c>
      <c r="R329" s="4">
        <v>417001943</v>
      </c>
      <c r="S329" s="1" t="s">
        <v>1012</v>
      </c>
      <c r="T329" s="1" t="s">
        <v>17</v>
      </c>
      <c r="U329" s="1"/>
      <c r="V329" s="4">
        <v>999001870</v>
      </c>
      <c r="W329" s="1" t="s">
        <v>20</v>
      </c>
      <c r="X329" s="1" t="s">
        <v>21</v>
      </c>
    </row>
    <row r="330" spans="1:24" s="9" customFormat="1">
      <c r="A330" s="2">
        <v>329</v>
      </c>
      <c r="B330" s="4">
        <v>716004675</v>
      </c>
      <c r="C330" s="1" t="s">
        <v>1013</v>
      </c>
      <c r="D330" s="1" t="s">
        <v>1014</v>
      </c>
      <c r="E330" s="6" t="s">
        <v>9267</v>
      </c>
      <c r="F330" s="20">
        <v>513010360</v>
      </c>
      <c r="G330" s="6" t="s">
        <v>4817</v>
      </c>
      <c r="H330" s="17">
        <f t="shared" si="10"/>
        <v>13</v>
      </c>
      <c r="I330" s="6" t="str">
        <f t="shared" si="11"/>
        <v>2.6.1</v>
      </c>
      <c r="J330" s="6" t="s">
        <v>9267</v>
      </c>
      <c r="K330" s="13" t="str">
        <f>VLOOKUP(J330,'fire screen door'!$C$2:$E$1567,2,FALSE)</f>
        <v>A-60 SLIDING</v>
      </c>
      <c r="L330" s="13" t="str">
        <f>VLOOKUP(J330,'fire screen door'!$C$2:$E$1567,3,FALSE)</f>
        <v>I-95 midships</v>
      </c>
      <c r="M330" s="1" t="s">
        <v>148</v>
      </c>
      <c r="N330" s="1" t="s">
        <v>149</v>
      </c>
      <c r="O330" s="32"/>
      <c r="P330" s="4">
        <v>716011505</v>
      </c>
      <c r="Q330" s="6">
        <v>300463637</v>
      </c>
      <c r="R330" s="4">
        <v>417001226</v>
      </c>
      <c r="S330" s="1" t="s">
        <v>1015</v>
      </c>
      <c r="T330" s="1" t="s">
        <v>147</v>
      </c>
      <c r="U330" s="1"/>
      <c r="V330" s="4">
        <v>999001697</v>
      </c>
      <c r="W330" s="1" t="s">
        <v>150</v>
      </c>
      <c r="X330" s="1" t="s">
        <v>151</v>
      </c>
    </row>
    <row r="331" spans="1:24" s="9" customFormat="1">
      <c r="A331" s="2">
        <v>330</v>
      </c>
      <c r="B331" s="4">
        <v>716005179</v>
      </c>
      <c r="C331" s="1" t="s">
        <v>1016</v>
      </c>
      <c r="D331" s="1" t="s">
        <v>1017</v>
      </c>
      <c r="E331" s="6" t="s">
        <v>9276</v>
      </c>
      <c r="F331" s="20">
        <v>513010361</v>
      </c>
      <c r="G331" s="6" t="s">
        <v>4818</v>
      </c>
      <c r="H331" s="17">
        <f t="shared" si="10"/>
        <v>13</v>
      </c>
      <c r="I331" s="6" t="str">
        <f t="shared" si="11"/>
        <v>2.6.10</v>
      </c>
      <c r="J331" s="6" t="s">
        <v>9276</v>
      </c>
      <c r="K331" s="13" t="str">
        <f>VLOOKUP(J331,'fire screen door'!$C$2:$E$1567,2,FALSE)</f>
        <v>A-60 SINGLE LEAF HINGED</v>
      </c>
      <c r="L331" s="13" t="str">
        <f>VLOOKUP(J331,'fire screen door'!$C$2:$E$1567,3,FALSE)</f>
        <v>Aft Guest stairs</v>
      </c>
      <c r="M331" s="1" t="s">
        <v>18</v>
      </c>
      <c r="N331" s="1" t="s">
        <v>19</v>
      </c>
      <c r="O331" s="32"/>
      <c r="P331" s="4">
        <v>716003589</v>
      </c>
      <c r="Q331" s="6">
        <v>300458088</v>
      </c>
      <c r="R331" s="4">
        <v>417001943</v>
      </c>
      <c r="S331" s="1" t="s">
        <v>1018</v>
      </c>
      <c r="T331" s="1" t="s">
        <v>17</v>
      </c>
      <c r="U331" s="1"/>
      <c r="V331" s="4">
        <v>999001870</v>
      </c>
      <c r="W331" s="1" t="s">
        <v>20</v>
      </c>
      <c r="X331" s="1" t="s">
        <v>21</v>
      </c>
    </row>
    <row r="332" spans="1:24" s="9" customFormat="1">
      <c r="A332" s="2">
        <v>331</v>
      </c>
      <c r="B332" s="4">
        <v>716005255</v>
      </c>
      <c r="C332" s="1" t="s">
        <v>1019</v>
      </c>
      <c r="D332" s="1" t="s">
        <v>1020</v>
      </c>
      <c r="E332" s="6" t="s">
        <v>9277</v>
      </c>
      <c r="F332" s="20">
        <v>513010362</v>
      </c>
      <c r="G332" s="6" t="s">
        <v>4819</v>
      </c>
      <c r="H332" s="17">
        <f t="shared" si="10"/>
        <v>13</v>
      </c>
      <c r="I332" s="6" t="str">
        <f t="shared" si="11"/>
        <v>2.6.11</v>
      </c>
      <c r="J332" s="6" t="s">
        <v>9277</v>
      </c>
      <c r="K332" s="13" t="str">
        <f>VLOOKUP(J332,'fire screen door'!$C$2:$E$1567,2,FALSE)</f>
        <v>A-60 SINGLE LEAF HINGED</v>
      </c>
      <c r="L332" s="13" t="str">
        <f>VLOOKUP(J332,'fire screen door'!$C$2:$E$1567,3,FALSE)</f>
        <v>By aft guest stairs</v>
      </c>
      <c r="M332" s="1" t="s">
        <v>18</v>
      </c>
      <c r="N332" s="1" t="s">
        <v>19</v>
      </c>
      <c r="O332" s="32"/>
      <c r="P332" s="4">
        <v>716003605</v>
      </c>
      <c r="Q332" s="6">
        <v>300458098</v>
      </c>
      <c r="R332" s="4">
        <v>417001943</v>
      </c>
      <c r="S332" s="1" t="s">
        <v>1021</v>
      </c>
      <c r="T332" s="1" t="s">
        <v>17</v>
      </c>
      <c r="U332" s="1"/>
      <c r="V332" s="4">
        <v>999001870</v>
      </c>
      <c r="W332" s="1" t="s">
        <v>20</v>
      </c>
      <c r="X332" s="1" t="s">
        <v>21</v>
      </c>
    </row>
    <row r="333" spans="1:24" s="9" customFormat="1">
      <c r="A333" s="2">
        <v>332</v>
      </c>
      <c r="B333" s="4">
        <v>716005248</v>
      </c>
      <c r="C333" s="1" t="s">
        <v>1022</v>
      </c>
      <c r="D333" s="1" t="s">
        <v>1023</v>
      </c>
      <c r="E333" s="6" t="s">
        <v>9278</v>
      </c>
      <c r="F333" s="20">
        <v>513010363</v>
      </c>
      <c r="G333" s="6" t="s">
        <v>4820</v>
      </c>
      <c r="H333" s="17">
        <f t="shared" si="10"/>
        <v>13</v>
      </c>
      <c r="I333" s="6" t="str">
        <f t="shared" si="11"/>
        <v>2.6.12</v>
      </c>
      <c r="J333" s="6" t="s">
        <v>9278</v>
      </c>
      <c r="K333" s="13" t="str">
        <f>VLOOKUP(J333,'fire screen door'!$C$2:$E$1567,2,FALSE)</f>
        <v>A-60 SINGLE LEAF HINGED</v>
      </c>
      <c r="L333" s="13" t="str">
        <f>VLOOKUP(J333,'fire screen door'!$C$2:$E$1567,3,FALSE)</f>
        <v>Stairs engine casing</v>
      </c>
      <c r="M333" s="1" t="s">
        <v>18</v>
      </c>
      <c r="N333" s="1" t="s">
        <v>19</v>
      </c>
      <c r="O333" s="32"/>
      <c r="P333" s="4">
        <v>716003598</v>
      </c>
      <c r="Q333" s="6">
        <v>300458091</v>
      </c>
      <c r="R333" s="4">
        <v>417001943</v>
      </c>
      <c r="S333" s="1" t="s">
        <v>1024</v>
      </c>
      <c r="T333" s="1" t="s">
        <v>17</v>
      </c>
      <c r="U333" s="1"/>
      <c r="V333" s="4">
        <v>999001870</v>
      </c>
      <c r="W333" s="1" t="s">
        <v>20</v>
      </c>
      <c r="X333" s="1" t="s">
        <v>21</v>
      </c>
    </row>
    <row r="334" spans="1:24" s="9" customFormat="1">
      <c r="A334" s="2">
        <v>333</v>
      </c>
      <c r="B334" s="4">
        <v>716005267</v>
      </c>
      <c r="C334" s="1" t="s">
        <v>1025</v>
      </c>
      <c r="D334" s="1" t="s">
        <v>1026</v>
      </c>
      <c r="E334" s="6" t="s">
        <v>9279</v>
      </c>
      <c r="F334" s="20">
        <v>513010364</v>
      </c>
      <c r="G334" s="6" t="s">
        <v>4821</v>
      </c>
      <c r="H334" s="17">
        <f t="shared" si="10"/>
        <v>13</v>
      </c>
      <c r="I334" s="6" t="str">
        <f t="shared" si="11"/>
        <v>2.6.13</v>
      </c>
      <c r="J334" s="6" t="s">
        <v>9279</v>
      </c>
      <c r="K334" s="13" t="str">
        <f>VLOOKUP(J334,'fire screen door'!$C$2:$E$1567,2,FALSE)</f>
        <v>A-60 SINGLE LEAF HINGED</v>
      </c>
      <c r="L334" s="13" t="str">
        <f>VLOOKUP(J334,'fire screen door'!$C$2:$E$1567,3,FALSE)</f>
        <v>Engine casing behind 2.6.15</v>
      </c>
      <c r="M334" s="1" t="s">
        <v>18</v>
      </c>
      <c r="N334" s="1" t="s">
        <v>19</v>
      </c>
      <c r="O334" s="32"/>
      <c r="P334" s="4">
        <v>716003617</v>
      </c>
      <c r="Q334" s="6">
        <v>300458110</v>
      </c>
      <c r="R334" s="4">
        <v>417001943</v>
      </c>
      <c r="S334" s="1" t="s">
        <v>1027</v>
      </c>
      <c r="T334" s="1" t="s">
        <v>17</v>
      </c>
      <c r="U334" s="1"/>
      <c r="V334" s="4">
        <v>999001870</v>
      </c>
      <c r="W334" s="1" t="s">
        <v>20</v>
      </c>
      <c r="X334" s="1" t="s">
        <v>21</v>
      </c>
    </row>
    <row r="335" spans="1:24" s="9" customFormat="1">
      <c r="A335" s="2">
        <v>334</v>
      </c>
      <c r="B335" s="4">
        <v>716005264</v>
      </c>
      <c r="C335" s="1" t="s">
        <v>1028</v>
      </c>
      <c r="D335" s="1" t="s">
        <v>1029</v>
      </c>
      <c r="E335" s="6" t="s">
        <v>9280</v>
      </c>
      <c r="F335" s="20">
        <v>513010365</v>
      </c>
      <c r="G335" s="6" t="s">
        <v>4822</v>
      </c>
      <c r="H335" s="17">
        <f t="shared" si="10"/>
        <v>13</v>
      </c>
      <c r="I335" s="6" t="str">
        <f t="shared" si="11"/>
        <v>2.6.14</v>
      </c>
      <c r="J335" s="6" t="s">
        <v>9280</v>
      </c>
      <c r="K335" s="13" t="str">
        <f>VLOOKUP(J335,'fire screen door'!$C$2:$E$1567,2,FALSE)</f>
        <v>A-60 SINGLE LEAF HINGED</v>
      </c>
      <c r="L335" s="13" t="str">
        <f>VLOOKUP(J335,'fire screen door'!$C$2:$E$1567,3,FALSE)</f>
        <v>Engine casing behind 2.6.12</v>
      </c>
      <c r="M335" s="1" t="s">
        <v>18</v>
      </c>
      <c r="N335" s="1" t="s">
        <v>19</v>
      </c>
      <c r="O335" s="32"/>
      <c r="P335" s="4">
        <v>716003614</v>
      </c>
      <c r="Q335" s="6">
        <v>300458107</v>
      </c>
      <c r="R335" s="4">
        <v>417001943</v>
      </c>
      <c r="S335" s="1" t="s">
        <v>1030</v>
      </c>
      <c r="T335" s="1" t="s">
        <v>17</v>
      </c>
      <c r="U335" s="1"/>
      <c r="V335" s="4">
        <v>999001870</v>
      </c>
      <c r="W335" s="1" t="s">
        <v>20</v>
      </c>
      <c r="X335" s="1" t="s">
        <v>21</v>
      </c>
    </row>
    <row r="336" spans="1:24" s="9" customFormat="1">
      <c r="A336" s="2">
        <v>335</v>
      </c>
      <c r="B336" s="4">
        <v>716005256</v>
      </c>
      <c r="C336" s="1" t="s">
        <v>1031</v>
      </c>
      <c r="D336" s="1" t="s">
        <v>1032</v>
      </c>
      <c r="E336" s="6" t="s">
        <v>9281</v>
      </c>
      <c r="F336" s="20">
        <v>513010366</v>
      </c>
      <c r="G336" s="6" t="s">
        <v>4823</v>
      </c>
      <c r="H336" s="17">
        <f t="shared" si="10"/>
        <v>13</v>
      </c>
      <c r="I336" s="6" t="str">
        <f t="shared" si="11"/>
        <v>2.6.15</v>
      </c>
      <c r="J336" s="6" t="s">
        <v>9281</v>
      </c>
      <c r="K336" s="13" t="str">
        <f>VLOOKUP(J336,'fire screen door'!$C$2:$E$1567,2,FALSE)</f>
        <v>A-60 SINGLE LEAF HINGED</v>
      </c>
      <c r="L336" s="13" t="str">
        <f>VLOOKUP(J336,'fire screen door'!$C$2:$E$1567,3,FALSE)</f>
        <v>I-95 to engine casing stbd</v>
      </c>
      <c r="M336" s="1" t="s">
        <v>18</v>
      </c>
      <c r="N336" s="1" t="s">
        <v>19</v>
      </c>
      <c r="O336" s="32"/>
      <c r="P336" s="4">
        <v>716003606</v>
      </c>
      <c r="Q336" s="6">
        <v>300458099</v>
      </c>
      <c r="R336" s="4">
        <v>417001943</v>
      </c>
      <c r="S336" s="1" t="s">
        <v>1033</v>
      </c>
      <c r="T336" s="1" t="s">
        <v>17</v>
      </c>
      <c r="U336" s="1"/>
      <c r="V336" s="4">
        <v>999001870</v>
      </c>
      <c r="W336" s="1" t="s">
        <v>20</v>
      </c>
      <c r="X336" s="1" t="s">
        <v>21</v>
      </c>
    </row>
    <row r="337" spans="1:24" s="9" customFormat="1">
      <c r="A337" s="2">
        <v>336</v>
      </c>
      <c r="B337" s="4">
        <v>716005265</v>
      </c>
      <c r="C337" s="1" t="s">
        <v>1034</v>
      </c>
      <c r="D337" s="1" t="s">
        <v>1035</v>
      </c>
      <c r="E337" s="6" t="s">
        <v>9282</v>
      </c>
      <c r="F337" s="20">
        <v>513010367</v>
      </c>
      <c r="G337" s="6" t="s">
        <v>4824</v>
      </c>
      <c r="H337" s="17">
        <f t="shared" si="10"/>
        <v>13</v>
      </c>
      <c r="I337" s="6" t="str">
        <f t="shared" si="11"/>
        <v>2.6.16</v>
      </c>
      <c r="J337" s="6" t="s">
        <v>9282</v>
      </c>
      <c r="K337" s="13" t="str">
        <f>VLOOKUP(J337,'fire screen door'!$C$2:$E$1567,2,FALSE)</f>
        <v>A-60 SINGLE LEAF HINGED</v>
      </c>
      <c r="L337" s="13" t="str">
        <f>VLOOKUP(J337,'fire screen door'!$C$2:$E$1567,3,FALSE)</f>
        <v>Engine casing behind 2.6.12</v>
      </c>
      <c r="M337" s="1" t="s">
        <v>18</v>
      </c>
      <c r="N337" s="1" t="s">
        <v>19</v>
      </c>
      <c r="O337" s="32"/>
      <c r="P337" s="4">
        <v>716003615</v>
      </c>
      <c r="Q337" s="6">
        <v>300458108</v>
      </c>
      <c r="R337" s="4">
        <v>417001943</v>
      </c>
      <c r="S337" s="1" t="s">
        <v>1036</v>
      </c>
      <c r="T337" s="1" t="s">
        <v>17</v>
      </c>
      <c r="U337" s="1"/>
      <c r="V337" s="4">
        <v>999001870</v>
      </c>
      <c r="W337" s="1" t="s">
        <v>20</v>
      </c>
      <c r="X337" s="1" t="s">
        <v>21</v>
      </c>
    </row>
    <row r="338" spans="1:24" s="9" customFormat="1">
      <c r="A338" s="2">
        <v>337</v>
      </c>
      <c r="B338" s="4">
        <v>716005268</v>
      </c>
      <c r="C338" s="1" t="s">
        <v>1037</v>
      </c>
      <c r="D338" s="1" t="s">
        <v>1038</v>
      </c>
      <c r="E338" s="6" t="s">
        <v>9283</v>
      </c>
      <c r="F338" s="20">
        <v>513010368</v>
      </c>
      <c r="G338" s="6" t="s">
        <v>4825</v>
      </c>
      <c r="H338" s="17">
        <f t="shared" si="10"/>
        <v>13</v>
      </c>
      <c r="I338" s="6" t="str">
        <f t="shared" si="11"/>
        <v>2.6.17</v>
      </c>
      <c r="J338" s="6" t="s">
        <v>9283</v>
      </c>
      <c r="K338" s="13" t="str">
        <f>VLOOKUP(J338,'fire screen door'!$C$2:$E$1567,2,FALSE)</f>
        <v>A-60 SINGLE LEAF HINGED</v>
      </c>
      <c r="L338" s="13" t="str">
        <f>VLOOKUP(J338,'fire screen door'!$C$2:$E$1567,3,FALSE)</f>
        <v>Behind 2.6.15</v>
      </c>
      <c r="M338" s="1" t="s">
        <v>18</v>
      </c>
      <c r="N338" s="1" t="s">
        <v>19</v>
      </c>
      <c r="O338" s="32"/>
      <c r="P338" s="4">
        <v>716003618</v>
      </c>
      <c r="Q338" s="6">
        <v>300458111</v>
      </c>
      <c r="R338" s="4">
        <v>417001943</v>
      </c>
      <c r="S338" s="1" t="s">
        <v>1039</v>
      </c>
      <c r="T338" s="1" t="s">
        <v>17</v>
      </c>
      <c r="U338" s="1"/>
      <c r="V338" s="4">
        <v>999001870</v>
      </c>
      <c r="W338" s="1" t="s">
        <v>20</v>
      </c>
      <c r="X338" s="1" t="s">
        <v>21</v>
      </c>
    </row>
    <row r="339" spans="1:24" s="9" customFormat="1">
      <c r="A339" s="2">
        <v>338</v>
      </c>
      <c r="B339" s="4">
        <v>716005266</v>
      </c>
      <c r="C339" s="1" t="s">
        <v>1040</v>
      </c>
      <c r="D339" s="1" t="s">
        <v>1041</v>
      </c>
      <c r="E339" s="6" t="s">
        <v>9284</v>
      </c>
      <c r="F339" s="20">
        <v>513010369</v>
      </c>
      <c r="G339" s="6" t="s">
        <v>4826</v>
      </c>
      <c r="H339" s="17">
        <f t="shared" si="10"/>
        <v>13</v>
      </c>
      <c r="I339" s="6" t="str">
        <f t="shared" si="11"/>
        <v>2.6.18</v>
      </c>
      <c r="J339" s="6" t="s">
        <v>9284</v>
      </c>
      <c r="K339" s="13" t="str">
        <f>VLOOKUP(J339,'fire screen door'!$C$2:$E$1567,2,FALSE)</f>
        <v>A-60 SINGLE LEAF HINGED</v>
      </c>
      <c r="L339" s="13" t="str">
        <f>VLOOKUP(J339,'fire screen door'!$C$2:$E$1567,3,FALSE)</f>
        <v>Engine casing behind 2.6.12</v>
      </c>
      <c r="M339" s="1" t="s">
        <v>18</v>
      </c>
      <c r="N339" s="1" t="s">
        <v>19</v>
      </c>
      <c r="O339" s="32"/>
      <c r="P339" s="4">
        <v>716003616</v>
      </c>
      <c r="Q339" s="6">
        <v>300458109</v>
      </c>
      <c r="R339" s="4">
        <v>417001943</v>
      </c>
      <c r="S339" s="1" t="s">
        <v>1042</v>
      </c>
      <c r="T339" s="1" t="s">
        <v>17</v>
      </c>
      <c r="U339" s="1"/>
      <c r="V339" s="4">
        <v>999001870</v>
      </c>
      <c r="W339" s="1" t="s">
        <v>20</v>
      </c>
      <c r="X339" s="1" t="s">
        <v>21</v>
      </c>
    </row>
    <row r="340" spans="1:24" s="9" customFormat="1">
      <c r="A340" s="2">
        <v>339</v>
      </c>
      <c r="B340" s="4">
        <v>716005269</v>
      </c>
      <c r="C340" s="1" t="s">
        <v>1043</v>
      </c>
      <c r="D340" s="1" t="s">
        <v>1044</v>
      </c>
      <c r="E340" s="6" t="s">
        <v>9285</v>
      </c>
      <c r="F340" s="20">
        <v>513010370</v>
      </c>
      <c r="G340" s="6" t="s">
        <v>4827</v>
      </c>
      <c r="H340" s="17">
        <f t="shared" si="10"/>
        <v>13</v>
      </c>
      <c r="I340" s="6" t="str">
        <f t="shared" si="11"/>
        <v>2.6.19</v>
      </c>
      <c r="J340" s="6" t="s">
        <v>9285</v>
      </c>
      <c r="K340" s="13" t="str">
        <f>VLOOKUP(J340,'fire screen door'!$C$2:$E$1567,2,FALSE)</f>
        <v>A-60 SINGLE LEAF HINGED</v>
      </c>
      <c r="L340" s="13" t="str">
        <f>VLOOKUP(J340,'fire screen door'!$C$2:$E$1567,3,FALSE)</f>
        <v>Behind  2.6.17</v>
      </c>
      <c r="M340" s="1" t="s">
        <v>18</v>
      </c>
      <c r="N340" s="1" t="s">
        <v>19</v>
      </c>
      <c r="O340" s="32"/>
      <c r="P340" s="4">
        <v>716003619</v>
      </c>
      <c r="Q340" s="6">
        <v>300458112</v>
      </c>
      <c r="R340" s="4">
        <v>417001943</v>
      </c>
      <c r="S340" s="1" t="s">
        <v>1045</v>
      </c>
      <c r="T340" s="1" t="s">
        <v>17</v>
      </c>
      <c r="U340" s="1"/>
      <c r="V340" s="4">
        <v>999001870</v>
      </c>
      <c r="W340" s="1" t="s">
        <v>20</v>
      </c>
      <c r="X340" s="1" t="s">
        <v>21</v>
      </c>
    </row>
    <row r="341" spans="1:24" s="9" customFormat="1">
      <c r="A341" s="2">
        <v>340</v>
      </c>
      <c r="B341" s="4">
        <v>716005246</v>
      </c>
      <c r="C341" s="1" t="s">
        <v>1046</v>
      </c>
      <c r="D341" s="1" t="s">
        <v>1047</v>
      </c>
      <c r="E341" s="6" t="s">
        <v>9286</v>
      </c>
      <c r="F341" s="20">
        <v>513010371</v>
      </c>
      <c r="G341" s="6" t="s">
        <v>4828</v>
      </c>
      <c r="H341" s="17">
        <f t="shared" si="10"/>
        <v>13</v>
      </c>
      <c r="I341" s="6" t="str">
        <f t="shared" si="11"/>
        <v>2.6.20</v>
      </c>
      <c r="J341" s="6" t="s">
        <v>9286</v>
      </c>
      <c r="K341" s="13" t="str">
        <f>VLOOKUP(J341,'fire screen door'!$C$2:$E$1567,2,FALSE)</f>
        <v>A-60 DOUBLE LEAF HINGED</v>
      </c>
      <c r="L341" s="13" t="str">
        <f>VLOOKUP(J341,'fire screen door'!$C$2:$E$1567,3,FALSE)</f>
        <v>I-95 midships</v>
      </c>
      <c r="M341" s="1" t="s">
        <v>107</v>
      </c>
      <c r="N341" s="1" t="s">
        <v>108</v>
      </c>
      <c r="O341" s="32"/>
      <c r="P341" s="4">
        <v>716003596</v>
      </c>
      <c r="Q341" s="6">
        <v>300458090</v>
      </c>
      <c r="R341" s="4">
        <v>417001926</v>
      </c>
      <c r="S341" s="1" t="s">
        <v>1048</v>
      </c>
      <c r="T341" s="1" t="s">
        <v>106</v>
      </c>
      <c r="U341" s="1"/>
      <c r="V341" s="4">
        <v>2136372</v>
      </c>
      <c r="W341" s="1" t="s">
        <v>109</v>
      </c>
      <c r="X341" s="1" t="s">
        <v>110</v>
      </c>
    </row>
    <row r="342" spans="1:24" s="9" customFormat="1">
      <c r="A342" s="2">
        <v>341</v>
      </c>
      <c r="B342" s="4">
        <v>716005259</v>
      </c>
      <c r="C342" s="1" t="s">
        <v>1049</v>
      </c>
      <c r="D342" s="1" t="s">
        <v>1050</v>
      </c>
      <c r="E342" s="6" t="s">
        <v>9287</v>
      </c>
      <c r="F342" s="20">
        <v>513010372</v>
      </c>
      <c r="G342" s="6" t="s">
        <v>4829</v>
      </c>
      <c r="H342" s="17">
        <f t="shared" si="10"/>
        <v>13</v>
      </c>
      <c r="I342" s="6" t="str">
        <f t="shared" si="11"/>
        <v>2.6.21</v>
      </c>
      <c r="J342" s="6" t="s">
        <v>9287</v>
      </c>
      <c r="K342" s="13" t="str">
        <f>VLOOKUP(J342,'fire screen door'!$C$2:$E$1567,2,FALSE)</f>
        <v>A-60 SINGLE LEAF HINGED</v>
      </c>
      <c r="L342" s="13" t="str">
        <f>VLOOKUP(J342,'fire screen door'!$C$2:$E$1567,3,FALSE)</f>
        <v>EL. SUBST. by fw bunker station</v>
      </c>
      <c r="M342" s="1" t="s">
        <v>18</v>
      </c>
      <c r="N342" s="1" t="s">
        <v>19</v>
      </c>
      <c r="O342" s="32"/>
      <c r="P342" s="4">
        <v>716003609</v>
      </c>
      <c r="Q342" s="6">
        <v>300458102</v>
      </c>
      <c r="R342" s="4">
        <v>417001943</v>
      </c>
      <c r="S342" s="1" t="s">
        <v>1051</v>
      </c>
      <c r="T342" s="1" t="s">
        <v>17</v>
      </c>
      <c r="U342" s="1"/>
      <c r="V342" s="4">
        <v>999001870</v>
      </c>
      <c r="W342" s="1" t="s">
        <v>20</v>
      </c>
      <c r="X342" s="1" t="s">
        <v>21</v>
      </c>
    </row>
    <row r="343" spans="1:24" s="9" customFormat="1">
      <c r="A343" s="2">
        <v>342</v>
      </c>
      <c r="B343" s="4">
        <v>716005249</v>
      </c>
      <c r="C343" s="1" t="s">
        <v>1052</v>
      </c>
      <c r="D343" s="1" t="s">
        <v>1053</v>
      </c>
      <c r="E343" s="6" t="s">
        <v>9288</v>
      </c>
      <c r="F343" s="20">
        <v>513010373</v>
      </c>
      <c r="G343" s="6" t="s">
        <v>4830</v>
      </c>
      <c r="H343" s="17">
        <f t="shared" si="10"/>
        <v>13</v>
      </c>
      <c r="I343" s="6" t="str">
        <f t="shared" si="11"/>
        <v>2.6.22</v>
      </c>
      <c r="J343" s="6" t="s">
        <v>9288</v>
      </c>
      <c r="K343" s="13" t="str">
        <f>VLOOKUP(J343,'fire screen door'!$C$2:$E$1567,2,FALSE)</f>
        <v>A-60 DOUBLE LEAF HINGED</v>
      </c>
      <c r="L343" s="13" t="str">
        <f>VLOOKUP(J343,'fire screen door'!$C$2:$E$1567,3,FALSE)</f>
        <v>I-95 midships</v>
      </c>
      <c r="M343" s="1" t="s">
        <v>107</v>
      </c>
      <c r="N343" s="1" t="s">
        <v>108</v>
      </c>
      <c r="O343" s="32"/>
      <c r="P343" s="4">
        <v>716003599</v>
      </c>
      <c r="Q343" s="6">
        <v>300458092</v>
      </c>
      <c r="R343" s="4">
        <v>417001926</v>
      </c>
      <c r="S343" s="1" t="s">
        <v>1054</v>
      </c>
      <c r="T343" s="1" t="s">
        <v>106</v>
      </c>
      <c r="U343" s="1"/>
      <c r="V343" s="4">
        <v>2136372</v>
      </c>
      <c r="W343" s="1" t="s">
        <v>109</v>
      </c>
      <c r="X343" s="1" t="s">
        <v>110</v>
      </c>
    </row>
    <row r="344" spans="1:24" s="9" customFormat="1">
      <c r="A344" s="2">
        <v>343</v>
      </c>
      <c r="B344" s="4">
        <v>716005272</v>
      </c>
      <c r="C344" s="1" t="s">
        <v>1055</v>
      </c>
      <c r="D344" s="1" t="s">
        <v>1056</v>
      </c>
      <c r="E344" s="6" t="s">
        <v>9290</v>
      </c>
      <c r="F344" s="20">
        <v>513010374</v>
      </c>
      <c r="G344" s="6" t="s">
        <v>4831</v>
      </c>
      <c r="H344" s="17">
        <f t="shared" si="10"/>
        <v>13</v>
      </c>
      <c r="I344" s="6" t="str">
        <f t="shared" si="11"/>
        <v>2.6.24</v>
      </c>
      <c r="J344" s="6" t="s">
        <v>9290</v>
      </c>
      <c r="K344" s="13" t="str">
        <f>VLOOKUP(J344,'fire screen door'!$C$2:$E$1567,2,FALSE)</f>
        <v>A-60 SINGLE LEAF HINGED</v>
      </c>
      <c r="L344" s="13" t="str">
        <f>VLOOKUP(J344,'fire screen door'!$C$2:$E$1567,3,FALSE)</f>
        <v>FW bunker station (no sensor - Emergency exit)</v>
      </c>
      <c r="M344" s="1" t="s">
        <v>18</v>
      </c>
      <c r="N344" s="1" t="s">
        <v>19</v>
      </c>
      <c r="O344" s="32"/>
      <c r="P344" s="4">
        <v>716003622</v>
      </c>
      <c r="Q344" s="6">
        <v>300458115</v>
      </c>
      <c r="R344" s="4">
        <v>417001943</v>
      </c>
      <c r="S344" s="1" t="s">
        <v>1057</v>
      </c>
      <c r="T344" s="1" t="s">
        <v>17</v>
      </c>
      <c r="U344" s="1"/>
      <c r="V344" s="4">
        <v>999001870</v>
      </c>
      <c r="W344" s="1" t="s">
        <v>20</v>
      </c>
      <c r="X344" s="1" t="s">
        <v>21</v>
      </c>
    </row>
    <row r="345" spans="1:24" s="9" customFormat="1">
      <c r="A345" s="2">
        <v>344</v>
      </c>
      <c r="B345" s="4">
        <v>716005257</v>
      </c>
      <c r="C345" s="1" t="s">
        <v>1058</v>
      </c>
      <c r="D345" s="1" t="s">
        <v>1059</v>
      </c>
      <c r="E345" s="6" t="s">
        <v>9291</v>
      </c>
      <c r="F345" s="20">
        <v>513010375</v>
      </c>
      <c r="G345" s="6" t="s">
        <v>4832</v>
      </c>
      <c r="H345" s="17">
        <f t="shared" si="10"/>
        <v>13</v>
      </c>
      <c r="I345" s="6" t="str">
        <f t="shared" si="11"/>
        <v>2.6.25</v>
      </c>
      <c r="J345" s="6" t="s">
        <v>9291</v>
      </c>
      <c r="K345" s="13" t="str">
        <f>VLOOKUP(J345,'fire screen door'!$C$2:$E$1567,2,FALSE)</f>
        <v>A-60 SINGLE LEAF HINGED</v>
      </c>
      <c r="L345" s="13" t="str">
        <f>VLOOKUP(J345,'fire screen door'!$C$2:$E$1567,3,FALSE)</f>
        <v>Lifting platform by LWTD 2.6.23</v>
      </c>
      <c r="M345" s="1" t="s">
        <v>18</v>
      </c>
      <c r="N345" s="1" t="s">
        <v>19</v>
      </c>
      <c r="O345" s="32"/>
      <c r="P345" s="4">
        <v>716003607</v>
      </c>
      <c r="Q345" s="6">
        <v>300458100</v>
      </c>
      <c r="R345" s="4">
        <v>417001943</v>
      </c>
      <c r="S345" s="1" t="s">
        <v>1060</v>
      </c>
      <c r="T345" s="1" t="s">
        <v>17</v>
      </c>
      <c r="U345" s="1"/>
      <c r="V345" s="4">
        <v>999001870</v>
      </c>
      <c r="W345" s="1" t="s">
        <v>20</v>
      </c>
      <c r="X345" s="1" t="s">
        <v>21</v>
      </c>
    </row>
    <row r="346" spans="1:24" s="9" customFormat="1">
      <c r="A346" s="2">
        <v>345</v>
      </c>
      <c r="B346" s="4">
        <v>716005271</v>
      </c>
      <c r="C346" s="1" t="s">
        <v>1061</v>
      </c>
      <c r="D346" s="1" t="s">
        <v>1062</v>
      </c>
      <c r="E346" s="6" t="s">
        <v>9292</v>
      </c>
      <c r="F346" s="20">
        <v>513010376</v>
      </c>
      <c r="G346" s="6" t="s">
        <v>4833</v>
      </c>
      <c r="H346" s="17">
        <f t="shared" si="10"/>
        <v>13</v>
      </c>
      <c r="I346" s="6" t="str">
        <f t="shared" si="11"/>
        <v>2.6.26</v>
      </c>
      <c r="J346" s="6" t="s">
        <v>9292</v>
      </c>
      <c r="K346" s="13" t="str">
        <f>VLOOKUP(J346,'fire screen door'!$C$2:$E$1567,2,FALSE)</f>
        <v>A-60 SINGLE LEAF HINGED</v>
      </c>
      <c r="L346" s="13" t="str">
        <f>VLOOKUP(J346,'fire screen door'!$C$2:$E$1567,3,FALSE)</f>
        <v>FW bunker station</v>
      </c>
      <c r="M346" s="1" t="s">
        <v>18</v>
      </c>
      <c r="N346" s="1" t="s">
        <v>19</v>
      </c>
      <c r="O346" s="32"/>
      <c r="P346" s="4">
        <v>716003621</v>
      </c>
      <c r="Q346" s="6">
        <v>300458114</v>
      </c>
      <c r="R346" s="4">
        <v>417001943</v>
      </c>
      <c r="S346" s="1" t="s">
        <v>1063</v>
      </c>
      <c r="T346" s="1" t="s">
        <v>17</v>
      </c>
      <c r="U346" s="1"/>
      <c r="V346" s="4">
        <v>999001870</v>
      </c>
      <c r="W346" s="1" t="s">
        <v>20</v>
      </c>
      <c r="X346" s="1" t="s">
        <v>21</v>
      </c>
    </row>
    <row r="347" spans="1:24" s="9" customFormat="1">
      <c r="A347" s="2">
        <v>346</v>
      </c>
      <c r="B347" s="4">
        <v>716005258</v>
      </c>
      <c r="C347" s="1" t="s">
        <v>1064</v>
      </c>
      <c r="D347" s="1" t="s">
        <v>1065</v>
      </c>
      <c r="E347" s="6" t="s">
        <v>9293</v>
      </c>
      <c r="F347" s="20">
        <v>513010377</v>
      </c>
      <c r="G347" s="6" t="s">
        <v>4834</v>
      </c>
      <c r="H347" s="17">
        <f t="shared" si="10"/>
        <v>13</v>
      </c>
      <c r="I347" s="6" t="str">
        <f t="shared" si="11"/>
        <v>2.6.27</v>
      </c>
      <c r="J347" s="6" t="s">
        <v>9293</v>
      </c>
      <c r="K347" s="13" t="str">
        <f>VLOOKUP(J347,'fire screen door'!$C$2:$E$1567,2,FALSE)</f>
        <v>A-60 SINGLE LEAF HINGED</v>
      </c>
      <c r="L347" s="13" t="str">
        <f>VLOOKUP(J347,'fire screen door'!$C$2:$E$1567,3,FALSE)</f>
        <v>Lifting platform by LWTD 2.6.23</v>
      </c>
      <c r="M347" s="1" t="s">
        <v>18</v>
      </c>
      <c r="N347" s="1" t="s">
        <v>19</v>
      </c>
      <c r="O347" s="32"/>
      <c r="P347" s="4">
        <v>716003608</v>
      </c>
      <c r="Q347" s="6">
        <v>300458101</v>
      </c>
      <c r="R347" s="4">
        <v>417001943</v>
      </c>
      <c r="S347" s="1" t="s">
        <v>1066</v>
      </c>
      <c r="T347" s="1" t="s">
        <v>17</v>
      </c>
      <c r="U347" s="1"/>
      <c r="V347" s="4">
        <v>999001870</v>
      </c>
      <c r="W347" s="1" t="s">
        <v>20</v>
      </c>
      <c r="X347" s="1" t="s">
        <v>21</v>
      </c>
    </row>
    <row r="348" spans="1:24" s="9" customFormat="1">
      <c r="A348" s="2">
        <v>347</v>
      </c>
      <c r="B348" s="4">
        <v>716005274</v>
      </c>
      <c r="C348" s="1" t="s">
        <v>1067</v>
      </c>
      <c r="D348" s="1" t="s">
        <v>1068</v>
      </c>
      <c r="E348" s="6" t="s">
        <v>9294</v>
      </c>
      <c r="F348" s="20">
        <v>513010378</v>
      </c>
      <c r="G348" s="6" t="s">
        <v>4835</v>
      </c>
      <c r="H348" s="17">
        <f t="shared" si="10"/>
        <v>13</v>
      </c>
      <c r="I348" s="6" t="str">
        <f t="shared" si="11"/>
        <v>2.6.28</v>
      </c>
      <c r="J348" s="6" t="s">
        <v>9294</v>
      </c>
      <c r="K348" s="13" t="str">
        <f>VLOOKUP(J348,'fire screen door'!$C$2:$E$1567,2,FALSE)</f>
        <v>A-60 SINGLE LEAF HINGED</v>
      </c>
      <c r="L348" s="13" t="str">
        <f>VLOOKUP(J348,'fire screen door'!$C$2:$E$1567,3,FALSE)</f>
        <v>Facilities carpet store by bunker station (no sensor)</v>
      </c>
      <c r="M348" s="1" t="s">
        <v>18</v>
      </c>
      <c r="N348" s="1" t="s">
        <v>19</v>
      </c>
      <c r="O348" s="32"/>
      <c r="P348" s="4">
        <v>716003624</v>
      </c>
      <c r="Q348" s="6">
        <v>300458117</v>
      </c>
      <c r="R348" s="4">
        <v>417001943</v>
      </c>
      <c r="S348" s="1" t="s">
        <v>1069</v>
      </c>
      <c r="T348" s="1" t="s">
        <v>17</v>
      </c>
      <c r="U348" s="1"/>
      <c r="V348" s="4">
        <v>999001870</v>
      </c>
      <c r="W348" s="1" t="s">
        <v>20</v>
      </c>
      <c r="X348" s="1" t="s">
        <v>21</v>
      </c>
    </row>
    <row r="349" spans="1:24" s="9" customFormat="1">
      <c r="A349" s="2">
        <v>348</v>
      </c>
      <c r="B349" s="4">
        <v>716015396</v>
      </c>
      <c r="C349" s="1" t="s">
        <v>1070</v>
      </c>
      <c r="D349" s="1" t="s">
        <v>1071</v>
      </c>
      <c r="E349" s="6" t="s">
        <v>10403</v>
      </c>
      <c r="F349" s="20">
        <v>513010379</v>
      </c>
      <c r="G349" s="6" t="s">
        <v>4836</v>
      </c>
      <c r="H349" s="17">
        <f t="shared" si="10"/>
        <v>13</v>
      </c>
      <c r="I349" s="6" t="str">
        <f t="shared" si="11"/>
        <v>2.6.29</v>
      </c>
      <c r="J349" s="6" t="s">
        <v>10403</v>
      </c>
      <c r="K349" s="13" t="e">
        <f>VLOOKUP(J349,'fire screen door'!$C$2:$E$1567,2,FALSE)</f>
        <v>#N/A</v>
      </c>
      <c r="L349" s="13" t="e">
        <f>VLOOKUP(J349,'fire screen door'!$C$2:$E$1567,3,FALSE)</f>
        <v>#N/A</v>
      </c>
      <c r="M349" s="1" t="s">
        <v>148</v>
      </c>
      <c r="N349" s="1" t="s">
        <v>149</v>
      </c>
      <c r="O349" s="32" t="s">
        <v>10450</v>
      </c>
      <c r="P349" s="4">
        <v>716011506</v>
      </c>
      <c r="Q349" s="6">
        <v>300463638</v>
      </c>
      <c r="R349" s="4">
        <v>417001226</v>
      </c>
      <c r="S349" s="1" t="s">
        <v>1072</v>
      </c>
      <c r="T349" s="1" t="s">
        <v>147</v>
      </c>
      <c r="U349" s="1"/>
      <c r="V349" s="4">
        <v>999001697</v>
      </c>
      <c r="W349" s="1" t="s">
        <v>150</v>
      </c>
      <c r="X349" s="1" t="s">
        <v>151</v>
      </c>
    </row>
    <row r="350" spans="1:24" s="9" customFormat="1">
      <c r="A350" s="2">
        <v>349</v>
      </c>
      <c r="B350" s="4">
        <v>716005250</v>
      </c>
      <c r="C350" s="1" t="s">
        <v>1073</v>
      </c>
      <c r="D350" s="1" t="s">
        <v>1074</v>
      </c>
      <c r="E350" s="6" t="s">
        <v>9295</v>
      </c>
      <c r="F350" s="20">
        <v>513010380</v>
      </c>
      <c r="G350" s="6" t="s">
        <v>4837</v>
      </c>
      <c r="H350" s="17">
        <f t="shared" si="10"/>
        <v>13</v>
      </c>
      <c r="I350" s="6" t="str">
        <f t="shared" si="11"/>
        <v>2.6.30</v>
      </c>
      <c r="J350" s="6" t="s">
        <v>9295</v>
      </c>
      <c r="K350" s="13" t="str">
        <f>VLOOKUP(J350,'fire screen door'!$C$2:$E$1567,2,FALSE)</f>
        <v>A-60 SINGLE LEAF HINGED</v>
      </c>
      <c r="L350" s="13" t="str">
        <f>VLOOKUP(J350,'fire screen door'!$C$2:$E$1567,3,FALSE)</f>
        <v>By bunker station (no sensor)</v>
      </c>
      <c r="M350" s="1" t="s">
        <v>18</v>
      </c>
      <c r="N350" s="1" t="s">
        <v>19</v>
      </c>
      <c r="O350" s="32"/>
      <c r="P350" s="4">
        <v>716003600</v>
      </c>
      <c r="Q350" s="6">
        <v>300458093</v>
      </c>
      <c r="R350" s="4">
        <v>417001943</v>
      </c>
      <c r="S350" s="1" t="s">
        <v>1075</v>
      </c>
      <c r="T350" s="1" t="s">
        <v>17</v>
      </c>
      <c r="U350" s="1"/>
      <c r="V350" s="4">
        <v>999001870</v>
      </c>
      <c r="W350" s="1" t="s">
        <v>20</v>
      </c>
      <c r="X350" s="1" t="s">
        <v>21</v>
      </c>
    </row>
    <row r="351" spans="1:24" s="9" customFormat="1">
      <c r="A351" s="2">
        <v>350</v>
      </c>
      <c r="B351" s="4">
        <v>716005278</v>
      </c>
      <c r="C351" s="1" t="s">
        <v>1076</v>
      </c>
      <c r="D351" s="1" t="s">
        <v>1077</v>
      </c>
      <c r="E351" s="6" t="s">
        <v>9296</v>
      </c>
      <c r="F351" s="20">
        <v>513010381</v>
      </c>
      <c r="G351" s="6" t="s">
        <v>4838</v>
      </c>
      <c r="H351" s="17">
        <f t="shared" si="10"/>
        <v>13</v>
      </c>
      <c r="I351" s="6" t="str">
        <f t="shared" si="11"/>
        <v>2.6.31</v>
      </c>
      <c r="J351" s="6" t="s">
        <v>9296</v>
      </c>
      <c r="K351" s="13" t="str">
        <f>VLOOKUP(J351,'fire screen door'!$C$2:$E$1567,2,FALSE)</f>
        <v>A-60 SINGLE LEAF HINGED</v>
      </c>
      <c r="L351" s="13" t="str">
        <f>VLOOKUP(J351,'fire screen door'!$C$2:$E$1567,3,FALSE)</f>
        <v>Hydraulic room</v>
      </c>
      <c r="M351" s="1" t="s">
        <v>18</v>
      </c>
      <c r="N351" s="1" t="s">
        <v>19</v>
      </c>
      <c r="O351" s="32"/>
      <c r="P351" s="4">
        <v>716003628</v>
      </c>
      <c r="Q351" s="6">
        <v>300458120</v>
      </c>
      <c r="R351" s="4">
        <v>417001943</v>
      </c>
      <c r="S351" s="1" t="s">
        <v>1078</v>
      </c>
      <c r="T351" s="1" t="s">
        <v>17</v>
      </c>
      <c r="U351" s="1"/>
      <c r="V351" s="4">
        <v>999001870</v>
      </c>
      <c r="W351" s="1" t="s">
        <v>20</v>
      </c>
      <c r="X351" s="1" t="s">
        <v>21</v>
      </c>
    </row>
    <row r="352" spans="1:24" s="9" customFormat="1">
      <c r="A352" s="2">
        <v>351</v>
      </c>
      <c r="B352" s="4">
        <v>716005251</v>
      </c>
      <c r="C352" s="1" t="s">
        <v>1079</v>
      </c>
      <c r="D352" s="1" t="s">
        <v>1080</v>
      </c>
      <c r="E352" s="6" t="s">
        <v>9297</v>
      </c>
      <c r="F352" s="20">
        <v>513010382</v>
      </c>
      <c r="G352" s="6" t="s">
        <v>4839</v>
      </c>
      <c r="H352" s="17">
        <f t="shared" si="10"/>
        <v>13</v>
      </c>
      <c r="I352" s="6" t="str">
        <f t="shared" si="11"/>
        <v>2.6.32</v>
      </c>
      <c r="J352" s="6" t="s">
        <v>9297</v>
      </c>
      <c r="K352" s="13" t="str">
        <f>VLOOKUP(J352,'fire screen door'!$C$2:$E$1567,2,FALSE)</f>
        <v>A-60 SINGLE LEAF HINGED</v>
      </c>
      <c r="L352" s="13" t="str">
        <f>VLOOKUP(J352,'fire screen door'!$C$2:$E$1567,3,FALSE)</f>
        <v>Entrance to port side bunker station</v>
      </c>
      <c r="M352" s="1" t="s">
        <v>18</v>
      </c>
      <c r="N352" s="1" t="s">
        <v>19</v>
      </c>
      <c r="O352" s="32"/>
      <c r="P352" s="4">
        <v>716003601</v>
      </c>
      <c r="Q352" s="6">
        <v>300458094</v>
      </c>
      <c r="R352" s="4">
        <v>417001943</v>
      </c>
      <c r="S352" s="1" t="s">
        <v>1081</v>
      </c>
      <c r="T352" s="1" t="s">
        <v>17</v>
      </c>
      <c r="U352" s="1"/>
      <c r="V352" s="4">
        <v>999001870</v>
      </c>
      <c r="W352" s="1" t="s">
        <v>20</v>
      </c>
      <c r="X352" s="1" t="s">
        <v>21</v>
      </c>
    </row>
    <row r="353" spans="1:24" s="9" customFormat="1">
      <c r="A353" s="2">
        <v>352</v>
      </c>
      <c r="B353" s="4">
        <v>716005260</v>
      </c>
      <c r="C353" s="1" t="s">
        <v>1082</v>
      </c>
      <c r="D353" s="1" t="s">
        <v>1083</v>
      </c>
      <c r="E353" s="6" t="s">
        <v>9298</v>
      </c>
      <c r="F353" s="20">
        <v>513010383</v>
      </c>
      <c r="G353" s="6" t="s">
        <v>4840</v>
      </c>
      <c r="H353" s="17">
        <f t="shared" si="10"/>
        <v>13</v>
      </c>
      <c r="I353" s="6" t="str">
        <f t="shared" si="11"/>
        <v>2.6.33</v>
      </c>
      <c r="J353" s="6" t="s">
        <v>9298</v>
      </c>
      <c r="K353" s="13" t="str">
        <f>VLOOKUP(J353,'fire screen door'!$C$2:$E$1567,2,FALSE)</f>
        <v>A-60 SINGLE LEAF HINGED</v>
      </c>
      <c r="L353" s="13" t="str">
        <f>VLOOKUP(J353,'fire screen door'!$C$2:$E$1567,3,FALSE)</f>
        <v>FW bunker station</v>
      </c>
      <c r="M353" s="1" t="s">
        <v>18</v>
      </c>
      <c r="N353" s="1" t="s">
        <v>19</v>
      </c>
      <c r="O353" s="32"/>
      <c r="P353" s="4">
        <v>716003610</v>
      </c>
      <c r="Q353" s="6">
        <v>300458103</v>
      </c>
      <c r="R353" s="4">
        <v>417001943</v>
      </c>
      <c r="S353" s="1" t="s">
        <v>1084</v>
      </c>
      <c r="T353" s="1" t="s">
        <v>17</v>
      </c>
      <c r="U353" s="1"/>
      <c r="V353" s="4">
        <v>999001870</v>
      </c>
      <c r="W353" s="1" t="s">
        <v>20</v>
      </c>
      <c r="X353" s="1" t="s">
        <v>21</v>
      </c>
    </row>
    <row r="354" spans="1:24" s="9" customFormat="1">
      <c r="A354" s="2">
        <v>353</v>
      </c>
      <c r="B354" s="4">
        <v>716005247</v>
      </c>
      <c r="C354" s="1" t="s">
        <v>1085</v>
      </c>
      <c r="D354" s="1" t="s">
        <v>1086</v>
      </c>
      <c r="E354" s="6" t="s">
        <v>10404</v>
      </c>
      <c r="F354" s="20">
        <v>513010384</v>
      </c>
      <c r="G354" s="6" t="s">
        <v>4841</v>
      </c>
      <c r="H354" s="17">
        <f t="shared" si="10"/>
        <v>13</v>
      </c>
      <c r="I354" s="6" t="str">
        <f t="shared" si="11"/>
        <v>2.6.34</v>
      </c>
      <c r="J354" s="6" t="s">
        <v>10404</v>
      </c>
      <c r="K354" s="13" t="e">
        <f>VLOOKUP(J354,'fire screen door'!$C$2:$E$1567,2,FALSE)</f>
        <v>#N/A</v>
      </c>
      <c r="L354" s="13" t="e">
        <f>VLOOKUP(J354,'fire screen door'!$C$2:$E$1567,3,FALSE)</f>
        <v>#N/A</v>
      </c>
      <c r="M354" s="1" t="s">
        <v>148</v>
      </c>
      <c r="N354" s="1" t="s">
        <v>149</v>
      </c>
      <c r="O354" s="32" t="s">
        <v>10450</v>
      </c>
      <c r="P354" s="4">
        <v>716011508</v>
      </c>
      <c r="Q354" s="6">
        <v>300463640</v>
      </c>
      <c r="R354" s="4">
        <v>417001226</v>
      </c>
      <c r="S354" s="1" t="s">
        <v>1087</v>
      </c>
      <c r="T354" s="1" t="s">
        <v>147</v>
      </c>
      <c r="U354" s="1"/>
      <c r="V354" s="4">
        <v>999001697</v>
      </c>
      <c r="W354" s="1" t="s">
        <v>150</v>
      </c>
      <c r="X354" s="1" t="s">
        <v>151</v>
      </c>
    </row>
    <row r="355" spans="1:24" s="9" customFormat="1">
      <c r="A355" s="2">
        <v>354</v>
      </c>
      <c r="B355" s="4">
        <v>716005263</v>
      </c>
      <c r="C355" s="1" t="s">
        <v>1088</v>
      </c>
      <c r="D355" s="1" t="s">
        <v>1089</v>
      </c>
      <c r="E355" s="6" t="s">
        <v>9299</v>
      </c>
      <c r="F355" s="20">
        <v>513010385</v>
      </c>
      <c r="G355" s="6" t="s">
        <v>4842</v>
      </c>
      <c r="H355" s="17">
        <f t="shared" si="10"/>
        <v>13</v>
      </c>
      <c r="I355" s="6" t="str">
        <f t="shared" si="11"/>
        <v>2.6.35</v>
      </c>
      <c r="J355" s="6" t="s">
        <v>9299</v>
      </c>
      <c r="K355" s="13" t="str">
        <f>VLOOKUP(J355,'fire screen door'!$C$2:$E$1567,2,FALSE)</f>
        <v>A-60 SINGLE LEAF HINGED</v>
      </c>
      <c r="L355" s="13" t="str">
        <f>VLOOKUP(J355,'fire screen door'!$C$2:$E$1567,3,FALSE)</f>
        <v>Bunker station</v>
      </c>
      <c r="M355" s="1" t="s">
        <v>18</v>
      </c>
      <c r="N355" s="1" t="s">
        <v>19</v>
      </c>
      <c r="O355" s="32"/>
      <c r="P355" s="4">
        <v>716003613</v>
      </c>
      <c r="Q355" s="6">
        <v>300458106</v>
      </c>
      <c r="R355" s="4">
        <v>417001943</v>
      </c>
      <c r="S355" s="1" t="s">
        <v>1090</v>
      </c>
      <c r="T355" s="1" t="s">
        <v>17</v>
      </c>
      <c r="U355" s="1"/>
      <c r="V355" s="4">
        <v>999001870</v>
      </c>
      <c r="W355" s="1" t="s">
        <v>20</v>
      </c>
      <c r="X355" s="1" t="s">
        <v>21</v>
      </c>
    </row>
    <row r="356" spans="1:24" s="9" customFormat="1">
      <c r="A356" s="2">
        <v>355</v>
      </c>
      <c r="B356" s="4">
        <v>716015397</v>
      </c>
      <c r="C356" s="1" t="s">
        <v>1091</v>
      </c>
      <c r="D356" s="1" t="s">
        <v>1092</v>
      </c>
      <c r="E356" s="6" t="s">
        <v>10405</v>
      </c>
      <c r="F356" s="20">
        <v>513010386</v>
      </c>
      <c r="G356" s="6" t="s">
        <v>4843</v>
      </c>
      <c r="H356" s="17">
        <f t="shared" si="10"/>
        <v>13</v>
      </c>
      <c r="I356" s="6" t="str">
        <f t="shared" si="11"/>
        <v>2.6.36</v>
      </c>
      <c r="J356" s="6" t="s">
        <v>10405</v>
      </c>
      <c r="K356" s="13" t="e">
        <f>VLOOKUP(J356,'fire screen door'!$C$2:$E$1567,2,FALSE)</f>
        <v>#N/A</v>
      </c>
      <c r="L356" s="13" t="e">
        <f>VLOOKUP(J356,'fire screen door'!$C$2:$E$1567,3,FALSE)</f>
        <v>#N/A</v>
      </c>
      <c r="M356" s="1" t="s">
        <v>148</v>
      </c>
      <c r="N356" s="1" t="s">
        <v>149</v>
      </c>
      <c r="O356" s="32" t="s">
        <v>10450</v>
      </c>
      <c r="P356" s="4">
        <v>716011507</v>
      </c>
      <c r="Q356" s="6">
        <v>300463639</v>
      </c>
      <c r="R356" s="4">
        <v>417001226</v>
      </c>
      <c r="S356" s="1" t="s">
        <v>1093</v>
      </c>
      <c r="T356" s="1" t="s">
        <v>147</v>
      </c>
      <c r="U356" s="1"/>
      <c r="V356" s="4">
        <v>999001697</v>
      </c>
      <c r="W356" s="1" t="s">
        <v>150</v>
      </c>
      <c r="X356" s="1" t="s">
        <v>151</v>
      </c>
    </row>
    <row r="357" spans="1:24" s="9" customFormat="1">
      <c r="A357" s="2">
        <v>356</v>
      </c>
      <c r="B357" s="4">
        <v>716005242</v>
      </c>
      <c r="C357" s="1" t="s">
        <v>1094</v>
      </c>
      <c r="D357" s="1" t="s">
        <v>1095</v>
      </c>
      <c r="E357" s="6" t="s">
        <v>9300</v>
      </c>
      <c r="F357" s="20">
        <v>513010387</v>
      </c>
      <c r="G357" s="6" t="s">
        <v>4844</v>
      </c>
      <c r="H357" s="17">
        <f t="shared" si="10"/>
        <v>13</v>
      </c>
      <c r="I357" s="6" t="str">
        <f t="shared" si="11"/>
        <v>2.6.37</v>
      </c>
      <c r="J357" s="6" t="s">
        <v>9300</v>
      </c>
      <c r="K357" s="13" t="str">
        <f>VLOOKUP(J357,'fire screen door'!$C$2:$E$1567,2,FALSE)</f>
        <v>A-60 SINGLE LEAF HINGED</v>
      </c>
      <c r="L357" s="13" t="str">
        <f>VLOOKUP(J357,'fire screen door'!$C$2:$E$1567,3,FALSE)</f>
        <v>Emerg. Hatch bunker station</v>
      </c>
      <c r="M357" s="1" t="s">
        <v>18</v>
      </c>
      <c r="N357" s="1" t="s">
        <v>19</v>
      </c>
      <c r="O357" s="32"/>
      <c r="P357" s="4">
        <v>716003592</v>
      </c>
      <c r="Q357" s="6">
        <v>300458089</v>
      </c>
      <c r="R357" s="4">
        <v>417001943</v>
      </c>
      <c r="S357" s="1" t="s">
        <v>1096</v>
      </c>
      <c r="T357" s="1" t="s">
        <v>17</v>
      </c>
      <c r="U357" s="1"/>
      <c r="V357" s="4">
        <v>999001870</v>
      </c>
      <c r="W357" s="1" t="s">
        <v>20</v>
      </c>
      <c r="X357" s="1" t="s">
        <v>21</v>
      </c>
    </row>
    <row r="358" spans="1:24" s="9" customFormat="1">
      <c r="A358" s="2">
        <v>357</v>
      </c>
      <c r="B358" s="4">
        <v>716005275</v>
      </c>
      <c r="C358" s="1" t="s">
        <v>1097</v>
      </c>
      <c r="D358" s="1" t="s">
        <v>1098</v>
      </c>
      <c r="E358" s="6" t="s">
        <v>9301</v>
      </c>
      <c r="F358" s="20">
        <v>513010388</v>
      </c>
      <c r="G358" s="6" t="s">
        <v>4845</v>
      </c>
      <c r="H358" s="17">
        <f t="shared" si="10"/>
        <v>13</v>
      </c>
      <c r="I358" s="6" t="str">
        <f t="shared" si="11"/>
        <v>2.6.38</v>
      </c>
      <c r="J358" s="6" t="s">
        <v>9301</v>
      </c>
      <c r="K358" s="13" t="str">
        <f>VLOOKUP(J358,'fire screen door'!$C$2:$E$1567,2,FALSE)</f>
        <v>A-60 SLIDING</v>
      </c>
      <c r="L358" s="13" t="str">
        <f>VLOOKUP(J358,'fire screen door'!$C$2:$E$1567,3,FALSE)</f>
        <v>Service elevator 12</v>
      </c>
      <c r="M358" s="1" t="s">
        <v>148</v>
      </c>
      <c r="N358" s="1" t="s">
        <v>149</v>
      </c>
      <c r="O358" s="32"/>
      <c r="P358" s="4">
        <v>716011509</v>
      </c>
      <c r="Q358" s="6">
        <v>300463641</v>
      </c>
      <c r="R358" s="4">
        <v>417001226</v>
      </c>
      <c r="S358" s="1" t="s">
        <v>1099</v>
      </c>
      <c r="T358" s="1" t="s">
        <v>147</v>
      </c>
      <c r="U358" s="1"/>
      <c r="V358" s="4">
        <v>999001697</v>
      </c>
      <c r="W358" s="1" t="s">
        <v>150</v>
      </c>
      <c r="X358" s="1" t="s">
        <v>151</v>
      </c>
    </row>
    <row r="359" spans="1:24" s="9" customFormat="1">
      <c r="A359" s="2">
        <v>358</v>
      </c>
      <c r="B359" s="4">
        <v>716005273</v>
      </c>
      <c r="C359" s="1" t="s">
        <v>1100</v>
      </c>
      <c r="D359" s="1" t="s">
        <v>1101</v>
      </c>
      <c r="E359" s="6" t="s">
        <v>9302</v>
      </c>
      <c r="F359" s="20">
        <v>513010389</v>
      </c>
      <c r="G359" s="6" t="s">
        <v>4846</v>
      </c>
      <c r="H359" s="17">
        <f t="shared" si="10"/>
        <v>13</v>
      </c>
      <c r="I359" s="6" t="str">
        <f t="shared" si="11"/>
        <v>2.6.39</v>
      </c>
      <c r="J359" s="6" t="s">
        <v>9302</v>
      </c>
      <c r="K359" s="13" t="str">
        <f>VLOOKUP(J359,'fire screen door'!$C$2:$E$1567,2,FALSE)</f>
        <v>A-60 DOUBLE LEAF HINGED</v>
      </c>
      <c r="L359" s="13" t="str">
        <f>VLOOKUP(J359,'fire screen door'!$C$2:$E$1567,3,FALSE)</f>
        <v>By bunker station</v>
      </c>
      <c r="M359" s="1" t="s">
        <v>107</v>
      </c>
      <c r="N359" s="1" t="s">
        <v>108</v>
      </c>
      <c r="O359" s="32"/>
      <c r="P359" s="4">
        <v>716003623</v>
      </c>
      <c r="Q359" s="6">
        <v>300458116</v>
      </c>
      <c r="R359" s="4">
        <v>417001926</v>
      </c>
      <c r="S359" s="1" t="s">
        <v>1102</v>
      </c>
      <c r="T359" s="1" t="s">
        <v>106</v>
      </c>
      <c r="U359" s="1"/>
      <c r="V359" s="4">
        <v>2136372</v>
      </c>
      <c r="W359" s="1" t="s">
        <v>109</v>
      </c>
      <c r="X359" s="1" t="s">
        <v>110</v>
      </c>
    </row>
    <row r="360" spans="1:24" s="9" customFormat="1">
      <c r="A360" s="2">
        <v>359</v>
      </c>
      <c r="B360" s="4">
        <v>716005243</v>
      </c>
      <c r="C360" s="1" t="s">
        <v>1103</v>
      </c>
      <c r="D360" s="1" t="s">
        <v>1104</v>
      </c>
      <c r="E360" s="6" t="s">
        <v>9303</v>
      </c>
      <c r="F360" s="20">
        <v>513010390</v>
      </c>
      <c r="G360" s="6" t="s">
        <v>4847</v>
      </c>
      <c r="H360" s="17">
        <f t="shared" si="10"/>
        <v>13</v>
      </c>
      <c r="I360" s="6" t="str">
        <f t="shared" si="11"/>
        <v>2.6.40</v>
      </c>
      <c r="J360" s="6" t="s">
        <v>9303</v>
      </c>
      <c r="K360" s="13" t="str">
        <f>VLOOKUP(J360,'fire screen door'!$C$2:$E$1567,2,FALSE)</f>
        <v>A-60 SLIDING</v>
      </c>
      <c r="L360" s="13" t="str">
        <f>VLOOKUP(J360,'fire screen door'!$C$2:$E$1567,3,FALSE)</f>
        <v>Service elevator 13</v>
      </c>
      <c r="M360" s="1" t="s">
        <v>148</v>
      </c>
      <c r="N360" s="1" t="s">
        <v>149</v>
      </c>
      <c r="O360" s="32"/>
      <c r="P360" s="4">
        <v>716011510</v>
      </c>
      <c r="Q360" s="6">
        <v>300463642</v>
      </c>
      <c r="R360" s="4">
        <v>417001226</v>
      </c>
      <c r="S360" s="1" t="s">
        <v>1105</v>
      </c>
      <c r="T360" s="1" t="s">
        <v>147</v>
      </c>
      <c r="U360" s="1"/>
      <c r="V360" s="4">
        <v>999001697</v>
      </c>
      <c r="W360" s="1" t="s">
        <v>150</v>
      </c>
      <c r="X360" s="1" t="s">
        <v>151</v>
      </c>
    </row>
    <row r="361" spans="1:24" s="9" customFormat="1">
      <c r="A361" s="2">
        <v>360</v>
      </c>
      <c r="B361" s="4">
        <v>716015398</v>
      </c>
      <c r="C361" s="1" t="s">
        <v>1106</v>
      </c>
      <c r="D361" s="1" t="s">
        <v>1107</v>
      </c>
      <c r="E361" s="6" t="s">
        <v>10406</v>
      </c>
      <c r="F361" s="20">
        <v>513010391</v>
      </c>
      <c r="G361" s="6" t="s">
        <v>4848</v>
      </c>
      <c r="H361" s="17">
        <f t="shared" si="10"/>
        <v>13</v>
      </c>
      <c r="I361" s="6" t="str">
        <f t="shared" si="11"/>
        <v>2.6.41</v>
      </c>
      <c r="J361" s="6" t="s">
        <v>10406</v>
      </c>
      <c r="K361" s="13" t="e">
        <f>VLOOKUP(J361,'fire screen door'!$C$2:$E$1567,2,FALSE)</f>
        <v>#N/A</v>
      </c>
      <c r="L361" s="13" t="e">
        <f>VLOOKUP(J361,'fire screen door'!$C$2:$E$1567,3,FALSE)</f>
        <v>#N/A</v>
      </c>
      <c r="M361" s="1" t="s">
        <v>148</v>
      </c>
      <c r="N361" s="1" t="s">
        <v>149</v>
      </c>
      <c r="O361" s="32" t="s">
        <v>10450</v>
      </c>
      <c r="P361" s="4">
        <v>716011511</v>
      </c>
      <c r="Q361" s="6">
        <v>300463643</v>
      </c>
      <c r="R361" s="4">
        <v>417001226</v>
      </c>
      <c r="S361" s="1" t="s">
        <v>1108</v>
      </c>
      <c r="T361" s="1" t="s">
        <v>147</v>
      </c>
      <c r="U361" s="1"/>
      <c r="V361" s="4">
        <v>999001697</v>
      </c>
      <c r="W361" s="1" t="s">
        <v>150</v>
      </c>
      <c r="X361" s="1" t="s">
        <v>151</v>
      </c>
    </row>
    <row r="362" spans="1:24" s="9" customFormat="1">
      <c r="A362" s="2">
        <v>361</v>
      </c>
      <c r="B362" s="4">
        <v>716015399</v>
      </c>
      <c r="C362" s="1" t="s">
        <v>1109</v>
      </c>
      <c r="D362" s="1" t="s">
        <v>1110</v>
      </c>
      <c r="E362" s="6" t="s">
        <v>10407</v>
      </c>
      <c r="F362" s="20">
        <v>513010392</v>
      </c>
      <c r="G362" s="6" t="s">
        <v>4849</v>
      </c>
      <c r="H362" s="17">
        <f t="shared" si="10"/>
        <v>13</v>
      </c>
      <c r="I362" s="6" t="str">
        <f t="shared" si="11"/>
        <v>2.6.43</v>
      </c>
      <c r="J362" s="6" t="s">
        <v>10407</v>
      </c>
      <c r="K362" s="13" t="e">
        <f>VLOOKUP(J362,'fire screen door'!$C$2:$E$1567,2,FALSE)</f>
        <v>#N/A</v>
      </c>
      <c r="L362" s="13" t="e">
        <f>VLOOKUP(J362,'fire screen door'!$C$2:$E$1567,3,FALSE)</f>
        <v>#N/A</v>
      </c>
      <c r="M362" s="1" t="s">
        <v>148</v>
      </c>
      <c r="N362" s="1" t="s">
        <v>149</v>
      </c>
      <c r="O362" s="32" t="s">
        <v>10450</v>
      </c>
      <c r="P362" s="4">
        <v>716011512</v>
      </c>
      <c r="Q362" s="6">
        <v>300463644</v>
      </c>
      <c r="R362" s="4">
        <v>417001226</v>
      </c>
      <c r="S362" s="1" t="s">
        <v>1111</v>
      </c>
      <c r="T362" s="1" t="s">
        <v>147</v>
      </c>
      <c r="U362" s="1"/>
      <c r="V362" s="4">
        <v>999001697</v>
      </c>
      <c r="W362" s="1" t="s">
        <v>150</v>
      </c>
      <c r="X362" s="1" t="s">
        <v>151</v>
      </c>
    </row>
    <row r="363" spans="1:24" s="9" customFormat="1">
      <c r="A363" s="2">
        <v>362</v>
      </c>
      <c r="B363" s="4">
        <v>716005277</v>
      </c>
      <c r="C363" s="1" t="s">
        <v>1112</v>
      </c>
      <c r="D363" s="1" t="s">
        <v>1113</v>
      </c>
      <c r="E363" s="6" t="s">
        <v>9304</v>
      </c>
      <c r="F363" s="20">
        <v>513010393</v>
      </c>
      <c r="G363" s="6" t="s">
        <v>4850</v>
      </c>
      <c r="H363" s="17">
        <f t="shared" si="10"/>
        <v>13</v>
      </c>
      <c r="I363" s="6" t="str">
        <f t="shared" si="11"/>
        <v>2.6.44</v>
      </c>
      <c r="J363" s="6" t="s">
        <v>9304</v>
      </c>
      <c r="K363" s="13" t="str">
        <f>VLOOKUP(J363,'fire screen door'!$C$2:$E$1567,2,FALSE)</f>
        <v>A-60 SINGLE LEAF HINGED</v>
      </c>
      <c r="L363" s="13" t="str">
        <f>VLOOKUP(J363,'fire screen door'!$C$2:$E$1567,3,FALSE)</f>
        <v>Staircase 6B port (aft)</v>
      </c>
      <c r="M363" s="1" t="s">
        <v>18</v>
      </c>
      <c r="N363" s="1" t="s">
        <v>19</v>
      </c>
      <c r="O363" s="32"/>
      <c r="P363" s="4">
        <v>716003627</v>
      </c>
      <c r="Q363" s="6">
        <v>300458119</v>
      </c>
      <c r="R363" s="4">
        <v>417001943</v>
      </c>
      <c r="S363" s="1" t="s">
        <v>1114</v>
      </c>
      <c r="T363" s="1" t="s">
        <v>17</v>
      </c>
      <c r="U363" s="1"/>
      <c r="V363" s="4">
        <v>999001870</v>
      </c>
      <c r="W363" s="1" t="s">
        <v>20</v>
      </c>
      <c r="X363" s="1" t="s">
        <v>21</v>
      </c>
    </row>
    <row r="364" spans="1:24" s="9" customFormat="1">
      <c r="A364" s="2">
        <v>363</v>
      </c>
      <c r="B364" s="4">
        <v>716005244</v>
      </c>
      <c r="C364" s="1" t="s">
        <v>1115</v>
      </c>
      <c r="D364" s="1" t="s">
        <v>1116</v>
      </c>
      <c r="E364" s="6" t="s">
        <v>9305</v>
      </c>
      <c r="F364" s="20">
        <v>513010394</v>
      </c>
      <c r="G364" s="6" t="s">
        <v>4851</v>
      </c>
      <c r="H364" s="17">
        <f t="shared" si="10"/>
        <v>13</v>
      </c>
      <c r="I364" s="6" t="str">
        <f t="shared" si="11"/>
        <v>2.6.45</v>
      </c>
      <c r="J364" s="6" t="s">
        <v>9305</v>
      </c>
      <c r="K364" s="13" t="str">
        <f>VLOOKUP(J364,'fire screen door'!$C$2:$E$1567,2,FALSE)</f>
        <v>A-60 SLIDING</v>
      </c>
      <c r="L364" s="13" t="str">
        <f>VLOOKUP(J364,'fire screen door'!$C$2:$E$1567,3,FALSE)</f>
        <v>By crew elevator</v>
      </c>
      <c r="M364" s="1" t="s">
        <v>148</v>
      </c>
      <c r="N364" s="1" t="s">
        <v>149</v>
      </c>
      <c r="O364" s="32"/>
      <c r="P364" s="4">
        <v>716011513</v>
      </c>
      <c r="Q364" s="6">
        <v>300463645</v>
      </c>
      <c r="R364" s="4">
        <v>417001226</v>
      </c>
      <c r="S364" s="1" t="s">
        <v>1117</v>
      </c>
      <c r="T364" s="1" t="s">
        <v>147</v>
      </c>
      <c r="U364" s="1"/>
      <c r="V364" s="4">
        <v>999001697</v>
      </c>
      <c r="W364" s="1" t="s">
        <v>150</v>
      </c>
      <c r="X364" s="1" t="s">
        <v>151</v>
      </c>
    </row>
    <row r="365" spans="1:24" s="9" customFormat="1">
      <c r="A365" s="2">
        <v>364</v>
      </c>
      <c r="B365" s="4">
        <v>716005245</v>
      </c>
      <c r="C365" s="1" t="s">
        <v>1118</v>
      </c>
      <c r="D365" s="1" t="s">
        <v>1119</v>
      </c>
      <c r="E365" s="6" t="s">
        <v>9306</v>
      </c>
      <c r="F365" s="20">
        <v>513010395</v>
      </c>
      <c r="G365" s="6" t="s">
        <v>4852</v>
      </c>
      <c r="H365" s="17">
        <f t="shared" si="10"/>
        <v>13</v>
      </c>
      <c r="I365" s="6" t="str">
        <f t="shared" si="11"/>
        <v>2.6.47</v>
      </c>
      <c r="J365" s="6" t="s">
        <v>9306</v>
      </c>
      <c r="K365" s="13" t="str">
        <f>VLOOKUP(J365,'fire screen door'!$C$2:$E$1567,2,FALSE)</f>
        <v>A-60 SLIDING</v>
      </c>
      <c r="L365" s="13" t="str">
        <f>VLOOKUP(J365,'fire screen door'!$C$2:$E$1567,3,FALSE)</f>
        <v>By crew elevator</v>
      </c>
      <c r="M365" s="1" t="s">
        <v>148</v>
      </c>
      <c r="N365" s="1" t="s">
        <v>149</v>
      </c>
      <c r="O365" s="32"/>
      <c r="P365" s="4">
        <v>716011514</v>
      </c>
      <c r="Q365" s="6">
        <v>300463646</v>
      </c>
      <c r="R365" s="4">
        <v>417001226</v>
      </c>
      <c r="S365" s="1" t="s">
        <v>1120</v>
      </c>
      <c r="T365" s="1" t="s">
        <v>147</v>
      </c>
      <c r="U365" s="1"/>
      <c r="V365" s="4">
        <v>999001697</v>
      </c>
      <c r="W365" s="1" t="s">
        <v>150</v>
      </c>
      <c r="X365" s="1" t="s">
        <v>151</v>
      </c>
    </row>
    <row r="366" spans="1:24" s="9" customFormat="1">
      <c r="A366" s="2">
        <v>365</v>
      </c>
      <c r="B366" s="4">
        <v>716005252</v>
      </c>
      <c r="C366" s="1" t="s">
        <v>1121</v>
      </c>
      <c r="D366" s="1" t="s">
        <v>1122</v>
      </c>
      <c r="E366" s="6" t="s">
        <v>9271</v>
      </c>
      <c r="F366" s="20">
        <v>513010396</v>
      </c>
      <c r="G366" s="6" t="s">
        <v>4853</v>
      </c>
      <c r="H366" s="17">
        <f t="shared" si="10"/>
        <v>13</v>
      </c>
      <c r="I366" s="6" t="str">
        <f t="shared" si="11"/>
        <v>2.6.5</v>
      </c>
      <c r="J366" s="6" t="s">
        <v>9271</v>
      </c>
      <c r="K366" s="13" t="str">
        <f>VLOOKUP(J366,'fire screen door'!$C$2:$E$1567,2,FALSE)</f>
        <v>A-60 SINGLE LEAF HINGED</v>
      </c>
      <c r="L366" s="13" t="str">
        <f>VLOOKUP(J366,'fire screen door'!$C$2:$E$1567,3,FALSE)</f>
        <v>FWD of aft guest elevator</v>
      </c>
      <c r="M366" s="1" t="s">
        <v>18</v>
      </c>
      <c r="N366" s="1" t="s">
        <v>19</v>
      </c>
      <c r="O366" s="32"/>
      <c r="P366" s="4">
        <v>716003602</v>
      </c>
      <c r="Q366" s="6">
        <v>300458095</v>
      </c>
      <c r="R366" s="4">
        <v>417001943</v>
      </c>
      <c r="S366" s="1" t="s">
        <v>1123</v>
      </c>
      <c r="T366" s="1" t="s">
        <v>17</v>
      </c>
      <c r="U366" s="1"/>
      <c r="V366" s="4">
        <v>999001870</v>
      </c>
      <c r="W366" s="1" t="s">
        <v>20</v>
      </c>
      <c r="X366" s="1" t="s">
        <v>21</v>
      </c>
    </row>
    <row r="367" spans="1:24" s="9" customFormat="1">
      <c r="A367" s="2">
        <v>366</v>
      </c>
      <c r="B367" s="4">
        <v>716005262</v>
      </c>
      <c r="C367" s="1" t="s">
        <v>1124</v>
      </c>
      <c r="D367" s="1" t="s">
        <v>1125</v>
      </c>
      <c r="E367" s="6" t="s">
        <v>9272</v>
      </c>
      <c r="F367" s="20">
        <v>513010397</v>
      </c>
      <c r="G367" s="6" t="s">
        <v>4854</v>
      </c>
      <c r="H367" s="17">
        <f t="shared" si="10"/>
        <v>13</v>
      </c>
      <c r="I367" s="6" t="str">
        <f t="shared" si="11"/>
        <v>2.6.6</v>
      </c>
      <c r="J367" s="6" t="s">
        <v>9272</v>
      </c>
      <c r="K367" s="13" t="str">
        <f>VLOOKUP(J367,'fire screen door'!$C$2:$E$1567,2,FALSE)</f>
        <v>A-60 SINGLE LEAF HINGED</v>
      </c>
      <c r="L367" s="13" t="str">
        <f>VLOOKUP(J367,'fire screen door'!$C$2:$E$1567,3,FALSE)</f>
        <v>FWD of aft guest elevator</v>
      </c>
      <c r="M367" s="1" t="s">
        <v>18</v>
      </c>
      <c r="N367" s="1" t="s">
        <v>19</v>
      </c>
      <c r="O367" s="32"/>
      <c r="P367" s="4">
        <v>716003612</v>
      </c>
      <c r="Q367" s="6">
        <v>300458105</v>
      </c>
      <c r="R367" s="4">
        <v>417001943</v>
      </c>
      <c r="S367" s="1" t="s">
        <v>1126</v>
      </c>
      <c r="T367" s="1" t="s">
        <v>17</v>
      </c>
      <c r="U367" s="1"/>
      <c r="V367" s="4">
        <v>999001870</v>
      </c>
      <c r="W367" s="1" t="s">
        <v>20</v>
      </c>
      <c r="X367" s="1" t="s">
        <v>21</v>
      </c>
    </row>
    <row r="368" spans="1:24" s="9" customFormat="1">
      <c r="A368" s="2">
        <v>367</v>
      </c>
      <c r="B368" s="4">
        <v>716005253</v>
      </c>
      <c r="C368" s="1" t="s">
        <v>1127</v>
      </c>
      <c r="D368" s="1" t="s">
        <v>1128</v>
      </c>
      <c r="E368" s="6" t="s">
        <v>9273</v>
      </c>
      <c r="F368" s="20">
        <v>513010398</v>
      </c>
      <c r="G368" s="6" t="s">
        <v>4855</v>
      </c>
      <c r="H368" s="17">
        <f t="shared" si="10"/>
        <v>13</v>
      </c>
      <c r="I368" s="6" t="str">
        <f t="shared" si="11"/>
        <v>2.6.7</v>
      </c>
      <c r="J368" s="6" t="s">
        <v>9273</v>
      </c>
      <c r="K368" s="13" t="str">
        <f>VLOOKUP(J368,'fire screen door'!$C$2:$E$1567,2,FALSE)</f>
        <v>A-60 SINGLE LEAF HINGED</v>
      </c>
      <c r="L368" s="13" t="str">
        <f>VLOOKUP(J368,'fire screen door'!$C$2:$E$1567,3,FALSE)</f>
        <v>Comm substation 2913</v>
      </c>
      <c r="M368" s="1" t="s">
        <v>18</v>
      </c>
      <c r="N368" s="1" t="s">
        <v>19</v>
      </c>
      <c r="O368" s="32"/>
      <c r="P368" s="4">
        <v>716003603</v>
      </c>
      <c r="Q368" s="6">
        <v>300458096</v>
      </c>
      <c r="R368" s="4">
        <v>417001943</v>
      </c>
      <c r="S368" s="1" t="s">
        <v>1129</v>
      </c>
      <c r="T368" s="1" t="s">
        <v>17</v>
      </c>
      <c r="U368" s="1"/>
      <c r="V368" s="4">
        <v>999001870</v>
      </c>
      <c r="W368" s="1" t="s">
        <v>20</v>
      </c>
      <c r="X368" s="1" t="s">
        <v>21</v>
      </c>
    </row>
    <row r="369" spans="1:24" s="9" customFormat="1">
      <c r="A369" s="2">
        <v>368</v>
      </c>
      <c r="B369" s="4">
        <v>716005270</v>
      </c>
      <c r="C369" s="1" t="s">
        <v>1130</v>
      </c>
      <c r="D369" s="1" t="s">
        <v>1131</v>
      </c>
      <c r="E369" s="6" t="s">
        <v>9274</v>
      </c>
      <c r="F369" s="20">
        <v>513010399</v>
      </c>
      <c r="G369" s="6" t="s">
        <v>4856</v>
      </c>
      <c r="H369" s="17">
        <f t="shared" si="10"/>
        <v>13</v>
      </c>
      <c r="I369" s="6" t="str">
        <f t="shared" si="11"/>
        <v>2.6.8</v>
      </c>
      <c r="J369" s="6" t="s">
        <v>9274</v>
      </c>
      <c r="K369" s="13" t="str">
        <f>VLOOKUP(J369,'fire screen door'!$C$2:$E$1567,2,FALSE)</f>
        <v>A-60 DOUBLE LEAF HINGED</v>
      </c>
      <c r="L369" s="13" t="str">
        <f>VLOOKUP(J369,'fire screen door'!$C$2:$E$1567,3,FALSE)</f>
        <v>Aft Guest stairs</v>
      </c>
      <c r="M369" s="1" t="s">
        <v>107</v>
      </c>
      <c r="N369" s="1" t="s">
        <v>108</v>
      </c>
      <c r="O369" s="32"/>
      <c r="P369" s="4">
        <v>716003620</v>
      </c>
      <c r="Q369" s="6">
        <v>300458113</v>
      </c>
      <c r="R369" s="4">
        <v>417001926</v>
      </c>
      <c r="S369" s="1" t="s">
        <v>1132</v>
      </c>
      <c r="T369" s="1" t="s">
        <v>106</v>
      </c>
      <c r="U369" s="1"/>
      <c r="V369" s="4">
        <v>2136372</v>
      </c>
      <c r="W369" s="1" t="s">
        <v>109</v>
      </c>
      <c r="X369" s="1" t="s">
        <v>110</v>
      </c>
    </row>
    <row r="370" spans="1:24" s="9" customFormat="1">
      <c r="A370" s="2">
        <v>369</v>
      </c>
      <c r="B370" s="4">
        <v>716005254</v>
      </c>
      <c r="C370" s="1" t="s">
        <v>1133</v>
      </c>
      <c r="D370" s="1" t="s">
        <v>1134</v>
      </c>
      <c r="E370" s="6" t="s">
        <v>9275</v>
      </c>
      <c r="F370" s="20">
        <v>513010400</v>
      </c>
      <c r="G370" s="6" t="s">
        <v>4857</v>
      </c>
      <c r="H370" s="17">
        <f t="shared" si="10"/>
        <v>13</v>
      </c>
      <c r="I370" s="6" t="str">
        <f t="shared" si="11"/>
        <v>2.6.9</v>
      </c>
      <c r="J370" s="6" t="s">
        <v>9275</v>
      </c>
      <c r="K370" s="13" t="str">
        <f>VLOOKUP(J370,'fire screen door'!$C$2:$E$1567,2,FALSE)</f>
        <v>A-60 SINGLE LEAF HINGED</v>
      </c>
      <c r="L370" s="13" t="str">
        <f>VLOOKUP(J370,'fire screen door'!$C$2:$E$1567,3,FALSE)</f>
        <v>By aft guest stairs</v>
      </c>
      <c r="M370" s="1" t="s">
        <v>18</v>
      </c>
      <c r="N370" s="1" t="s">
        <v>19</v>
      </c>
      <c r="O370" s="32"/>
      <c r="P370" s="4">
        <v>716003604</v>
      </c>
      <c r="Q370" s="6">
        <v>300458097</v>
      </c>
      <c r="R370" s="4">
        <v>417001943</v>
      </c>
      <c r="S370" s="1" t="s">
        <v>1135</v>
      </c>
      <c r="T370" s="1" t="s">
        <v>17</v>
      </c>
      <c r="U370" s="1"/>
      <c r="V370" s="4">
        <v>999001870</v>
      </c>
      <c r="W370" s="1" t="s">
        <v>20</v>
      </c>
      <c r="X370" s="1" t="s">
        <v>21</v>
      </c>
    </row>
    <row r="371" spans="1:24" s="9" customFormat="1">
      <c r="A371" s="2">
        <v>370</v>
      </c>
      <c r="B371" s="4">
        <v>716005276</v>
      </c>
      <c r="C371" s="1" t="s">
        <v>1136</v>
      </c>
      <c r="D371" s="1" t="s">
        <v>1137</v>
      </c>
      <c r="E371" s="6" t="s">
        <v>9307</v>
      </c>
      <c r="F371" s="20">
        <v>513010401</v>
      </c>
      <c r="G371" s="6" t="s">
        <v>4858</v>
      </c>
      <c r="H371" s="17">
        <f t="shared" si="10"/>
        <v>13</v>
      </c>
      <c r="I371" s="6" t="str">
        <f t="shared" si="11"/>
        <v>2.7.1</v>
      </c>
      <c r="J371" s="6" t="s">
        <v>9307</v>
      </c>
      <c r="K371" s="13" t="str">
        <f>VLOOKUP(J371,'fire screen door'!$C$2:$E$1567,2,FALSE)</f>
        <v>A-60 DOUBLE LEAF HINGED</v>
      </c>
      <c r="L371" s="13" t="str">
        <f>VLOOKUP(J371,'fire screen door'!$C$2:$E$1567,3,FALSE)</f>
        <v>I-95 midships</v>
      </c>
      <c r="M371" s="1" t="s">
        <v>107</v>
      </c>
      <c r="N371" s="1" t="s">
        <v>108</v>
      </c>
      <c r="O371" s="32"/>
      <c r="P371" s="4">
        <v>716003626</v>
      </c>
      <c r="Q371" s="6">
        <v>300458118</v>
      </c>
      <c r="R371" s="4">
        <v>417001926</v>
      </c>
      <c r="S371" s="1" t="s">
        <v>1138</v>
      </c>
      <c r="T371" s="1" t="s">
        <v>106</v>
      </c>
      <c r="U371" s="1"/>
      <c r="V371" s="4">
        <v>2136372</v>
      </c>
      <c r="W371" s="1" t="s">
        <v>109</v>
      </c>
      <c r="X371" s="1" t="s">
        <v>110</v>
      </c>
    </row>
    <row r="372" spans="1:24" s="9" customFormat="1">
      <c r="A372" s="2">
        <v>371</v>
      </c>
      <c r="B372" s="4">
        <v>716004163</v>
      </c>
      <c r="C372" s="1" t="s">
        <v>1139</v>
      </c>
      <c r="D372" s="1" t="s">
        <v>1140</v>
      </c>
      <c r="E372" s="6" t="s">
        <v>9316</v>
      </c>
      <c r="F372" s="20">
        <v>513010402</v>
      </c>
      <c r="G372" s="6" t="s">
        <v>4859</v>
      </c>
      <c r="H372" s="17">
        <f t="shared" si="10"/>
        <v>13</v>
      </c>
      <c r="I372" s="6" t="str">
        <f t="shared" si="11"/>
        <v>2.7.10</v>
      </c>
      <c r="J372" s="6" t="s">
        <v>9316</v>
      </c>
      <c r="K372" s="13" t="str">
        <f>VLOOKUP(J372,'fire screen door'!$C$2:$E$1567,2,FALSE)</f>
        <v>A-60 SINGLE LEAF HINGED</v>
      </c>
      <c r="L372" s="13" t="str">
        <f>VLOOKUP(J372,'fire screen door'!$C$2:$E$1567,3,FALSE)</f>
        <v>UPS room in ECR</v>
      </c>
      <c r="M372" s="1" t="s">
        <v>18</v>
      </c>
      <c r="N372" s="1" t="s">
        <v>19</v>
      </c>
      <c r="O372" s="32"/>
      <c r="P372" s="4">
        <v>716002842</v>
      </c>
      <c r="Q372" s="6">
        <v>300457407</v>
      </c>
      <c r="R372" s="4">
        <v>417001943</v>
      </c>
      <c r="S372" s="1" t="s">
        <v>1141</v>
      </c>
      <c r="T372" s="1" t="s">
        <v>17</v>
      </c>
      <c r="U372" s="1"/>
      <c r="V372" s="4">
        <v>999001870</v>
      </c>
      <c r="W372" s="1" t="s">
        <v>20</v>
      </c>
      <c r="X372" s="1" t="s">
        <v>21</v>
      </c>
    </row>
    <row r="373" spans="1:24" s="9" customFormat="1">
      <c r="A373" s="2">
        <v>372</v>
      </c>
      <c r="B373" s="4">
        <v>716004149</v>
      </c>
      <c r="C373" s="1" t="s">
        <v>1142</v>
      </c>
      <c r="D373" s="1" t="s">
        <v>1143</v>
      </c>
      <c r="E373" s="6" t="s">
        <v>9317</v>
      </c>
      <c r="F373" s="20">
        <v>513010403</v>
      </c>
      <c r="G373" s="6" t="s">
        <v>4860</v>
      </c>
      <c r="H373" s="17">
        <f t="shared" si="10"/>
        <v>13</v>
      </c>
      <c r="I373" s="6" t="str">
        <f t="shared" si="11"/>
        <v>2.7.11</v>
      </c>
      <c r="J373" s="6" t="s">
        <v>9317</v>
      </c>
      <c r="K373" s="13" t="str">
        <f>VLOOKUP(J373,'fire screen door'!$C$2:$E$1567,2,FALSE)</f>
        <v>A-60 SLIDING</v>
      </c>
      <c r="L373" s="13" t="str">
        <f>VLOOKUP(J373,'fire screen door'!$C$2:$E$1567,3,FALSE)</f>
        <v>Garbage handling area</v>
      </c>
      <c r="M373" s="1" t="s">
        <v>148</v>
      </c>
      <c r="N373" s="1" t="s">
        <v>149</v>
      </c>
      <c r="O373" s="32"/>
      <c r="P373" s="4">
        <v>716011515</v>
      </c>
      <c r="Q373" s="6">
        <v>300463647</v>
      </c>
      <c r="R373" s="4">
        <v>417001226</v>
      </c>
      <c r="S373" s="1" t="s">
        <v>1144</v>
      </c>
      <c r="T373" s="1" t="s">
        <v>147</v>
      </c>
      <c r="U373" s="1"/>
      <c r="V373" s="4">
        <v>999001697</v>
      </c>
      <c r="W373" s="1" t="s">
        <v>150</v>
      </c>
      <c r="X373" s="1" t="s">
        <v>151</v>
      </c>
    </row>
    <row r="374" spans="1:24" s="9" customFormat="1">
      <c r="A374" s="2">
        <v>373</v>
      </c>
      <c r="B374" s="4">
        <v>716004164</v>
      </c>
      <c r="C374" s="1" t="s">
        <v>1145</v>
      </c>
      <c r="D374" s="1" t="s">
        <v>1146</v>
      </c>
      <c r="E374" s="6" t="s">
        <v>9318</v>
      </c>
      <c r="F374" s="20">
        <v>513010404</v>
      </c>
      <c r="G374" s="6" t="s">
        <v>4861</v>
      </c>
      <c r="H374" s="17">
        <f t="shared" si="10"/>
        <v>13</v>
      </c>
      <c r="I374" s="6" t="str">
        <f t="shared" si="11"/>
        <v>2.7.12</v>
      </c>
      <c r="J374" s="6" t="s">
        <v>9318</v>
      </c>
      <c r="K374" s="13" t="str">
        <f>VLOOKUP(J374,'fire screen door'!$C$2:$E$1567,2,FALSE)</f>
        <v>A-60 SINGLE LEAF HINGED</v>
      </c>
      <c r="L374" s="13" t="str">
        <f>VLOOKUP(J374,'fire screen door'!$C$2:$E$1567,3,FALSE)</f>
        <v>ECR entrance</v>
      </c>
      <c r="M374" s="1" t="s">
        <v>18</v>
      </c>
      <c r="N374" s="1" t="s">
        <v>19</v>
      </c>
      <c r="O374" s="32"/>
      <c r="P374" s="4">
        <v>716002843</v>
      </c>
      <c r="Q374" s="6">
        <v>300457408</v>
      </c>
      <c r="R374" s="4">
        <v>417001943</v>
      </c>
      <c r="S374" s="1" t="s">
        <v>1147</v>
      </c>
      <c r="T374" s="1" t="s">
        <v>17</v>
      </c>
      <c r="U374" s="1"/>
      <c r="V374" s="4">
        <v>999001870</v>
      </c>
      <c r="W374" s="1" t="s">
        <v>20</v>
      </c>
      <c r="X374" s="1" t="s">
        <v>21</v>
      </c>
    </row>
    <row r="375" spans="1:24" s="9" customFormat="1">
      <c r="A375" s="2">
        <v>374</v>
      </c>
      <c r="B375" s="4">
        <v>716004173</v>
      </c>
      <c r="C375" s="1" t="s">
        <v>1148</v>
      </c>
      <c r="D375" s="1" t="s">
        <v>1149</v>
      </c>
      <c r="E375" s="6" t="s">
        <v>9319</v>
      </c>
      <c r="F375" s="20">
        <v>513010405</v>
      </c>
      <c r="G375" s="6" t="s">
        <v>4862</v>
      </c>
      <c r="H375" s="17">
        <f t="shared" si="10"/>
        <v>13</v>
      </c>
      <c r="I375" s="6" t="str">
        <f t="shared" si="11"/>
        <v>2.7.13</v>
      </c>
      <c r="J375" s="6" t="s">
        <v>9319</v>
      </c>
      <c r="K375" s="13" t="str">
        <f>VLOOKUP(J375,'fire screen door'!$C$2:$E$1567,2,FALSE)</f>
        <v>A-60 SINGLE LEAF HINGED</v>
      </c>
      <c r="L375" s="13" t="str">
        <f>VLOOKUP(J375,'fire screen door'!$C$2:$E$1567,3,FALSE)</f>
        <v>Garbage handling area Platform</v>
      </c>
      <c r="M375" s="1" t="s">
        <v>18</v>
      </c>
      <c r="N375" s="1" t="s">
        <v>19</v>
      </c>
      <c r="O375" s="32"/>
      <c r="P375" s="4">
        <v>716002852</v>
      </c>
      <c r="Q375" s="6">
        <v>300457417</v>
      </c>
      <c r="R375" s="4">
        <v>417001943</v>
      </c>
      <c r="S375" s="1" t="s">
        <v>1150</v>
      </c>
      <c r="T375" s="1" t="s">
        <v>17</v>
      </c>
      <c r="U375" s="1"/>
      <c r="V375" s="4">
        <v>999001870</v>
      </c>
      <c r="W375" s="1" t="s">
        <v>20</v>
      </c>
      <c r="X375" s="1" t="s">
        <v>21</v>
      </c>
    </row>
    <row r="376" spans="1:24" s="9" customFormat="1">
      <c r="A376" s="2">
        <v>375</v>
      </c>
      <c r="B376" s="4">
        <v>716004165</v>
      </c>
      <c r="C376" s="1" t="s">
        <v>1151</v>
      </c>
      <c r="D376" s="1" t="s">
        <v>1152</v>
      </c>
      <c r="E376" s="6" t="s">
        <v>9320</v>
      </c>
      <c r="F376" s="20">
        <v>513010406</v>
      </c>
      <c r="G376" s="6" t="s">
        <v>4863</v>
      </c>
      <c r="H376" s="17">
        <f t="shared" si="10"/>
        <v>13</v>
      </c>
      <c r="I376" s="6" t="str">
        <f t="shared" si="11"/>
        <v>2.7.14</v>
      </c>
      <c r="J376" s="6" t="s">
        <v>9320</v>
      </c>
      <c r="K376" s="13" t="str">
        <f>VLOOKUP(J376,'fire screen door'!$C$2:$E$1567,2,FALSE)</f>
        <v>A-60 SINGLE LEAF HINGED</v>
      </c>
      <c r="L376" s="13" t="str">
        <f>VLOOKUP(J376,'fire screen door'!$C$2:$E$1567,3,FALSE)</f>
        <v>UPS room by security office</v>
      </c>
      <c r="M376" s="1" t="s">
        <v>18</v>
      </c>
      <c r="N376" s="1" t="s">
        <v>19</v>
      </c>
      <c r="O376" s="32"/>
      <c r="P376" s="4">
        <v>716002844</v>
      </c>
      <c r="Q376" s="6">
        <v>300457409</v>
      </c>
      <c r="R376" s="4">
        <v>417001943</v>
      </c>
      <c r="S376" s="1" t="s">
        <v>1153</v>
      </c>
      <c r="T376" s="1" t="s">
        <v>17</v>
      </c>
      <c r="U376" s="1"/>
      <c r="V376" s="4">
        <v>999001870</v>
      </c>
      <c r="W376" s="1" t="s">
        <v>20</v>
      </c>
      <c r="X376" s="1" t="s">
        <v>21</v>
      </c>
    </row>
    <row r="377" spans="1:24" s="9" customFormat="1">
      <c r="A377" s="2">
        <v>376</v>
      </c>
      <c r="B377" s="4">
        <v>716004158</v>
      </c>
      <c r="C377" s="1" t="s">
        <v>1154</v>
      </c>
      <c r="D377" s="1" t="s">
        <v>1155</v>
      </c>
      <c r="E377" s="6" t="s">
        <v>9321</v>
      </c>
      <c r="F377" s="20">
        <v>513010407</v>
      </c>
      <c r="G377" s="6" t="s">
        <v>4864</v>
      </c>
      <c r="H377" s="17">
        <f t="shared" si="10"/>
        <v>13</v>
      </c>
      <c r="I377" s="6" t="str">
        <f t="shared" si="11"/>
        <v>2.7.15</v>
      </c>
      <c r="J377" s="6" t="s">
        <v>9321</v>
      </c>
      <c r="K377" s="13" t="str">
        <f>VLOOKUP(J377,'fire screen door'!$C$2:$E$1567,2,FALSE)</f>
        <v>A-60 SINGLE LEAF HINGED</v>
      </c>
      <c r="L377" s="13" t="str">
        <f>VLOOKUP(J377,'fire screen door'!$C$2:$E$1567,3,FALSE)</f>
        <v>Emergency exit by Garbage handling area</v>
      </c>
      <c r="M377" s="1" t="s">
        <v>18</v>
      </c>
      <c r="N377" s="1" t="s">
        <v>19</v>
      </c>
      <c r="O377" s="32"/>
      <c r="P377" s="4">
        <v>716002837</v>
      </c>
      <c r="Q377" s="6">
        <v>300457402</v>
      </c>
      <c r="R377" s="4">
        <v>417001943</v>
      </c>
      <c r="S377" s="1" t="s">
        <v>1156</v>
      </c>
      <c r="T377" s="1" t="s">
        <v>17</v>
      </c>
      <c r="U377" s="1"/>
      <c r="V377" s="4">
        <v>999001870</v>
      </c>
      <c r="W377" s="1" t="s">
        <v>20</v>
      </c>
      <c r="X377" s="1" t="s">
        <v>21</v>
      </c>
    </row>
    <row r="378" spans="1:24" s="9" customFormat="1">
      <c r="A378" s="2">
        <v>377</v>
      </c>
      <c r="B378" s="4">
        <v>716004166</v>
      </c>
      <c r="C378" s="1" t="s">
        <v>1157</v>
      </c>
      <c r="D378" s="1" t="s">
        <v>1158</v>
      </c>
      <c r="E378" s="6" t="s">
        <v>9322</v>
      </c>
      <c r="F378" s="20">
        <v>513010408</v>
      </c>
      <c r="G378" s="6" t="s">
        <v>4865</v>
      </c>
      <c r="H378" s="17">
        <f t="shared" si="10"/>
        <v>13</v>
      </c>
      <c r="I378" s="6" t="str">
        <f t="shared" si="11"/>
        <v>2.7.16</v>
      </c>
      <c r="J378" s="6" t="s">
        <v>9322</v>
      </c>
      <c r="K378" s="13" t="str">
        <f>VLOOKUP(J378,'fire screen door'!$C$2:$E$1567,2,FALSE)</f>
        <v>A-60 SINGLE LEAF HINGED</v>
      </c>
      <c r="L378" s="13" t="str">
        <f>VLOOKUP(J378,'fire screen door'!$C$2:$E$1567,3,FALSE)</f>
        <v>AC room by safety office</v>
      </c>
      <c r="M378" s="1" t="s">
        <v>18</v>
      </c>
      <c r="N378" s="1" t="s">
        <v>19</v>
      </c>
      <c r="O378" s="32"/>
      <c r="P378" s="4">
        <v>716002845</v>
      </c>
      <c r="Q378" s="6">
        <v>300457410</v>
      </c>
      <c r="R378" s="4">
        <v>417001943</v>
      </c>
      <c r="S378" s="1" t="s">
        <v>1159</v>
      </c>
      <c r="T378" s="1" t="s">
        <v>17</v>
      </c>
      <c r="U378" s="1"/>
      <c r="V378" s="4">
        <v>999001870</v>
      </c>
      <c r="W378" s="1" t="s">
        <v>20</v>
      </c>
      <c r="X378" s="1" t="s">
        <v>21</v>
      </c>
    </row>
    <row r="379" spans="1:24" s="9" customFormat="1">
      <c r="A379" s="2">
        <v>378</v>
      </c>
      <c r="B379" s="4">
        <v>716004159</v>
      </c>
      <c r="C379" s="1" t="s">
        <v>1160</v>
      </c>
      <c r="D379" s="1" t="s">
        <v>1161</v>
      </c>
      <c r="E379" s="6" t="s">
        <v>9323</v>
      </c>
      <c r="F379" s="20">
        <v>513010409</v>
      </c>
      <c r="G379" s="6" t="s">
        <v>4866</v>
      </c>
      <c r="H379" s="17">
        <f t="shared" si="10"/>
        <v>13</v>
      </c>
      <c r="I379" s="6" t="str">
        <f t="shared" si="11"/>
        <v>2.7.17</v>
      </c>
      <c r="J379" s="6" t="s">
        <v>9323</v>
      </c>
      <c r="K379" s="13" t="str">
        <f>VLOOKUP(J379,'fire screen door'!$C$2:$E$1567,2,FALSE)</f>
        <v>A-60 SINGLE LEAF HINGED</v>
      </c>
      <c r="L379" s="13" t="str">
        <f>VLOOKUP(J379,'fire screen door'!$C$2:$E$1567,3,FALSE)</f>
        <v>El. Subst. By garbage handling area</v>
      </c>
      <c r="M379" s="1" t="s">
        <v>18</v>
      </c>
      <c r="N379" s="1" t="s">
        <v>19</v>
      </c>
      <c r="O379" s="32"/>
      <c r="P379" s="4">
        <v>716002838</v>
      </c>
      <c r="Q379" s="6">
        <v>300457403</v>
      </c>
      <c r="R379" s="4">
        <v>417001943</v>
      </c>
      <c r="S379" s="1" t="s">
        <v>1162</v>
      </c>
      <c r="T379" s="1" t="s">
        <v>17</v>
      </c>
      <c r="U379" s="1"/>
      <c r="V379" s="4">
        <v>999001870</v>
      </c>
      <c r="W379" s="1" t="s">
        <v>20</v>
      </c>
      <c r="X379" s="1" t="s">
        <v>21</v>
      </c>
    </row>
    <row r="380" spans="1:24" s="9" customFormat="1">
      <c r="A380" s="2">
        <v>379</v>
      </c>
      <c r="B380" s="4">
        <v>716004170</v>
      </c>
      <c r="C380" s="1" t="s">
        <v>1163</v>
      </c>
      <c r="D380" s="1" t="s">
        <v>1164</v>
      </c>
      <c r="E380" s="6" t="s">
        <v>9324</v>
      </c>
      <c r="F380" s="20">
        <v>513010410</v>
      </c>
      <c r="G380" s="6" t="s">
        <v>4867</v>
      </c>
      <c r="H380" s="17">
        <f t="shared" si="10"/>
        <v>13</v>
      </c>
      <c r="I380" s="6" t="str">
        <f t="shared" si="11"/>
        <v>2.7.18</v>
      </c>
      <c r="J380" s="6" t="s">
        <v>9324</v>
      </c>
      <c r="K380" s="13" t="str">
        <f>VLOOKUP(J380,'fire screen door'!$C$2:$E$1567,2,FALSE)</f>
        <v>A-60 SINGLE LEAF HINGED</v>
      </c>
      <c r="L380" s="13" t="str">
        <f>VLOOKUP(J380,'fire screen door'!$C$2:$E$1567,3,FALSE)</f>
        <v>MFG #2</v>
      </c>
      <c r="M380" s="1" t="s">
        <v>18</v>
      </c>
      <c r="N380" s="1" t="s">
        <v>19</v>
      </c>
      <c r="O380" s="32"/>
      <c r="P380" s="4">
        <v>716002849</v>
      </c>
      <c r="Q380" s="6">
        <v>300457414</v>
      </c>
      <c r="R380" s="4">
        <v>417001943</v>
      </c>
      <c r="S380" s="1" t="s">
        <v>1165</v>
      </c>
      <c r="T380" s="1" t="s">
        <v>17</v>
      </c>
      <c r="U380" s="1"/>
      <c r="V380" s="4">
        <v>999001870</v>
      </c>
      <c r="W380" s="1" t="s">
        <v>20</v>
      </c>
      <c r="X380" s="1" t="s">
        <v>21</v>
      </c>
    </row>
    <row r="381" spans="1:24" s="9" customFormat="1">
      <c r="A381" s="2">
        <v>380</v>
      </c>
      <c r="B381" s="4">
        <v>716004160</v>
      </c>
      <c r="C381" s="1" t="s">
        <v>1166</v>
      </c>
      <c r="D381" s="1" t="s">
        <v>1167</v>
      </c>
      <c r="E381" s="6" t="s">
        <v>9325</v>
      </c>
      <c r="F381" s="20">
        <v>513010411</v>
      </c>
      <c r="G381" s="6" t="s">
        <v>4868</v>
      </c>
      <c r="H381" s="17">
        <f t="shared" si="10"/>
        <v>13</v>
      </c>
      <c r="I381" s="6" t="str">
        <f t="shared" si="11"/>
        <v>2.7.19</v>
      </c>
      <c r="J381" s="6" t="s">
        <v>9325</v>
      </c>
      <c r="K381" s="13" t="str">
        <f>VLOOKUP(J381,'fire screen door'!$C$2:$E$1567,2,FALSE)</f>
        <v>A-60 DOUBLE LEAF HINGED</v>
      </c>
      <c r="L381" s="13" t="str">
        <f>VLOOKUP(J381,'fire screen door'!$C$2:$E$1567,3,FALSE)</f>
        <v>I-95 midships</v>
      </c>
      <c r="M381" s="1" t="s">
        <v>107</v>
      </c>
      <c r="N381" s="1" t="s">
        <v>108</v>
      </c>
      <c r="O381" s="32"/>
      <c r="P381" s="4">
        <v>716002839</v>
      </c>
      <c r="Q381" s="6">
        <v>300457404</v>
      </c>
      <c r="R381" s="4">
        <v>417001926</v>
      </c>
      <c r="S381" s="1" t="s">
        <v>1168</v>
      </c>
      <c r="T381" s="1" t="s">
        <v>106</v>
      </c>
      <c r="U381" s="1"/>
      <c r="V381" s="4">
        <v>2136372</v>
      </c>
      <c r="W381" s="1" t="s">
        <v>109</v>
      </c>
      <c r="X381" s="1" t="s">
        <v>110</v>
      </c>
    </row>
    <row r="382" spans="1:24" s="9" customFormat="1">
      <c r="A382" s="2">
        <v>381</v>
      </c>
      <c r="B382" s="4">
        <v>716005261</v>
      </c>
      <c r="C382" s="1" t="s">
        <v>1169</v>
      </c>
      <c r="D382" s="1" t="s">
        <v>1170</v>
      </c>
      <c r="E382" s="6" t="s">
        <v>9308</v>
      </c>
      <c r="F382" s="20">
        <v>513010412</v>
      </c>
      <c r="G382" s="6" t="s">
        <v>4869</v>
      </c>
      <c r="H382" s="17">
        <f t="shared" si="10"/>
        <v>13</v>
      </c>
      <c r="I382" s="6" t="str">
        <f t="shared" si="11"/>
        <v>2.7.2</v>
      </c>
      <c r="J382" s="6" t="s">
        <v>9308</v>
      </c>
      <c r="K382" s="13" t="str">
        <f>VLOOKUP(J382,'fire screen door'!$C$2:$E$1567,2,FALSE)</f>
        <v>A-60 SINGLE LEAF HINGED</v>
      </c>
      <c r="L382" s="13" t="str">
        <f>VLOOKUP(J382,'fire screen door'!$C$2:$E$1567,3,FALSE)</f>
        <v>Behind 2.7.6</v>
      </c>
      <c r="M382" s="1" t="s">
        <v>18</v>
      </c>
      <c r="N382" s="1" t="s">
        <v>19</v>
      </c>
      <c r="O382" s="32"/>
      <c r="P382" s="4">
        <v>716003611</v>
      </c>
      <c r="Q382" s="6">
        <v>300458104</v>
      </c>
      <c r="R382" s="4">
        <v>417001943</v>
      </c>
      <c r="S382" s="1" t="s">
        <v>1171</v>
      </c>
      <c r="T382" s="1" t="s">
        <v>17</v>
      </c>
      <c r="U382" s="1"/>
      <c r="V382" s="4">
        <v>999001870</v>
      </c>
      <c r="W382" s="1" t="s">
        <v>20</v>
      </c>
      <c r="X382" s="1" t="s">
        <v>21</v>
      </c>
    </row>
    <row r="383" spans="1:24" s="9" customFormat="1">
      <c r="A383" s="2">
        <v>382</v>
      </c>
      <c r="B383" s="4">
        <v>716004151</v>
      </c>
      <c r="C383" s="1" t="s">
        <v>1172</v>
      </c>
      <c r="D383" s="1" t="s">
        <v>1173</v>
      </c>
      <c r="E383" s="6" t="s">
        <v>9326</v>
      </c>
      <c r="F383" s="20">
        <v>513010413</v>
      </c>
      <c r="G383" s="6" t="s">
        <v>4870</v>
      </c>
      <c r="H383" s="17">
        <f t="shared" si="10"/>
        <v>13</v>
      </c>
      <c r="I383" s="6" t="str">
        <f t="shared" si="11"/>
        <v>2.7.20</v>
      </c>
      <c r="J383" s="6" t="s">
        <v>9326</v>
      </c>
      <c r="K383" s="13" t="str">
        <f>VLOOKUP(J383,'fire screen door'!$C$2:$E$1567,2,FALSE)</f>
        <v>A-60 SLIDING</v>
      </c>
      <c r="L383" s="13" t="str">
        <f>VLOOKUP(J383,'fire screen door'!$C$2:$E$1567,3,FALSE)</f>
        <v>Dairy store</v>
      </c>
      <c r="M383" s="1" t="s">
        <v>148</v>
      </c>
      <c r="N383" s="1" t="s">
        <v>149</v>
      </c>
      <c r="O383" s="32"/>
      <c r="P383" s="4">
        <v>716011516</v>
      </c>
      <c r="Q383" s="6">
        <v>300463648</v>
      </c>
      <c r="R383" s="4">
        <v>417001226</v>
      </c>
      <c r="S383" s="1" t="s">
        <v>1174</v>
      </c>
      <c r="T383" s="1" t="s">
        <v>147</v>
      </c>
      <c r="U383" s="1"/>
      <c r="V383" s="4">
        <v>999001697</v>
      </c>
      <c r="W383" s="1" t="s">
        <v>150</v>
      </c>
      <c r="X383" s="1" t="s">
        <v>151</v>
      </c>
    </row>
    <row r="384" spans="1:24" s="9" customFormat="1">
      <c r="A384" s="2">
        <v>383</v>
      </c>
      <c r="B384" s="4">
        <v>716004161</v>
      </c>
      <c r="C384" s="1" t="s">
        <v>1175</v>
      </c>
      <c r="D384" s="1" t="s">
        <v>1176</v>
      </c>
      <c r="E384" s="6" t="s">
        <v>9327</v>
      </c>
      <c r="F384" s="20">
        <v>513010414</v>
      </c>
      <c r="G384" s="6" t="s">
        <v>4871</v>
      </c>
      <c r="H384" s="17">
        <f t="shared" si="10"/>
        <v>13</v>
      </c>
      <c r="I384" s="6" t="str">
        <f t="shared" si="11"/>
        <v>2.7.21</v>
      </c>
      <c r="J384" s="6" t="s">
        <v>9327</v>
      </c>
      <c r="K384" s="13" t="str">
        <f>VLOOKUP(J384,'fire screen door'!$C$2:$E$1567,2,FALSE)</f>
        <v>A-60 SINGLE LEAF HINGED</v>
      </c>
      <c r="L384" s="13" t="str">
        <f>VLOOKUP(J384,'fire screen door'!$C$2:$E$1567,3,FALSE)</f>
        <v>I-95 entrance to El. Subst.</v>
      </c>
      <c r="M384" s="1" t="s">
        <v>18</v>
      </c>
      <c r="N384" s="1" t="s">
        <v>19</v>
      </c>
      <c r="O384" s="32"/>
      <c r="P384" s="4">
        <v>716002840</v>
      </c>
      <c r="Q384" s="6">
        <v>300457405</v>
      </c>
      <c r="R384" s="4">
        <v>417001943</v>
      </c>
      <c r="S384" s="1" t="s">
        <v>1177</v>
      </c>
      <c r="T384" s="1" t="s">
        <v>17</v>
      </c>
      <c r="U384" s="1"/>
      <c r="V384" s="4">
        <v>999001870</v>
      </c>
      <c r="W384" s="1" t="s">
        <v>20</v>
      </c>
      <c r="X384" s="1" t="s">
        <v>21</v>
      </c>
    </row>
    <row r="385" spans="1:24" s="9" customFormat="1">
      <c r="A385" s="2">
        <v>384</v>
      </c>
      <c r="B385" s="4">
        <v>716004152</v>
      </c>
      <c r="C385" s="1" t="s">
        <v>1178</v>
      </c>
      <c r="D385" s="1" t="s">
        <v>1179</v>
      </c>
      <c r="E385" s="6" t="s">
        <v>9328</v>
      </c>
      <c r="F385" s="20">
        <v>513010415</v>
      </c>
      <c r="G385" s="6" t="s">
        <v>4872</v>
      </c>
      <c r="H385" s="17">
        <f t="shared" si="10"/>
        <v>13</v>
      </c>
      <c r="I385" s="6" t="str">
        <f t="shared" si="11"/>
        <v>2.7.22</v>
      </c>
      <c r="J385" s="6" t="s">
        <v>9328</v>
      </c>
      <c r="K385" s="13" t="str">
        <f>VLOOKUP(J385,'fire screen door'!$C$2:$E$1567,2,FALSE)</f>
        <v>A-60 SLIDING</v>
      </c>
      <c r="L385" s="13" t="str">
        <f>VLOOKUP(J385,'fire screen door'!$C$2:$E$1567,3,FALSE)</f>
        <v>Frozen poultry store</v>
      </c>
      <c r="M385" s="1" t="s">
        <v>148</v>
      </c>
      <c r="N385" s="1" t="s">
        <v>149</v>
      </c>
      <c r="O385" s="32"/>
      <c r="P385" s="4">
        <v>716011517</v>
      </c>
      <c r="Q385" s="6">
        <v>300463649</v>
      </c>
      <c r="R385" s="4">
        <v>417001226</v>
      </c>
      <c r="S385" s="1" t="s">
        <v>1180</v>
      </c>
      <c r="T385" s="1" t="s">
        <v>147</v>
      </c>
      <c r="U385" s="1"/>
      <c r="V385" s="4">
        <v>999001697</v>
      </c>
      <c r="W385" s="1" t="s">
        <v>150</v>
      </c>
      <c r="X385" s="1" t="s">
        <v>151</v>
      </c>
    </row>
    <row r="386" spans="1:24" s="9" customFormat="1">
      <c r="A386" s="2">
        <v>385</v>
      </c>
      <c r="B386" s="4">
        <v>716004154</v>
      </c>
      <c r="C386" s="1" t="s">
        <v>1181</v>
      </c>
      <c r="D386" s="1" t="s">
        <v>1182</v>
      </c>
      <c r="E386" s="6" t="s">
        <v>9329</v>
      </c>
      <c r="F386" s="20">
        <v>513010416</v>
      </c>
      <c r="G386" s="6" t="s">
        <v>4873</v>
      </c>
      <c r="H386" s="17">
        <f t="shared" si="10"/>
        <v>13</v>
      </c>
      <c r="I386" s="6" t="str">
        <f t="shared" si="11"/>
        <v>2.7.23</v>
      </c>
      <c r="J386" s="6" t="s">
        <v>9329</v>
      </c>
      <c r="K386" s="13" t="str">
        <f>VLOOKUP(J386,'fire screen door'!$C$2:$E$1567,2,FALSE)</f>
        <v>A-60 SLIDING</v>
      </c>
      <c r="L386" s="13" t="str">
        <f>VLOOKUP(J386,'fire screen door'!$C$2:$E$1567,3,FALSE)</f>
        <v>Provision handling area fruit store</v>
      </c>
      <c r="M386" s="1" t="s">
        <v>148</v>
      </c>
      <c r="N386" s="1" t="s">
        <v>149</v>
      </c>
      <c r="O386" s="32"/>
      <c r="P386" s="4">
        <v>716011518</v>
      </c>
      <c r="Q386" s="6">
        <v>300463650</v>
      </c>
      <c r="R386" s="4">
        <v>417001226</v>
      </c>
      <c r="S386" s="1" t="s">
        <v>1183</v>
      </c>
      <c r="T386" s="1" t="s">
        <v>147</v>
      </c>
      <c r="U386" s="1"/>
      <c r="V386" s="4">
        <v>999001697</v>
      </c>
      <c r="W386" s="1" t="s">
        <v>150</v>
      </c>
      <c r="X386" s="1" t="s">
        <v>151</v>
      </c>
    </row>
    <row r="387" spans="1:24" s="9" customFormat="1">
      <c r="A387" s="2">
        <v>386</v>
      </c>
      <c r="B387" s="4">
        <v>716004153</v>
      </c>
      <c r="C387" s="1" t="s">
        <v>1184</v>
      </c>
      <c r="D387" s="1" t="s">
        <v>1185</v>
      </c>
      <c r="E387" s="6" t="s">
        <v>9330</v>
      </c>
      <c r="F387" s="20">
        <v>513010417</v>
      </c>
      <c r="G387" s="6" t="s">
        <v>4874</v>
      </c>
      <c r="H387" s="17">
        <f t="shared" ref="H387:H450" si="12">FIND(".",G387)</f>
        <v>13</v>
      </c>
      <c r="I387" s="6" t="str">
        <f t="shared" ref="I387:I450" si="13">MID(G387,H387+1,100)</f>
        <v>2.7.24</v>
      </c>
      <c r="J387" s="6" t="s">
        <v>9330</v>
      </c>
      <c r="K387" s="13" t="str">
        <f>VLOOKUP(J387,'fire screen door'!$C$2:$E$1567,2,FALSE)</f>
        <v>A-60 SLIDING</v>
      </c>
      <c r="L387" s="13" t="str">
        <f>VLOOKUP(J387,'fire screen door'!$C$2:$E$1567,3,FALSE)</f>
        <v>Frozen fish store</v>
      </c>
      <c r="M387" s="1" t="s">
        <v>148</v>
      </c>
      <c r="N387" s="1" t="s">
        <v>149</v>
      </c>
      <c r="O387" s="32"/>
      <c r="P387" s="4">
        <v>716011519</v>
      </c>
      <c r="Q387" s="6">
        <v>300463651</v>
      </c>
      <c r="R387" s="4">
        <v>417001226</v>
      </c>
      <c r="S387" s="1" t="s">
        <v>1186</v>
      </c>
      <c r="T387" s="1" t="s">
        <v>147</v>
      </c>
      <c r="U387" s="1"/>
      <c r="V387" s="4">
        <v>999001697</v>
      </c>
      <c r="W387" s="1" t="s">
        <v>150</v>
      </c>
      <c r="X387" s="1" t="s">
        <v>151</v>
      </c>
    </row>
    <row r="388" spans="1:24" s="9" customFormat="1">
      <c r="A388" s="2">
        <v>387</v>
      </c>
      <c r="B388" s="4">
        <v>716004155</v>
      </c>
      <c r="C388" s="1" t="s">
        <v>1187</v>
      </c>
      <c r="D388" s="1" t="s">
        <v>1188</v>
      </c>
      <c r="E388" s="6" t="s">
        <v>9331</v>
      </c>
      <c r="F388" s="20">
        <v>513010418</v>
      </c>
      <c r="G388" s="6" t="s">
        <v>4875</v>
      </c>
      <c r="H388" s="17">
        <f t="shared" si="12"/>
        <v>13</v>
      </c>
      <c r="I388" s="6" t="str">
        <f t="shared" si="13"/>
        <v>2.7.25</v>
      </c>
      <c r="J388" s="6" t="s">
        <v>9331</v>
      </c>
      <c r="K388" s="13" t="str">
        <f>VLOOKUP(J388,'fire screen door'!$C$2:$E$1567,2,FALSE)</f>
        <v>A-60 SLIDING</v>
      </c>
      <c r="L388" s="13" t="str">
        <f>VLOOKUP(J388,'fire screen door'!$C$2:$E$1567,3,FALSE)</f>
        <v>Provision handling area vegetable store</v>
      </c>
      <c r="M388" s="1" t="s">
        <v>148</v>
      </c>
      <c r="N388" s="1" t="s">
        <v>149</v>
      </c>
      <c r="O388" s="32"/>
      <c r="P388" s="4">
        <v>716011520</v>
      </c>
      <c r="Q388" s="6">
        <v>300463652</v>
      </c>
      <c r="R388" s="4">
        <v>417001226</v>
      </c>
      <c r="S388" s="1" t="s">
        <v>1189</v>
      </c>
      <c r="T388" s="1" t="s">
        <v>147</v>
      </c>
      <c r="U388" s="1"/>
      <c r="V388" s="4">
        <v>999001697</v>
      </c>
      <c r="W388" s="1" t="s">
        <v>150</v>
      </c>
      <c r="X388" s="1" t="s">
        <v>151</v>
      </c>
    </row>
    <row r="389" spans="1:24" s="9" customFormat="1">
      <c r="A389" s="2">
        <v>388</v>
      </c>
      <c r="B389" s="4">
        <v>716004174</v>
      </c>
      <c r="C389" s="1" t="s">
        <v>1190</v>
      </c>
      <c r="D389" s="1" t="s">
        <v>1191</v>
      </c>
      <c r="E389" s="6" t="s">
        <v>9332</v>
      </c>
      <c r="F389" s="20">
        <v>513010419</v>
      </c>
      <c r="G389" s="6" t="s">
        <v>4876</v>
      </c>
      <c r="H389" s="17">
        <f t="shared" si="12"/>
        <v>13</v>
      </c>
      <c r="I389" s="6" t="str">
        <f t="shared" si="13"/>
        <v>2.7.26</v>
      </c>
      <c r="J389" s="6" t="s">
        <v>9332</v>
      </c>
      <c r="K389" s="13" t="str">
        <f>VLOOKUP(J389,'fire screen door'!$C$2:$E$1567,2,FALSE)</f>
        <v>A-60 SINGLE LEAF HINGED</v>
      </c>
      <c r="L389" s="13" t="str">
        <f>VLOOKUP(J389,'fire screen door'!$C$2:$E$1567,3,FALSE)</f>
        <v>Frozen fish inside fish thaw &amp; prep</v>
      </c>
      <c r="M389" s="1" t="s">
        <v>18</v>
      </c>
      <c r="N389" s="1" t="s">
        <v>19</v>
      </c>
      <c r="O389" s="32"/>
      <c r="P389" s="4">
        <v>716002853</v>
      </c>
      <c r="Q389" s="6">
        <v>300457418</v>
      </c>
      <c r="R389" s="4">
        <v>417001943</v>
      </c>
      <c r="S389" s="1" t="s">
        <v>1192</v>
      </c>
      <c r="T389" s="1" t="s">
        <v>17</v>
      </c>
      <c r="U389" s="1"/>
      <c r="V389" s="4">
        <v>999001870</v>
      </c>
      <c r="W389" s="1" t="s">
        <v>20</v>
      </c>
      <c r="X389" s="1" t="s">
        <v>21</v>
      </c>
    </row>
    <row r="390" spans="1:24" s="9" customFormat="1">
      <c r="A390" s="2">
        <v>389</v>
      </c>
      <c r="B390" s="4">
        <v>716004171</v>
      </c>
      <c r="C390" s="1" t="s">
        <v>1193</v>
      </c>
      <c r="D390" s="1" t="s">
        <v>1194</v>
      </c>
      <c r="E390" s="6" t="s">
        <v>9333</v>
      </c>
      <c r="F390" s="20">
        <v>513010420</v>
      </c>
      <c r="G390" s="6" t="s">
        <v>4877</v>
      </c>
      <c r="H390" s="17">
        <f t="shared" si="12"/>
        <v>13</v>
      </c>
      <c r="I390" s="6" t="str">
        <f t="shared" si="13"/>
        <v>2.7.27</v>
      </c>
      <c r="J390" s="6" t="s">
        <v>9333</v>
      </c>
      <c r="K390" s="13" t="str">
        <f>VLOOKUP(J390,'fire screen door'!$C$2:$E$1567,2,FALSE)</f>
        <v>A-60 DOUBLE LEAF HINGED</v>
      </c>
      <c r="L390" s="13" t="str">
        <f>VLOOKUP(J390,'fire screen door'!$C$2:$E$1567,3,FALSE)</f>
        <v>I-95 midships</v>
      </c>
      <c r="M390" s="1" t="s">
        <v>107</v>
      </c>
      <c r="N390" s="1" t="s">
        <v>108</v>
      </c>
      <c r="O390" s="32"/>
      <c r="P390" s="4">
        <v>716002850</v>
      </c>
      <c r="Q390" s="6">
        <v>300457415</v>
      </c>
      <c r="R390" s="4">
        <v>417001926</v>
      </c>
      <c r="S390" s="1" t="s">
        <v>1195</v>
      </c>
      <c r="T390" s="1" t="s">
        <v>106</v>
      </c>
      <c r="U390" s="1"/>
      <c r="V390" s="4">
        <v>2136372</v>
      </c>
      <c r="W390" s="1" t="s">
        <v>109</v>
      </c>
      <c r="X390" s="1" t="s">
        <v>110</v>
      </c>
    </row>
    <row r="391" spans="1:24" s="9" customFormat="1">
      <c r="A391" s="2">
        <v>390</v>
      </c>
      <c r="B391" s="4">
        <v>716004175</v>
      </c>
      <c r="C391" s="1" t="s">
        <v>1196</v>
      </c>
      <c r="D391" s="1" t="s">
        <v>1197</v>
      </c>
      <c r="E391" s="6" t="s">
        <v>9334</v>
      </c>
      <c r="F391" s="20">
        <v>513010421</v>
      </c>
      <c r="G391" s="6" t="s">
        <v>4878</v>
      </c>
      <c r="H391" s="17">
        <f t="shared" si="12"/>
        <v>13</v>
      </c>
      <c r="I391" s="6" t="str">
        <f t="shared" si="13"/>
        <v>2.7.28</v>
      </c>
      <c r="J391" s="6" t="s">
        <v>9334</v>
      </c>
      <c r="K391" s="13" t="str">
        <f>VLOOKUP(J391,'fire screen door'!$C$2:$E$1567,2,FALSE)</f>
        <v>A-60 SINGLE LEAF HINGED</v>
      </c>
      <c r="L391" s="13" t="str">
        <f>VLOOKUP(J391,'fire screen door'!$C$2:$E$1567,3,FALSE)</f>
        <v>Fish thaw &amp; prep</v>
      </c>
      <c r="M391" s="1" t="s">
        <v>18</v>
      </c>
      <c r="N391" s="1" t="s">
        <v>19</v>
      </c>
      <c r="O391" s="32"/>
      <c r="P391" s="4">
        <v>716002854</v>
      </c>
      <c r="Q391" s="6">
        <v>300457419</v>
      </c>
      <c r="R391" s="4">
        <v>417001943</v>
      </c>
      <c r="S391" s="1" t="s">
        <v>1198</v>
      </c>
      <c r="T391" s="1" t="s">
        <v>17</v>
      </c>
      <c r="U391" s="1"/>
      <c r="V391" s="4">
        <v>999001870</v>
      </c>
      <c r="W391" s="1" t="s">
        <v>20</v>
      </c>
      <c r="X391" s="1" t="s">
        <v>21</v>
      </c>
    </row>
    <row r="392" spans="1:24" s="9" customFormat="1">
      <c r="A392" s="2">
        <v>391</v>
      </c>
      <c r="B392" s="4">
        <v>716004176</v>
      </c>
      <c r="C392" s="1" t="s">
        <v>1199</v>
      </c>
      <c r="D392" s="1" t="s">
        <v>1200</v>
      </c>
      <c r="E392" s="6" t="s">
        <v>9335</v>
      </c>
      <c r="F392" s="20">
        <v>513010422</v>
      </c>
      <c r="G392" s="6" t="s">
        <v>4879</v>
      </c>
      <c r="H392" s="17">
        <f t="shared" si="12"/>
        <v>13</v>
      </c>
      <c r="I392" s="6" t="str">
        <f t="shared" si="13"/>
        <v>2.7.30</v>
      </c>
      <c r="J392" s="6" t="s">
        <v>9335</v>
      </c>
      <c r="K392" s="13" t="str">
        <f>VLOOKUP(J392,'fire screen door'!$C$2:$E$1567,2,FALSE)</f>
        <v>A-60 SINGLE LEAF HINGED</v>
      </c>
      <c r="L392" s="13" t="str">
        <f>VLOOKUP(J392,'fire screen door'!$C$2:$E$1567,3,FALSE)</f>
        <v>Inside fish thaw &amp; prep</v>
      </c>
      <c r="M392" s="1" t="s">
        <v>18</v>
      </c>
      <c r="N392" s="1" t="s">
        <v>19</v>
      </c>
      <c r="O392" s="32"/>
      <c r="P392" s="4">
        <v>716002855</v>
      </c>
      <c r="Q392" s="6">
        <v>300457420</v>
      </c>
      <c r="R392" s="4">
        <v>417001943</v>
      </c>
      <c r="S392" s="1" t="s">
        <v>1201</v>
      </c>
      <c r="T392" s="1" t="s">
        <v>17</v>
      </c>
      <c r="U392" s="1"/>
      <c r="V392" s="4">
        <v>999001870</v>
      </c>
      <c r="W392" s="1" t="s">
        <v>20</v>
      </c>
      <c r="X392" s="1" t="s">
        <v>21</v>
      </c>
    </row>
    <row r="393" spans="1:24" s="9" customFormat="1">
      <c r="A393" s="2">
        <v>392</v>
      </c>
      <c r="B393" s="4">
        <v>716004167</v>
      </c>
      <c r="C393" s="1" t="s">
        <v>1202</v>
      </c>
      <c r="D393" s="1" t="s">
        <v>1203</v>
      </c>
      <c r="E393" s="6" t="s">
        <v>9336</v>
      </c>
      <c r="F393" s="20">
        <v>513010423</v>
      </c>
      <c r="G393" s="6" t="s">
        <v>4880</v>
      </c>
      <c r="H393" s="17">
        <f t="shared" si="12"/>
        <v>13</v>
      </c>
      <c r="I393" s="6" t="str">
        <f t="shared" si="13"/>
        <v>2.7.32</v>
      </c>
      <c r="J393" s="6" t="s">
        <v>9336</v>
      </c>
      <c r="K393" s="13" t="str">
        <f>VLOOKUP(J393,'fire screen door'!$C$2:$E$1567,2,FALSE)</f>
        <v>A-60 SINGLE LEAF HINGED</v>
      </c>
      <c r="L393" s="13" t="str">
        <f>VLOOKUP(J393,'fire screen door'!$C$2:$E$1567,3,FALSE)</f>
        <v>I-95 by Fish thaw &amp; prep</v>
      </c>
      <c r="M393" s="1" t="s">
        <v>18</v>
      </c>
      <c r="N393" s="1" t="s">
        <v>19</v>
      </c>
      <c r="O393" s="32"/>
      <c r="P393" s="4">
        <v>716002846</v>
      </c>
      <c r="Q393" s="6">
        <v>300457411</v>
      </c>
      <c r="R393" s="4">
        <v>417001943</v>
      </c>
      <c r="S393" s="1" t="s">
        <v>1204</v>
      </c>
      <c r="T393" s="1" t="s">
        <v>17</v>
      </c>
      <c r="U393" s="1"/>
      <c r="V393" s="4">
        <v>999001870</v>
      </c>
      <c r="W393" s="1" t="s">
        <v>20</v>
      </c>
      <c r="X393" s="1" t="s">
        <v>21</v>
      </c>
    </row>
    <row r="394" spans="1:24" s="9" customFormat="1">
      <c r="A394" s="2">
        <v>393</v>
      </c>
      <c r="B394" s="4">
        <v>716004172</v>
      </c>
      <c r="C394" s="1" t="s">
        <v>1205</v>
      </c>
      <c r="D394" s="1" t="s">
        <v>1206</v>
      </c>
      <c r="E394" s="6" t="s">
        <v>9311</v>
      </c>
      <c r="F394" s="20">
        <v>513010424</v>
      </c>
      <c r="G394" s="6" t="s">
        <v>4881</v>
      </c>
      <c r="H394" s="17">
        <f t="shared" si="12"/>
        <v>13</v>
      </c>
      <c r="I394" s="6" t="str">
        <f t="shared" si="13"/>
        <v>2.7.5</v>
      </c>
      <c r="J394" s="6" t="s">
        <v>9311</v>
      </c>
      <c r="K394" s="13" t="str">
        <f>VLOOKUP(J394,'fire screen door'!$C$2:$E$1567,2,FALSE)</f>
        <v>A-60 DOUBLE LEAF HINGED</v>
      </c>
      <c r="L394" s="13" t="str">
        <f>VLOOKUP(J394,'fire screen door'!$C$2:$E$1567,3,FALSE)</f>
        <v>Garbage handling area</v>
      </c>
      <c r="M394" s="1" t="s">
        <v>107</v>
      </c>
      <c r="N394" s="1" t="s">
        <v>108</v>
      </c>
      <c r="O394" s="32"/>
      <c r="P394" s="4">
        <v>716002851</v>
      </c>
      <c r="Q394" s="6">
        <v>300457416</v>
      </c>
      <c r="R394" s="4">
        <v>417001926</v>
      </c>
      <c r="S394" s="1" t="s">
        <v>1207</v>
      </c>
      <c r="T394" s="1" t="s">
        <v>106</v>
      </c>
      <c r="U394" s="1"/>
      <c r="V394" s="4">
        <v>2136372</v>
      </c>
      <c r="W394" s="1" t="s">
        <v>109</v>
      </c>
      <c r="X394" s="1" t="s">
        <v>110</v>
      </c>
    </row>
    <row r="395" spans="1:24" s="9" customFormat="1">
      <c r="A395" s="2">
        <v>394</v>
      </c>
      <c r="B395" s="4">
        <v>716004156</v>
      </c>
      <c r="C395" s="1" t="s">
        <v>1208</v>
      </c>
      <c r="D395" s="1" t="s">
        <v>1209</v>
      </c>
      <c r="E395" s="6" t="s">
        <v>9312</v>
      </c>
      <c r="F395" s="20">
        <v>513010425</v>
      </c>
      <c r="G395" s="6" t="s">
        <v>4882</v>
      </c>
      <c r="H395" s="17">
        <f t="shared" si="12"/>
        <v>13</v>
      </c>
      <c r="I395" s="6" t="str">
        <f t="shared" si="13"/>
        <v>2.7.6</v>
      </c>
      <c r="J395" s="6" t="s">
        <v>9312</v>
      </c>
      <c r="K395" s="13" t="str">
        <f>VLOOKUP(J395,'fire screen door'!$C$2:$E$1567,2,FALSE)</f>
        <v>A-60 SINGLE LEAF HINGED</v>
      </c>
      <c r="L395" s="13" t="str">
        <f>VLOOKUP(J395,'fire screen door'!$C$2:$E$1567,3,FALSE)</f>
        <v>I-95 to stair 6B port aft</v>
      </c>
      <c r="M395" s="1" t="s">
        <v>18</v>
      </c>
      <c r="N395" s="1" t="s">
        <v>19</v>
      </c>
      <c r="O395" s="32"/>
      <c r="P395" s="4">
        <v>716002835</v>
      </c>
      <c r="Q395" s="6">
        <v>300457400</v>
      </c>
      <c r="R395" s="4">
        <v>417001943</v>
      </c>
      <c r="S395" s="1" t="s">
        <v>1210</v>
      </c>
      <c r="T395" s="1" t="s">
        <v>17</v>
      </c>
      <c r="U395" s="1"/>
      <c r="V395" s="4">
        <v>999001870</v>
      </c>
      <c r="W395" s="1" t="s">
        <v>20</v>
      </c>
      <c r="X395" s="1" t="s">
        <v>21</v>
      </c>
    </row>
    <row r="396" spans="1:24" s="9" customFormat="1">
      <c r="A396" s="2">
        <v>395</v>
      </c>
      <c r="B396" s="4">
        <v>716004157</v>
      </c>
      <c r="C396" s="1" t="s">
        <v>1211</v>
      </c>
      <c r="D396" s="1" t="s">
        <v>1212</v>
      </c>
      <c r="E396" s="6" t="s">
        <v>9313</v>
      </c>
      <c r="F396" s="20">
        <v>513010426</v>
      </c>
      <c r="G396" s="6" t="s">
        <v>4883</v>
      </c>
      <c r="H396" s="17">
        <f t="shared" si="12"/>
        <v>13</v>
      </c>
      <c r="I396" s="6" t="str">
        <f t="shared" si="13"/>
        <v>2.7.7</v>
      </c>
      <c r="J396" s="6" t="s">
        <v>9313</v>
      </c>
      <c r="K396" s="13" t="str">
        <f>VLOOKUP(J396,'fire screen door'!$C$2:$E$1567,2,FALSE)</f>
        <v>A-60 SINGLE LEAF HINGED</v>
      </c>
      <c r="L396" s="13" t="str">
        <f>VLOOKUP(J396,'fire screen door'!$C$2:$E$1567,3,FALSE)</f>
        <v>Garbage handling area</v>
      </c>
      <c r="M396" s="1" t="s">
        <v>18</v>
      </c>
      <c r="N396" s="1" t="s">
        <v>19</v>
      </c>
      <c r="O396" s="32"/>
      <c r="P396" s="4">
        <v>716002836</v>
      </c>
      <c r="Q396" s="6">
        <v>300457401</v>
      </c>
      <c r="R396" s="4">
        <v>417001943</v>
      </c>
      <c r="S396" s="1" t="s">
        <v>1213</v>
      </c>
      <c r="T396" s="1" t="s">
        <v>17</v>
      </c>
      <c r="U396" s="1"/>
      <c r="V396" s="4">
        <v>999001870</v>
      </c>
      <c r="W396" s="1" t="s">
        <v>20</v>
      </c>
      <c r="X396" s="1" t="s">
        <v>21</v>
      </c>
    </row>
    <row r="397" spans="1:24" s="9" customFormat="1">
      <c r="A397" s="2">
        <v>396</v>
      </c>
      <c r="B397" s="4">
        <v>716004162</v>
      </c>
      <c r="C397" s="1" t="s">
        <v>1214</v>
      </c>
      <c r="D397" s="1" t="s">
        <v>1215</v>
      </c>
      <c r="E397" s="6" t="s">
        <v>9314</v>
      </c>
      <c r="F397" s="20">
        <v>513010427</v>
      </c>
      <c r="G397" s="6" t="s">
        <v>4884</v>
      </c>
      <c r="H397" s="17">
        <f t="shared" si="12"/>
        <v>13</v>
      </c>
      <c r="I397" s="6" t="str">
        <f t="shared" si="13"/>
        <v>2.7.8</v>
      </c>
      <c r="J397" s="6" t="s">
        <v>9314</v>
      </c>
      <c r="K397" s="13" t="str">
        <f>VLOOKUP(J397,'fire screen door'!$C$2:$E$1567,2,FALSE)</f>
        <v>A-60 SINGLE LEAF HINGED</v>
      </c>
      <c r="L397" s="13" t="str">
        <f>VLOOKUP(J397,'fire screen door'!$C$2:$E$1567,3,FALSE)</f>
        <v>D&amp;E Office / ECR</v>
      </c>
      <c r="M397" s="1" t="s">
        <v>18</v>
      </c>
      <c r="N397" s="1" t="s">
        <v>19</v>
      </c>
      <c r="O397" s="32"/>
      <c r="P397" s="4">
        <v>716002841</v>
      </c>
      <c r="Q397" s="6">
        <v>300457406</v>
      </c>
      <c r="R397" s="4">
        <v>417001943</v>
      </c>
      <c r="S397" s="1" t="s">
        <v>1216</v>
      </c>
      <c r="T397" s="1" t="s">
        <v>17</v>
      </c>
      <c r="U397" s="1"/>
      <c r="V397" s="4">
        <v>999001870</v>
      </c>
      <c r="W397" s="1" t="s">
        <v>20</v>
      </c>
      <c r="X397" s="1" t="s">
        <v>21</v>
      </c>
    </row>
    <row r="398" spans="1:24" s="9" customFormat="1">
      <c r="A398" s="2">
        <v>397</v>
      </c>
      <c r="B398" s="4">
        <v>716004150</v>
      </c>
      <c r="C398" s="1" t="s">
        <v>1217</v>
      </c>
      <c r="D398" s="1" t="s">
        <v>1218</v>
      </c>
      <c r="E398" s="6" t="s">
        <v>9315</v>
      </c>
      <c r="F398" s="20">
        <v>513010428</v>
      </c>
      <c r="G398" s="6" t="s">
        <v>4885</v>
      </c>
      <c r="H398" s="17">
        <f t="shared" si="12"/>
        <v>13</v>
      </c>
      <c r="I398" s="6" t="str">
        <f t="shared" si="13"/>
        <v>2.7.9</v>
      </c>
      <c r="J398" s="6" t="s">
        <v>9315</v>
      </c>
      <c r="K398" s="13" t="str">
        <f>VLOOKUP(J398,'fire screen door'!$C$2:$E$1567,2,FALSE)</f>
        <v>A-60 SLIDING</v>
      </c>
      <c r="L398" s="13" t="str">
        <f>VLOOKUP(J398,'fire screen door'!$C$2:$E$1567,3,FALSE)</f>
        <v>Garbage handling area</v>
      </c>
      <c r="M398" s="1" t="s">
        <v>148</v>
      </c>
      <c r="N398" s="1" t="s">
        <v>149</v>
      </c>
      <c r="O398" s="32"/>
      <c r="P398" s="4">
        <v>716011521</v>
      </c>
      <c r="Q398" s="6">
        <v>300463653</v>
      </c>
      <c r="R398" s="4">
        <v>417001226</v>
      </c>
      <c r="S398" s="1" t="s">
        <v>1219</v>
      </c>
      <c r="T398" s="1" t="s">
        <v>147</v>
      </c>
      <c r="U398" s="1"/>
      <c r="V398" s="4">
        <v>999001697</v>
      </c>
      <c r="W398" s="1" t="s">
        <v>150</v>
      </c>
      <c r="X398" s="1" t="s">
        <v>151</v>
      </c>
    </row>
    <row r="399" spans="1:24" s="9" customFormat="1">
      <c r="A399" s="2">
        <v>398</v>
      </c>
      <c r="B399" s="4">
        <v>716003557</v>
      </c>
      <c r="C399" s="1" t="s">
        <v>1220</v>
      </c>
      <c r="D399" s="1" t="s">
        <v>1221</v>
      </c>
      <c r="E399" s="6" t="s">
        <v>9337</v>
      </c>
      <c r="F399" s="20">
        <v>513010429</v>
      </c>
      <c r="G399" s="6" t="s">
        <v>4886</v>
      </c>
      <c r="H399" s="17">
        <f t="shared" si="12"/>
        <v>13</v>
      </c>
      <c r="I399" s="6" t="str">
        <f t="shared" si="13"/>
        <v>2.8.1</v>
      </c>
      <c r="J399" s="6" t="s">
        <v>9337</v>
      </c>
      <c r="K399" s="13" t="str">
        <f>VLOOKUP(J399,'fire screen door'!$C$2:$E$1567,2,FALSE)</f>
        <v>A-60 SINGLE LEAF HINGED</v>
      </c>
      <c r="L399" s="13" t="str">
        <f>VLOOKUP(J399,'fire screen door'!$C$2:$E$1567,3,FALSE)</f>
        <v>Pot wash I-95</v>
      </c>
      <c r="M399" s="1" t="s">
        <v>18</v>
      </c>
      <c r="N399" s="1" t="s">
        <v>19</v>
      </c>
      <c r="O399" s="32"/>
      <c r="P399" s="4">
        <v>716002296</v>
      </c>
      <c r="Q399" s="6">
        <v>300457024</v>
      </c>
      <c r="R399" s="4">
        <v>417001943</v>
      </c>
      <c r="S399" s="1" t="s">
        <v>1222</v>
      </c>
      <c r="T399" s="1" t="s">
        <v>17</v>
      </c>
      <c r="U399" s="1"/>
      <c r="V399" s="4">
        <v>999001870</v>
      </c>
      <c r="W399" s="1" t="s">
        <v>20</v>
      </c>
      <c r="X399" s="1" t="s">
        <v>21</v>
      </c>
    </row>
    <row r="400" spans="1:24" s="9" customFormat="1">
      <c r="A400" s="2">
        <v>399</v>
      </c>
      <c r="B400" s="4">
        <v>716003551</v>
      </c>
      <c r="C400" s="1" t="s">
        <v>1223</v>
      </c>
      <c r="D400" s="1" t="s">
        <v>1224</v>
      </c>
      <c r="E400" s="6" t="s">
        <v>9344</v>
      </c>
      <c r="F400" s="20">
        <v>513010430</v>
      </c>
      <c r="G400" s="6" t="s">
        <v>4887</v>
      </c>
      <c r="H400" s="17">
        <f t="shared" si="12"/>
        <v>13</v>
      </c>
      <c r="I400" s="6" t="str">
        <f t="shared" si="13"/>
        <v>2.8.10</v>
      </c>
      <c r="J400" s="6" t="s">
        <v>9344</v>
      </c>
      <c r="K400" s="13" t="str">
        <f>VLOOKUP(J400,'fire screen door'!$C$2:$E$1567,2,FALSE)</f>
        <v>A-60 SINGLE LEAF HINGED</v>
      </c>
      <c r="L400" s="13" t="str">
        <f>VLOOKUP(J400,'fire screen door'!$C$2:$E$1567,3,FALSE)</f>
        <v>Provision area EL</v>
      </c>
      <c r="M400" s="1" t="s">
        <v>18</v>
      </c>
      <c r="N400" s="1" t="s">
        <v>19</v>
      </c>
      <c r="O400" s="32"/>
      <c r="P400" s="4">
        <v>716002290</v>
      </c>
      <c r="Q400" s="6">
        <v>300457018</v>
      </c>
      <c r="R400" s="4">
        <v>417001943</v>
      </c>
      <c r="S400" s="1" t="s">
        <v>1225</v>
      </c>
      <c r="T400" s="1" t="s">
        <v>17</v>
      </c>
      <c r="U400" s="1"/>
      <c r="V400" s="4">
        <v>999001870</v>
      </c>
      <c r="W400" s="1" t="s">
        <v>20</v>
      </c>
      <c r="X400" s="1" t="s">
        <v>21</v>
      </c>
    </row>
    <row r="401" spans="1:24" s="9" customFormat="1">
      <c r="A401" s="2">
        <v>400</v>
      </c>
      <c r="B401" s="4">
        <v>716003563</v>
      </c>
      <c r="C401" s="1" t="s">
        <v>1226</v>
      </c>
      <c r="D401" s="1" t="s">
        <v>1227</v>
      </c>
      <c r="E401" s="6" t="s">
        <v>9345</v>
      </c>
      <c r="F401" s="20">
        <v>513010431</v>
      </c>
      <c r="G401" s="6" t="s">
        <v>4888</v>
      </c>
      <c r="H401" s="17">
        <f t="shared" si="12"/>
        <v>13</v>
      </c>
      <c r="I401" s="6" t="str">
        <f t="shared" si="13"/>
        <v>2.8.11</v>
      </c>
      <c r="J401" s="6" t="s">
        <v>9345</v>
      </c>
      <c r="K401" s="13" t="str">
        <f>VLOOKUP(J401,'fire screen door'!$C$2:$E$1567,2,FALSE)</f>
        <v>A-60 SINGLE LEAF HINGED</v>
      </c>
      <c r="L401" s="13" t="str">
        <f>VLOOKUP(J401,'fire screen door'!$C$2:$E$1567,3,FALSE)</f>
        <v>Meat Poultry thaw</v>
      </c>
      <c r="M401" s="1" t="s">
        <v>18</v>
      </c>
      <c r="N401" s="1" t="s">
        <v>19</v>
      </c>
      <c r="O401" s="32"/>
      <c r="P401" s="4">
        <v>716002302</v>
      </c>
      <c r="Q401" s="6">
        <v>300457030</v>
      </c>
      <c r="R401" s="4">
        <v>417001943</v>
      </c>
      <c r="S401" s="1" t="s">
        <v>1228</v>
      </c>
      <c r="T401" s="1" t="s">
        <v>17</v>
      </c>
      <c r="U401" s="1"/>
      <c r="V401" s="4">
        <v>999001870</v>
      </c>
      <c r="W401" s="1" t="s">
        <v>20</v>
      </c>
      <c r="X401" s="1" t="s">
        <v>21</v>
      </c>
    </row>
    <row r="402" spans="1:24" s="9" customFormat="1">
      <c r="A402" s="2">
        <v>401</v>
      </c>
      <c r="B402" s="4">
        <v>716003550</v>
      </c>
      <c r="C402" s="1" t="s">
        <v>1229</v>
      </c>
      <c r="D402" s="1" t="s">
        <v>1230</v>
      </c>
      <c r="E402" s="6" t="s">
        <v>9346</v>
      </c>
      <c r="F402" s="20">
        <v>513010432</v>
      </c>
      <c r="G402" s="6" t="s">
        <v>4889</v>
      </c>
      <c r="H402" s="17">
        <f t="shared" si="12"/>
        <v>13</v>
      </c>
      <c r="I402" s="6" t="str">
        <f t="shared" si="13"/>
        <v>2.8.12</v>
      </c>
      <c r="J402" s="6" t="s">
        <v>9346</v>
      </c>
      <c r="K402" s="13" t="str">
        <f>VLOOKUP(J402,'fire screen door'!$C$2:$E$1567,2,FALSE)</f>
        <v>A-60 SINGLE LEAF HINGED</v>
      </c>
      <c r="L402" s="13" t="str">
        <f>VLOOKUP(J402,'fire screen door'!$C$2:$E$1567,3,FALSE)</f>
        <v>By Crew stairs 8A port fwd</v>
      </c>
      <c r="M402" s="1" t="s">
        <v>18</v>
      </c>
      <c r="N402" s="1" t="s">
        <v>19</v>
      </c>
      <c r="O402" s="32"/>
      <c r="P402" s="4">
        <v>716002289</v>
      </c>
      <c r="Q402" s="6">
        <v>300457017</v>
      </c>
      <c r="R402" s="4">
        <v>417001943</v>
      </c>
      <c r="S402" s="1" t="s">
        <v>1231</v>
      </c>
      <c r="T402" s="1" t="s">
        <v>17</v>
      </c>
      <c r="U402" s="1"/>
      <c r="V402" s="4">
        <v>999001870</v>
      </c>
      <c r="W402" s="1" t="s">
        <v>20</v>
      </c>
      <c r="X402" s="1" t="s">
        <v>21</v>
      </c>
    </row>
    <row r="403" spans="1:24" s="9" customFormat="1">
      <c r="A403" s="2">
        <v>402</v>
      </c>
      <c r="B403" s="4">
        <v>716003554</v>
      </c>
      <c r="C403" s="1" t="s">
        <v>1232</v>
      </c>
      <c r="D403" s="1" t="s">
        <v>1233</v>
      </c>
      <c r="E403" s="6" t="s">
        <v>9347</v>
      </c>
      <c r="F403" s="20">
        <v>513010433</v>
      </c>
      <c r="G403" s="6" t="s">
        <v>4890</v>
      </c>
      <c r="H403" s="17">
        <f t="shared" si="12"/>
        <v>13</v>
      </c>
      <c r="I403" s="6" t="str">
        <f t="shared" si="13"/>
        <v>2.8.13</v>
      </c>
      <c r="J403" s="6" t="s">
        <v>9347</v>
      </c>
      <c r="K403" s="13" t="str">
        <f>VLOOKUP(J403,'fire screen door'!$C$2:$E$1567,2,FALSE)</f>
        <v>A-60 SINGLE LEAF HINGED</v>
      </c>
      <c r="L403" s="13" t="str">
        <f>VLOOKUP(J403,'fire screen door'!$C$2:$E$1567,3,FALSE)</f>
        <v>Emergency escape</v>
      </c>
      <c r="M403" s="1" t="s">
        <v>18</v>
      </c>
      <c r="N403" s="1" t="s">
        <v>19</v>
      </c>
      <c r="O403" s="32"/>
      <c r="P403" s="4">
        <v>716002293</v>
      </c>
      <c r="Q403" s="6">
        <v>300457021</v>
      </c>
      <c r="R403" s="4">
        <v>417001943</v>
      </c>
      <c r="S403" s="1" t="s">
        <v>1234</v>
      </c>
      <c r="T403" s="1" t="s">
        <v>17</v>
      </c>
      <c r="U403" s="1"/>
      <c r="V403" s="4">
        <v>999001870</v>
      </c>
      <c r="W403" s="1" t="s">
        <v>20</v>
      </c>
      <c r="X403" s="1" t="s">
        <v>21</v>
      </c>
    </row>
    <row r="404" spans="1:24" s="9" customFormat="1">
      <c r="A404" s="2">
        <v>403</v>
      </c>
      <c r="B404" s="4">
        <v>716003562</v>
      </c>
      <c r="C404" s="1" t="s">
        <v>1235</v>
      </c>
      <c r="D404" s="1" t="s">
        <v>1236</v>
      </c>
      <c r="E404" s="6" t="s">
        <v>9348</v>
      </c>
      <c r="F404" s="20">
        <v>513010434</v>
      </c>
      <c r="G404" s="6" t="s">
        <v>4891</v>
      </c>
      <c r="H404" s="17">
        <f t="shared" si="12"/>
        <v>13</v>
      </c>
      <c r="I404" s="6" t="str">
        <f t="shared" si="13"/>
        <v>2.8.14</v>
      </c>
      <c r="J404" s="6" t="s">
        <v>9348</v>
      </c>
      <c r="K404" s="13" t="str">
        <f>VLOOKUP(J404,'fire screen door'!$C$2:$E$1567,2,FALSE)</f>
        <v>A-60 SINGLE LEAF HINGED</v>
      </c>
      <c r="L404" s="13" t="str">
        <f>VLOOKUP(J404,'fire screen door'!$C$2:$E$1567,3,FALSE)</f>
        <v>Inside prepared vegetable room</v>
      </c>
      <c r="M404" s="1" t="s">
        <v>18</v>
      </c>
      <c r="N404" s="1" t="s">
        <v>19</v>
      </c>
      <c r="O404" s="32"/>
      <c r="P404" s="4">
        <v>716002301</v>
      </c>
      <c r="Q404" s="6">
        <v>300457029</v>
      </c>
      <c r="R404" s="4">
        <v>417001943</v>
      </c>
      <c r="S404" s="1" t="s">
        <v>1237</v>
      </c>
      <c r="T404" s="1" t="s">
        <v>17</v>
      </c>
      <c r="U404" s="1"/>
      <c r="V404" s="4">
        <v>999001870</v>
      </c>
      <c r="W404" s="1" t="s">
        <v>20</v>
      </c>
      <c r="X404" s="1" t="s">
        <v>21</v>
      </c>
    </row>
    <row r="405" spans="1:24" s="9" customFormat="1">
      <c r="A405" s="2">
        <v>404</v>
      </c>
      <c r="B405" s="4">
        <v>716003555</v>
      </c>
      <c r="C405" s="1" t="s">
        <v>1238</v>
      </c>
      <c r="D405" s="1" t="s">
        <v>1239</v>
      </c>
      <c r="E405" s="6" t="s">
        <v>9349</v>
      </c>
      <c r="F405" s="20">
        <v>513010435</v>
      </c>
      <c r="G405" s="6" t="s">
        <v>4892</v>
      </c>
      <c r="H405" s="17">
        <f t="shared" si="12"/>
        <v>13</v>
      </c>
      <c r="I405" s="6" t="str">
        <f t="shared" si="13"/>
        <v>2.8.15</v>
      </c>
      <c r="J405" s="6" t="s">
        <v>9349</v>
      </c>
      <c r="K405" s="13" t="str">
        <f>VLOOKUP(J405,'fire screen door'!$C$2:$E$1567,2,FALSE)</f>
        <v>A-60 SINGLE LEAF HINGED</v>
      </c>
      <c r="L405" s="13" t="str">
        <f>VLOOKUP(J405,'fire screen door'!$C$2:$E$1567,3,FALSE)</f>
        <v>I-95 butcher shop</v>
      </c>
      <c r="M405" s="1" t="s">
        <v>18</v>
      </c>
      <c r="N405" s="1" t="s">
        <v>19</v>
      </c>
      <c r="O405" s="32"/>
      <c r="P405" s="4">
        <v>716002294</v>
      </c>
      <c r="Q405" s="6">
        <v>300457022</v>
      </c>
      <c r="R405" s="4">
        <v>417001943</v>
      </c>
      <c r="S405" s="1" t="s">
        <v>1240</v>
      </c>
      <c r="T405" s="1" t="s">
        <v>17</v>
      </c>
      <c r="U405" s="1"/>
      <c r="V405" s="4">
        <v>999001870</v>
      </c>
      <c r="W405" s="1" t="s">
        <v>20</v>
      </c>
      <c r="X405" s="1" t="s">
        <v>21</v>
      </c>
    </row>
    <row r="406" spans="1:24" s="9" customFormat="1">
      <c r="A406" s="2">
        <v>405</v>
      </c>
      <c r="B406" s="4">
        <v>716015400</v>
      </c>
      <c r="C406" s="1" t="s">
        <v>1241</v>
      </c>
      <c r="D406" s="1" t="s">
        <v>1242</v>
      </c>
      <c r="E406" s="6" t="s">
        <v>10408</v>
      </c>
      <c r="F406" s="20">
        <v>513010436</v>
      </c>
      <c r="G406" s="6" t="s">
        <v>4893</v>
      </c>
      <c r="H406" s="17">
        <f t="shared" si="12"/>
        <v>13</v>
      </c>
      <c r="I406" s="6" t="str">
        <f t="shared" si="13"/>
        <v>2.8.16</v>
      </c>
      <c r="J406" s="6" t="s">
        <v>10408</v>
      </c>
      <c r="K406" s="13" t="e">
        <f>VLOOKUP(J406,'fire screen door'!$C$2:$E$1567,2,FALSE)</f>
        <v>#N/A</v>
      </c>
      <c r="L406" s="13" t="e">
        <f>VLOOKUP(J406,'fire screen door'!$C$2:$E$1567,3,FALSE)</f>
        <v>#N/A</v>
      </c>
      <c r="M406" s="1" t="s">
        <v>148</v>
      </c>
      <c r="N406" s="1" t="s">
        <v>149</v>
      </c>
      <c r="O406" s="32" t="s">
        <v>10450</v>
      </c>
      <c r="P406" s="4">
        <v>716011522</v>
      </c>
      <c r="Q406" s="6">
        <v>300463654</v>
      </c>
      <c r="R406" s="4">
        <v>417001226</v>
      </c>
      <c r="S406" s="1" t="s">
        <v>1243</v>
      </c>
      <c r="T406" s="1" t="s">
        <v>147</v>
      </c>
      <c r="U406" s="1"/>
      <c r="V406" s="4">
        <v>999001697</v>
      </c>
      <c r="W406" s="1" t="s">
        <v>150</v>
      </c>
      <c r="X406" s="1" t="s">
        <v>151</v>
      </c>
    </row>
    <row r="407" spans="1:24" s="9" customFormat="1">
      <c r="A407" s="2">
        <v>406</v>
      </c>
      <c r="B407" s="4">
        <v>716003560</v>
      </c>
      <c r="C407" s="1" t="s">
        <v>1244</v>
      </c>
      <c r="D407" s="1" t="s">
        <v>1245</v>
      </c>
      <c r="E407" s="6" t="s">
        <v>9350</v>
      </c>
      <c r="F407" s="20">
        <v>513010437</v>
      </c>
      <c r="G407" s="6" t="s">
        <v>4894</v>
      </c>
      <c r="H407" s="17">
        <f t="shared" si="12"/>
        <v>13</v>
      </c>
      <c r="I407" s="6" t="str">
        <f t="shared" si="13"/>
        <v>2.8.17</v>
      </c>
      <c r="J407" s="6" t="s">
        <v>9350</v>
      </c>
      <c r="K407" s="13" t="str">
        <f>VLOOKUP(J407,'fire screen door'!$C$2:$E$1567,2,FALSE)</f>
        <v>A-60 SINGLE LEAF HINGED</v>
      </c>
      <c r="L407" s="13" t="str">
        <f>VLOOKUP(J407,'fire screen door'!$C$2:$E$1567,3,FALSE)</f>
        <v>Emergency escape by converter room 2</v>
      </c>
      <c r="M407" s="1" t="s">
        <v>18</v>
      </c>
      <c r="N407" s="1" t="s">
        <v>19</v>
      </c>
      <c r="O407" s="32"/>
      <c r="P407" s="4">
        <v>716002299</v>
      </c>
      <c r="Q407" s="6">
        <v>300457027</v>
      </c>
      <c r="R407" s="4">
        <v>417001943</v>
      </c>
      <c r="S407" s="1" t="s">
        <v>1246</v>
      </c>
      <c r="T407" s="1" t="s">
        <v>17</v>
      </c>
      <c r="U407" s="1"/>
      <c r="V407" s="4">
        <v>999001870</v>
      </c>
      <c r="W407" s="1" t="s">
        <v>20</v>
      </c>
      <c r="X407" s="1" t="s">
        <v>21</v>
      </c>
    </row>
    <row r="408" spans="1:24" s="9" customFormat="1">
      <c r="A408" s="2">
        <v>407</v>
      </c>
      <c r="B408" s="4">
        <v>716003553</v>
      </c>
      <c r="C408" s="1" t="s">
        <v>1247</v>
      </c>
      <c r="D408" s="1" t="s">
        <v>1248</v>
      </c>
      <c r="E408" s="6" t="s">
        <v>9351</v>
      </c>
      <c r="F408" s="20">
        <v>513010438</v>
      </c>
      <c r="G408" s="6" t="s">
        <v>4895</v>
      </c>
      <c r="H408" s="17">
        <f t="shared" si="12"/>
        <v>13</v>
      </c>
      <c r="I408" s="6" t="str">
        <f t="shared" si="13"/>
        <v>2.8.19</v>
      </c>
      <c r="J408" s="6" t="s">
        <v>9351</v>
      </c>
      <c r="K408" s="13" t="str">
        <f>VLOOKUP(J408,'fire screen door'!$C$2:$E$1567,2,FALSE)</f>
        <v>A-60 SINGLE LEAF HINGED</v>
      </c>
      <c r="L408" s="13" t="str">
        <f>VLOOKUP(J408,'fire screen door'!$C$2:$E$1567,3,FALSE)</f>
        <v>Entrance to converter room 2</v>
      </c>
      <c r="M408" s="1" t="s">
        <v>18</v>
      </c>
      <c r="N408" s="1" t="s">
        <v>19</v>
      </c>
      <c r="O408" s="32"/>
      <c r="P408" s="4">
        <v>716002292</v>
      </c>
      <c r="Q408" s="6">
        <v>300457020</v>
      </c>
      <c r="R408" s="4">
        <v>417001943</v>
      </c>
      <c r="S408" s="1" t="s">
        <v>1249</v>
      </c>
      <c r="T408" s="1" t="s">
        <v>17</v>
      </c>
      <c r="U408" s="1"/>
      <c r="V408" s="4">
        <v>999001870</v>
      </c>
      <c r="W408" s="1" t="s">
        <v>20</v>
      </c>
      <c r="X408" s="1" t="s">
        <v>21</v>
      </c>
    </row>
    <row r="409" spans="1:24" s="9" customFormat="1">
      <c r="A409" s="2">
        <v>408</v>
      </c>
      <c r="B409" s="4">
        <v>716004168</v>
      </c>
      <c r="C409" s="1" t="s">
        <v>1250</v>
      </c>
      <c r="D409" s="1" t="s">
        <v>1251</v>
      </c>
      <c r="E409" s="6" t="s">
        <v>9338</v>
      </c>
      <c r="F409" s="20">
        <v>513010439</v>
      </c>
      <c r="G409" s="6" t="s">
        <v>4896</v>
      </c>
      <c r="H409" s="17">
        <f t="shared" si="12"/>
        <v>13</v>
      </c>
      <c r="I409" s="6" t="str">
        <f t="shared" si="13"/>
        <v>2.8.2</v>
      </c>
      <c r="J409" s="6" t="s">
        <v>9338</v>
      </c>
      <c r="K409" s="13" t="str">
        <f>VLOOKUP(J409,'fire screen door'!$C$2:$E$1567,2,FALSE)</f>
        <v>A-60 DOUBLE LEAF HINGED</v>
      </c>
      <c r="L409" s="13" t="str">
        <f>VLOOKUP(J409,'fire screen door'!$C$2:$E$1567,3,FALSE)</f>
        <v>I-95 midships</v>
      </c>
      <c r="M409" s="1" t="s">
        <v>107</v>
      </c>
      <c r="N409" s="1" t="s">
        <v>108</v>
      </c>
      <c r="O409" s="32"/>
      <c r="P409" s="4">
        <v>716002847</v>
      </c>
      <c r="Q409" s="6">
        <v>300457412</v>
      </c>
      <c r="R409" s="4">
        <v>417001926</v>
      </c>
      <c r="S409" s="1" t="s">
        <v>1252</v>
      </c>
      <c r="T409" s="1" t="s">
        <v>106</v>
      </c>
      <c r="U409" s="1"/>
      <c r="V409" s="4">
        <v>2136372</v>
      </c>
      <c r="W409" s="1" t="s">
        <v>109</v>
      </c>
      <c r="X409" s="1" t="s">
        <v>110</v>
      </c>
    </row>
    <row r="410" spans="1:24" s="9" customFormat="1">
      <c r="A410" s="2">
        <v>409</v>
      </c>
      <c r="B410" s="4">
        <v>716015401</v>
      </c>
      <c r="C410" s="1" t="s">
        <v>1253</v>
      </c>
      <c r="D410" s="1" t="s">
        <v>1254</v>
      </c>
      <c r="E410" s="6" t="s">
        <v>10409</v>
      </c>
      <c r="F410" s="20">
        <v>513010440</v>
      </c>
      <c r="G410" s="6" t="s">
        <v>4897</v>
      </c>
      <c r="H410" s="17">
        <f t="shared" si="12"/>
        <v>13</v>
      </c>
      <c r="I410" s="6" t="str">
        <f t="shared" si="13"/>
        <v>2.8.20</v>
      </c>
      <c r="J410" s="6" t="s">
        <v>10409</v>
      </c>
      <c r="K410" s="13" t="e">
        <f>VLOOKUP(J410,'fire screen door'!$C$2:$E$1567,2,FALSE)</f>
        <v>#N/A</v>
      </c>
      <c r="L410" s="13" t="e">
        <f>VLOOKUP(J410,'fire screen door'!$C$2:$E$1567,3,FALSE)</f>
        <v>#N/A</v>
      </c>
      <c r="M410" s="1" t="s">
        <v>148</v>
      </c>
      <c r="N410" s="1" t="s">
        <v>149</v>
      </c>
      <c r="O410" s="32" t="s">
        <v>10450</v>
      </c>
      <c r="P410" s="4">
        <v>716011523</v>
      </c>
      <c r="Q410" s="6">
        <v>300463655</v>
      </c>
      <c r="R410" s="4">
        <v>417001226</v>
      </c>
      <c r="S410" s="1" t="s">
        <v>1255</v>
      </c>
      <c r="T410" s="1" t="s">
        <v>147</v>
      </c>
      <c r="U410" s="1"/>
      <c r="V410" s="4">
        <v>999001697</v>
      </c>
      <c r="W410" s="1" t="s">
        <v>150</v>
      </c>
      <c r="X410" s="1" t="s">
        <v>151</v>
      </c>
    </row>
    <row r="411" spans="1:24" s="9" customFormat="1">
      <c r="A411" s="2">
        <v>410</v>
      </c>
      <c r="B411" s="4">
        <v>716003552</v>
      </c>
      <c r="C411" s="1" t="s">
        <v>1256</v>
      </c>
      <c r="D411" s="1" t="s">
        <v>1257</v>
      </c>
      <c r="E411" s="6" t="s">
        <v>9352</v>
      </c>
      <c r="F411" s="20">
        <v>513010441</v>
      </c>
      <c r="G411" s="6" t="s">
        <v>4898</v>
      </c>
      <c r="H411" s="17">
        <f t="shared" si="12"/>
        <v>13</v>
      </c>
      <c r="I411" s="6" t="str">
        <f t="shared" si="13"/>
        <v>2.8.22</v>
      </c>
      <c r="J411" s="6" t="s">
        <v>9352</v>
      </c>
      <c r="K411" s="13" t="str">
        <f>VLOOKUP(J411,'fire screen door'!$C$2:$E$1567,2,FALSE)</f>
        <v>A-60 SINGLE LEAF HINGED</v>
      </c>
      <c r="L411" s="13" t="str">
        <f>VLOOKUP(J411,'fire screen door'!$C$2:$E$1567,3,FALSE)</f>
        <v>Vegetable preparation room by SL 17</v>
      </c>
      <c r="M411" s="1" t="s">
        <v>18</v>
      </c>
      <c r="N411" s="1" t="s">
        <v>19</v>
      </c>
      <c r="O411" s="32"/>
      <c r="P411" s="4">
        <v>716002291</v>
      </c>
      <c r="Q411" s="6">
        <v>300457019</v>
      </c>
      <c r="R411" s="4">
        <v>417001943</v>
      </c>
      <c r="S411" s="1" t="s">
        <v>1258</v>
      </c>
      <c r="T411" s="1" t="s">
        <v>17</v>
      </c>
      <c r="U411" s="1"/>
      <c r="V411" s="4">
        <v>999001870</v>
      </c>
      <c r="W411" s="1" t="s">
        <v>20</v>
      </c>
      <c r="X411" s="1" t="s">
        <v>21</v>
      </c>
    </row>
    <row r="412" spans="1:24" s="9" customFormat="1">
      <c r="A412" s="2">
        <v>411</v>
      </c>
      <c r="B412" s="4">
        <v>716003561</v>
      </c>
      <c r="C412" s="1" t="s">
        <v>1259</v>
      </c>
      <c r="D412" s="1" t="s">
        <v>1260</v>
      </c>
      <c r="E412" s="6" t="s">
        <v>9353</v>
      </c>
      <c r="F412" s="20">
        <v>513010442</v>
      </c>
      <c r="G412" s="6" t="s">
        <v>4899</v>
      </c>
      <c r="H412" s="17">
        <f t="shared" si="12"/>
        <v>13</v>
      </c>
      <c r="I412" s="6" t="str">
        <f t="shared" si="13"/>
        <v>2.8.24</v>
      </c>
      <c r="J412" s="6" t="s">
        <v>9353</v>
      </c>
      <c r="K412" s="13" t="str">
        <f>VLOOKUP(J412,'fire screen door'!$C$2:$E$1567,2,FALSE)</f>
        <v>A-60 SINGLE LEAF HINGED</v>
      </c>
      <c r="L412" s="13" t="str">
        <f>VLOOKUP(J412,'fire screen door'!$C$2:$E$1567,3,FALSE)</f>
        <v>Prepared meat room</v>
      </c>
      <c r="M412" s="1" t="s">
        <v>18</v>
      </c>
      <c r="N412" s="1" t="s">
        <v>19</v>
      </c>
      <c r="O412" s="32"/>
      <c r="P412" s="4">
        <v>716002300</v>
      </c>
      <c r="Q412" s="6">
        <v>300457028</v>
      </c>
      <c r="R412" s="4">
        <v>417001943</v>
      </c>
      <c r="S412" s="1" t="s">
        <v>1261</v>
      </c>
      <c r="T412" s="1" t="s">
        <v>17</v>
      </c>
      <c r="U412" s="1"/>
      <c r="V412" s="4">
        <v>999001870</v>
      </c>
      <c r="W412" s="1" t="s">
        <v>20</v>
      </c>
      <c r="X412" s="1" t="s">
        <v>21</v>
      </c>
    </row>
    <row r="413" spans="1:24" s="9" customFormat="1">
      <c r="A413" s="2">
        <v>412</v>
      </c>
      <c r="B413" s="4">
        <v>716003559</v>
      </c>
      <c r="C413" s="1" t="s">
        <v>1262</v>
      </c>
      <c r="D413" s="1" t="s">
        <v>1263</v>
      </c>
      <c r="E413" s="6" t="s">
        <v>9354</v>
      </c>
      <c r="F413" s="20">
        <v>513010443</v>
      </c>
      <c r="G413" s="6" t="s">
        <v>4900</v>
      </c>
      <c r="H413" s="17">
        <f t="shared" si="12"/>
        <v>13</v>
      </c>
      <c r="I413" s="6" t="str">
        <f t="shared" si="13"/>
        <v>2.8.26</v>
      </c>
      <c r="J413" s="6" t="s">
        <v>9354</v>
      </c>
      <c r="K413" s="13" t="str">
        <f>VLOOKUP(J413,'fire screen door'!$C$2:$E$1567,2,FALSE)</f>
        <v>A-60 SINGLE LEAF HINGED</v>
      </c>
      <c r="L413" s="13" t="str">
        <f>VLOOKUP(J413,'fire screen door'!$C$2:$E$1567,3,FALSE)</f>
        <v>Emergency escape by converter room 2 (no sensor)</v>
      </c>
      <c r="M413" s="1" t="s">
        <v>18</v>
      </c>
      <c r="N413" s="1" t="s">
        <v>19</v>
      </c>
      <c r="O413" s="32"/>
      <c r="P413" s="4">
        <v>716002298</v>
      </c>
      <c r="Q413" s="6">
        <v>300457026</v>
      </c>
      <c r="R413" s="4">
        <v>417001943</v>
      </c>
      <c r="S413" s="1" t="s">
        <v>1264</v>
      </c>
      <c r="T413" s="1" t="s">
        <v>17</v>
      </c>
      <c r="U413" s="1"/>
      <c r="V413" s="4">
        <v>999001870</v>
      </c>
      <c r="W413" s="1" t="s">
        <v>20</v>
      </c>
      <c r="X413" s="1" t="s">
        <v>21</v>
      </c>
    </row>
    <row r="414" spans="1:24" s="9" customFormat="1">
      <c r="A414" s="2">
        <v>413</v>
      </c>
      <c r="B414" s="4">
        <v>716003549</v>
      </c>
      <c r="C414" s="1" t="s">
        <v>1265</v>
      </c>
      <c r="D414" s="1" t="s">
        <v>1266</v>
      </c>
      <c r="E414" s="6" t="s">
        <v>9339</v>
      </c>
      <c r="F414" s="20">
        <v>513010444</v>
      </c>
      <c r="G414" s="6" t="s">
        <v>4901</v>
      </c>
      <c r="H414" s="17">
        <f t="shared" si="12"/>
        <v>13</v>
      </c>
      <c r="I414" s="6" t="str">
        <f t="shared" si="13"/>
        <v>2.8.3</v>
      </c>
      <c r="J414" s="6" t="s">
        <v>9339</v>
      </c>
      <c r="K414" s="13" t="str">
        <f>VLOOKUP(J414,'fire screen door'!$C$2:$E$1567,2,FALSE)</f>
        <v>A-60 SLIDING</v>
      </c>
      <c r="L414" s="13" t="str">
        <f>VLOOKUP(J414,'fire screen door'!$C$2:$E$1567,3,FALSE)</f>
        <v>Frozen meat store</v>
      </c>
      <c r="M414" s="1" t="s">
        <v>148</v>
      </c>
      <c r="N414" s="1" t="s">
        <v>149</v>
      </c>
      <c r="O414" s="32"/>
      <c r="P414" s="4">
        <v>716011524</v>
      </c>
      <c r="Q414" s="6">
        <v>300463656</v>
      </c>
      <c r="R414" s="4">
        <v>417001226</v>
      </c>
      <c r="S414" s="1" t="s">
        <v>1267</v>
      </c>
      <c r="T414" s="1" t="s">
        <v>147</v>
      </c>
      <c r="U414" s="1"/>
      <c r="V414" s="4">
        <v>999001697</v>
      </c>
      <c r="W414" s="1" t="s">
        <v>150</v>
      </c>
      <c r="X414" s="1" t="s">
        <v>151</v>
      </c>
    </row>
    <row r="415" spans="1:24" s="9" customFormat="1">
      <c r="A415" s="2">
        <v>414</v>
      </c>
      <c r="B415" s="4">
        <v>716004169</v>
      </c>
      <c r="C415" s="1" t="s">
        <v>1268</v>
      </c>
      <c r="D415" s="1" t="s">
        <v>1269</v>
      </c>
      <c r="E415" s="6" t="s">
        <v>9340</v>
      </c>
      <c r="F415" s="20">
        <v>513010445</v>
      </c>
      <c r="G415" s="6" t="s">
        <v>4902</v>
      </c>
      <c r="H415" s="17">
        <f t="shared" si="12"/>
        <v>13</v>
      </c>
      <c r="I415" s="6" t="str">
        <f t="shared" si="13"/>
        <v>2.8.4</v>
      </c>
      <c r="J415" s="6" t="s">
        <v>9340</v>
      </c>
      <c r="K415" s="13" t="str">
        <f>VLOOKUP(J415,'fire screen door'!$C$2:$E$1567,2,FALSE)</f>
        <v>A-60 SINGLE LEAF HINGED</v>
      </c>
      <c r="L415" s="13" t="str">
        <f>VLOOKUP(J415,'fire screen door'!$C$2:$E$1567,3,FALSE)</f>
        <v>By 2.7.32</v>
      </c>
      <c r="M415" s="1" t="s">
        <v>18</v>
      </c>
      <c r="N415" s="1" t="s">
        <v>19</v>
      </c>
      <c r="O415" s="32"/>
      <c r="P415" s="4">
        <v>716002848</v>
      </c>
      <c r="Q415" s="6">
        <v>300457413</v>
      </c>
      <c r="R415" s="4">
        <v>417001943</v>
      </c>
      <c r="S415" s="1" t="s">
        <v>1270</v>
      </c>
      <c r="T415" s="1" t="s">
        <v>17</v>
      </c>
      <c r="U415" s="1"/>
      <c r="V415" s="4">
        <v>999001870</v>
      </c>
      <c r="W415" s="1" t="s">
        <v>20</v>
      </c>
      <c r="X415" s="1" t="s">
        <v>21</v>
      </c>
    </row>
    <row r="416" spans="1:24" s="9" customFormat="1">
      <c r="A416" s="2">
        <v>415</v>
      </c>
      <c r="B416" s="4">
        <v>716015402</v>
      </c>
      <c r="C416" s="1" t="s">
        <v>1271</v>
      </c>
      <c r="D416" s="1" t="s">
        <v>1272</v>
      </c>
      <c r="E416" s="6" t="s">
        <v>10410</v>
      </c>
      <c r="F416" s="20">
        <v>513010446</v>
      </c>
      <c r="G416" s="6" t="s">
        <v>4903</v>
      </c>
      <c r="H416" s="17">
        <f t="shared" si="12"/>
        <v>13</v>
      </c>
      <c r="I416" s="6" t="str">
        <f t="shared" si="13"/>
        <v>2.8.5</v>
      </c>
      <c r="J416" s="6" t="s">
        <v>10410</v>
      </c>
      <c r="K416" s="13" t="e">
        <f>VLOOKUP(J416,'fire screen door'!$C$2:$E$1567,2,FALSE)</f>
        <v>#N/A</v>
      </c>
      <c r="L416" s="13" t="e">
        <f>VLOOKUP(J416,'fire screen door'!$C$2:$E$1567,3,FALSE)</f>
        <v>#N/A</v>
      </c>
      <c r="M416" s="1" t="s">
        <v>148</v>
      </c>
      <c r="N416" s="1" t="s">
        <v>149</v>
      </c>
      <c r="O416" s="32" t="s">
        <v>10450</v>
      </c>
      <c r="P416" s="4">
        <v>716011525</v>
      </c>
      <c r="Q416" s="6">
        <v>300463657</v>
      </c>
      <c r="R416" s="4">
        <v>417001226</v>
      </c>
      <c r="S416" s="1" t="s">
        <v>1273</v>
      </c>
      <c r="T416" s="1" t="s">
        <v>147</v>
      </c>
      <c r="U416" s="1"/>
      <c r="V416" s="4">
        <v>999001697</v>
      </c>
      <c r="W416" s="1" t="s">
        <v>150</v>
      </c>
      <c r="X416" s="1" t="s">
        <v>151</v>
      </c>
    </row>
    <row r="417" spans="1:24" s="9" customFormat="1">
      <c r="A417" s="2">
        <v>416</v>
      </c>
      <c r="B417" s="4">
        <v>716003556</v>
      </c>
      <c r="C417" s="1" t="s">
        <v>1274</v>
      </c>
      <c r="D417" s="1" t="s">
        <v>1275</v>
      </c>
      <c r="E417" s="6" t="s">
        <v>9341</v>
      </c>
      <c r="F417" s="20">
        <v>513010447</v>
      </c>
      <c r="G417" s="6" t="s">
        <v>4904</v>
      </c>
      <c r="H417" s="17">
        <f t="shared" si="12"/>
        <v>13</v>
      </c>
      <c r="I417" s="6" t="str">
        <f t="shared" si="13"/>
        <v>2.8.6</v>
      </c>
      <c r="J417" s="6" t="s">
        <v>9341</v>
      </c>
      <c r="K417" s="13" t="str">
        <f>VLOOKUP(J417,'fire screen door'!$C$2:$E$1567,2,FALSE)</f>
        <v>A-60 SINGLE LEAF HINGED</v>
      </c>
      <c r="L417" s="13" t="str">
        <f>VLOOKUP(J417,'fire screen door'!$C$2:$E$1567,3,FALSE)</f>
        <v>Crew stairs8A port fwd to Prepared vegetable room</v>
      </c>
      <c r="M417" s="1" t="s">
        <v>18</v>
      </c>
      <c r="N417" s="1" t="s">
        <v>19</v>
      </c>
      <c r="O417" s="32"/>
      <c r="P417" s="4">
        <v>716002295</v>
      </c>
      <c r="Q417" s="6">
        <v>300457023</v>
      </c>
      <c r="R417" s="4">
        <v>417001943</v>
      </c>
      <c r="S417" s="1" t="s">
        <v>1276</v>
      </c>
      <c r="T417" s="1" t="s">
        <v>17</v>
      </c>
      <c r="U417" s="1"/>
      <c r="V417" s="4">
        <v>999001870</v>
      </c>
      <c r="W417" s="1" t="s">
        <v>20</v>
      </c>
      <c r="X417" s="1" t="s">
        <v>21</v>
      </c>
    </row>
    <row r="418" spans="1:24" s="9" customFormat="1">
      <c r="A418" s="2">
        <v>417</v>
      </c>
      <c r="B418" s="4">
        <v>716015403</v>
      </c>
      <c r="C418" s="1" t="s">
        <v>1277</v>
      </c>
      <c r="D418" s="1" t="s">
        <v>1278</v>
      </c>
      <c r="E418" s="6" t="s">
        <v>10411</v>
      </c>
      <c r="F418" s="20">
        <v>513010448</v>
      </c>
      <c r="G418" s="6" t="s">
        <v>4905</v>
      </c>
      <c r="H418" s="17">
        <f t="shared" si="12"/>
        <v>13</v>
      </c>
      <c r="I418" s="6" t="str">
        <f t="shared" si="13"/>
        <v>2.8.7</v>
      </c>
      <c r="J418" s="6" t="s">
        <v>10411</v>
      </c>
      <c r="K418" s="13" t="e">
        <f>VLOOKUP(J418,'fire screen door'!$C$2:$E$1567,2,FALSE)</f>
        <v>#N/A</v>
      </c>
      <c r="L418" s="13" t="e">
        <f>VLOOKUP(J418,'fire screen door'!$C$2:$E$1567,3,FALSE)</f>
        <v>#N/A</v>
      </c>
      <c r="M418" s="1" t="s">
        <v>148</v>
      </c>
      <c r="N418" s="1" t="s">
        <v>149</v>
      </c>
      <c r="O418" s="32" t="s">
        <v>10450</v>
      </c>
      <c r="P418" s="4">
        <v>716011526</v>
      </c>
      <c r="Q418" s="6">
        <v>300463658</v>
      </c>
      <c r="R418" s="4">
        <v>417001226</v>
      </c>
      <c r="S418" s="1" t="s">
        <v>1279</v>
      </c>
      <c r="T418" s="1" t="s">
        <v>147</v>
      </c>
      <c r="U418" s="1"/>
      <c r="V418" s="4">
        <v>999001697</v>
      </c>
      <c r="W418" s="1" t="s">
        <v>150</v>
      </c>
      <c r="X418" s="1" t="s">
        <v>151</v>
      </c>
    </row>
    <row r="419" spans="1:24" s="9" customFormat="1">
      <c r="A419" s="2">
        <v>418</v>
      </c>
      <c r="B419" s="4">
        <v>716003564</v>
      </c>
      <c r="C419" s="1" t="s">
        <v>1280</v>
      </c>
      <c r="D419" s="1" t="s">
        <v>1281</v>
      </c>
      <c r="E419" s="6" t="s">
        <v>9342</v>
      </c>
      <c r="F419" s="20">
        <v>513010449</v>
      </c>
      <c r="G419" s="6" t="s">
        <v>4906</v>
      </c>
      <c r="H419" s="17">
        <f t="shared" si="12"/>
        <v>13</v>
      </c>
      <c r="I419" s="6" t="str">
        <f t="shared" si="13"/>
        <v>2.8.8</v>
      </c>
      <c r="J419" s="6" t="s">
        <v>9342</v>
      </c>
      <c r="K419" s="13" t="str">
        <f>VLOOKUP(J419,'fire screen door'!$C$2:$E$1567,2,FALSE)</f>
        <v>A-60 SINGLE LEAF HINGED</v>
      </c>
      <c r="L419" s="13" t="str">
        <f>VLOOKUP(J419,'fire screen door'!$C$2:$E$1567,3,FALSE)</f>
        <v>Prepared vegetable room</v>
      </c>
      <c r="M419" s="1" t="s">
        <v>18</v>
      </c>
      <c r="N419" s="1" t="s">
        <v>19</v>
      </c>
      <c r="O419" s="32"/>
      <c r="P419" s="4">
        <v>716002303</v>
      </c>
      <c r="Q419" s="6">
        <v>300457031</v>
      </c>
      <c r="R419" s="4">
        <v>417001943</v>
      </c>
      <c r="S419" s="1" t="s">
        <v>1282</v>
      </c>
      <c r="T419" s="1" t="s">
        <v>17</v>
      </c>
      <c r="U419" s="1"/>
      <c r="V419" s="4">
        <v>999001870</v>
      </c>
      <c r="W419" s="1" t="s">
        <v>20</v>
      </c>
      <c r="X419" s="1" t="s">
        <v>21</v>
      </c>
    </row>
    <row r="420" spans="1:24" s="9" customFormat="1">
      <c r="A420" s="2">
        <v>419</v>
      </c>
      <c r="B420" s="4">
        <v>716003558</v>
      </c>
      <c r="C420" s="1" t="s">
        <v>1283</v>
      </c>
      <c r="D420" s="1" t="s">
        <v>1284</v>
      </c>
      <c r="E420" s="6" t="s">
        <v>9343</v>
      </c>
      <c r="F420" s="20">
        <v>513010450</v>
      </c>
      <c r="G420" s="6" t="s">
        <v>4907</v>
      </c>
      <c r="H420" s="17">
        <f t="shared" si="12"/>
        <v>13</v>
      </c>
      <c r="I420" s="6" t="str">
        <f t="shared" si="13"/>
        <v>2.8.9</v>
      </c>
      <c r="J420" s="6" t="s">
        <v>9343</v>
      </c>
      <c r="K420" s="13" t="str">
        <f>VLOOKUP(J420,'fire screen door'!$C$2:$E$1567,2,FALSE)</f>
        <v>A-60 SINGLE LEAF HINGED</v>
      </c>
      <c r="L420" s="13" t="str">
        <f>VLOOKUP(J420,'fire screen door'!$C$2:$E$1567,3,FALSE)</f>
        <v>Butcher shop entrance</v>
      </c>
      <c r="M420" s="1" t="s">
        <v>18</v>
      </c>
      <c r="N420" s="1" t="s">
        <v>19</v>
      </c>
      <c r="O420" s="32"/>
      <c r="P420" s="4">
        <v>716002297</v>
      </c>
      <c r="Q420" s="6">
        <v>300457025</v>
      </c>
      <c r="R420" s="4">
        <v>417001943</v>
      </c>
      <c r="S420" s="1" t="s">
        <v>1285</v>
      </c>
      <c r="T420" s="1" t="s">
        <v>17</v>
      </c>
      <c r="U420" s="1"/>
      <c r="V420" s="4">
        <v>999001870</v>
      </c>
      <c r="W420" s="1" t="s">
        <v>20</v>
      </c>
      <c r="X420" s="1" t="s">
        <v>21</v>
      </c>
    </row>
    <row r="421" spans="1:24" s="9" customFormat="1">
      <c r="A421" s="2">
        <v>420</v>
      </c>
      <c r="B421" s="4">
        <v>716002876</v>
      </c>
      <c r="C421" s="1" t="s">
        <v>1286</v>
      </c>
      <c r="D421" s="1" t="s">
        <v>1287</v>
      </c>
      <c r="E421" s="6" t="s">
        <v>9355</v>
      </c>
      <c r="F421" s="20">
        <v>513010461</v>
      </c>
      <c r="G421" s="6" t="s">
        <v>4909</v>
      </c>
      <c r="H421" s="17">
        <f t="shared" si="12"/>
        <v>13</v>
      </c>
      <c r="I421" s="6" t="str">
        <f t="shared" si="13"/>
        <v>3.1.1</v>
      </c>
      <c r="J421" s="6" t="s">
        <v>9355</v>
      </c>
      <c r="K421" s="13" t="str">
        <f>VLOOKUP(J421,'fire screen door'!$C$2:$E$1567,2,FALSE)</f>
        <v>A-60 DOUBLE LEAF HINGED</v>
      </c>
      <c r="L421" s="13" t="str">
        <f>VLOOKUP(J421,'fire screen door'!$C$2:$E$1567,3,FALSE)</f>
        <v>Store / NEED GMK</v>
      </c>
      <c r="M421" s="1" t="s">
        <v>107</v>
      </c>
      <c r="N421" s="1" t="s">
        <v>108</v>
      </c>
      <c r="O421" s="32"/>
      <c r="P421" s="4">
        <v>716001692</v>
      </c>
      <c r="Q421" s="6">
        <v>300456425</v>
      </c>
      <c r="R421" s="4">
        <v>417001926</v>
      </c>
      <c r="S421" s="1" t="s">
        <v>1288</v>
      </c>
      <c r="T421" s="1" t="s">
        <v>106</v>
      </c>
      <c r="U421" s="1"/>
      <c r="V421" s="4">
        <v>2136372</v>
      </c>
      <c r="W421" s="1" t="s">
        <v>109</v>
      </c>
      <c r="X421" s="1" t="s">
        <v>110</v>
      </c>
    </row>
    <row r="422" spans="1:24" s="9" customFormat="1">
      <c r="A422" s="2">
        <v>421</v>
      </c>
      <c r="B422" s="4">
        <v>716002886</v>
      </c>
      <c r="C422" s="1" t="s">
        <v>1289</v>
      </c>
      <c r="D422" s="1" t="s">
        <v>1290</v>
      </c>
      <c r="E422" s="6" t="s">
        <v>9361</v>
      </c>
      <c r="F422" s="20">
        <v>513010462</v>
      </c>
      <c r="G422" s="6" t="s">
        <v>4910</v>
      </c>
      <c r="H422" s="17">
        <f t="shared" si="12"/>
        <v>13</v>
      </c>
      <c r="I422" s="6" t="str">
        <f t="shared" si="13"/>
        <v>3.1.10</v>
      </c>
      <c r="J422" s="6" t="s">
        <v>9361</v>
      </c>
      <c r="K422" s="13" t="str">
        <f>VLOOKUP(J422,'fire screen door'!$C$2:$E$1567,2,FALSE)</f>
        <v>ROLLER SHUTTER</v>
      </c>
      <c r="L422" s="13" t="str">
        <f>VLOOKUP(J422,'fire screen door'!$C$2:$E$1567,3,FALSE)</f>
        <v>Roller shutter</v>
      </c>
      <c r="M422" s="1" t="s">
        <v>107</v>
      </c>
      <c r="N422" s="1" t="s">
        <v>108</v>
      </c>
      <c r="O422" s="32" t="s">
        <v>10451</v>
      </c>
      <c r="P422" s="4">
        <v>716001702</v>
      </c>
      <c r="Q422" s="6">
        <v>300456435</v>
      </c>
      <c r="R422" s="4">
        <v>417001926</v>
      </c>
      <c r="S422" s="1" t="s">
        <v>1291</v>
      </c>
      <c r="T422" s="1" t="s">
        <v>106</v>
      </c>
      <c r="U422" s="1"/>
      <c r="V422" s="4">
        <v>2136372</v>
      </c>
      <c r="W422" s="1" t="s">
        <v>109</v>
      </c>
      <c r="X422" s="1" t="s">
        <v>110</v>
      </c>
    </row>
    <row r="423" spans="1:24" s="9" customFormat="1">
      <c r="A423" s="2">
        <v>422</v>
      </c>
      <c r="B423" s="4">
        <v>716002879</v>
      </c>
      <c r="C423" s="1" t="s">
        <v>1292</v>
      </c>
      <c r="D423" s="1" t="s">
        <v>1293</v>
      </c>
      <c r="E423" s="6" t="s">
        <v>9362</v>
      </c>
      <c r="F423" s="20">
        <v>513010463</v>
      </c>
      <c r="G423" s="6" t="s">
        <v>4911</v>
      </c>
      <c r="H423" s="17">
        <f t="shared" si="12"/>
        <v>13</v>
      </c>
      <c r="I423" s="6" t="str">
        <f t="shared" si="13"/>
        <v>3.1.11</v>
      </c>
      <c r="J423" s="6" t="s">
        <v>9362</v>
      </c>
      <c r="K423" s="13" t="str">
        <f>VLOOKUP(J423,'fire screen door'!$C$2:$E$1567,2,FALSE)</f>
        <v>A-60 DOUBLE LEAF HINGED</v>
      </c>
      <c r="L423" s="13" t="str">
        <f>VLOOKUP(J423,'fire screen door'!$C$2:$E$1567,3,FALSE)</f>
        <v>Wardrobe store</v>
      </c>
      <c r="M423" s="1" t="s">
        <v>107</v>
      </c>
      <c r="N423" s="1" t="s">
        <v>108</v>
      </c>
      <c r="O423" s="32"/>
      <c r="P423" s="4">
        <v>716001695</v>
      </c>
      <c r="Q423" s="6">
        <v>300456428</v>
      </c>
      <c r="R423" s="4">
        <v>417001926</v>
      </c>
      <c r="S423" s="1" t="s">
        <v>1294</v>
      </c>
      <c r="T423" s="1" t="s">
        <v>106</v>
      </c>
      <c r="U423" s="1"/>
      <c r="V423" s="4">
        <v>2136372</v>
      </c>
      <c r="W423" s="1" t="s">
        <v>109</v>
      </c>
      <c r="X423" s="1" t="s">
        <v>110</v>
      </c>
    </row>
    <row r="424" spans="1:24" s="9" customFormat="1">
      <c r="A424" s="2">
        <v>423</v>
      </c>
      <c r="B424" s="4">
        <v>716002871</v>
      </c>
      <c r="C424" s="1" t="s">
        <v>1295</v>
      </c>
      <c r="D424" s="1" t="s">
        <v>1296</v>
      </c>
      <c r="E424" s="6" t="s">
        <v>9363</v>
      </c>
      <c r="F424" s="20">
        <v>513010464</v>
      </c>
      <c r="G424" s="6" t="s">
        <v>4912</v>
      </c>
      <c r="H424" s="17">
        <f t="shared" si="12"/>
        <v>13</v>
      </c>
      <c r="I424" s="6" t="str">
        <f t="shared" si="13"/>
        <v>3.1.12</v>
      </c>
      <c r="J424" s="6" t="s">
        <v>9363</v>
      </c>
      <c r="K424" s="13" t="str">
        <f>VLOOKUP(J424,'fire screen door'!$C$2:$E$1567,2,FALSE)</f>
        <v>A-60 SINGLE LEAF HINGED</v>
      </c>
      <c r="L424" s="13" t="str">
        <f>VLOOKUP(J424,'fire screen door'!$C$2:$E$1567,3,FALSE)</f>
        <v>Backstage staircase 1B port aft</v>
      </c>
      <c r="M424" s="1" t="s">
        <v>107</v>
      </c>
      <c r="N424" s="1" t="s">
        <v>108</v>
      </c>
      <c r="O424" s="32" t="s">
        <v>10448</v>
      </c>
      <c r="P424" s="4">
        <v>716001687</v>
      </c>
      <c r="Q424" s="6">
        <v>300456420</v>
      </c>
      <c r="R424" s="4">
        <v>417001926</v>
      </c>
      <c r="S424" s="1" t="s">
        <v>1297</v>
      </c>
      <c r="T424" s="1" t="s">
        <v>106</v>
      </c>
      <c r="U424" s="1"/>
      <c r="V424" s="4">
        <v>2136372</v>
      </c>
      <c r="W424" s="1" t="s">
        <v>109</v>
      </c>
      <c r="X424" s="1" t="s">
        <v>110</v>
      </c>
    </row>
    <row r="425" spans="1:24" s="9" customFormat="1">
      <c r="A425" s="2">
        <v>424</v>
      </c>
      <c r="B425" s="4">
        <v>716002880</v>
      </c>
      <c r="C425" s="1" t="s">
        <v>1298</v>
      </c>
      <c r="D425" s="1" t="s">
        <v>1299</v>
      </c>
      <c r="E425" s="6" t="s">
        <v>9364</v>
      </c>
      <c r="F425" s="20">
        <v>513010465</v>
      </c>
      <c r="G425" s="6" t="s">
        <v>4913</v>
      </c>
      <c r="H425" s="17">
        <f t="shared" si="12"/>
        <v>13</v>
      </c>
      <c r="I425" s="6" t="str">
        <f t="shared" si="13"/>
        <v>3.1.13</v>
      </c>
      <c r="J425" s="6" t="s">
        <v>9364</v>
      </c>
      <c r="K425" s="13" t="str">
        <f>VLOOKUP(J425,'fire screen door'!$C$2:$E$1567,2,FALSE)</f>
        <v>A-60 SINGLE LEAF HINGED</v>
      </c>
      <c r="L425" s="13" t="str">
        <f>VLOOKUP(J425,'fire screen door'!$C$2:$E$1567,3,FALSE)</f>
        <v>Wardrobe/laundry / NEED GMK</v>
      </c>
      <c r="M425" s="1" t="s">
        <v>107</v>
      </c>
      <c r="N425" s="1" t="s">
        <v>108</v>
      </c>
      <c r="O425" s="32" t="s">
        <v>10448</v>
      </c>
      <c r="P425" s="4">
        <v>716001696</v>
      </c>
      <c r="Q425" s="6">
        <v>300456429</v>
      </c>
      <c r="R425" s="4">
        <v>417001926</v>
      </c>
      <c r="S425" s="1" t="s">
        <v>1300</v>
      </c>
      <c r="T425" s="1" t="s">
        <v>106</v>
      </c>
      <c r="U425" s="1"/>
      <c r="V425" s="4">
        <v>2136372</v>
      </c>
      <c r="W425" s="1" t="s">
        <v>109</v>
      </c>
      <c r="X425" s="1" t="s">
        <v>110</v>
      </c>
    </row>
    <row r="426" spans="1:24" s="9" customFormat="1">
      <c r="A426" s="2">
        <v>425</v>
      </c>
      <c r="B426" s="4">
        <v>716002870</v>
      </c>
      <c r="C426" s="1" t="s">
        <v>1301</v>
      </c>
      <c r="D426" s="1" t="s">
        <v>1302</v>
      </c>
      <c r="E426" s="6" t="s">
        <v>9365</v>
      </c>
      <c r="F426" s="20">
        <v>513010466</v>
      </c>
      <c r="G426" s="6" t="s">
        <v>4914</v>
      </c>
      <c r="H426" s="17">
        <f t="shared" si="12"/>
        <v>13</v>
      </c>
      <c r="I426" s="6" t="str">
        <f t="shared" si="13"/>
        <v>3.1.14</v>
      </c>
      <c r="J426" s="6" t="s">
        <v>9365</v>
      </c>
      <c r="K426" s="13" t="str">
        <f>VLOOKUP(J426,'fire screen door'!$C$2:$E$1567,2,FALSE)</f>
        <v>A-60 SINGLE LEAF HINGED</v>
      </c>
      <c r="L426" s="13" t="str">
        <f>VLOOKUP(J426,'fire screen door'!$C$2:$E$1567,3,FALSE)</f>
        <v>Backstage staircase 1Bport aft</v>
      </c>
      <c r="M426" s="1" t="s">
        <v>107</v>
      </c>
      <c r="N426" s="1" t="s">
        <v>108</v>
      </c>
      <c r="O426" s="32" t="s">
        <v>10448</v>
      </c>
      <c r="P426" s="4">
        <v>716001686</v>
      </c>
      <c r="Q426" s="6">
        <v>300456419</v>
      </c>
      <c r="R426" s="4">
        <v>417001926</v>
      </c>
      <c r="S426" s="1" t="s">
        <v>1303</v>
      </c>
      <c r="T426" s="1" t="s">
        <v>106</v>
      </c>
      <c r="U426" s="1"/>
      <c r="V426" s="4">
        <v>2136372</v>
      </c>
      <c r="W426" s="1" t="s">
        <v>109</v>
      </c>
      <c r="X426" s="1" t="s">
        <v>110</v>
      </c>
    </row>
    <row r="427" spans="1:24" s="9" customFormat="1">
      <c r="A427" s="2">
        <v>426</v>
      </c>
      <c r="B427" s="4">
        <v>716002873</v>
      </c>
      <c r="C427" s="1" t="s">
        <v>1304</v>
      </c>
      <c r="D427" s="1" t="s">
        <v>1305</v>
      </c>
      <c r="E427" s="6" t="s">
        <v>9366</v>
      </c>
      <c r="F427" s="20">
        <v>513010467</v>
      </c>
      <c r="G427" s="6" t="s">
        <v>4915</v>
      </c>
      <c r="H427" s="17">
        <f t="shared" si="12"/>
        <v>13</v>
      </c>
      <c r="I427" s="6" t="str">
        <f t="shared" si="13"/>
        <v>3.1.15</v>
      </c>
      <c r="J427" s="6" t="s">
        <v>9366</v>
      </c>
      <c r="K427" s="13" t="str">
        <f>VLOOKUP(J427,'fire screen door'!$C$2:$E$1567,2,FALSE)</f>
        <v>A-60 SINGLE LEAF HINGED</v>
      </c>
      <c r="L427" s="13" t="str">
        <f>VLOOKUP(J427,'fire screen door'!$C$2:$E$1567,3,FALSE)</f>
        <v>Theater bon stbd</v>
      </c>
      <c r="M427" s="1" t="s">
        <v>107</v>
      </c>
      <c r="N427" s="1" t="s">
        <v>108</v>
      </c>
      <c r="O427" s="32" t="s">
        <v>10448</v>
      </c>
      <c r="P427" s="4">
        <v>716001689</v>
      </c>
      <c r="Q427" s="6">
        <v>300456422</v>
      </c>
      <c r="R427" s="4">
        <v>417001926</v>
      </c>
      <c r="S427" s="1" t="s">
        <v>1306</v>
      </c>
      <c r="T427" s="1" t="s">
        <v>106</v>
      </c>
      <c r="U427" s="1"/>
      <c r="V427" s="4">
        <v>2136372</v>
      </c>
      <c r="W427" s="1" t="s">
        <v>109</v>
      </c>
      <c r="X427" s="1" t="s">
        <v>110</v>
      </c>
    </row>
    <row r="428" spans="1:24" s="9" customFormat="1">
      <c r="A428" s="2">
        <v>427</v>
      </c>
      <c r="B428" s="4">
        <v>716002881</v>
      </c>
      <c r="C428" s="1" t="s">
        <v>1307</v>
      </c>
      <c r="D428" s="1" t="s">
        <v>1308</v>
      </c>
      <c r="E428" s="6" t="s">
        <v>9367</v>
      </c>
      <c r="F428" s="20">
        <v>513010468</v>
      </c>
      <c r="G428" s="6" t="s">
        <v>4916</v>
      </c>
      <c r="H428" s="17">
        <f t="shared" si="12"/>
        <v>13</v>
      </c>
      <c r="I428" s="6" t="str">
        <f t="shared" si="13"/>
        <v>3.1.16</v>
      </c>
      <c r="J428" s="6" t="s">
        <v>9367</v>
      </c>
      <c r="K428" s="13" t="str">
        <f>VLOOKUP(J428,'fire screen door'!$C$2:$E$1567,2,FALSE)</f>
        <v>A-60 SINGLE LEAF HINGED</v>
      </c>
      <c r="L428" s="13" t="str">
        <f>VLOOKUP(J428,'fire screen door'!$C$2:$E$1567,3,FALSE)</f>
        <v>Backstage by quemical locker</v>
      </c>
      <c r="M428" s="1" t="s">
        <v>107</v>
      </c>
      <c r="N428" s="1" t="s">
        <v>108</v>
      </c>
      <c r="O428" s="32" t="s">
        <v>10448</v>
      </c>
      <c r="P428" s="4">
        <v>716001697</v>
      </c>
      <c r="Q428" s="6">
        <v>300456430</v>
      </c>
      <c r="R428" s="4">
        <v>417001926</v>
      </c>
      <c r="S428" s="1" t="s">
        <v>1309</v>
      </c>
      <c r="T428" s="1" t="s">
        <v>106</v>
      </c>
      <c r="U428" s="1"/>
      <c r="V428" s="4">
        <v>2136372</v>
      </c>
      <c r="W428" s="1" t="s">
        <v>109</v>
      </c>
      <c r="X428" s="1" t="s">
        <v>110</v>
      </c>
    </row>
    <row r="429" spans="1:24" s="9" customFormat="1">
      <c r="A429" s="2">
        <v>428</v>
      </c>
      <c r="B429" s="4">
        <v>716002874</v>
      </c>
      <c r="C429" s="1" t="s">
        <v>1310</v>
      </c>
      <c r="D429" s="1" t="s">
        <v>1311</v>
      </c>
      <c r="E429" s="6" t="s">
        <v>9368</v>
      </c>
      <c r="F429" s="20">
        <v>513010469</v>
      </c>
      <c r="G429" s="6" t="s">
        <v>4917</v>
      </c>
      <c r="H429" s="17">
        <f t="shared" si="12"/>
        <v>13</v>
      </c>
      <c r="I429" s="6" t="str">
        <f t="shared" si="13"/>
        <v>3.1.17</v>
      </c>
      <c r="J429" s="6" t="s">
        <v>9368</v>
      </c>
      <c r="K429" s="13" t="str">
        <f>VLOOKUP(J429,'fire screen door'!$C$2:$E$1567,2,FALSE)</f>
        <v>A-60 SINGLE LEAF HINGED</v>
      </c>
      <c r="L429" s="13" t="str">
        <f>VLOOKUP(J429,'fire screen door'!$C$2:$E$1567,3,FALSE)</f>
        <v>Backstage stbd</v>
      </c>
      <c r="M429" s="1" t="s">
        <v>107</v>
      </c>
      <c r="N429" s="1" t="s">
        <v>108</v>
      </c>
      <c r="O429" s="32" t="s">
        <v>10448</v>
      </c>
      <c r="P429" s="4">
        <v>716001690</v>
      </c>
      <c r="Q429" s="6">
        <v>300456423</v>
      </c>
      <c r="R429" s="4">
        <v>417001926</v>
      </c>
      <c r="S429" s="1" t="s">
        <v>1312</v>
      </c>
      <c r="T429" s="1" t="s">
        <v>106</v>
      </c>
      <c r="U429" s="1"/>
      <c r="V429" s="4">
        <v>2136372</v>
      </c>
      <c r="W429" s="1" t="s">
        <v>109</v>
      </c>
      <c r="X429" s="1" t="s">
        <v>110</v>
      </c>
    </row>
    <row r="430" spans="1:24" s="9" customFormat="1">
      <c r="A430" s="2">
        <v>429</v>
      </c>
      <c r="B430" s="4">
        <v>716002875</v>
      </c>
      <c r="C430" s="1" t="s">
        <v>1313</v>
      </c>
      <c r="D430" s="1" t="s">
        <v>1314</v>
      </c>
      <c r="E430" s="6" t="s">
        <v>9369</v>
      </c>
      <c r="F430" s="20">
        <v>513010470</v>
      </c>
      <c r="G430" s="6" t="s">
        <v>4918</v>
      </c>
      <c r="H430" s="17">
        <f t="shared" si="12"/>
        <v>13</v>
      </c>
      <c r="I430" s="6" t="str">
        <f t="shared" si="13"/>
        <v>3.1.19</v>
      </c>
      <c r="J430" s="6" t="s">
        <v>9369</v>
      </c>
      <c r="K430" s="13" t="str">
        <f>VLOOKUP(J430,'fire screen door'!$C$2:$E$1567,2,FALSE)</f>
        <v>A-60 SINGLE LEAF HINGED</v>
      </c>
      <c r="L430" s="13" t="str">
        <f>VLOOKUP(J430,'fire screen door'!$C$2:$E$1567,3,FALSE)</f>
        <v>Theater bon staircase 1-B stbd aft</v>
      </c>
      <c r="M430" s="1" t="s">
        <v>107</v>
      </c>
      <c r="N430" s="1" t="s">
        <v>108</v>
      </c>
      <c r="O430" s="32" t="s">
        <v>10448</v>
      </c>
      <c r="P430" s="4">
        <v>716001691</v>
      </c>
      <c r="Q430" s="6">
        <v>300456424</v>
      </c>
      <c r="R430" s="4">
        <v>417001926</v>
      </c>
      <c r="S430" s="1" t="s">
        <v>1315</v>
      </c>
      <c r="T430" s="1" t="s">
        <v>106</v>
      </c>
      <c r="U430" s="1"/>
      <c r="V430" s="4">
        <v>2136372</v>
      </c>
      <c r="W430" s="1" t="s">
        <v>109</v>
      </c>
      <c r="X430" s="1" t="s">
        <v>110</v>
      </c>
    </row>
    <row r="431" spans="1:24" s="9" customFormat="1">
      <c r="A431" s="2">
        <v>430</v>
      </c>
      <c r="B431" s="4">
        <v>716002877</v>
      </c>
      <c r="C431" s="1" t="s">
        <v>1316</v>
      </c>
      <c r="D431" s="1" t="s">
        <v>1317</v>
      </c>
      <c r="E431" s="6" t="s">
        <v>9356</v>
      </c>
      <c r="F431" s="20">
        <v>513010471</v>
      </c>
      <c r="G431" s="6" t="s">
        <v>4919</v>
      </c>
      <c r="H431" s="17">
        <f t="shared" si="12"/>
        <v>13</v>
      </c>
      <c r="I431" s="6" t="str">
        <f t="shared" si="13"/>
        <v>3.1.2</v>
      </c>
      <c r="J431" s="6" t="s">
        <v>9356</v>
      </c>
      <c r="K431" s="13" t="str">
        <f>VLOOKUP(J431,'fire screen door'!$C$2:$E$1567,2,FALSE)</f>
        <v>A-60 SINGLE LEAF HINGED</v>
      </c>
      <c r="L431" s="13" t="str">
        <f>VLOOKUP(J431,'fire screen door'!$C$2:$E$1567,3,FALSE)</f>
        <v>Crew staircase 1-A Mid(aft)</v>
      </c>
      <c r="M431" s="1" t="s">
        <v>107</v>
      </c>
      <c r="N431" s="1" t="s">
        <v>108</v>
      </c>
      <c r="O431" s="32" t="s">
        <v>10448</v>
      </c>
      <c r="P431" s="4">
        <v>716001693</v>
      </c>
      <c r="Q431" s="6">
        <v>300456426</v>
      </c>
      <c r="R431" s="4">
        <v>417001926</v>
      </c>
      <c r="S431" s="1" t="s">
        <v>1318</v>
      </c>
      <c r="T431" s="1" t="s">
        <v>106</v>
      </c>
      <c r="U431" s="1"/>
      <c r="V431" s="4">
        <v>2136372</v>
      </c>
      <c r="W431" s="1" t="s">
        <v>109</v>
      </c>
      <c r="X431" s="1" t="s">
        <v>110</v>
      </c>
    </row>
    <row r="432" spans="1:24" s="9" customFormat="1">
      <c r="A432" s="2">
        <v>431</v>
      </c>
      <c r="B432" s="4">
        <v>716002882</v>
      </c>
      <c r="C432" s="1" t="s">
        <v>1319</v>
      </c>
      <c r="D432" s="1" t="s">
        <v>1320</v>
      </c>
      <c r="E432" s="6" t="s">
        <v>9357</v>
      </c>
      <c r="F432" s="20">
        <v>513010472</v>
      </c>
      <c r="G432" s="6" t="s">
        <v>4920</v>
      </c>
      <c r="H432" s="17">
        <f t="shared" si="12"/>
        <v>13</v>
      </c>
      <c r="I432" s="6" t="str">
        <f t="shared" si="13"/>
        <v>3.1.3</v>
      </c>
      <c r="J432" s="6" t="s">
        <v>9357</v>
      </c>
      <c r="K432" s="13" t="str">
        <f>VLOOKUP(J432,'fire screen door'!$C$2:$E$1567,2,FALSE)</f>
        <v>A-60 SINGLE LEAF HINGED</v>
      </c>
      <c r="L432" s="13" t="str">
        <f>VLOOKUP(J432,'fire screen door'!$C$2:$E$1567,3,FALSE)</f>
        <v>Emergency escape / NEED GMK</v>
      </c>
      <c r="M432" s="1" t="s">
        <v>107</v>
      </c>
      <c r="N432" s="1" t="s">
        <v>108</v>
      </c>
      <c r="O432" s="32" t="s">
        <v>10448</v>
      </c>
      <c r="P432" s="4">
        <v>716001698</v>
      </c>
      <c r="Q432" s="6">
        <v>300456431</v>
      </c>
      <c r="R432" s="4">
        <v>417001926</v>
      </c>
      <c r="S432" s="1" t="s">
        <v>1321</v>
      </c>
      <c r="T432" s="1" t="s">
        <v>106</v>
      </c>
      <c r="U432" s="1"/>
      <c r="V432" s="4">
        <v>2136372</v>
      </c>
      <c r="W432" s="1" t="s">
        <v>109</v>
      </c>
      <c r="X432" s="1" t="s">
        <v>110</v>
      </c>
    </row>
    <row r="433" spans="1:24" s="9" customFormat="1">
      <c r="A433" s="2">
        <v>432</v>
      </c>
      <c r="B433" s="4">
        <v>716002872</v>
      </c>
      <c r="C433" s="1" t="s">
        <v>1322</v>
      </c>
      <c r="D433" s="1" t="s">
        <v>1323</v>
      </c>
      <c r="E433" s="6" t="s">
        <v>9358</v>
      </c>
      <c r="F433" s="20">
        <v>513010473</v>
      </c>
      <c r="G433" s="6" t="s">
        <v>4921</v>
      </c>
      <c r="H433" s="17">
        <f t="shared" si="12"/>
        <v>13</v>
      </c>
      <c r="I433" s="6" t="str">
        <f t="shared" si="13"/>
        <v>3.1.4</v>
      </c>
      <c r="J433" s="6" t="s">
        <v>9358</v>
      </c>
      <c r="K433" s="13" t="str">
        <f>VLOOKUP(J433,'fire screen door'!$C$2:$E$1567,2,FALSE)</f>
        <v>A-60 SINGLE LEAF HINGED</v>
      </c>
      <c r="L433" s="13" t="str">
        <f>VLOOKUP(J433,'fire screen door'!$C$2:$E$1567,3,FALSE)</f>
        <v>Crew bar  from fwd stairs</v>
      </c>
      <c r="M433" s="1" t="s">
        <v>107</v>
      </c>
      <c r="N433" s="1" t="s">
        <v>108</v>
      </c>
      <c r="O433" s="32" t="s">
        <v>10448</v>
      </c>
      <c r="P433" s="4">
        <v>716001688</v>
      </c>
      <c r="Q433" s="6">
        <v>300456421</v>
      </c>
      <c r="R433" s="4">
        <v>417001926</v>
      </c>
      <c r="S433" s="1" t="s">
        <v>1324</v>
      </c>
      <c r="T433" s="1" t="s">
        <v>106</v>
      </c>
      <c r="U433" s="1"/>
      <c r="V433" s="4">
        <v>2136372</v>
      </c>
      <c r="W433" s="1" t="s">
        <v>109</v>
      </c>
      <c r="X433" s="1" t="s">
        <v>110</v>
      </c>
    </row>
    <row r="434" spans="1:24" s="9" customFormat="1">
      <c r="A434" s="2">
        <v>433</v>
      </c>
      <c r="B434" s="4">
        <v>716015404</v>
      </c>
      <c r="C434" s="1" t="s">
        <v>1325</v>
      </c>
      <c r="D434" s="1" t="s">
        <v>1326</v>
      </c>
      <c r="E434" s="6" t="s">
        <v>9359</v>
      </c>
      <c r="F434" s="20">
        <v>513010474</v>
      </c>
      <c r="G434" s="6" t="s">
        <v>4922</v>
      </c>
      <c r="H434" s="17">
        <f t="shared" si="12"/>
        <v>13</v>
      </c>
      <c r="I434" s="6" t="str">
        <f t="shared" si="13"/>
        <v>3.1.6</v>
      </c>
      <c r="J434" s="6" t="s">
        <v>9359</v>
      </c>
      <c r="K434" s="13" t="str">
        <f>VLOOKUP(J434,'fire screen door'!$C$2:$E$1567,2,FALSE)</f>
        <v>A-60 SINGLE LEAF HINGED</v>
      </c>
      <c r="L434" s="13" t="str">
        <f>VLOOKUP(J434,'fire screen door'!$C$2:$E$1567,3,FALSE)</f>
        <v>Hatch by the chain box / NEED GMK</v>
      </c>
      <c r="M434" s="1" t="s">
        <v>18</v>
      </c>
      <c r="N434" s="1" t="s">
        <v>19</v>
      </c>
      <c r="O434" s="32"/>
      <c r="P434" s="4">
        <v>716002109</v>
      </c>
      <c r="Q434" s="6">
        <v>300456837</v>
      </c>
      <c r="R434" s="4">
        <v>417001943</v>
      </c>
      <c r="S434" s="1" t="s">
        <v>1327</v>
      </c>
      <c r="T434" s="1" t="s">
        <v>17</v>
      </c>
      <c r="U434" s="1"/>
      <c r="V434" s="4">
        <v>999001870</v>
      </c>
      <c r="W434" s="1" t="s">
        <v>20</v>
      </c>
      <c r="X434" s="1" t="s">
        <v>21</v>
      </c>
    </row>
    <row r="435" spans="1:24" s="9" customFormat="1">
      <c r="A435" s="2">
        <v>434</v>
      </c>
      <c r="B435" s="4">
        <v>716002885</v>
      </c>
      <c r="C435" s="1" t="s">
        <v>1328</v>
      </c>
      <c r="D435" s="1" t="s">
        <v>1329</v>
      </c>
      <c r="E435" s="6" t="s">
        <v>9360</v>
      </c>
      <c r="F435" s="20">
        <v>513010475</v>
      </c>
      <c r="G435" s="6" t="s">
        <v>4923</v>
      </c>
      <c r="H435" s="17">
        <f t="shared" si="12"/>
        <v>13</v>
      </c>
      <c r="I435" s="6" t="str">
        <f t="shared" si="13"/>
        <v>3.1.8</v>
      </c>
      <c r="J435" s="6" t="s">
        <v>9360</v>
      </c>
      <c r="K435" s="13" t="str">
        <f>VLOOKUP(J435,'fire screen door'!$C$2:$E$1567,2,FALSE)</f>
        <v>A-60 SINGLE LEAF HINGED</v>
      </c>
      <c r="L435" s="13" t="str">
        <f>VLOOKUP(J435,'fire screen door'!$C$2:$E$1567,3,FALSE)</f>
        <v>Dressing room port side / NEED GMK</v>
      </c>
      <c r="M435" s="1" t="s">
        <v>107</v>
      </c>
      <c r="N435" s="1" t="s">
        <v>108</v>
      </c>
      <c r="O435" s="32" t="s">
        <v>10448</v>
      </c>
      <c r="P435" s="4">
        <v>716001701</v>
      </c>
      <c r="Q435" s="6">
        <v>300456434</v>
      </c>
      <c r="R435" s="4">
        <v>417001926</v>
      </c>
      <c r="S435" s="1" t="s">
        <v>1330</v>
      </c>
      <c r="T435" s="1" t="s">
        <v>106</v>
      </c>
      <c r="U435" s="1"/>
      <c r="V435" s="4">
        <v>2136372</v>
      </c>
      <c r="W435" s="1" t="s">
        <v>109</v>
      </c>
      <c r="X435" s="1" t="s">
        <v>110</v>
      </c>
    </row>
    <row r="436" spans="1:24" s="9" customFormat="1">
      <c r="A436" s="2">
        <v>435</v>
      </c>
      <c r="B436" s="4">
        <v>716015405</v>
      </c>
      <c r="C436" s="1" t="s">
        <v>1331</v>
      </c>
      <c r="D436" s="1" t="s">
        <v>1332</v>
      </c>
      <c r="E436" s="6" t="s">
        <v>9379</v>
      </c>
      <c r="F436" s="20">
        <v>513010476</v>
      </c>
      <c r="G436" s="6" t="s">
        <v>4924</v>
      </c>
      <c r="H436" s="17">
        <f t="shared" si="12"/>
        <v>13</v>
      </c>
      <c r="I436" s="6" t="str">
        <f t="shared" si="13"/>
        <v>3.2.10</v>
      </c>
      <c r="J436" s="6" t="s">
        <v>9379</v>
      </c>
      <c r="K436" s="13" t="str">
        <f>VLOOKUP(J436,'fire screen door'!$C$2:$E$1567,2,FALSE)</f>
        <v>A-60 SINGLE LEAF HINGED</v>
      </c>
      <c r="L436" s="13" t="str">
        <f>VLOOKUP(J436,'fire screen door'!$C$2:$E$1567,3,FALSE)</f>
        <v>AC room 2-3 - behind 3.2.8 / NEED GMK</v>
      </c>
      <c r="M436" s="1" t="s">
        <v>18</v>
      </c>
      <c r="N436" s="1" t="s">
        <v>19</v>
      </c>
      <c r="O436" s="32"/>
      <c r="P436" s="4">
        <v>716002110</v>
      </c>
      <c r="Q436" s="6">
        <v>300456838</v>
      </c>
      <c r="R436" s="4">
        <v>417001943</v>
      </c>
      <c r="S436" s="1" t="s">
        <v>1333</v>
      </c>
      <c r="T436" s="1" t="s">
        <v>17</v>
      </c>
      <c r="U436" s="1"/>
      <c r="V436" s="4">
        <v>999001870</v>
      </c>
      <c r="W436" s="1" t="s">
        <v>20</v>
      </c>
      <c r="X436" s="1" t="s">
        <v>21</v>
      </c>
    </row>
    <row r="437" spans="1:24" s="9" customFormat="1">
      <c r="A437" s="2">
        <v>436</v>
      </c>
      <c r="B437" s="4">
        <v>716015406</v>
      </c>
      <c r="C437" s="1" t="s">
        <v>1334</v>
      </c>
      <c r="D437" s="1" t="s">
        <v>1335</v>
      </c>
      <c r="E437" s="6" t="s">
        <v>9380</v>
      </c>
      <c r="F437" s="20">
        <v>513010477</v>
      </c>
      <c r="G437" s="6" t="s">
        <v>4925</v>
      </c>
      <c r="H437" s="17">
        <f t="shared" si="12"/>
        <v>13</v>
      </c>
      <c r="I437" s="6" t="str">
        <f t="shared" si="13"/>
        <v>3.2.11</v>
      </c>
      <c r="J437" s="6" t="s">
        <v>9380</v>
      </c>
      <c r="K437" s="13" t="str">
        <f>VLOOKUP(J437,'fire screen door'!$C$2:$E$1567,2,FALSE)</f>
        <v>A-60 SINGLE LEAF HINGED</v>
      </c>
      <c r="L437" s="13" t="str">
        <f>VLOOKUP(J437,'fire screen door'!$C$2:$E$1567,3,FALSE)</f>
        <v>AC room access by 3.2.9</v>
      </c>
      <c r="M437" s="1" t="s">
        <v>18</v>
      </c>
      <c r="N437" s="1" t="s">
        <v>19</v>
      </c>
      <c r="O437" s="32"/>
      <c r="P437" s="4">
        <v>716002111</v>
      </c>
      <c r="Q437" s="6">
        <v>300456839</v>
      </c>
      <c r="R437" s="4">
        <v>417001943</v>
      </c>
      <c r="S437" s="1" t="s">
        <v>1336</v>
      </c>
      <c r="T437" s="1" t="s">
        <v>17</v>
      </c>
      <c r="U437" s="1"/>
      <c r="V437" s="4">
        <v>999001870</v>
      </c>
      <c r="W437" s="1" t="s">
        <v>20</v>
      </c>
      <c r="X437" s="1" t="s">
        <v>21</v>
      </c>
    </row>
    <row r="438" spans="1:24" s="9" customFormat="1">
      <c r="A438" s="2">
        <v>437</v>
      </c>
      <c r="B438" s="4">
        <v>716015407</v>
      </c>
      <c r="C438" s="1" t="s">
        <v>1337</v>
      </c>
      <c r="D438" s="1" t="s">
        <v>1338</v>
      </c>
      <c r="E438" s="6" t="s">
        <v>9381</v>
      </c>
      <c r="F438" s="20">
        <v>513010478</v>
      </c>
      <c r="G438" s="6" t="s">
        <v>4926</v>
      </c>
      <c r="H438" s="17">
        <f t="shared" si="12"/>
        <v>13</v>
      </c>
      <c r="I438" s="6" t="str">
        <f t="shared" si="13"/>
        <v>3.2.12</v>
      </c>
      <c r="J438" s="6" t="s">
        <v>9381</v>
      </c>
      <c r="K438" s="13" t="str">
        <f>VLOOKUP(J438,'fire screen door'!$C$2:$E$1567,2,FALSE)</f>
        <v>A-60 SINGLE LEAF HINGED</v>
      </c>
      <c r="L438" s="13" t="str">
        <f>VLOOKUP(J438,'fire screen door'!$C$2:$E$1567,3,FALSE)</f>
        <v>AC room 2-4- Port aft AC Room P/S</v>
      </c>
      <c r="M438" s="1" t="s">
        <v>18</v>
      </c>
      <c r="N438" s="1" t="s">
        <v>19</v>
      </c>
      <c r="O438" s="32"/>
      <c r="P438" s="4">
        <v>716002112</v>
      </c>
      <c r="Q438" s="6">
        <v>300456840</v>
      </c>
      <c r="R438" s="4">
        <v>417001943</v>
      </c>
      <c r="S438" s="1" t="s">
        <v>1339</v>
      </c>
      <c r="T438" s="1" t="s">
        <v>17</v>
      </c>
      <c r="U438" s="1"/>
      <c r="V438" s="4">
        <v>999001870</v>
      </c>
      <c r="W438" s="1" t="s">
        <v>20</v>
      </c>
      <c r="X438" s="1" t="s">
        <v>21</v>
      </c>
    </row>
    <row r="439" spans="1:24" s="9" customFormat="1">
      <c r="A439" s="2">
        <v>438</v>
      </c>
      <c r="B439" s="4">
        <v>716003364</v>
      </c>
      <c r="C439" s="1" t="s">
        <v>1340</v>
      </c>
      <c r="D439" s="1" t="s">
        <v>1341</v>
      </c>
      <c r="E439" s="6" t="s">
        <v>9382</v>
      </c>
      <c r="F439" s="20">
        <v>513010479</v>
      </c>
      <c r="G439" s="6" t="s">
        <v>4927</v>
      </c>
      <c r="H439" s="17">
        <f t="shared" si="12"/>
        <v>13</v>
      </c>
      <c r="I439" s="6" t="str">
        <f t="shared" si="13"/>
        <v>3.2.13</v>
      </c>
      <c r="J439" s="6" t="s">
        <v>9382</v>
      </c>
      <c r="K439" s="13" t="str">
        <f>VLOOKUP(J439,'fire screen door'!$C$2:$E$1567,2,FALSE)</f>
        <v>A-60 SINGLE LEAF HINGED</v>
      </c>
      <c r="L439" s="13" t="str">
        <f>VLOOKUP(J439,'fire screen door'!$C$2:$E$1567,3,FALSE)</f>
        <v>AC room 2-2stbd by 43203</v>
      </c>
      <c r="M439" s="1" t="s">
        <v>107</v>
      </c>
      <c r="N439" s="1" t="s">
        <v>108</v>
      </c>
      <c r="O439" s="32" t="s">
        <v>10448</v>
      </c>
      <c r="P439" s="4">
        <v>716002123</v>
      </c>
      <c r="Q439" s="6">
        <v>300456851</v>
      </c>
      <c r="R439" s="4">
        <v>417001926</v>
      </c>
      <c r="S439" s="1" t="s">
        <v>1342</v>
      </c>
      <c r="T439" s="1" t="s">
        <v>106</v>
      </c>
      <c r="U439" s="1"/>
      <c r="V439" s="4">
        <v>2136372</v>
      </c>
      <c r="W439" s="1" t="s">
        <v>109</v>
      </c>
      <c r="X439" s="1" t="s">
        <v>110</v>
      </c>
    </row>
    <row r="440" spans="1:24" s="9" customFormat="1">
      <c r="A440" s="2">
        <v>439</v>
      </c>
      <c r="B440" s="4">
        <v>716015408</v>
      </c>
      <c r="C440" s="1" t="s">
        <v>1343</v>
      </c>
      <c r="D440" s="1" t="s">
        <v>1344</v>
      </c>
      <c r="E440" s="6" t="s">
        <v>9383</v>
      </c>
      <c r="F440" s="20">
        <v>513010480</v>
      </c>
      <c r="G440" s="6" t="s">
        <v>4928</v>
      </c>
      <c r="H440" s="17">
        <f t="shared" si="12"/>
        <v>13</v>
      </c>
      <c r="I440" s="6" t="str">
        <f t="shared" si="13"/>
        <v>3.2.14</v>
      </c>
      <c r="J440" s="6" t="s">
        <v>9383</v>
      </c>
      <c r="K440" s="13" t="str">
        <f>VLOOKUP(J440,'fire screen door'!$C$2:$E$1567,2,FALSE)</f>
        <v>A-60 SINGLE LEAF HINGED</v>
      </c>
      <c r="L440" s="13" t="str">
        <f>VLOOKUP(J440,'fire screen door'!$C$2:$E$1567,3,FALSE)</f>
        <v>Electrical sub station</v>
      </c>
      <c r="M440" s="1" t="s">
        <v>18</v>
      </c>
      <c r="N440" s="1" t="s">
        <v>19</v>
      </c>
      <c r="O440" s="32"/>
      <c r="P440" s="4">
        <v>716002113</v>
      </c>
      <c r="Q440" s="6">
        <v>300456841</v>
      </c>
      <c r="R440" s="4">
        <v>417001943</v>
      </c>
      <c r="S440" s="1" t="s">
        <v>1345</v>
      </c>
      <c r="T440" s="1" t="s">
        <v>17</v>
      </c>
      <c r="U440" s="1"/>
      <c r="V440" s="4">
        <v>999001870</v>
      </c>
      <c r="W440" s="1" t="s">
        <v>20</v>
      </c>
      <c r="X440" s="1" t="s">
        <v>21</v>
      </c>
    </row>
    <row r="441" spans="1:24" s="9" customFormat="1">
      <c r="A441" s="2">
        <v>440</v>
      </c>
      <c r="B441" s="4">
        <v>716015409</v>
      </c>
      <c r="C441" s="1" t="s">
        <v>1346</v>
      </c>
      <c r="D441" s="1" t="s">
        <v>1347</v>
      </c>
      <c r="E441" s="6" t="s">
        <v>9384</v>
      </c>
      <c r="F441" s="20">
        <v>513010481</v>
      </c>
      <c r="G441" s="6" t="s">
        <v>4929</v>
      </c>
      <c r="H441" s="17">
        <f t="shared" si="12"/>
        <v>13</v>
      </c>
      <c r="I441" s="6" t="str">
        <f t="shared" si="13"/>
        <v>3.2.15</v>
      </c>
      <c r="J441" s="6" t="s">
        <v>9384</v>
      </c>
      <c r="K441" s="13" t="str">
        <f>VLOOKUP(J441,'fire screen door'!$C$2:$E$1567,2,FALSE)</f>
        <v>A-60 SINGLE LEAF HINGED</v>
      </c>
      <c r="L441" s="13" t="str">
        <f>VLOOKUP(J441,'fire screen door'!$C$2:$E$1567,3,FALSE)</f>
        <v>Computer room</v>
      </c>
      <c r="M441" s="1" t="s">
        <v>18</v>
      </c>
      <c r="N441" s="1" t="s">
        <v>19</v>
      </c>
      <c r="O441" s="32"/>
      <c r="P441" s="4">
        <v>716002114</v>
      </c>
      <c r="Q441" s="6">
        <v>300456842</v>
      </c>
      <c r="R441" s="4">
        <v>417001943</v>
      </c>
      <c r="S441" s="1" t="s">
        <v>1348</v>
      </c>
      <c r="T441" s="1" t="s">
        <v>17</v>
      </c>
      <c r="U441" s="1"/>
      <c r="V441" s="4">
        <v>999001870</v>
      </c>
      <c r="W441" s="1" t="s">
        <v>20</v>
      </c>
      <c r="X441" s="1" t="s">
        <v>21</v>
      </c>
    </row>
    <row r="442" spans="1:24" s="9" customFormat="1">
      <c r="A442" s="2">
        <v>441</v>
      </c>
      <c r="B442" s="4">
        <v>716015410</v>
      </c>
      <c r="C442" s="1" t="s">
        <v>1349</v>
      </c>
      <c r="D442" s="1" t="s">
        <v>1350</v>
      </c>
      <c r="E442" s="6" t="s">
        <v>9385</v>
      </c>
      <c r="F442" s="20">
        <v>513010482</v>
      </c>
      <c r="G442" s="6" t="s">
        <v>4930</v>
      </c>
      <c r="H442" s="17">
        <f t="shared" si="12"/>
        <v>13</v>
      </c>
      <c r="I442" s="6" t="str">
        <f t="shared" si="13"/>
        <v>3.2.16</v>
      </c>
      <c r="J442" s="6" t="s">
        <v>9385</v>
      </c>
      <c r="K442" s="13" t="str">
        <f>VLOOKUP(J442,'fire screen door'!$C$2:$E$1567,2,FALSE)</f>
        <v>A-60 SINGLE LEAF HINGED</v>
      </c>
      <c r="L442" s="13" t="str">
        <f>VLOOKUP(J442,'fire screen door'!$C$2:$E$1567,3,FALSE)</f>
        <v>El. Substation - computer room</v>
      </c>
      <c r="M442" s="1" t="s">
        <v>18</v>
      </c>
      <c r="N442" s="1" t="s">
        <v>19</v>
      </c>
      <c r="O442" s="32"/>
      <c r="P442" s="4">
        <v>716002115</v>
      </c>
      <c r="Q442" s="6">
        <v>300456843</v>
      </c>
      <c r="R442" s="4">
        <v>417001943</v>
      </c>
      <c r="S442" s="1" t="s">
        <v>1351</v>
      </c>
      <c r="T442" s="1" t="s">
        <v>17</v>
      </c>
      <c r="U442" s="1"/>
      <c r="V442" s="4">
        <v>999001870</v>
      </c>
      <c r="W442" s="1" t="s">
        <v>20</v>
      </c>
      <c r="X442" s="1" t="s">
        <v>21</v>
      </c>
    </row>
    <row r="443" spans="1:24" s="9" customFormat="1">
      <c r="A443" s="2">
        <v>442</v>
      </c>
      <c r="B443" s="4">
        <v>716015411</v>
      </c>
      <c r="C443" s="1" t="s">
        <v>1352</v>
      </c>
      <c r="D443" s="1" t="s">
        <v>1353</v>
      </c>
      <c r="E443" s="6" t="s">
        <v>9386</v>
      </c>
      <c r="F443" s="20">
        <v>513010483</v>
      </c>
      <c r="G443" s="6" t="s">
        <v>4931</v>
      </c>
      <c r="H443" s="17">
        <f t="shared" si="12"/>
        <v>13</v>
      </c>
      <c r="I443" s="6" t="str">
        <f t="shared" si="13"/>
        <v>3.2.17</v>
      </c>
      <c r="J443" s="6" t="s">
        <v>9386</v>
      </c>
      <c r="K443" s="13" t="str">
        <f>VLOOKUP(J443,'fire screen door'!$C$2:$E$1567,2,FALSE)</f>
        <v>A-60 SINGLE LEAF HINGED</v>
      </c>
      <c r="L443" s="13" t="str">
        <f>VLOOKUP(J443,'fire screen door'!$C$2:$E$1567,3,FALSE)</f>
        <v>EL. 3839 stbd  by 43203</v>
      </c>
      <c r="M443" s="1" t="s">
        <v>18</v>
      </c>
      <c r="N443" s="1" t="s">
        <v>19</v>
      </c>
      <c r="O443" s="32"/>
      <c r="P443" s="4">
        <v>716002288</v>
      </c>
      <c r="Q443" s="6">
        <v>300457016</v>
      </c>
      <c r="R443" s="4">
        <v>417001943</v>
      </c>
      <c r="S443" s="1" t="s">
        <v>1354</v>
      </c>
      <c r="T443" s="1" t="s">
        <v>17</v>
      </c>
      <c r="U443" s="1"/>
      <c r="V443" s="4">
        <v>999001870</v>
      </c>
      <c r="W443" s="1" t="s">
        <v>20</v>
      </c>
      <c r="X443" s="1" t="s">
        <v>21</v>
      </c>
    </row>
    <row r="444" spans="1:24" s="9" customFormat="1">
      <c r="A444" s="2">
        <v>443</v>
      </c>
      <c r="B444" s="4">
        <v>716015412</v>
      </c>
      <c r="C444" s="1" t="s">
        <v>1355</v>
      </c>
      <c r="D444" s="1" t="s">
        <v>1356</v>
      </c>
      <c r="E444" s="6" t="s">
        <v>9387</v>
      </c>
      <c r="F444" s="20">
        <v>513010484</v>
      </c>
      <c r="G444" s="6" t="s">
        <v>4932</v>
      </c>
      <c r="H444" s="17">
        <f t="shared" si="12"/>
        <v>13</v>
      </c>
      <c r="I444" s="6" t="str">
        <f t="shared" si="13"/>
        <v>3.2.18</v>
      </c>
      <c r="J444" s="6" t="s">
        <v>9387</v>
      </c>
      <c r="K444" s="13" t="str">
        <f>VLOOKUP(J444,'fire screen door'!$C$2:$E$1567,2,FALSE)</f>
        <v>A-60 SINGLE LEAF HINGED</v>
      </c>
      <c r="L444" s="13" t="str">
        <f>VLOOKUP(J444,'fire screen door'!$C$2:$E$1567,3,FALSE)</f>
        <v>Crew staircase 2-B Port aft</v>
      </c>
      <c r="M444" s="1" t="s">
        <v>18</v>
      </c>
      <c r="N444" s="1" t="s">
        <v>19</v>
      </c>
      <c r="O444" s="32"/>
      <c r="P444" s="4">
        <v>716002304</v>
      </c>
      <c r="Q444" s="6">
        <v>300457032</v>
      </c>
      <c r="R444" s="4">
        <v>417001943</v>
      </c>
      <c r="S444" s="1" t="s">
        <v>1357</v>
      </c>
      <c r="T444" s="1" t="s">
        <v>17</v>
      </c>
      <c r="U444" s="1"/>
      <c r="V444" s="4">
        <v>999001870</v>
      </c>
      <c r="W444" s="1" t="s">
        <v>20</v>
      </c>
      <c r="X444" s="1" t="s">
        <v>21</v>
      </c>
    </row>
    <row r="445" spans="1:24" s="9" customFormat="1">
      <c r="A445" s="2">
        <v>444</v>
      </c>
      <c r="B445" s="4">
        <v>716015413</v>
      </c>
      <c r="C445" s="1" t="s">
        <v>1358</v>
      </c>
      <c r="D445" s="1" t="s">
        <v>1359</v>
      </c>
      <c r="E445" s="6" t="s">
        <v>9388</v>
      </c>
      <c r="F445" s="20">
        <v>513010485</v>
      </c>
      <c r="G445" s="6" t="s">
        <v>4933</v>
      </c>
      <c r="H445" s="17">
        <f t="shared" si="12"/>
        <v>13</v>
      </c>
      <c r="I445" s="6" t="str">
        <f t="shared" si="13"/>
        <v>3.2.19</v>
      </c>
      <c r="J445" s="6" t="s">
        <v>9388</v>
      </c>
      <c r="K445" s="13" t="str">
        <f>VLOOKUP(J445,'fire screen door'!$C$2:$E$1567,2,FALSE)</f>
        <v>A-60 SINGLE LEAF HINGED</v>
      </c>
      <c r="L445" s="13" t="str">
        <f>VLOOKUP(J445,'fire screen door'!$C$2:$E$1567,3,FALSE)</f>
        <v xml:space="preserve">43201 - 43211 </v>
      </c>
      <c r="M445" s="1" t="s">
        <v>18</v>
      </c>
      <c r="N445" s="1" t="s">
        <v>19</v>
      </c>
      <c r="O445" s="32"/>
      <c r="P445" s="4">
        <v>716002828</v>
      </c>
      <c r="Q445" s="6">
        <v>300457393</v>
      </c>
      <c r="R445" s="4">
        <v>417001943</v>
      </c>
      <c r="S445" s="1" t="s">
        <v>1360</v>
      </c>
      <c r="T445" s="1" t="s">
        <v>17</v>
      </c>
      <c r="U445" s="1"/>
      <c r="V445" s="4">
        <v>999001870</v>
      </c>
      <c r="W445" s="1" t="s">
        <v>20</v>
      </c>
      <c r="X445" s="1" t="s">
        <v>21</v>
      </c>
    </row>
    <row r="446" spans="1:24" s="9" customFormat="1">
      <c r="A446" s="2">
        <v>445</v>
      </c>
      <c r="B446" s="4">
        <v>716002878</v>
      </c>
      <c r="C446" s="1" t="s">
        <v>1361</v>
      </c>
      <c r="D446" s="1" t="s">
        <v>1362</v>
      </c>
      <c r="E446" s="6" t="s">
        <v>9371</v>
      </c>
      <c r="F446" s="20">
        <v>513010486</v>
      </c>
      <c r="G446" s="6" t="s">
        <v>4934</v>
      </c>
      <c r="H446" s="17">
        <f t="shared" si="12"/>
        <v>13</v>
      </c>
      <c r="I446" s="6" t="str">
        <f t="shared" si="13"/>
        <v>3.2.2</v>
      </c>
      <c r="J446" s="6" t="s">
        <v>9371</v>
      </c>
      <c r="K446" s="13" t="str">
        <f>VLOOKUP(J446,'fire screen door'!$C$2:$E$1567,2,FALSE)</f>
        <v>A-60 DOUBLE LEAF HINGED</v>
      </c>
      <c r="L446" s="13" t="str">
        <f>VLOOKUP(J446,'fire screen door'!$C$2:$E$1567,3,FALSE)</f>
        <v>Entry to Opal theater from stair 1-B port aft</v>
      </c>
      <c r="M446" s="1" t="s">
        <v>107</v>
      </c>
      <c r="N446" s="1" t="s">
        <v>108</v>
      </c>
      <c r="O446" s="32"/>
      <c r="P446" s="4">
        <v>716001694</v>
      </c>
      <c r="Q446" s="6">
        <v>300456427</v>
      </c>
      <c r="R446" s="4">
        <v>417001926</v>
      </c>
      <c r="S446" s="1" t="s">
        <v>1363</v>
      </c>
      <c r="T446" s="1" t="s">
        <v>106</v>
      </c>
      <c r="U446" s="1"/>
      <c r="V446" s="4">
        <v>2136372</v>
      </c>
      <c r="W446" s="1" t="s">
        <v>109</v>
      </c>
      <c r="X446" s="1" t="s">
        <v>110</v>
      </c>
    </row>
    <row r="447" spans="1:24" s="9" customFormat="1">
      <c r="A447" s="2">
        <v>446</v>
      </c>
      <c r="B447" s="4">
        <v>716003360</v>
      </c>
      <c r="C447" s="1" t="s">
        <v>1364</v>
      </c>
      <c r="D447" s="1" t="s">
        <v>1365</v>
      </c>
      <c r="E447" s="6" t="s">
        <v>9391</v>
      </c>
      <c r="F447" s="20">
        <v>513010487</v>
      </c>
      <c r="G447" s="6" t="s">
        <v>4935</v>
      </c>
      <c r="H447" s="17">
        <f t="shared" si="12"/>
        <v>13</v>
      </c>
      <c r="I447" s="6" t="str">
        <f t="shared" si="13"/>
        <v>3.2.23</v>
      </c>
      <c r="J447" s="6" t="s">
        <v>9391</v>
      </c>
      <c r="K447" s="13" t="str">
        <f>VLOOKUP(J447,'fire screen door'!$C$2:$E$1567,2,FALSE)</f>
        <v>A-60 SLIDING</v>
      </c>
      <c r="L447" s="13" t="str">
        <f>VLOOKUP(J447,'fire screen door'!$C$2:$E$1567,3,FALSE)</f>
        <v>Escalator 1</v>
      </c>
      <c r="M447" s="1" t="s">
        <v>148</v>
      </c>
      <c r="N447" s="1" t="s">
        <v>149</v>
      </c>
      <c r="O447" s="32"/>
      <c r="P447" s="4">
        <v>716002119</v>
      </c>
      <c r="Q447" s="6">
        <v>300456847</v>
      </c>
      <c r="R447" s="4">
        <v>417001226</v>
      </c>
      <c r="S447" s="1" t="s">
        <v>1366</v>
      </c>
      <c r="T447" s="1" t="s">
        <v>147</v>
      </c>
      <c r="U447" s="1"/>
      <c r="V447" s="4">
        <v>999001697</v>
      </c>
      <c r="W447" s="1" t="s">
        <v>150</v>
      </c>
      <c r="X447" s="1" t="s">
        <v>151</v>
      </c>
    </row>
    <row r="448" spans="1:24" s="9" customFormat="1">
      <c r="A448" s="2">
        <v>447</v>
      </c>
      <c r="B448" s="4">
        <v>716015414</v>
      </c>
      <c r="C448" s="1" t="s">
        <v>1367</v>
      </c>
      <c r="D448" s="1" t="s">
        <v>1368</v>
      </c>
      <c r="E448" s="6" t="s">
        <v>9389</v>
      </c>
      <c r="F448" s="20">
        <v>513010488</v>
      </c>
      <c r="G448" s="6" t="s">
        <v>4936</v>
      </c>
      <c r="H448" s="17">
        <f t="shared" si="12"/>
        <v>13</v>
      </c>
      <c r="I448" s="6" t="str">
        <f t="shared" si="13"/>
        <v>3.2.20</v>
      </c>
      <c r="J448" s="6" t="s">
        <v>9389</v>
      </c>
      <c r="K448" s="13" t="str">
        <f>VLOOKUP(J448,'fire screen door'!$C$2:$E$1567,2,FALSE)</f>
        <v>A-60 SINGLE LEAF HINGED</v>
      </c>
      <c r="L448" s="13" t="str">
        <f>VLOOKUP(J448,'fire screen door'!$C$2:$E$1567,3,FALSE)</f>
        <v xml:space="preserve">Guest lobby to ex. offices </v>
      </c>
      <c r="M448" s="1" t="s">
        <v>18</v>
      </c>
      <c r="N448" s="1" t="s">
        <v>19</v>
      </c>
      <c r="O448" s="32"/>
      <c r="P448" s="4">
        <v>716002829</v>
      </c>
      <c r="Q448" s="6">
        <v>300457394</v>
      </c>
      <c r="R448" s="4">
        <v>417001943</v>
      </c>
      <c r="S448" s="1" t="s">
        <v>1369</v>
      </c>
      <c r="T448" s="1" t="s">
        <v>17</v>
      </c>
      <c r="U448" s="1"/>
      <c r="V448" s="4">
        <v>999001870</v>
      </c>
      <c r="W448" s="1" t="s">
        <v>20</v>
      </c>
      <c r="X448" s="1" t="s">
        <v>21</v>
      </c>
    </row>
    <row r="449" spans="1:24" s="9" customFormat="1">
      <c r="A449" s="2">
        <v>448</v>
      </c>
      <c r="B449" s="4">
        <v>716015415</v>
      </c>
      <c r="C449" s="1" t="s">
        <v>1370</v>
      </c>
      <c r="D449" s="1" t="s">
        <v>1371</v>
      </c>
      <c r="E449" s="6" t="s">
        <v>9390</v>
      </c>
      <c r="F449" s="20">
        <v>513010489</v>
      </c>
      <c r="G449" s="6" t="s">
        <v>4937</v>
      </c>
      <c r="H449" s="17">
        <f t="shared" si="12"/>
        <v>13</v>
      </c>
      <c r="I449" s="6" t="str">
        <f t="shared" si="13"/>
        <v>3.2.21</v>
      </c>
      <c r="J449" s="6" t="s">
        <v>9390</v>
      </c>
      <c r="K449" s="13" t="str">
        <f>VLOOKUP(J449,'fire screen door'!$C$2:$E$1567,2,FALSE)</f>
        <v>A-60 SINGLE LEAF HINGED</v>
      </c>
      <c r="L449" s="13" t="str">
        <f>VLOOKUP(J449,'fire screen door'!$C$2:$E$1567,3,FALSE)</f>
        <v>Executive offices by stair 2-B Port aft</v>
      </c>
      <c r="M449" s="1" t="s">
        <v>18</v>
      </c>
      <c r="N449" s="1" t="s">
        <v>19</v>
      </c>
      <c r="O449" s="32"/>
      <c r="P449" s="4">
        <v>716002830</v>
      </c>
      <c r="Q449" s="6">
        <v>300457395</v>
      </c>
      <c r="R449" s="4">
        <v>417001943</v>
      </c>
      <c r="S449" s="1" t="s">
        <v>1372</v>
      </c>
      <c r="T449" s="1" t="s">
        <v>17</v>
      </c>
      <c r="U449" s="1"/>
      <c r="V449" s="4">
        <v>999001870</v>
      </c>
      <c r="W449" s="1" t="s">
        <v>20</v>
      </c>
      <c r="X449" s="1" t="s">
        <v>21</v>
      </c>
    </row>
    <row r="450" spans="1:24" s="9" customFormat="1">
      <c r="A450" s="2">
        <v>449</v>
      </c>
      <c r="B450" s="4">
        <v>716003363</v>
      </c>
      <c r="C450" s="1" t="s">
        <v>1373</v>
      </c>
      <c r="D450" s="1" t="s">
        <v>1374</v>
      </c>
      <c r="E450" s="6" t="s">
        <v>9372</v>
      </c>
      <c r="F450" s="20">
        <v>513010490</v>
      </c>
      <c r="G450" s="6" t="s">
        <v>4938</v>
      </c>
      <c r="H450" s="17">
        <f t="shared" si="12"/>
        <v>13</v>
      </c>
      <c r="I450" s="6" t="str">
        <f t="shared" si="13"/>
        <v>3.2.3</v>
      </c>
      <c r="J450" s="6" t="s">
        <v>9372</v>
      </c>
      <c r="K450" s="13" t="str">
        <f>VLOOKUP(J450,'fire screen door'!$C$2:$E$1567,2,FALSE)</f>
        <v>A-60 DOUBLE LEAF HINGED</v>
      </c>
      <c r="L450" s="13" t="str">
        <f>VLOOKUP(J450,'fire screen door'!$C$2:$E$1567,3,FALSE)</f>
        <v>Opal theater emergency exit</v>
      </c>
      <c r="M450" s="1" t="s">
        <v>107</v>
      </c>
      <c r="N450" s="1" t="s">
        <v>108</v>
      </c>
      <c r="O450" s="32"/>
      <c r="P450" s="4">
        <v>716002122</v>
      </c>
      <c r="Q450" s="6">
        <v>300456850</v>
      </c>
      <c r="R450" s="4">
        <v>417001926</v>
      </c>
      <c r="S450" s="1" t="s">
        <v>1375</v>
      </c>
      <c r="T450" s="1" t="s">
        <v>106</v>
      </c>
      <c r="U450" s="1"/>
      <c r="V450" s="4">
        <v>2136372</v>
      </c>
      <c r="W450" s="1" t="s">
        <v>109</v>
      </c>
      <c r="X450" s="1" t="s">
        <v>110</v>
      </c>
    </row>
    <row r="451" spans="1:24" s="9" customFormat="1">
      <c r="A451" s="2">
        <v>450</v>
      </c>
      <c r="B451" s="4">
        <v>716002883</v>
      </c>
      <c r="C451" s="1" t="s">
        <v>1376</v>
      </c>
      <c r="D451" s="1" t="s">
        <v>1377</v>
      </c>
      <c r="E451" s="6" t="s">
        <v>9373</v>
      </c>
      <c r="F451" s="20">
        <v>513010491</v>
      </c>
      <c r="G451" s="6" t="s">
        <v>4939</v>
      </c>
      <c r="H451" s="17">
        <f t="shared" ref="H451:H514" si="14">FIND(".",G451)</f>
        <v>13</v>
      </c>
      <c r="I451" s="6" t="str">
        <f t="shared" ref="I451:I514" si="15">MID(G451,H451+1,100)</f>
        <v>3.2.4</v>
      </c>
      <c r="J451" s="6" t="s">
        <v>9373</v>
      </c>
      <c r="K451" s="13" t="str">
        <f>VLOOKUP(J451,'fire screen door'!$C$2:$E$1567,2,FALSE)</f>
        <v>A-60 SINGLE LEAF HINGED</v>
      </c>
      <c r="L451" s="13" t="str">
        <f>VLOOKUP(J451,'fire screen door'!$C$2:$E$1567,3,FALSE)</f>
        <v>By IP-Phone 27028</v>
      </c>
      <c r="M451" s="1" t="s">
        <v>107</v>
      </c>
      <c r="N451" s="1" t="s">
        <v>108</v>
      </c>
      <c r="O451" s="32" t="s">
        <v>10448</v>
      </c>
      <c r="P451" s="4">
        <v>716001699</v>
      </c>
      <c r="Q451" s="6">
        <v>300456432</v>
      </c>
      <c r="R451" s="4">
        <v>417001926</v>
      </c>
      <c r="S451" s="1" t="s">
        <v>1378</v>
      </c>
      <c r="T451" s="1" t="s">
        <v>106</v>
      </c>
      <c r="U451" s="1"/>
      <c r="V451" s="4">
        <v>2136372</v>
      </c>
      <c r="W451" s="1" t="s">
        <v>109</v>
      </c>
      <c r="X451" s="1" t="s">
        <v>110</v>
      </c>
    </row>
    <row r="452" spans="1:24" s="9" customFormat="1">
      <c r="A452" s="2">
        <v>451</v>
      </c>
      <c r="B452" s="4">
        <v>716003362</v>
      </c>
      <c r="C452" s="1" t="s">
        <v>1379</v>
      </c>
      <c r="D452" s="1" t="s">
        <v>1380</v>
      </c>
      <c r="E452" s="6" t="s">
        <v>9374</v>
      </c>
      <c r="F452" s="20">
        <v>513010492</v>
      </c>
      <c r="G452" s="6" t="s">
        <v>4940</v>
      </c>
      <c r="H452" s="17">
        <f t="shared" si="14"/>
        <v>13</v>
      </c>
      <c r="I452" s="6" t="str">
        <f t="shared" si="15"/>
        <v>3.2.5</v>
      </c>
      <c r="J452" s="6" t="s">
        <v>9374</v>
      </c>
      <c r="K452" s="13" t="str">
        <f>VLOOKUP(J452,'fire screen door'!$C$2:$E$1567,2,FALSE)</f>
        <v>A-60 SINGLE LEAF HINGED</v>
      </c>
      <c r="L452" s="13" t="str">
        <f>VLOOKUP(J452,'fire screen door'!$C$2:$E$1567,3,FALSE)</f>
        <v>Parade store / NEED GMK</v>
      </c>
      <c r="M452" s="1" t="s">
        <v>107</v>
      </c>
      <c r="N452" s="1" t="s">
        <v>108</v>
      </c>
      <c r="O452" s="32" t="s">
        <v>10448</v>
      </c>
      <c r="P452" s="4">
        <v>716002121</v>
      </c>
      <c r="Q452" s="6">
        <v>300456849</v>
      </c>
      <c r="R452" s="4">
        <v>417001926</v>
      </c>
      <c r="S452" s="1" t="s">
        <v>1381</v>
      </c>
      <c r="T452" s="1" t="s">
        <v>106</v>
      </c>
      <c r="U452" s="1"/>
      <c r="V452" s="4">
        <v>2136372</v>
      </c>
      <c r="W452" s="1" t="s">
        <v>109</v>
      </c>
      <c r="X452" s="1" t="s">
        <v>110</v>
      </c>
    </row>
    <row r="453" spans="1:24" s="9" customFormat="1">
      <c r="A453" s="2">
        <v>452</v>
      </c>
      <c r="B453" s="4">
        <v>716002884</v>
      </c>
      <c r="C453" s="1" t="s">
        <v>1382</v>
      </c>
      <c r="D453" s="1" t="s">
        <v>1383</v>
      </c>
      <c r="E453" s="6" t="s">
        <v>9375</v>
      </c>
      <c r="F453" s="20">
        <v>513010493</v>
      </c>
      <c r="G453" s="6" t="s">
        <v>4941</v>
      </c>
      <c r="H453" s="17">
        <f t="shared" si="14"/>
        <v>13</v>
      </c>
      <c r="I453" s="6" t="str">
        <f t="shared" si="15"/>
        <v>3.2.6</v>
      </c>
      <c r="J453" s="6" t="s">
        <v>9375</v>
      </c>
      <c r="K453" s="13" t="str">
        <f>VLOOKUP(J453,'fire screen door'!$C$2:$E$1567,2,FALSE)</f>
        <v>A-60 DOUBLE LEAF HINGED</v>
      </c>
      <c r="L453" s="13" t="str">
        <f>VLOOKUP(J453,'fire screen door'!$C$2:$E$1567,3,FALSE)</f>
        <v>To theater hall</v>
      </c>
      <c r="M453" s="1" t="s">
        <v>107</v>
      </c>
      <c r="N453" s="1" t="s">
        <v>108</v>
      </c>
      <c r="O453" s="32"/>
      <c r="P453" s="4">
        <v>716001700</v>
      </c>
      <c r="Q453" s="6">
        <v>300456433</v>
      </c>
      <c r="R453" s="4">
        <v>417001926</v>
      </c>
      <c r="S453" s="1" t="s">
        <v>1384</v>
      </c>
      <c r="T453" s="1" t="s">
        <v>106</v>
      </c>
      <c r="U453" s="1"/>
      <c r="V453" s="4">
        <v>2136372</v>
      </c>
      <c r="W453" s="1" t="s">
        <v>109</v>
      </c>
      <c r="X453" s="1" t="s">
        <v>110</v>
      </c>
    </row>
    <row r="454" spans="1:24" s="9" customFormat="1">
      <c r="A454" s="2">
        <v>453</v>
      </c>
      <c r="B454" s="4">
        <v>716015416</v>
      </c>
      <c r="C454" s="1" t="s">
        <v>1385</v>
      </c>
      <c r="D454" s="1" t="s">
        <v>1386</v>
      </c>
      <c r="E454" s="6" t="s">
        <v>9376</v>
      </c>
      <c r="F454" s="20">
        <v>513010494</v>
      </c>
      <c r="G454" s="6" t="s">
        <v>4942</v>
      </c>
      <c r="H454" s="17">
        <f t="shared" si="14"/>
        <v>13</v>
      </c>
      <c r="I454" s="6" t="str">
        <f t="shared" si="15"/>
        <v>3.2.7</v>
      </c>
      <c r="J454" s="6" t="s">
        <v>9376</v>
      </c>
      <c r="K454" s="13" t="str">
        <f>VLOOKUP(J454,'fire screen door'!$C$2:$E$1567,2,FALSE)</f>
        <v>A-60 SINGLE LEAF HINGED</v>
      </c>
      <c r="L454" s="13" t="str">
        <f>VLOOKUP(J454,'fire screen door'!$C$2:$E$1567,3,FALSE)</f>
        <v>ACroom  2-1 behind 3.2.5</v>
      </c>
      <c r="M454" s="1" t="s">
        <v>148</v>
      </c>
      <c r="N454" s="1" t="s">
        <v>149</v>
      </c>
      <c r="O454" s="32" t="s">
        <v>10452</v>
      </c>
      <c r="P454" s="4">
        <v>716003149</v>
      </c>
      <c r="Q454" s="6">
        <v>300457671</v>
      </c>
      <c r="R454" s="4">
        <v>417001226</v>
      </c>
      <c r="S454" s="1" t="s">
        <v>1387</v>
      </c>
      <c r="T454" s="1" t="s">
        <v>147</v>
      </c>
      <c r="U454" s="1"/>
      <c r="V454" s="4">
        <v>999001697</v>
      </c>
      <c r="W454" s="1" t="s">
        <v>150</v>
      </c>
      <c r="X454" s="1" t="s">
        <v>151</v>
      </c>
    </row>
    <row r="455" spans="1:24" s="9" customFormat="1">
      <c r="A455" s="2">
        <v>454</v>
      </c>
      <c r="B455" s="4">
        <v>716003361</v>
      </c>
      <c r="C455" s="1" t="s">
        <v>1388</v>
      </c>
      <c r="D455" s="1" t="s">
        <v>1389</v>
      </c>
      <c r="E455" s="6" t="s">
        <v>9377</v>
      </c>
      <c r="F455" s="20">
        <v>513010495</v>
      </c>
      <c r="G455" s="6" t="s">
        <v>4943</v>
      </c>
      <c r="H455" s="17">
        <f t="shared" si="14"/>
        <v>13</v>
      </c>
      <c r="I455" s="6" t="str">
        <f t="shared" si="15"/>
        <v>3.2.8</v>
      </c>
      <c r="J455" s="6" t="s">
        <v>9377</v>
      </c>
      <c r="K455" s="13" t="str">
        <f>VLOOKUP(J455,'fire screen door'!$C$2:$E$1567,2,FALSE)</f>
        <v>A-60 SINGLE LEAF HINGED</v>
      </c>
      <c r="L455" s="13" t="str">
        <f>VLOOKUP(J455,'fire screen door'!$C$2:$E$1567,3,FALSE)</f>
        <v>Technical room / NEED GMK</v>
      </c>
      <c r="M455" s="1" t="s">
        <v>107</v>
      </c>
      <c r="N455" s="1" t="s">
        <v>108</v>
      </c>
      <c r="O455" s="32" t="s">
        <v>10448</v>
      </c>
      <c r="P455" s="4">
        <v>716002120</v>
      </c>
      <c r="Q455" s="6">
        <v>300456848</v>
      </c>
      <c r="R455" s="4">
        <v>417001926</v>
      </c>
      <c r="S455" s="1" t="s">
        <v>1390</v>
      </c>
      <c r="T455" s="1" t="s">
        <v>106</v>
      </c>
      <c r="U455" s="1"/>
      <c r="V455" s="4">
        <v>2136372</v>
      </c>
      <c r="W455" s="1" t="s">
        <v>109</v>
      </c>
      <c r="X455" s="1" t="s">
        <v>110</v>
      </c>
    </row>
    <row r="456" spans="1:24" s="9" customFormat="1">
      <c r="A456" s="2">
        <v>455</v>
      </c>
      <c r="B456" s="4">
        <v>716003365</v>
      </c>
      <c r="C456" s="1" t="s">
        <v>1391</v>
      </c>
      <c r="D456" s="1" t="s">
        <v>1392</v>
      </c>
      <c r="E456" s="6" t="s">
        <v>9378</v>
      </c>
      <c r="F456" s="20">
        <v>513010496</v>
      </c>
      <c r="G456" s="6" t="s">
        <v>4944</v>
      </c>
      <c r="H456" s="17">
        <f t="shared" si="14"/>
        <v>13</v>
      </c>
      <c r="I456" s="6" t="str">
        <f t="shared" si="15"/>
        <v>3.2.9</v>
      </c>
      <c r="J456" s="6" t="s">
        <v>9378</v>
      </c>
      <c r="K456" s="13" t="str">
        <f>VLOOKUP(J456,'fire screen door'!$C$2:$E$1567,2,FALSE)</f>
        <v>A-60 DOUBLE LEAF HINGED</v>
      </c>
      <c r="L456" s="13" t="str">
        <f>VLOOKUP(J456,'fire screen door'!$C$2:$E$1567,3,FALSE)</f>
        <v xml:space="preserve">Executive Offices </v>
      </c>
      <c r="M456" s="1" t="s">
        <v>107</v>
      </c>
      <c r="N456" s="1" t="s">
        <v>108</v>
      </c>
      <c r="O456" s="32"/>
      <c r="P456" s="4">
        <v>716002124</v>
      </c>
      <c r="Q456" s="6">
        <v>300456852</v>
      </c>
      <c r="R456" s="4">
        <v>417001926</v>
      </c>
      <c r="S456" s="1" t="s">
        <v>1393</v>
      </c>
      <c r="T456" s="1" t="s">
        <v>106</v>
      </c>
      <c r="U456" s="1"/>
      <c r="V456" s="4">
        <v>2136372</v>
      </c>
      <c r="W456" s="1" t="s">
        <v>109</v>
      </c>
      <c r="X456" s="1" t="s">
        <v>110</v>
      </c>
    </row>
    <row r="457" spans="1:24" s="9" customFormat="1">
      <c r="A457" s="2">
        <v>456</v>
      </c>
      <c r="B457" s="4">
        <v>716003359</v>
      </c>
      <c r="C457" s="1" t="s">
        <v>1394</v>
      </c>
      <c r="D457" s="1" t="s">
        <v>1395</v>
      </c>
      <c r="E457" s="6" t="s">
        <v>9392</v>
      </c>
      <c r="F457" s="20">
        <v>513010497</v>
      </c>
      <c r="G457" s="6" t="s">
        <v>4945</v>
      </c>
      <c r="H457" s="17">
        <f t="shared" si="14"/>
        <v>13</v>
      </c>
      <c r="I457" s="6" t="str">
        <f t="shared" si="15"/>
        <v>3.3.1</v>
      </c>
      <c r="J457" s="6" t="s">
        <v>9392</v>
      </c>
      <c r="K457" s="13" t="str">
        <f>VLOOKUP(J457,'fire screen door'!$C$2:$E$1567,2,FALSE)</f>
        <v>A-60 SLIDING</v>
      </c>
      <c r="L457" s="13" t="str">
        <f>VLOOKUP(J457,'fire screen door'!$C$2:$E$1567,3,FALSE)</f>
        <v xml:space="preserve">Escalator 1 to elev. </v>
      </c>
      <c r="M457" s="1" t="s">
        <v>148</v>
      </c>
      <c r="N457" s="1" t="s">
        <v>149</v>
      </c>
      <c r="O457" s="32"/>
      <c r="P457" s="4">
        <v>716002118</v>
      </c>
      <c r="Q457" s="6">
        <v>300456846</v>
      </c>
      <c r="R457" s="4">
        <v>417001226</v>
      </c>
      <c r="S457" s="1" t="s">
        <v>1396</v>
      </c>
      <c r="T457" s="1" t="s">
        <v>147</v>
      </c>
      <c r="U457" s="1"/>
      <c r="V457" s="4">
        <v>999001697</v>
      </c>
      <c r="W457" s="1" t="s">
        <v>150</v>
      </c>
      <c r="X457" s="1" t="s">
        <v>151</v>
      </c>
    </row>
    <row r="458" spans="1:24" s="9" customFormat="1">
      <c r="A458" s="2">
        <v>457</v>
      </c>
      <c r="B458" s="4">
        <v>716003358</v>
      </c>
      <c r="C458" s="1" t="s">
        <v>1397</v>
      </c>
      <c r="D458" s="1" t="s">
        <v>1398</v>
      </c>
      <c r="E458" s="6" t="s">
        <v>9400</v>
      </c>
      <c r="F458" s="20">
        <v>513010498</v>
      </c>
      <c r="G458" s="6" t="s">
        <v>4946</v>
      </c>
      <c r="H458" s="17">
        <f t="shared" si="14"/>
        <v>13</v>
      </c>
      <c r="I458" s="6" t="str">
        <f t="shared" si="15"/>
        <v>3.3.10</v>
      </c>
      <c r="J458" s="6" t="s">
        <v>9400</v>
      </c>
      <c r="K458" s="13" t="str">
        <f>VLOOKUP(J458,'fire screen door'!$C$2:$E$1567,2,FALSE)</f>
        <v>A-60 SLIDING</v>
      </c>
      <c r="L458" s="13" t="str">
        <f>VLOOKUP(J458,'fire screen door'!$C$2:$E$1567,3,FALSE)</f>
        <v>Port side fwd lifts/stairs</v>
      </c>
      <c r="M458" s="1" t="s">
        <v>148</v>
      </c>
      <c r="N458" s="1" t="s">
        <v>149</v>
      </c>
      <c r="O458" s="32"/>
      <c r="P458" s="4">
        <v>716002117</v>
      </c>
      <c r="Q458" s="6">
        <v>300456845</v>
      </c>
      <c r="R458" s="4">
        <v>417001226</v>
      </c>
      <c r="S458" s="1" t="s">
        <v>1399</v>
      </c>
      <c r="T458" s="1" t="s">
        <v>147</v>
      </c>
      <c r="U458" s="1"/>
      <c r="V458" s="4">
        <v>999001697</v>
      </c>
      <c r="W458" s="1" t="s">
        <v>150</v>
      </c>
      <c r="X458" s="1" t="s">
        <v>151</v>
      </c>
    </row>
    <row r="459" spans="1:24" s="9" customFormat="1">
      <c r="A459" s="2">
        <v>458</v>
      </c>
      <c r="B459" s="4">
        <v>716004310</v>
      </c>
      <c r="C459" s="1" t="s">
        <v>1400</v>
      </c>
      <c r="D459" s="1" t="s">
        <v>1401</v>
      </c>
      <c r="E459" s="6" t="s">
        <v>9401</v>
      </c>
      <c r="F459" s="20">
        <v>513010499</v>
      </c>
      <c r="G459" s="6" t="s">
        <v>4947</v>
      </c>
      <c r="H459" s="17">
        <f t="shared" si="14"/>
        <v>13</v>
      </c>
      <c r="I459" s="6" t="str">
        <f t="shared" si="15"/>
        <v>3.3.11</v>
      </c>
      <c r="J459" s="6" t="s">
        <v>9401</v>
      </c>
      <c r="K459" s="13" t="str">
        <f>VLOOKUP(J459,'fire screen door'!$C$2:$E$1567,2,FALSE)</f>
        <v>A-60 SINGLE LEAF HINGED</v>
      </c>
      <c r="L459" s="13" t="str">
        <f>VLOOKUP(J459,'fire screen door'!$C$2:$E$1567,3,FALSE)</f>
        <v>By SWT 3.04/elect. Locker next to 3590 / NEED GMK</v>
      </c>
      <c r="M459" s="1" t="s">
        <v>107</v>
      </c>
      <c r="N459" s="1" t="s">
        <v>108</v>
      </c>
      <c r="O459" s="32" t="s">
        <v>10448</v>
      </c>
      <c r="P459" s="4">
        <v>716002971</v>
      </c>
      <c r="Q459" s="6">
        <v>300457514</v>
      </c>
      <c r="R459" s="4">
        <v>417001926</v>
      </c>
      <c r="S459" s="1" t="s">
        <v>1402</v>
      </c>
      <c r="T459" s="1" t="s">
        <v>106</v>
      </c>
      <c r="U459" s="1"/>
      <c r="V459" s="4">
        <v>2136372</v>
      </c>
      <c r="W459" s="1" t="s">
        <v>109</v>
      </c>
      <c r="X459" s="1" t="s">
        <v>110</v>
      </c>
    </row>
    <row r="460" spans="1:24" s="9" customFormat="1">
      <c r="A460" s="2">
        <v>459</v>
      </c>
      <c r="B460" s="4">
        <v>716004306</v>
      </c>
      <c r="C460" s="1" t="s">
        <v>1403</v>
      </c>
      <c r="D460" s="1" t="s">
        <v>1404</v>
      </c>
      <c r="E460" s="6" t="s">
        <v>9402</v>
      </c>
      <c r="F460" s="20">
        <v>513010500</v>
      </c>
      <c r="G460" s="6" t="s">
        <v>4948</v>
      </c>
      <c r="H460" s="17">
        <f t="shared" si="14"/>
        <v>13</v>
      </c>
      <c r="I460" s="6" t="str">
        <f t="shared" si="15"/>
        <v>3.3.12</v>
      </c>
      <c r="J460" s="6" t="s">
        <v>9402</v>
      </c>
      <c r="K460" s="13" t="str">
        <f>VLOOKUP(J460,'fire screen door'!$C$2:$E$1567,2,FALSE)</f>
        <v>A-60 SINGLE LEAF HINGED</v>
      </c>
      <c r="L460" s="13" t="str">
        <f>VLOOKUP(J460,'fire screen door'!$C$2:$E$1567,3,FALSE)</f>
        <v>Housekeeping Locker</v>
      </c>
      <c r="M460" s="1" t="s">
        <v>107</v>
      </c>
      <c r="N460" s="1" t="s">
        <v>108</v>
      </c>
      <c r="O460" s="32" t="s">
        <v>10448</v>
      </c>
      <c r="P460" s="4">
        <v>716002967</v>
      </c>
      <c r="Q460" s="6">
        <v>300457510</v>
      </c>
      <c r="R460" s="4">
        <v>417001926</v>
      </c>
      <c r="S460" s="1" t="s">
        <v>1405</v>
      </c>
      <c r="T460" s="1" t="s">
        <v>106</v>
      </c>
      <c r="U460" s="1"/>
      <c r="V460" s="4">
        <v>2136372</v>
      </c>
      <c r="W460" s="1" t="s">
        <v>109</v>
      </c>
      <c r="X460" s="1" t="s">
        <v>110</v>
      </c>
    </row>
    <row r="461" spans="1:24" s="9" customFormat="1">
      <c r="A461" s="2">
        <v>460</v>
      </c>
      <c r="B461" s="4">
        <v>716004307</v>
      </c>
      <c r="C461" s="1" t="s">
        <v>1406</v>
      </c>
      <c r="D461" s="1" t="s">
        <v>1407</v>
      </c>
      <c r="E461" s="6" t="s">
        <v>9403</v>
      </c>
      <c r="F461" s="20">
        <v>513010501</v>
      </c>
      <c r="G461" s="6" t="s">
        <v>4949</v>
      </c>
      <c r="H461" s="17">
        <f t="shared" si="14"/>
        <v>13</v>
      </c>
      <c r="I461" s="6" t="str">
        <f t="shared" si="15"/>
        <v>3.3.16</v>
      </c>
      <c r="J461" s="6" t="s">
        <v>9403</v>
      </c>
      <c r="K461" s="13" t="str">
        <f>VLOOKUP(J461,'fire screen door'!$C$2:$E$1567,2,FALSE)</f>
        <v>A-60 SINGLE LEAF HINGED</v>
      </c>
      <c r="L461" s="13" t="str">
        <f>VLOOKUP(J461,'fire screen door'!$C$2:$E$1567,3,FALSE)</f>
        <v>Conference RM Pantry P/S by cabin 3178</v>
      </c>
      <c r="M461" s="1" t="s">
        <v>107</v>
      </c>
      <c r="N461" s="1" t="s">
        <v>108</v>
      </c>
      <c r="O461" s="32" t="s">
        <v>10448</v>
      </c>
      <c r="P461" s="4">
        <v>716002968</v>
      </c>
      <c r="Q461" s="6">
        <v>300457511</v>
      </c>
      <c r="R461" s="4">
        <v>417001926</v>
      </c>
      <c r="S461" s="1" t="s">
        <v>1408</v>
      </c>
      <c r="T461" s="1" t="s">
        <v>106</v>
      </c>
      <c r="U461" s="1"/>
      <c r="V461" s="4">
        <v>2136372</v>
      </c>
      <c r="W461" s="1" t="s">
        <v>109</v>
      </c>
      <c r="X461" s="1" t="s">
        <v>110</v>
      </c>
    </row>
    <row r="462" spans="1:24" s="9" customFormat="1">
      <c r="A462" s="2">
        <v>461</v>
      </c>
      <c r="B462" s="4">
        <v>716004308</v>
      </c>
      <c r="C462" s="1" t="s">
        <v>1409</v>
      </c>
      <c r="D462" s="1" t="s">
        <v>1410</v>
      </c>
      <c r="E462" s="6" t="s">
        <v>9404</v>
      </c>
      <c r="F462" s="20">
        <v>513010502</v>
      </c>
      <c r="G462" s="6" t="s">
        <v>4950</v>
      </c>
      <c r="H462" s="17">
        <f t="shared" si="14"/>
        <v>13</v>
      </c>
      <c r="I462" s="6" t="str">
        <f t="shared" si="15"/>
        <v>3.3.18</v>
      </c>
      <c r="J462" s="6" t="s">
        <v>9404</v>
      </c>
      <c r="K462" s="13" t="str">
        <f>VLOOKUP(J462,'fire screen door'!$C$2:$E$1567,2,FALSE)</f>
        <v>A-60 SINGLE LEAF HINGED</v>
      </c>
      <c r="L462" s="13" t="str">
        <f>VLOOKUP(J462,'fire screen door'!$C$2:$E$1567,3,FALSE)</f>
        <v>By stateroom 3186</v>
      </c>
      <c r="M462" s="1" t="s">
        <v>107</v>
      </c>
      <c r="N462" s="1" t="s">
        <v>108</v>
      </c>
      <c r="O462" s="32" t="s">
        <v>10448</v>
      </c>
      <c r="P462" s="4">
        <v>716002969</v>
      </c>
      <c r="Q462" s="6">
        <v>300457512</v>
      </c>
      <c r="R462" s="4">
        <v>417001926</v>
      </c>
      <c r="S462" s="1" t="s">
        <v>1411</v>
      </c>
      <c r="T462" s="1" t="s">
        <v>106</v>
      </c>
      <c r="U462" s="1"/>
      <c r="V462" s="4">
        <v>2136372</v>
      </c>
      <c r="W462" s="1" t="s">
        <v>109</v>
      </c>
      <c r="X462" s="1" t="s">
        <v>110</v>
      </c>
    </row>
    <row r="463" spans="1:24" s="9" customFormat="1">
      <c r="A463" s="2">
        <v>462</v>
      </c>
      <c r="B463" s="4">
        <v>716004309</v>
      </c>
      <c r="C463" s="1" t="s">
        <v>1412</v>
      </c>
      <c r="D463" s="1" t="s">
        <v>1413</v>
      </c>
      <c r="E463" s="6" t="s">
        <v>9405</v>
      </c>
      <c r="F463" s="20">
        <v>513010503</v>
      </c>
      <c r="G463" s="6" t="s">
        <v>4951</v>
      </c>
      <c r="H463" s="17">
        <f t="shared" si="14"/>
        <v>13</v>
      </c>
      <c r="I463" s="6" t="str">
        <f t="shared" si="15"/>
        <v>3.3.20</v>
      </c>
      <c r="J463" s="6" t="s">
        <v>9405</v>
      </c>
      <c r="K463" s="13" t="str">
        <f>VLOOKUP(J463,'fire screen door'!$C$2:$E$1567,2,FALSE)</f>
        <v>A-60 SINGLE LEAF HINGED</v>
      </c>
      <c r="L463" s="13" t="str">
        <f>VLOOKUP(J463,'fire screen door'!$C$2:$E$1567,3,FALSE)</f>
        <v>Fireman isolating fire pump 1</v>
      </c>
      <c r="M463" s="1" t="s">
        <v>107</v>
      </c>
      <c r="N463" s="1" t="s">
        <v>108</v>
      </c>
      <c r="O463" s="32" t="s">
        <v>10448</v>
      </c>
      <c r="P463" s="4">
        <v>716002970</v>
      </c>
      <c r="Q463" s="6">
        <v>300457513</v>
      </c>
      <c r="R463" s="4">
        <v>417001926</v>
      </c>
      <c r="S463" s="1" t="s">
        <v>1414</v>
      </c>
      <c r="T463" s="1" t="s">
        <v>106</v>
      </c>
      <c r="U463" s="1"/>
      <c r="V463" s="4">
        <v>2136372</v>
      </c>
      <c r="W463" s="1" t="s">
        <v>109</v>
      </c>
      <c r="X463" s="1" t="s">
        <v>110</v>
      </c>
    </row>
    <row r="464" spans="1:24" s="9" customFormat="1">
      <c r="A464" s="2">
        <v>463</v>
      </c>
      <c r="B464" s="4">
        <v>716003357</v>
      </c>
      <c r="C464" s="1" t="s">
        <v>1415</v>
      </c>
      <c r="D464" s="1" t="s">
        <v>1416</v>
      </c>
      <c r="E464" s="6" t="s">
        <v>9394</v>
      </c>
      <c r="F464" s="20">
        <v>513010504</v>
      </c>
      <c r="G464" s="6" t="s">
        <v>4952</v>
      </c>
      <c r="H464" s="17">
        <f t="shared" si="14"/>
        <v>13</v>
      </c>
      <c r="I464" s="6" t="str">
        <f t="shared" si="15"/>
        <v>3.3.3</v>
      </c>
      <c r="J464" s="6" t="s">
        <v>9394</v>
      </c>
      <c r="K464" s="13" t="str">
        <f>VLOOKUP(J464,'fire screen door'!$C$2:$E$1567,2,FALSE)</f>
        <v>A-60 SLIDING</v>
      </c>
      <c r="L464" s="13" t="str">
        <f>VLOOKUP(J464,'fire screen door'!$C$2:$E$1567,3,FALSE)</f>
        <v>SWT 3.02 crew corridor 43301 - 43207</v>
      </c>
      <c r="M464" s="1" t="s">
        <v>148</v>
      </c>
      <c r="N464" s="1" t="s">
        <v>149</v>
      </c>
      <c r="O464" s="32"/>
      <c r="P464" s="4">
        <v>716002116</v>
      </c>
      <c r="Q464" s="6">
        <v>300456844</v>
      </c>
      <c r="R464" s="4">
        <v>417001226</v>
      </c>
      <c r="S464" s="1" t="s">
        <v>1417</v>
      </c>
      <c r="T464" s="1" t="s">
        <v>147</v>
      </c>
      <c r="U464" s="1"/>
      <c r="V464" s="4">
        <v>999001697</v>
      </c>
      <c r="W464" s="1" t="s">
        <v>150</v>
      </c>
      <c r="X464" s="1" t="s">
        <v>151</v>
      </c>
    </row>
    <row r="465" spans="1:24" s="9" customFormat="1">
      <c r="A465" s="2">
        <v>464</v>
      </c>
      <c r="B465" s="4">
        <v>716015418</v>
      </c>
      <c r="C465" s="1" t="s">
        <v>1418</v>
      </c>
      <c r="D465" s="1" t="s">
        <v>1419</v>
      </c>
      <c r="E465" s="6" t="s">
        <v>9395</v>
      </c>
      <c r="F465" s="20">
        <v>513010505</v>
      </c>
      <c r="G465" s="6" t="s">
        <v>4953</v>
      </c>
      <c r="H465" s="17">
        <f t="shared" si="14"/>
        <v>13</v>
      </c>
      <c r="I465" s="6" t="str">
        <f t="shared" si="15"/>
        <v>3.3.4</v>
      </c>
      <c r="J465" s="6" t="s">
        <v>9395</v>
      </c>
      <c r="K465" s="13" t="str">
        <f>VLOOKUP(J465,'fire screen door'!$C$2:$E$1567,2,FALSE)</f>
        <v>A-60 SINGLE LEAF HINGED</v>
      </c>
      <c r="L465" s="13" t="str">
        <f>VLOOKUP(J465,'fire screen door'!$C$2:$E$1567,3,FALSE)</f>
        <v>Store 3858, opp. of 43308</v>
      </c>
      <c r="M465" s="1" t="s">
        <v>18</v>
      </c>
      <c r="N465" s="1" t="s">
        <v>19</v>
      </c>
      <c r="O465" s="32"/>
      <c r="P465" s="4">
        <v>716002831</v>
      </c>
      <c r="Q465" s="6">
        <v>300457396</v>
      </c>
      <c r="R465" s="4">
        <v>417001943</v>
      </c>
      <c r="S465" s="1" t="s">
        <v>1420</v>
      </c>
      <c r="T465" s="1" t="s">
        <v>17</v>
      </c>
      <c r="U465" s="1"/>
      <c r="V465" s="4">
        <v>999001870</v>
      </c>
      <c r="W465" s="1" t="s">
        <v>20</v>
      </c>
      <c r="X465" s="1" t="s">
        <v>21</v>
      </c>
    </row>
    <row r="466" spans="1:24" s="9" customFormat="1">
      <c r="A466" s="2">
        <v>465</v>
      </c>
      <c r="B466" s="4">
        <v>716004312</v>
      </c>
      <c r="C466" s="1" t="s">
        <v>1421</v>
      </c>
      <c r="D466" s="1" t="s">
        <v>1422</v>
      </c>
      <c r="E466" s="6" t="s">
        <v>9396</v>
      </c>
      <c r="F466" s="20">
        <v>513010506</v>
      </c>
      <c r="G466" s="6" t="s">
        <v>4954</v>
      </c>
      <c r="H466" s="17">
        <f t="shared" si="14"/>
        <v>13</v>
      </c>
      <c r="I466" s="6" t="str">
        <f t="shared" si="15"/>
        <v>3.3.5</v>
      </c>
      <c r="J466" s="6" t="s">
        <v>9396</v>
      </c>
      <c r="K466" s="13" t="str">
        <f>VLOOKUP(J466,'fire screen door'!$C$2:$E$1567,2,FALSE)</f>
        <v>A-60 SINGLE LEAF HINGED</v>
      </c>
      <c r="L466" s="13" t="str">
        <f>VLOOKUP(J466,'fire screen door'!$C$2:$E$1567,3,FALSE)</f>
        <v>Service area</v>
      </c>
      <c r="M466" s="1" t="s">
        <v>107</v>
      </c>
      <c r="N466" s="1" t="s">
        <v>108</v>
      </c>
      <c r="O466" s="32" t="s">
        <v>10448</v>
      </c>
      <c r="P466" s="4">
        <v>716002973</v>
      </c>
      <c r="Q466" s="6">
        <v>300457516</v>
      </c>
      <c r="R466" s="4">
        <v>417001926</v>
      </c>
      <c r="S466" s="1" t="s">
        <v>1423</v>
      </c>
      <c r="T466" s="1" t="s">
        <v>106</v>
      </c>
      <c r="U466" s="1"/>
      <c r="V466" s="4">
        <v>2136372</v>
      </c>
      <c r="W466" s="1" t="s">
        <v>109</v>
      </c>
      <c r="X466" s="1" t="s">
        <v>110</v>
      </c>
    </row>
    <row r="467" spans="1:24" s="9" customFormat="1">
      <c r="A467" s="2">
        <v>466</v>
      </c>
      <c r="B467" s="4">
        <v>716004311</v>
      </c>
      <c r="C467" s="1" t="s">
        <v>1424</v>
      </c>
      <c r="D467" s="1" t="s">
        <v>1425</v>
      </c>
      <c r="E467" s="6" t="s">
        <v>9397</v>
      </c>
      <c r="F467" s="20">
        <v>513010507</v>
      </c>
      <c r="G467" s="6" t="s">
        <v>4955</v>
      </c>
      <c r="H467" s="17">
        <f t="shared" si="14"/>
        <v>13</v>
      </c>
      <c r="I467" s="6" t="str">
        <f t="shared" si="15"/>
        <v>3.3.6</v>
      </c>
      <c r="J467" s="6" t="s">
        <v>9397</v>
      </c>
      <c r="K467" s="13" t="str">
        <f>VLOOKUP(J467,'fire screen door'!$C$2:$E$1567,2,FALSE)</f>
        <v>A-60 SINGLE LEAF HINGED</v>
      </c>
      <c r="L467" s="13" t="str">
        <f>VLOOKUP(J467,'fire screen door'!$C$2:$E$1567,3,FALSE)</f>
        <v>Service area to stairs 3-A prt aft TT-5</v>
      </c>
      <c r="M467" s="1" t="s">
        <v>107</v>
      </c>
      <c r="N467" s="1" t="s">
        <v>108</v>
      </c>
      <c r="O467" s="32" t="s">
        <v>10448</v>
      </c>
      <c r="P467" s="4">
        <v>716002972</v>
      </c>
      <c r="Q467" s="6">
        <v>300457515</v>
      </c>
      <c r="R467" s="4">
        <v>417001926</v>
      </c>
      <c r="S467" s="1" t="s">
        <v>1426</v>
      </c>
      <c r="T467" s="1" t="s">
        <v>106</v>
      </c>
      <c r="U467" s="1"/>
      <c r="V467" s="4">
        <v>2136372</v>
      </c>
      <c r="W467" s="1" t="s">
        <v>109</v>
      </c>
      <c r="X467" s="1" t="s">
        <v>110</v>
      </c>
    </row>
    <row r="468" spans="1:24" s="9" customFormat="1">
      <c r="A468" s="2">
        <v>467</v>
      </c>
      <c r="B468" s="4">
        <v>716015419</v>
      </c>
      <c r="C468" s="1" t="s">
        <v>1427</v>
      </c>
      <c r="D468" s="1" t="s">
        <v>1428</v>
      </c>
      <c r="E468" s="6" t="s">
        <v>9398</v>
      </c>
      <c r="F468" s="20">
        <v>513010508</v>
      </c>
      <c r="G468" s="6" t="s">
        <v>4956</v>
      </c>
      <c r="H468" s="17">
        <f t="shared" si="14"/>
        <v>13</v>
      </c>
      <c r="I468" s="6" t="str">
        <f t="shared" si="15"/>
        <v>3.3.7</v>
      </c>
      <c r="J468" s="6" t="s">
        <v>9398</v>
      </c>
      <c r="K468" s="13" t="str">
        <f>VLOOKUP(J468,'fire screen door'!$C$2:$E$1567,2,FALSE)</f>
        <v>A-60 SLIDING</v>
      </c>
      <c r="L468" s="13" t="str">
        <f>VLOOKUP(J468,'fire screen door'!$C$2:$E$1567,3,FALSE)</f>
        <v>Conference/business center corridor</v>
      </c>
      <c r="M468" s="1" t="s">
        <v>148</v>
      </c>
      <c r="N468" s="1" t="s">
        <v>149</v>
      </c>
      <c r="O468" s="32"/>
      <c r="P468" s="4">
        <v>716003630</v>
      </c>
      <c r="Q468" s="6">
        <v>300458122</v>
      </c>
      <c r="R468" s="4">
        <v>417001226</v>
      </c>
      <c r="S468" s="1" t="s">
        <v>1429</v>
      </c>
      <c r="T468" s="1" t="s">
        <v>147</v>
      </c>
      <c r="U468" s="1"/>
      <c r="V468" s="4">
        <v>999001697</v>
      </c>
      <c r="W468" s="1" t="s">
        <v>150</v>
      </c>
      <c r="X468" s="1" t="s">
        <v>151</v>
      </c>
    </row>
    <row r="469" spans="1:24" s="9" customFormat="1">
      <c r="A469" s="2">
        <v>468</v>
      </c>
      <c r="B469" s="4">
        <v>716004305</v>
      </c>
      <c r="C469" s="1" t="s">
        <v>1430</v>
      </c>
      <c r="D469" s="1" t="s">
        <v>1431</v>
      </c>
      <c r="E469" s="6" t="s">
        <v>9399</v>
      </c>
      <c r="F469" s="20">
        <v>513010509</v>
      </c>
      <c r="G469" s="6" t="s">
        <v>4957</v>
      </c>
      <c r="H469" s="17">
        <f t="shared" si="14"/>
        <v>13</v>
      </c>
      <c r="I469" s="6" t="str">
        <f t="shared" si="15"/>
        <v>3.3.8</v>
      </c>
      <c r="J469" s="6" t="s">
        <v>9399</v>
      </c>
      <c r="K469" s="13" t="str">
        <f>VLOOKUP(J469,'fire screen door'!$C$2:$E$1567,2,FALSE)</f>
        <v>A-60 SLIDING</v>
      </c>
      <c r="L469" s="13" t="str">
        <f>VLOOKUP(J469,'fire screen door'!$C$2:$E$1567,3,FALSE)</f>
        <v>Conference/business center corridor</v>
      </c>
      <c r="M469" s="1" t="s">
        <v>107</v>
      </c>
      <c r="N469" s="1" t="s">
        <v>108</v>
      </c>
      <c r="O469" s="32" t="s">
        <v>10453</v>
      </c>
      <c r="P469" s="4">
        <v>716002966</v>
      </c>
      <c r="Q469" s="6">
        <v>300457509</v>
      </c>
      <c r="R469" s="4">
        <v>417001926</v>
      </c>
      <c r="S469" s="1" t="s">
        <v>1432</v>
      </c>
      <c r="T469" s="1" t="s">
        <v>106</v>
      </c>
      <c r="U469" s="1"/>
      <c r="V469" s="4">
        <v>2136372</v>
      </c>
      <c r="W469" s="1" t="s">
        <v>109</v>
      </c>
      <c r="X469" s="1" t="s">
        <v>110</v>
      </c>
    </row>
    <row r="470" spans="1:24" s="9" customFormat="1">
      <c r="A470" s="2">
        <v>469</v>
      </c>
      <c r="B470" s="4">
        <v>716004495</v>
      </c>
      <c r="C470" s="1" t="s">
        <v>1433</v>
      </c>
      <c r="D470" s="1" t="s">
        <v>1434</v>
      </c>
      <c r="E470" s="6" t="s">
        <v>9415</v>
      </c>
      <c r="F470" s="20">
        <v>513010510</v>
      </c>
      <c r="G470" s="6" t="s">
        <v>4958</v>
      </c>
      <c r="H470" s="17">
        <f t="shared" si="14"/>
        <v>13</v>
      </c>
      <c r="I470" s="6" t="str">
        <f t="shared" si="15"/>
        <v>3.4.10</v>
      </c>
      <c r="J470" s="6" t="s">
        <v>9415</v>
      </c>
      <c r="K470" s="13" t="str">
        <f>VLOOKUP(J470,'fire screen door'!$C$2:$E$1567,2,FALSE)</f>
        <v>A-60 SINGLE LEAF HINGED</v>
      </c>
      <c r="L470" s="13" t="str">
        <f>VLOOKUP(J470,'fire screen door'!$C$2:$E$1567,3,FALSE)</f>
        <v>Studio B opp. of 3198</v>
      </c>
      <c r="M470" s="1" t="s">
        <v>107</v>
      </c>
      <c r="N470" s="1" t="s">
        <v>108</v>
      </c>
      <c r="O470" s="32" t="s">
        <v>10448</v>
      </c>
      <c r="P470" s="4">
        <v>716003159</v>
      </c>
      <c r="Q470" s="6">
        <v>300457681</v>
      </c>
      <c r="R470" s="4">
        <v>417001926</v>
      </c>
      <c r="S470" s="1" t="s">
        <v>1435</v>
      </c>
      <c r="T470" s="1" t="s">
        <v>106</v>
      </c>
      <c r="U470" s="1"/>
      <c r="V470" s="4">
        <v>2136372</v>
      </c>
      <c r="W470" s="1" t="s">
        <v>109</v>
      </c>
      <c r="X470" s="1" t="s">
        <v>110</v>
      </c>
    </row>
    <row r="471" spans="1:24" s="9" customFormat="1">
      <c r="A471" s="2">
        <v>470</v>
      </c>
      <c r="B471" s="4">
        <v>716004503</v>
      </c>
      <c r="C471" s="1" t="s">
        <v>1436</v>
      </c>
      <c r="D471" s="1" t="s">
        <v>1437</v>
      </c>
      <c r="E471" s="6" t="s">
        <v>9416</v>
      </c>
      <c r="F471" s="20">
        <v>513010511</v>
      </c>
      <c r="G471" s="6" t="s">
        <v>4959</v>
      </c>
      <c r="H471" s="17">
        <f t="shared" si="14"/>
        <v>13</v>
      </c>
      <c r="I471" s="6" t="str">
        <f t="shared" si="15"/>
        <v>3.4.11</v>
      </c>
      <c r="J471" s="6" t="s">
        <v>9416</v>
      </c>
      <c r="K471" s="13" t="str">
        <f>VLOOKUP(J471,'fire screen door'!$C$2:$E$1567,2,FALSE)</f>
        <v>A-60 SINGLE LEAF HINGED</v>
      </c>
      <c r="L471" s="13" t="str">
        <f>VLOOKUP(J471,'fire screen door'!$C$2:$E$1567,3,FALSE)</f>
        <v>Studio B behind 3.4.15</v>
      </c>
      <c r="M471" s="1" t="s">
        <v>107</v>
      </c>
      <c r="N471" s="1" t="s">
        <v>108</v>
      </c>
      <c r="O471" s="32" t="s">
        <v>10448</v>
      </c>
      <c r="P471" s="4">
        <v>716003167</v>
      </c>
      <c r="Q471" s="6">
        <v>300457689</v>
      </c>
      <c r="R471" s="4">
        <v>417001926</v>
      </c>
      <c r="S471" s="1" t="s">
        <v>1438</v>
      </c>
      <c r="T471" s="1" t="s">
        <v>106</v>
      </c>
      <c r="U471" s="1"/>
      <c r="V471" s="4">
        <v>2136372</v>
      </c>
      <c r="W471" s="1" t="s">
        <v>109</v>
      </c>
      <c r="X471" s="1" t="s">
        <v>110</v>
      </c>
    </row>
    <row r="472" spans="1:24" s="9" customFormat="1">
      <c r="A472" s="2">
        <v>471</v>
      </c>
      <c r="B472" s="4">
        <v>716004507</v>
      </c>
      <c r="C472" s="1" t="s">
        <v>1439</v>
      </c>
      <c r="D472" s="1" t="s">
        <v>1440</v>
      </c>
      <c r="E472" s="6" t="s">
        <v>9417</v>
      </c>
      <c r="F472" s="20">
        <v>513010512</v>
      </c>
      <c r="G472" s="6" t="s">
        <v>4960</v>
      </c>
      <c r="H472" s="17">
        <f t="shared" si="14"/>
        <v>13</v>
      </c>
      <c r="I472" s="6" t="str">
        <f t="shared" si="15"/>
        <v>3.4.12</v>
      </c>
      <c r="J472" s="6" t="s">
        <v>9417</v>
      </c>
      <c r="K472" s="13" t="str">
        <f>VLOOKUP(J472,'fire screen door'!$C$2:$E$1567,2,FALSE)</f>
        <v>A-60 SINGLE LEAF HINGED</v>
      </c>
      <c r="L472" s="13" t="str">
        <f>VLOOKUP(J472,'fire screen door'!$C$2:$E$1567,3,FALSE)</f>
        <v>Studio B opp. of 3206</v>
      </c>
      <c r="M472" s="1" t="s">
        <v>107</v>
      </c>
      <c r="N472" s="1" t="s">
        <v>108</v>
      </c>
      <c r="O472" s="32" t="s">
        <v>10448</v>
      </c>
      <c r="P472" s="4">
        <v>716003171</v>
      </c>
      <c r="Q472" s="6">
        <v>300457693</v>
      </c>
      <c r="R472" s="4">
        <v>417001926</v>
      </c>
      <c r="S472" s="1" t="s">
        <v>1441</v>
      </c>
      <c r="T472" s="1" t="s">
        <v>106</v>
      </c>
      <c r="U472" s="1"/>
      <c r="V472" s="4">
        <v>2136372</v>
      </c>
      <c r="W472" s="1" t="s">
        <v>109</v>
      </c>
      <c r="X472" s="1" t="s">
        <v>110</v>
      </c>
    </row>
    <row r="473" spans="1:24" s="9" customFormat="1">
      <c r="A473" s="2">
        <v>472</v>
      </c>
      <c r="B473" s="4">
        <v>716004504</v>
      </c>
      <c r="C473" s="1" t="s">
        <v>1442</v>
      </c>
      <c r="D473" s="1" t="s">
        <v>1443</v>
      </c>
      <c r="E473" s="6" t="s">
        <v>9418</v>
      </c>
      <c r="F473" s="20">
        <v>513010513</v>
      </c>
      <c r="G473" s="6" t="s">
        <v>4961</v>
      </c>
      <c r="H473" s="17">
        <f t="shared" si="14"/>
        <v>13</v>
      </c>
      <c r="I473" s="6" t="str">
        <f t="shared" si="15"/>
        <v>3.4.13</v>
      </c>
      <c r="J473" s="6" t="s">
        <v>9418</v>
      </c>
      <c r="K473" s="13" t="str">
        <f>VLOOKUP(J473,'fire screen door'!$C$2:$E$1567,2,FALSE)</f>
        <v>A-60 SINGLE LEAF HINGED</v>
      </c>
      <c r="L473" s="13" t="str">
        <f>VLOOKUP(J473,'fire screen door'!$C$2:$E$1567,3,FALSE)</f>
        <v>Studio B behind 3.4.15</v>
      </c>
      <c r="M473" s="1" t="s">
        <v>107</v>
      </c>
      <c r="N473" s="1" t="s">
        <v>108</v>
      </c>
      <c r="O473" s="32" t="s">
        <v>10448</v>
      </c>
      <c r="P473" s="4">
        <v>716003168</v>
      </c>
      <c r="Q473" s="6">
        <v>300457690</v>
      </c>
      <c r="R473" s="4">
        <v>417001926</v>
      </c>
      <c r="S473" s="1" t="s">
        <v>1444</v>
      </c>
      <c r="T473" s="1" t="s">
        <v>106</v>
      </c>
      <c r="U473" s="1"/>
      <c r="V473" s="4">
        <v>2136372</v>
      </c>
      <c r="W473" s="1" t="s">
        <v>109</v>
      </c>
      <c r="X473" s="1" t="s">
        <v>110</v>
      </c>
    </row>
    <row r="474" spans="1:24" s="9" customFormat="1">
      <c r="A474" s="2">
        <v>473</v>
      </c>
      <c r="B474" s="4">
        <v>716004497</v>
      </c>
      <c r="C474" s="1" t="s">
        <v>1445</v>
      </c>
      <c r="D474" s="1" t="s">
        <v>1446</v>
      </c>
      <c r="E474" s="6" t="s">
        <v>9419</v>
      </c>
      <c r="F474" s="20">
        <v>513010514</v>
      </c>
      <c r="G474" s="6" t="s">
        <v>4962</v>
      </c>
      <c r="H474" s="17">
        <f t="shared" si="14"/>
        <v>13</v>
      </c>
      <c r="I474" s="6" t="str">
        <f t="shared" si="15"/>
        <v>3.4.14</v>
      </c>
      <c r="J474" s="6" t="s">
        <v>9419</v>
      </c>
      <c r="K474" s="13" t="str">
        <f>VLOOKUP(J474,'fire screen door'!$C$2:$E$1567,2,FALSE)</f>
        <v>A-60 SINGLE LEAF HINGED</v>
      </c>
      <c r="L474" s="13" t="str">
        <f>VLOOKUP(J474,'fire screen door'!$C$2:$E$1567,3,FALSE)</f>
        <v>Studio B behind 3.4.12</v>
      </c>
      <c r="M474" s="1" t="s">
        <v>107</v>
      </c>
      <c r="N474" s="1" t="s">
        <v>108</v>
      </c>
      <c r="O474" s="32" t="s">
        <v>10448</v>
      </c>
      <c r="P474" s="4">
        <v>716003161</v>
      </c>
      <c r="Q474" s="6">
        <v>300457683</v>
      </c>
      <c r="R474" s="4">
        <v>417001926</v>
      </c>
      <c r="S474" s="1" t="s">
        <v>1447</v>
      </c>
      <c r="T474" s="1" t="s">
        <v>106</v>
      </c>
      <c r="U474" s="1"/>
      <c r="V474" s="4">
        <v>2136372</v>
      </c>
      <c r="W474" s="1" t="s">
        <v>109</v>
      </c>
      <c r="X474" s="1" t="s">
        <v>110</v>
      </c>
    </row>
    <row r="475" spans="1:24" s="9" customFormat="1">
      <c r="A475" s="2">
        <v>474</v>
      </c>
      <c r="B475" s="4">
        <v>716004492</v>
      </c>
      <c r="C475" s="1" t="s">
        <v>1448</v>
      </c>
      <c r="D475" s="1" t="s">
        <v>1449</v>
      </c>
      <c r="E475" s="6" t="s">
        <v>9420</v>
      </c>
      <c r="F475" s="20">
        <v>513010515</v>
      </c>
      <c r="G475" s="6" t="s">
        <v>4963</v>
      </c>
      <c r="H475" s="17">
        <f t="shared" si="14"/>
        <v>13</v>
      </c>
      <c r="I475" s="6" t="str">
        <f t="shared" si="15"/>
        <v>3.4.15</v>
      </c>
      <c r="J475" s="6" t="s">
        <v>9420</v>
      </c>
      <c r="K475" s="13" t="str">
        <f>VLOOKUP(J475,'fire screen door'!$C$2:$E$1567,2,FALSE)</f>
        <v>A-60 DOUBLE LEAF HINGED</v>
      </c>
      <c r="L475" s="13" t="str">
        <f>VLOOKUP(J475,'fire screen door'!$C$2:$E$1567,3,FALSE)</f>
        <v>Studio B opp. of 3608</v>
      </c>
      <c r="M475" s="1" t="s">
        <v>107</v>
      </c>
      <c r="N475" s="1" t="s">
        <v>108</v>
      </c>
      <c r="O475" s="32"/>
      <c r="P475" s="4">
        <v>716003156</v>
      </c>
      <c r="Q475" s="6">
        <v>300457678</v>
      </c>
      <c r="R475" s="4">
        <v>417001926</v>
      </c>
      <c r="S475" s="1" t="s">
        <v>1450</v>
      </c>
      <c r="T475" s="1" t="s">
        <v>106</v>
      </c>
      <c r="U475" s="1"/>
      <c r="V475" s="4">
        <v>2136372</v>
      </c>
      <c r="W475" s="1" t="s">
        <v>109</v>
      </c>
      <c r="X475" s="1" t="s">
        <v>110</v>
      </c>
    </row>
    <row r="476" spans="1:24" s="9" customFormat="1">
      <c r="A476" s="2">
        <v>475</v>
      </c>
      <c r="B476" s="4">
        <v>716004505</v>
      </c>
      <c r="C476" s="1" t="s">
        <v>1451</v>
      </c>
      <c r="D476" s="1" t="s">
        <v>1452</v>
      </c>
      <c r="E476" s="6" t="s">
        <v>9421</v>
      </c>
      <c r="F476" s="20">
        <v>513010516</v>
      </c>
      <c r="G476" s="6" t="s">
        <v>4964</v>
      </c>
      <c r="H476" s="17">
        <f t="shared" si="14"/>
        <v>13</v>
      </c>
      <c r="I476" s="6" t="str">
        <f t="shared" si="15"/>
        <v>3.4.16</v>
      </c>
      <c r="J476" s="6" t="s">
        <v>9421</v>
      </c>
      <c r="K476" s="13" t="str">
        <f>VLOOKUP(J476,'fire screen door'!$C$2:$E$1567,2,FALSE)</f>
        <v>A-60 SINGLE LEAF HINGED</v>
      </c>
      <c r="L476" s="13" t="str">
        <f>VLOOKUP(J476,'fire screen door'!$C$2:$E$1567,3,FALSE)</f>
        <v>Studio B by FD 3.4.18</v>
      </c>
      <c r="M476" s="1" t="s">
        <v>107</v>
      </c>
      <c r="N476" s="1" t="s">
        <v>108</v>
      </c>
      <c r="O476" s="32" t="s">
        <v>10448</v>
      </c>
      <c r="P476" s="4">
        <v>716003169</v>
      </c>
      <c r="Q476" s="6">
        <v>300457691</v>
      </c>
      <c r="R476" s="4">
        <v>417001926</v>
      </c>
      <c r="S476" s="1" t="s">
        <v>1453</v>
      </c>
      <c r="T476" s="1" t="s">
        <v>106</v>
      </c>
      <c r="U476" s="1"/>
      <c r="V476" s="4">
        <v>2136372</v>
      </c>
      <c r="W476" s="1" t="s">
        <v>109</v>
      </c>
      <c r="X476" s="1" t="s">
        <v>110</v>
      </c>
    </row>
    <row r="477" spans="1:24" s="9" customFormat="1">
      <c r="A477" s="2">
        <v>476</v>
      </c>
      <c r="B477" s="4">
        <v>716004508</v>
      </c>
      <c r="C477" s="1" t="s">
        <v>1454</v>
      </c>
      <c r="D477" s="1" t="s">
        <v>1455</v>
      </c>
      <c r="E477" s="6" t="s">
        <v>9422</v>
      </c>
      <c r="F477" s="20">
        <v>513010517</v>
      </c>
      <c r="G477" s="6" t="s">
        <v>4965</v>
      </c>
      <c r="H477" s="17">
        <f t="shared" si="14"/>
        <v>13</v>
      </c>
      <c r="I477" s="6" t="str">
        <f t="shared" si="15"/>
        <v>3.4.17</v>
      </c>
      <c r="J477" s="6" t="s">
        <v>9422</v>
      </c>
      <c r="K477" s="13" t="str">
        <f>VLOOKUP(J477,'fire screen door'!$C$2:$E$1567,2,FALSE)</f>
        <v>A-60 SINGLE LEAF HINGED</v>
      </c>
      <c r="L477" s="13" t="str">
        <f>VLOOKUP(J477,'fire screen door'!$C$2:$E$1567,3,FALSE)</f>
        <v>Studio B behind 3.4.15</v>
      </c>
      <c r="M477" s="1" t="s">
        <v>107</v>
      </c>
      <c r="N477" s="1" t="s">
        <v>108</v>
      </c>
      <c r="O477" s="32" t="s">
        <v>10448</v>
      </c>
      <c r="P477" s="4">
        <v>716003172</v>
      </c>
      <c r="Q477" s="6">
        <v>300457694</v>
      </c>
      <c r="R477" s="4">
        <v>417001926</v>
      </c>
      <c r="S477" s="1" t="s">
        <v>1456</v>
      </c>
      <c r="T477" s="1" t="s">
        <v>106</v>
      </c>
      <c r="U477" s="1"/>
      <c r="V477" s="4">
        <v>2136372</v>
      </c>
      <c r="W477" s="1" t="s">
        <v>109</v>
      </c>
      <c r="X477" s="1" t="s">
        <v>110</v>
      </c>
    </row>
    <row r="478" spans="1:24" s="9" customFormat="1">
      <c r="A478" s="2">
        <v>477</v>
      </c>
      <c r="B478" s="4">
        <v>716004509</v>
      </c>
      <c r="C478" s="1" t="s">
        <v>1457</v>
      </c>
      <c r="D478" s="1" t="s">
        <v>1458</v>
      </c>
      <c r="E478" s="6" t="s">
        <v>9423</v>
      </c>
      <c r="F478" s="20">
        <v>513010518</v>
      </c>
      <c r="G478" s="6" t="s">
        <v>4966</v>
      </c>
      <c r="H478" s="17">
        <f t="shared" si="14"/>
        <v>13</v>
      </c>
      <c r="I478" s="6" t="str">
        <f t="shared" si="15"/>
        <v>3.4.18</v>
      </c>
      <c r="J478" s="6" t="s">
        <v>9423</v>
      </c>
      <c r="K478" s="13" t="str">
        <f>VLOOKUP(J478,'fire screen door'!$C$2:$E$1567,2,FALSE)</f>
        <v>A-60 SINGLE LEAF HINGED</v>
      </c>
      <c r="L478" s="13" t="str">
        <f>VLOOKUP(J478,'fire screen door'!$C$2:$E$1567,3,FALSE)</f>
        <v>Studio B behind 3.4.16 (elect. Locker)</v>
      </c>
      <c r="M478" s="1" t="s">
        <v>107</v>
      </c>
      <c r="N478" s="1" t="s">
        <v>108</v>
      </c>
      <c r="O478" s="32" t="s">
        <v>10448</v>
      </c>
      <c r="P478" s="4">
        <v>716003173</v>
      </c>
      <c r="Q478" s="6">
        <v>300457695</v>
      </c>
      <c r="R478" s="4">
        <v>417001926</v>
      </c>
      <c r="S478" s="1" t="s">
        <v>1459</v>
      </c>
      <c r="T478" s="1" t="s">
        <v>106</v>
      </c>
      <c r="U478" s="1"/>
      <c r="V478" s="4">
        <v>2136372</v>
      </c>
      <c r="W478" s="1" t="s">
        <v>109</v>
      </c>
      <c r="X478" s="1" t="s">
        <v>110</v>
      </c>
    </row>
    <row r="479" spans="1:24" s="9" customFormat="1">
      <c r="A479" s="2">
        <v>478</v>
      </c>
      <c r="B479" s="4">
        <v>716004489</v>
      </c>
      <c r="C479" s="1" t="s">
        <v>1460</v>
      </c>
      <c r="D479" s="1" t="s">
        <v>1461</v>
      </c>
      <c r="E479" s="6" t="s">
        <v>9424</v>
      </c>
      <c r="F479" s="20">
        <v>513010519</v>
      </c>
      <c r="G479" s="6" t="s">
        <v>4967</v>
      </c>
      <c r="H479" s="17">
        <f t="shared" si="14"/>
        <v>13</v>
      </c>
      <c r="I479" s="6" t="str">
        <f t="shared" si="15"/>
        <v>3.4.19</v>
      </c>
      <c r="J479" s="6" t="s">
        <v>9424</v>
      </c>
      <c r="K479" s="13" t="str">
        <f>VLOOKUP(J479,'fire screen door'!$C$2:$E$1567,2,FALSE)</f>
        <v>A-60 SINGLE LEAF HINGED</v>
      </c>
      <c r="L479" s="13" t="str">
        <f>VLOOKUP(J479,'fire screen door'!$C$2:$E$1567,3,FALSE)</f>
        <v>Studio B behind 3.4.15 (elect. Locker)</v>
      </c>
      <c r="M479" s="1" t="s">
        <v>107</v>
      </c>
      <c r="N479" s="1" t="s">
        <v>108</v>
      </c>
      <c r="O479" s="32" t="s">
        <v>10448</v>
      </c>
      <c r="P479" s="4">
        <v>716003153</v>
      </c>
      <c r="Q479" s="6">
        <v>300457675</v>
      </c>
      <c r="R479" s="4">
        <v>417001926</v>
      </c>
      <c r="S479" s="1" t="s">
        <v>1462</v>
      </c>
      <c r="T479" s="1" t="s">
        <v>106</v>
      </c>
      <c r="U479" s="1"/>
      <c r="V479" s="4">
        <v>2136372</v>
      </c>
      <c r="W479" s="1" t="s">
        <v>109</v>
      </c>
      <c r="X479" s="1" t="s">
        <v>110</v>
      </c>
    </row>
    <row r="480" spans="1:24" s="9" customFormat="1">
      <c r="A480" s="2">
        <v>479</v>
      </c>
      <c r="B480" s="4">
        <v>716004487</v>
      </c>
      <c r="C480" s="1" t="s">
        <v>1463</v>
      </c>
      <c r="D480" s="1" t="s">
        <v>1464</v>
      </c>
      <c r="E480" s="6" t="s">
        <v>9425</v>
      </c>
      <c r="F480" s="20">
        <v>513010520</v>
      </c>
      <c r="G480" s="6" t="s">
        <v>4968</v>
      </c>
      <c r="H480" s="17">
        <f t="shared" si="14"/>
        <v>13</v>
      </c>
      <c r="I480" s="6" t="str">
        <f t="shared" si="15"/>
        <v>3.4.20</v>
      </c>
      <c r="J480" s="6" t="s">
        <v>9425</v>
      </c>
      <c r="K480" s="13" t="str">
        <f>VLOOKUP(J480,'fire screen door'!$C$2:$E$1567,2,FALSE)</f>
        <v>A-60 DOUBLE LEAF HINGED</v>
      </c>
      <c r="L480" s="13" t="str">
        <f>VLOOKUP(J480,'fire screen door'!$C$2:$E$1567,3,FALSE)</f>
        <v>stairs 4-B prt (aft) 0-15  to corr. opp. of 3222</v>
      </c>
      <c r="M480" s="1" t="s">
        <v>107</v>
      </c>
      <c r="N480" s="1" t="s">
        <v>108</v>
      </c>
      <c r="O480" s="32"/>
      <c r="P480" s="4">
        <v>716003151</v>
      </c>
      <c r="Q480" s="6">
        <v>300457673</v>
      </c>
      <c r="R480" s="4">
        <v>417001926</v>
      </c>
      <c r="S480" s="1" t="s">
        <v>1465</v>
      </c>
      <c r="T480" s="1" t="s">
        <v>106</v>
      </c>
      <c r="U480" s="1"/>
      <c r="V480" s="4">
        <v>2136372</v>
      </c>
      <c r="W480" s="1" t="s">
        <v>109</v>
      </c>
      <c r="X480" s="1" t="s">
        <v>110</v>
      </c>
    </row>
    <row r="481" spans="1:24" s="9" customFormat="1">
      <c r="A481" s="2">
        <v>480</v>
      </c>
      <c r="B481" s="4">
        <v>716004506</v>
      </c>
      <c r="C481" s="1" t="s">
        <v>1466</v>
      </c>
      <c r="D481" s="1" t="s">
        <v>1467</v>
      </c>
      <c r="E481" s="6" t="s">
        <v>9426</v>
      </c>
      <c r="F481" s="20">
        <v>513010521</v>
      </c>
      <c r="G481" s="6" t="s">
        <v>4969</v>
      </c>
      <c r="H481" s="17">
        <f t="shared" si="14"/>
        <v>13</v>
      </c>
      <c r="I481" s="6" t="str">
        <f t="shared" si="15"/>
        <v>3.4.21</v>
      </c>
      <c r="J481" s="6" t="s">
        <v>9426</v>
      </c>
      <c r="K481" s="13" t="str">
        <f>VLOOKUP(J481,'fire screen door'!$C$2:$E$1567,2,FALSE)</f>
        <v>A-60 SINGLE LEAF HINGED</v>
      </c>
      <c r="L481" s="13" t="str">
        <f>VLOOKUP(J481,'fire screen door'!$C$2:$E$1567,3,FALSE)</f>
        <v>Studio B by FD 3.4.23</v>
      </c>
      <c r="M481" s="1" t="s">
        <v>107</v>
      </c>
      <c r="N481" s="1" t="s">
        <v>108</v>
      </c>
      <c r="O481" s="32" t="s">
        <v>10448</v>
      </c>
      <c r="P481" s="4">
        <v>716003170</v>
      </c>
      <c r="Q481" s="6">
        <v>300457692</v>
      </c>
      <c r="R481" s="4">
        <v>417001926</v>
      </c>
      <c r="S481" s="1" t="s">
        <v>1468</v>
      </c>
      <c r="T481" s="1" t="s">
        <v>106</v>
      </c>
      <c r="U481" s="1"/>
      <c r="V481" s="4">
        <v>2136372</v>
      </c>
      <c r="W481" s="1" t="s">
        <v>109</v>
      </c>
      <c r="X481" s="1" t="s">
        <v>110</v>
      </c>
    </row>
    <row r="482" spans="1:24" s="9" customFormat="1">
      <c r="A482" s="2">
        <v>481</v>
      </c>
      <c r="B482" s="4">
        <v>716004500</v>
      </c>
      <c r="C482" s="1" t="s">
        <v>1469</v>
      </c>
      <c r="D482" s="1" t="s">
        <v>1470</v>
      </c>
      <c r="E482" s="6" t="s">
        <v>9427</v>
      </c>
      <c r="F482" s="20">
        <v>513010522</v>
      </c>
      <c r="G482" s="6" t="s">
        <v>4970</v>
      </c>
      <c r="H482" s="17">
        <f t="shared" si="14"/>
        <v>13</v>
      </c>
      <c r="I482" s="6" t="str">
        <f t="shared" si="15"/>
        <v>3.4.22</v>
      </c>
      <c r="J482" s="6" t="s">
        <v>9427</v>
      </c>
      <c r="K482" s="13" t="str">
        <f>VLOOKUP(J482,'fire screen door'!$C$2:$E$1567,2,FALSE)</f>
        <v>A-60 SINGLE LEAF HINGED</v>
      </c>
      <c r="L482" s="13" t="str">
        <f>VLOOKUP(J482,'fire screen door'!$C$2:$E$1567,3,FALSE)</f>
        <v>Studio B behind 3.4.24</v>
      </c>
      <c r="M482" s="1" t="s">
        <v>107</v>
      </c>
      <c r="N482" s="1" t="s">
        <v>108</v>
      </c>
      <c r="O482" s="32" t="s">
        <v>10448</v>
      </c>
      <c r="P482" s="4">
        <v>716003164</v>
      </c>
      <c r="Q482" s="6">
        <v>300457686</v>
      </c>
      <c r="R482" s="4">
        <v>417001926</v>
      </c>
      <c r="S482" s="1" t="s">
        <v>1471</v>
      </c>
      <c r="T482" s="1" t="s">
        <v>106</v>
      </c>
      <c r="U482" s="1"/>
      <c r="V482" s="4">
        <v>2136372</v>
      </c>
      <c r="W482" s="1" t="s">
        <v>109</v>
      </c>
      <c r="X482" s="1" t="s">
        <v>110</v>
      </c>
    </row>
    <row r="483" spans="1:24" s="9" customFormat="1">
      <c r="A483" s="2">
        <v>482</v>
      </c>
      <c r="B483" s="4">
        <v>716004510</v>
      </c>
      <c r="C483" s="1" t="s">
        <v>1472</v>
      </c>
      <c r="D483" s="1" t="s">
        <v>1473</v>
      </c>
      <c r="E483" s="6" t="s">
        <v>9428</v>
      </c>
      <c r="F483" s="20">
        <v>513010523</v>
      </c>
      <c r="G483" s="6" t="s">
        <v>4971</v>
      </c>
      <c r="H483" s="17">
        <f t="shared" si="14"/>
        <v>13</v>
      </c>
      <c r="I483" s="6" t="str">
        <f t="shared" si="15"/>
        <v>3.4.23</v>
      </c>
      <c r="J483" s="6" t="s">
        <v>9428</v>
      </c>
      <c r="K483" s="13" t="str">
        <f>VLOOKUP(J483,'fire screen door'!$C$2:$E$1567,2,FALSE)</f>
        <v>A-60 SINGLE LEAF HINGED</v>
      </c>
      <c r="L483" s="13" t="str">
        <f>VLOOKUP(J483,'fire screen door'!$C$2:$E$1567,3,FALSE)</f>
        <v>Studio B behind 3.4.21</v>
      </c>
      <c r="M483" s="1" t="s">
        <v>107</v>
      </c>
      <c r="N483" s="1" t="s">
        <v>108</v>
      </c>
      <c r="O483" s="32" t="s">
        <v>10448</v>
      </c>
      <c r="P483" s="4">
        <v>716003174</v>
      </c>
      <c r="Q483" s="6">
        <v>300457696</v>
      </c>
      <c r="R483" s="4">
        <v>417001926</v>
      </c>
      <c r="S483" s="1" t="s">
        <v>1474</v>
      </c>
      <c r="T483" s="1" t="s">
        <v>106</v>
      </c>
      <c r="U483" s="1"/>
      <c r="V483" s="4">
        <v>2136372</v>
      </c>
      <c r="W483" s="1" t="s">
        <v>109</v>
      </c>
      <c r="X483" s="1" t="s">
        <v>110</v>
      </c>
    </row>
    <row r="484" spans="1:24" s="9" customFormat="1">
      <c r="A484" s="2">
        <v>483</v>
      </c>
      <c r="B484" s="4">
        <v>716004498</v>
      </c>
      <c r="C484" s="1" t="s">
        <v>1475</v>
      </c>
      <c r="D484" s="1" t="s">
        <v>1476</v>
      </c>
      <c r="E484" s="6" t="s">
        <v>9429</v>
      </c>
      <c r="F484" s="20">
        <v>513010524</v>
      </c>
      <c r="G484" s="6" t="s">
        <v>4972</v>
      </c>
      <c r="H484" s="17">
        <f t="shared" si="14"/>
        <v>13</v>
      </c>
      <c r="I484" s="6" t="str">
        <f t="shared" si="15"/>
        <v>3.4.24</v>
      </c>
      <c r="J484" s="6" t="s">
        <v>9429</v>
      </c>
      <c r="K484" s="13" t="str">
        <f>VLOOKUP(J484,'fire screen door'!$C$2:$E$1567,2,FALSE)</f>
        <v>A-60 SINGLE LEAF HINGED</v>
      </c>
      <c r="L484" s="13" t="str">
        <f>VLOOKUP(J484,'fire screen door'!$C$2:$E$1567,3,FALSE)</f>
        <v>Studio B from 4-B prt (aft) 0-15</v>
      </c>
      <c r="M484" s="1" t="s">
        <v>107</v>
      </c>
      <c r="N484" s="1" t="s">
        <v>108</v>
      </c>
      <c r="O484" s="32" t="s">
        <v>10448</v>
      </c>
      <c r="P484" s="4">
        <v>716003162</v>
      </c>
      <c r="Q484" s="6">
        <v>300457684</v>
      </c>
      <c r="R484" s="4">
        <v>417001926</v>
      </c>
      <c r="S484" s="1" t="s">
        <v>1477</v>
      </c>
      <c r="T484" s="1" t="s">
        <v>106</v>
      </c>
      <c r="U484" s="1"/>
      <c r="V484" s="4">
        <v>2136372</v>
      </c>
      <c r="W484" s="1" t="s">
        <v>109</v>
      </c>
      <c r="X484" s="1" t="s">
        <v>110</v>
      </c>
    </row>
    <row r="485" spans="1:24" s="9" customFormat="1">
      <c r="A485" s="2">
        <v>484</v>
      </c>
      <c r="B485" s="4">
        <v>716004490</v>
      </c>
      <c r="C485" s="1" t="s">
        <v>1478</v>
      </c>
      <c r="D485" s="1" t="s">
        <v>1479</v>
      </c>
      <c r="E485" s="6" t="s">
        <v>9430</v>
      </c>
      <c r="F485" s="20">
        <v>513010525</v>
      </c>
      <c r="G485" s="6" t="s">
        <v>4973</v>
      </c>
      <c r="H485" s="17">
        <f t="shared" si="14"/>
        <v>13</v>
      </c>
      <c r="I485" s="6" t="str">
        <f t="shared" si="15"/>
        <v>3.4.25</v>
      </c>
      <c r="J485" s="6" t="s">
        <v>9430</v>
      </c>
      <c r="K485" s="13" t="str">
        <f>VLOOKUP(J485,'fire screen door'!$C$2:$E$1567,2,FALSE)</f>
        <v>A-60 SINGLE LEAF HINGED</v>
      </c>
      <c r="L485" s="13" t="str">
        <f>VLOOKUP(J485,'fire screen door'!$C$2:$E$1567,3,FALSE)</f>
        <v>Service area SL 6 &amp; 7, opp. of 3622</v>
      </c>
      <c r="M485" s="1" t="s">
        <v>107</v>
      </c>
      <c r="N485" s="1" t="s">
        <v>108</v>
      </c>
      <c r="O485" s="32" t="s">
        <v>10448</v>
      </c>
      <c r="P485" s="4">
        <v>716003154</v>
      </c>
      <c r="Q485" s="6">
        <v>300457676</v>
      </c>
      <c r="R485" s="4">
        <v>417001926</v>
      </c>
      <c r="S485" s="1" t="s">
        <v>1480</v>
      </c>
      <c r="T485" s="1" t="s">
        <v>106</v>
      </c>
      <c r="U485" s="1"/>
      <c r="V485" s="4">
        <v>2136372</v>
      </c>
      <c r="W485" s="1" t="s">
        <v>109</v>
      </c>
      <c r="X485" s="1" t="s">
        <v>110</v>
      </c>
    </row>
    <row r="486" spans="1:24" s="9" customFormat="1">
      <c r="A486" s="2">
        <v>485</v>
      </c>
      <c r="B486" s="4">
        <v>716004499</v>
      </c>
      <c r="C486" s="1" t="s">
        <v>1481</v>
      </c>
      <c r="D486" s="1" t="s">
        <v>1482</v>
      </c>
      <c r="E486" s="6" t="s">
        <v>9431</v>
      </c>
      <c r="F486" s="20">
        <v>513010526</v>
      </c>
      <c r="G486" s="6" t="s">
        <v>4974</v>
      </c>
      <c r="H486" s="17">
        <f t="shared" si="14"/>
        <v>13</v>
      </c>
      <c r="I486" s="6" t="str">
        <f t="shared" si="15"/>
        <v>3.4.27</v>
      </c>
      <c r="J486" s="6" t="s">
        <v>9431</v>
      </c>
      <c r="K486" s="13" t="str">
        <f>VLOOKUP(J486,'fire screen door'!$C$2:$E$1567,2,FALSE)</f>
        <v>A-60 SINGLE LEAF HINGED</v>
      </c>
      <c r="L486" s="13" t="str">
        <f>VLOOKUP(J486,'fire screen door'!$C$2:$E$1567,3,FALSE)</f>
        <v>Studio B behind 3.4.29</v>
      </c>
      <c r="M486" s="1" t="s">
        <v>107</v>
      </c>
      <c r="N486" s="1" t="s">
        <v>108</v>
      </c>
      <c r="O486" s="32" t="s">
        <v>10448</v>
      </c>
      <c r="P486" s="4">
        <v>716003163</v>
      </c>
      <c r="Q486" s="6">
        <v>300457685</v>
      </c>
      <c r="R486" s="4">
        <v>417001926</v>
      </c>
      <c r="S486" s="1" t="s">
        <v>1483</v>
      </c>
      <c r="T486" s="1" t="s">
        <v>106</v>
      </c>
      <c r="U486" s="1"/>
      <c r="V486" s="4">
        <v>2136372</v>
      </c>
      <c r="W486" s="1" t="s">
        <v>109</v>
      </c>
      <c r="X486" s="1" t="s">
        <v>110</v>
      </c>
    </row>
    <row r="487" spans="1:24" s="9" customFormat="1">
      <c r="A487" s="2">
        <v>486</v>
      </c>
      <c r="B487" s="4">
        <v>716004493</v>
      </c>
      <c r="C487" s="1" t="s">
        <v>1484</v>
      </c>
      <c r="D487" s="1" t="s">
        <v>1485</v>
      </c>
      <c r="E487" s="6" t="s">
        <v>9432</v>
      </c>
      <c r="F487" s="20">
        <v>513010527</v>
      </c>
      <c r="G487" s="6" t="s">
        <v>4975</v>
      </c>
      <c r="H487" s="17">
        <f t="shared" si="14"/>
        <v>13</v>
      </c>
      <c r="I487" s="6" t="str">
        <f t="shared" si="15"/>
        <v>3.4.29</v>
      </c>
      <c r="J487" s="6" t="s">
        <v>9432</v>
      </c>
      <c r="K487" s="13" t="str">
        <f>VLOOKUP(J487,'fire screen door'!$C$2:$E$1567,2,FALSE)</f>
        <v>A-60 SINGLE LEAF HINGED</v>
      </c>
      <c r="L487" s="13" t="str">
        <f>VLOOKUP(J487,'fire screen door'!$C$2:$E$1567,3,FALSE)</f>
        <v>Studio B from stairs 4-B stb (aft) 0-15</v>
      </c>
      <c r="M487" s="1" t="s">
        <v>107</v>
      </c>
      <c r="N487" s="1" t="s">
        <v>108</v>
      </c>
      <c r="O487" s="32" t="s">
        <v>10448</v>
      </c>
      <c r="P487" s="4">
        <v>716003157</v>
      </c>
      <c r="Q487" s="6">
        <v>300457679</v>
      </c>
      <c r="R487" s="4">
        <v>417001926</v>
      </c>
      <c r="S487" s="1" t="s">
        <v>1486</v>
      </c>
      <c r="T487" s="1" t="s">
        <v>106</v>
      </c>
      <c r="U487" s="1"/>
      <c r="V487" s="4">
        <v>2136372</v>
      </c>
      <c r="W487" s="1" t="s">
        <v>109</v>
      </c>
      <c r="X487" s="1" t="s">
        <v>110</v>
      </c>
    </row>
    <row r="488" spans="1:24" s="9" customFormat="1">
      <c r="A488" s="2">
        <v>487</v>
      </c>
      <c r="B488" s="4">
        <v>716004488</v>
      </c>
      <c r="C488" s="1" t="s">
        <v>1487</v>
      </c>
      <c r="D488" s="1" t="s">
        <v>1488</v>
      </c>
      <c r="E488" s="6" t="s">
        <v>9408</v>
      </c>
      <c r="F488" s="20">
        <v>513010528</v>
      </c>
      <c r="G488" s="6" t="s">
        <v>4976</v>
      </c>
      <c r="H488" s="17">
        <f t="shared" si="14"/>
        <v>13</v>
      </c>
      <c r="I488" s="6" t="str">
        <f t="shared" si="15"/>
        <v>3.4.3</v>
      </c>
      <c r="J488" s="6" t="s">
        <v>9408</v>
      </c>
      <c r="K488" s="13" t="str">
        <f>VLOOKUP(J488,'fire screen door'!$C$2:$E$1567,2,FALSE)</f>
        <v>A-60 SINGLE LEAF HINGED</v>
      </c>
      <c r="L488" s="13" t="str">
        <f>VLOOKUP(J488,'fire screen door'!$C$2:$E$1567,3,FALSE)</f>
        <v>AC room opp. of 3596</v>
      </c>
      <c r="M488" s="1" t="s">
        <v>107</v>
      </c>
      <c r="N488" s="1" t="s">
        <v>108</v>
      </c>
      <c r="O488" s="32" t="s">
        <v>10448</v>
      </c>
      <c r="P488" s="4">
        <v>716003152</v>
      </c>
      <c r="Q488" s="6">
        <v>300457674</v>
      </c>
      <c r="R488" s="4">
        <v>417001926</v>
      </c>
      <c r="S488" s="1" t="s">
        <v>1489</v>
      </c>
      <c r="T488" s="1" t="s">
        <v>106</v>
      </c>
      <c r="U488" s="1"/>
      <c r="V488" s="4">
        <v>2136372</v>
      </c>
      <c r="W488" s="1" t="s">
        <v>109</v>
      </c>
      <c r="X488" s="1" t="s">
        <v>110</v>
      </c>
    </row>
    <row r="489" spans="1:24" s="9" customFormat="1">
      <c r="A489" s="2">
        <v>488</v>
      </c>
      <c r="B489" s="4">
        <v>716004486</v>
      </c>
      <c r="C489" s="1" t="s">
        <v>1490</v>
      </c>
      <c r="D489" s="1" t="s">
        <v>1491</v>
      </c>
      <c r="E489" s="6" t="s">
        <v>9409</v>
      </c>
      <c r="F489" s="20">
        <v>513010529</v>
      </c>
      <c r="G489" s="6" t="s">
        <v>4977</v>
      </c>
      <c r="H489" s="17">
        <f t="shared" si="14"/>
        <v>13</v>
      </c>
      <c r="I489" s="6" t="str">
        <f t="shared" si="15"/>
        <v>3.4.4</v>
      </c>
      <c r="J489" s="6" t="s">
        <v>9409</v>
      </c>
      <c r="K489" s="13" t="str">
        <f>VLOOKUP(J489,'fire screen door'!$C$2:$E$1567,2,FALSE)</f>
        <v>A-60 SINGLE LEAF HINGED</v>
      </c>
      <c r="L489" s="13" t="str">
        <f>VLOOKUP(J489,'fire screen door'!$C$2:$E$1567,3,FALSE)</f>
        <v>AC room 4-4 opp. of 3196</v>
      </c>
      <c r="M489" s="1" t="s">
        <v>107</v>
      </c>
      <c r="N489" s="1" t="s">
        <v>108</v>
      </c>
      <c r="O489" s="32" t="s">
        <v>10448</v>
      </c>
      <c r="P489" s="4">
        <v>716003150</v>
      </c>
      <c r="Q489" s="6">
        <v>300457672</v>
      </c>
      <c r="R489" s="4">
        <v>417001926</v>
      </c>
      <c r="S489" s="1" t="s">
        <v>1492</v>
      </c>
      <c r="T489" s="1" t="s">
        <v>106</v>
      </c>
      <c r="U489" s="1"/>
      <c r="V489" s="4">
        <v>2136372</v>
      </c>
      <c r="W489" s="1" t="s">
        <v>109</v>
      </c>
      <c r="X489" s="1" t="s">
        <v>110</v>
      </c>
    </row>
    <row r="490" spans="1:24" s="9" customFormat="1">
      <c r="A490" s="2">
        <v>489</v>
      </c>
      <c r="B490" s="4">
        <v>716004501</v>
      </c>
      <c r="C490" s="1" t="s">
        <v>1493</v>
      </c>
      <c r="D490" s="1" t="s">
        <v>1494</v>
      </c>
      <c r="E490" s="6" t="s">
        <v>9410</v>
      </c>
      <c r="F490" s="20">
        <v>513010530</v>
      </c>
      <c r="G490" s="6" t="s">
        <v>4978</v>
      </c>
      <c r="H490" s="17">
        <f t="shared" si="14"/>
        <v>13</v>
      </c>
      <c r="I490" s="6" t="str">
        <f t="shared" si="15"/>
        <v>3.4.5</v>
      </c>
      <c r="J490" s="6" t="s">
        <v>9410</v>
      </c>
      <c r="K490" s="13" t="str">
        <f>VLOOKUP(J490,'fire screen door'!$C$2:$E$1567,2,FALSE)</f>
        <v>A-60 DOUBLE LEAF HINGED</v>
      </c>
      <c r="L490" s="13" t="str">
        <f>VLOOKUP(J490,'fire screen door'!$C$2:$E$1567,3,FALSE)</f>
        <v>where floor of studio B is racked -behind 3.4.3</v>
      </c>
      <c r="M490" s="1" t="s">
        <v>107</v>
      </c>
      <c r="N490" s="1" t="s">
        <v>108</v>
      </c>
      <c r="O490" s="32"/>
      <c r="P490" s="4">
        <v>716003165</v>
      </c>
      <c r="Q490" s="6">
        <v>300457687</v>
      </c>
      <c r="R490" s="4">
        <v>417001926</v>
      </c>
      <c r="S490" s="1" t="s">
        <v>1495</v>
      </c>
      <c r="T490" s="1" t="s">
        <v>106</v>
      </c>
      <c r="U490" s="1"/>
      <c r="V490" s="4">
        <v>2136372</v>
      </c>
      <c r="W490" s="1" t="s">
        <v>109</v>
      </c>
      <c r="X490" s="1" t="s">
        <v>110</v>
      </c>
    </row>
    <row r="491" spans="1:24" s="9" customFormat="1">
      <c r="A491" s="2">
        <v>490</v>
      </c>
      <c r="B491" s="4">
        <v>716004494</v>
      </c>
      <c r="C491" s="1" t="s">
        <v>1496</v>
      </c>
      <c r="D491" s="1" t="s">
        <v>1497</v>
      </c>
      <c r="E491" s="6" t="s">
        <v>9411</v>
      </c>
      <c r="F491" s="20">
        <v>513010531</v>
      </c>
      <c r="G491" s="6" t="s">
        <v>4979</v>
      </c>
      <c r="H491" s="17">
        <f t="shared" si="14"/>
        <v>13</v>
      </c>
      <c r="I491" s="6" t="str">
        <f t="shared" si="15"/>
        <v>3.4.6</v>
      </c>
      <c r="J491" s="6" t="s">
        <v>9411</v>
      </c>
      <c r="K491" s="13" t="str">
        <f>VLOOKUP(J491,'fire screen door'!$C$2:$E$1567,2,FALSE)</f>
        <v>A-60 DOUBLE LEAF HINGED</v>
      </c>
      <c r="L491" s="13" t="str">
        <f>VLOOKUP(J491,'fire screen door'!$C$2:$E$1567,3,FALSE)</f>
        <v>Dimmer room by studio B / NEED GMK</v>
      </c>
      <c r="M491" s="1" t="s">
        <v>107</v>
      </c>
      <c r="N491" s="1" t="s">
        <v>108</v>
      </c>
      <c r="O491" s="32"/>
      <c r="P491" s="4">
        <v>716003158</v>
      </c>
      <c r="Q491" s="6">
        <v>300457680</v>
      </c>
      <c r="R491" s="4">
        <v>417001926</v>
      </c>
      <c r="S491" s="1" t="s">
        <v>1498</v>
      </c>
      <c r="T491" s="1" t="s">
        <v>106</v>
      </c>
      <c r="U491" s="1"/>
      <c r="V491" s="4">
        <v>2136372</v>
      </c>
      <c r="W491" s="1" t="s">
        <v>109</v>
      </c>
      <c r="X491" s="1" t="s">
        <v>110</v>
      </c>
    </row>
    <row r="492" spans="1:24" s="9" customFormat="1">
      <c r="A492" s="2">
        <v>491</v>
      </c>
      <c r="B492" s="4">
        <v>716004491</v>
      </c>
      <c r="C492" s="1" t="s">
        <v>1499</v>
      </c>
      <c r="D492" s="1" t="s">
        <v>1500</v>
      </c>
      <c r="E492" s="6" t="s">
        <v>9412</v>
      </c>
      <c r="F492" s="20">
        <v>513010532</v>
      </c>
      <c r="G492" s="6" t="s">
        <v>4980</v>
      </c>
      <c r="H492" s="17">
        <f t="shared" si="14"/>
        <v>13</v>
      </c>
      <c r="I492" s="6" t="str">
        <f t="shared" si="15"/>
        <v>3.4.7</v>
      </c>
      <c r="J492" s="6" t="s">
        <v>9412</v>
      </c>
      <c r="K492" s="13" t="str">
        <f>VLOOKUP(J492,'fire screen door'!$C$2:$E$1567,2,FALSE)</f>
        <v>A-60 SINGLE LEAF HINGED</v>
      </c>
      <c r="L492" s="13" t="str">
        <f>VLOOKUP(J492,'fire screen door'!$C$2:$E$1567,3,FALSE)</f>
        <v>PA room substation front of cabin 3598 / NEED GMK</v>
      </c>
      <c r="M492" s="1" t="s">
        <v>107</v>
      </c>
      <c r="N492" s="1" t="s">
        <v>108</v>
      </c>
      <c r="O492" s="32" t="s">
        <v>10448</v>
      </c>
      <c r="P492" s="4">
        <v>716003155</v>
      </c>
      <c r="Q492" s="6">
        <v>300457677</v>
      </c>
      <c r="R492" s="4">
        <v>417001926</v>
      </c>
      <c r="S492" s="1" t="s">
        <v>1501</v>
      </c>
      <c r="T492" s="1" t="s">
        <v>106</v>
      </c>
      <c r="U492" s="1"/>
      <c r="V492" s="4">
        <v>2136372</v>
      </c>
      <c r="W492" s="1" t="s">
        <v>109</v>
      </c>
      <c r="X492" s="1" t="s">
        <v>110</v>
      </c>
    </row>
    <row r="493" spans="1:24" s="9" customFormat="1">
      <c r="A493" s="2">
        <v>492</v>
      </c>
      <c r="B493" s="4">
        <v>716004496</v>
      </c>
      <c r="C493" s="1" t="s">
        <v>1502</v>
      </c>
      <c r="D493" s="1" t="s">
        <v>1503</v>
      </c>
      <c r="E493" s="6" t="s">
        <v>9413</v>
      </c>
      <c r="F493" s="20">
        <v>513010533</v>
      </c>
      <c r="G493" s="6" t="s">
        <v>4981</v>
      </c>
      <c r="H493" s="17">
        <f t="shared" si="14"/>
        <v>13</v>
      </c>
      <c r="I493" s="6" t="str">
        <f t="shared" si="15"/>
        <v>3.4.8</v>
      </c>
      <c r="J493" s="6" t="s">
        <v>9413</v>
      </c>
      <c r="K493" s="13" t="str">
        <f>VLOOKUP(J493,'fire screen door'!$C$2:$E$1567,2,FALSE)</f>
        <v>A-60 SINGLE LEAF HINGED</v>
      </c>
      <c r="L493" s="13" t="str">
        <f>VLOOKUP(J493,'fire screen door'!$C$2:$E$1567,3,FALSE)</f>
        <v>where floor of studio B is racked</v>
      </c>
      <c r="M493" s="1" t="s">
        <v>107</v>
      </c>
      <c r="N493" s="1" t="s">
        <v>108</v>
      </c>
      <c r="O493" s="32" t="s">
        <v>10448</v>
      </c>
      <c r="P493" s="4">
        <v>716003160</v>
      </c>
      <c r="Q493" s="6">
        <v>300457682</v>
      </c>
      <c r="R493" s="4">
        <v>417001926</v>
      </c>
      <c r="S493" s="1" t="s">
        <v>1504</v>
      </c>
      <c r="T493" s="1" t="s">
        <v>106</v>
      </c>
      <c r="U493" s="1"/>
      <c r="V493" s="4">
        <v>2136372</v>
      </c>
      <c r="W493" s="1" t="s">
        <v>109</v>
      </c>
      <c r="X493" s="1" t="s">
        <v>110</v>
      </c>
    </row>
    <row r="494" spans="1:24" s="9" customFormat="1">
      <c r="A494" s="2">
        <v>493</v>
      </c>
      <c r="B494" s="4">
        <v>716015422</v>
      </c>
      <c r="C494" s="1" t="s">
        <v>1505</v>
      </c>
      <c r="D494" s="1" t="s">
        <v>1506</v>
      </c>
      <c r="E494" s="6" t="s">
        <v>9414</v>
      </c>
      <c r="F494" s="20">
        <v>513010534</v>
      </c>
      <c r="G494" s="6" t="s">
        <v>4982</v>
      </c>
      <c r="H494" s="17">
        <f t="shared" si="14"/>
        <v>13</v>
      </c>
      <c r="I494" s="6" t="str">
        <f t="shared" si="15"/>
        <v>3.4.9</v>
      </c>
      <c r="J494" s="6" t="s">
        <v>9414</v>
      </c>
      <c r="K494" s="13" t="str">
        <f>VLOOKUP(J494,'fire screen door'!$C$2:$E$1567,2,FALSE)</f>
        <v>A-60 SINGLE LEAF HINGED</v>
      </c>
      <c r="L494" s="13" t="str">
        <f>VLOOKUP(J494,'fire screen door'!$C$2:$E$1567,3,FALSE)</f>
        <v>Studio B opp. of 3600</v>
      </c>
      <c r="M494" s="1" t="s">
        <v>18</v>
      </c>
      <c r="N494" s="1" t="s">
        <v>19</v>
      </c>
      <c r="O494" s="32"/>
      <c r="P494" s="4">
        <v>716002832</v>
      </c>
      <c r="Q494" s="6">
        <v>300457397</v>
      </c>
      <c r="R494" s="4">
        <v>417001943</v>
      </c>
      <c r="S494" s="1" t="s">
        <v>1507</v>
      </c>
      <c r="T494" s="1" t="s">
        <v>17</v>
      </c>
      <c r="U494" s="1"/>
      <c r="V494" s="4">
        <v>999001870</v>
      </c>
      <c r="W494" s="1" t="s">
        <v>20</v>
      </c>
      <c r="X494" s="1" t="s">
        <v>21</v>
      </c>
    </row>
    <row r="495" spans="1:24" s="9" customFormat="1">
      <c r="A495" s="2">
        <v>494</v>
      </c>
      <c r="B495" s="4">
        <v>716004712</v>
      </c>
      <c r="C495" s="1" t="s">
        <v>1508</v>
      </c>
      <c r="D495" s="1" t="s">
        <v>1509</v>
      </c>
      <c r="E495" s="6" t="s">
        <v>10412</v>
      </c>
      <c r="F495" s="20">
        <v>513010535</v>
      </c>
      <c r="G495" s="6" t="s">
        <v>4983</v>
      </c>
      <c r="H495" s="17">
        <f t="shared" si="14"/>
        <v>13</v>
      </c>
      <c r="I495" s="6" t="str">
        <f t="shared" si="15"/>
        <v>3.5.11</v>
      </c>
      <c r="J495" s="6" t="s">
        <v>10412</v>
      </c>
      <c r="K495" s="13" t="e">
        <f>VLOOKUP(J495,'fire screen door'!$C$2:$E$1567,2,FALSE)</f>
        <v>#N/A</v>
      </c>
      <c r="L495" s="13" t="e">
        <f>VLOOKUP(J495,'fire screen door'!$C$2:$E$1567,3,FALSE)</f>
        <v>#N/A</v>
      </c>
      <c r="M495" s="1" t="s">
        <v>107</v>
      </c>
      <c r="N495" s="1" t="s">
        <v>108</v>
      </c>
      <c r="O495" s="32" t="s">
        <v>10450</v>
      </c>
      <c r="P495" s="4">
        <v>716003356</v>
      </c>
      <c r="Q495" s="6">
        <v>300457871</v>
      </c>
      <c r="R495" s="4">
        <v>417001926</v>
      </c>
      <c r="S495" s="1" t="s">
        <v>1510</v>
      </c>
      <c r="T495" s="1" t="s">
        <v>106</v>
      </c>
      <c r="U495" s="1"/>
      <c r="V495" s="4">
        <v>2136372</v>
      </c>
      <c r="W495" s="1" t="s">
        <v>109</v>
      </c>
      <c r="X495" s="1" t="s">
        <v>110</v>
      </c>
    </row>
    <row r="496" spans="1:24" s="9" customFormat="1">
      <c r="A496" s="2">
        <v>495</v>
      </c>
      <c r="B496" s="4">
        <v>716004713</v>
      </c>
      <c r="C496" s="1" t="s">
        <v>1511</v>
      </c>
      <c r="D496" s="1" t="s">
        <v>1512</v>
      </c>
      <c r="E496" s="6" t="s">
        <v>9438</v>
      </c>
      <c r="F496" s="20">
        <v>513010536</v>
      </c>
      <c r="G496" s="6" t="s">
        <v>4984</v>
      </c>
      <c r="H496" s="17">
        <f t="shared" si="14"/>
        <v>13</v>
      </c>
      <c r="I496" s="6" t="str">
        <f t="shared" si="15"/>
        <v>3.5.13</v>
      </c>
      <c r="J496" s="6" t="s">
        <v>9438</v>
      </c>
      <c r="K496" s="13" t="str">
        <f>VLOOKUP(J496,'fire screen door'!$C$2:$E$1567,2,FALSE)</f>
        <v>A-60 SINGLE LEAF HINGED</v>
      </c>
      <c r="L496" s="13" t="str">
        <f>VLOOKUP(J496,'fire screen door'!$C$2:$E$1567,3,FALSE)</f>
        <v>By escalator 2</v>
      </c>
      <c r="M496" s="1" t="s">
        <v>107</v>
      </c>
      <c r="N496" s="1" t="s">
        <v>108</v>
      </c>
      <c r="O496" s="32" t="s">
        <v>10450</v>
      </c>
      <c r="P496" s="4">
        <v>716003357</v>
      </c>
      <c r="Q496" s="6">
        <v>300457872</v>
      </c>
      <c r="R496" s="4">
        <v>417001926</v>
      </c>
      <c r="S496" s="1" t="s">
        <v>1513</v>
      </c>
      <c r="T496" s="1" t="s">
        <v>106</v>
      </c>
      <c r="U496" s="1"/>
      <c r="V496" s="4">
        <v>2136372</v>
      </c>
      <c r="W496" s="1" t="s">
        <v>109</v>
      </c>
      <c r="X496" s="1" t="s">
        <v>110</v>
      </c>
    </row>
    <row r="497" spans="1:24" s="9" customFormat="1">
      <c r="A497" s="2">
        <v>496</v>
      </c>
      <c r="B497" s="4">
        <v>716004502</v>
      </c>
      <c r="C497" s="1" t="s">
        <v>1514</v>
      </c>
      <c r="D497" s="1" t="s">
        <v>1515</v>
      </c>
      <c r="E497" s="6" t="s">
        <v>9435</v>
      </c>
      <c r="F497" s="20">
        <v>513010537</v>
      </c>
      <c r="G497" s="6" t="s">
        <v>4985</v>
      </c>
      <c r="H497" s="17">
        <f t="shared" si="14"/>
        <v>13</v>
      </c>
      <c r="I497" s="6" t="str">
        <f t="shared" si="15"/>
        <v>3.5.3</v>
      </c>
      <c r="J497" s="6" t="s">
        <v>9435</v>
      </c>
      <c r="K497" s="13" t="str">
        <f>VLOOKUP(J497,'fire screen door'!$C$2:$E$1567,2,FALSE)</f>
        <v>A-60 SINGLE LEAF HINGED</v>
      </c>
      <c r="L497" s="13" t="str">
        <f>VLOOKUP(J497,'fire screen door'!$C$2:$E$1567,3,FALSE)</f>
        <v>Stair 4B stbd aft backstage of Studio B</v>
      </c>
      <c r="M497" s="1" t="s">
        <v>107</v>
      </c>
      <c r="N497" s="1" t="s">
        <v>108</v>
      </c>
      <c r="O497" s="32" t="s">
        <v>10450</v>
      </c>
      <c r="P497" s="4">
        <v>716003166</v>
      </c>
      <c r="Q497" s="6">
        <v>300457688</v>
      </c>
      <c r="R497" s="4">
        <v>417001926</v>
      </c>
      <c r="S497" s="1" t="s">
        <v>1516</v>
      </c>
      <c r="T497" s="1" t="s">
        <v>106</v>
      </c>
      <c r="U497" s="1"/>
      <c r="V497" s="4">
        <v>2136372</v>
      </c>
      <c r="W497" s="1" t="s">
        <v>109</v>
      </c>
      <c r="X497" s="1" t="s">
        <v>110</v>
      </c>
    </row>
    <row r="498" spans="1:24" s="9" customFormat="1">
      <c r="A498" s="2">
        <v>497</v>
      </c>
      <c r="B498" s="4">
        <v>716004710</v>
      </c>
      <c r="C498" s="1" t="s">
        <v>1517</v>
      </c>
      <c r="D498" s="1" t="s">
        <v>1518</v>
      </c>
      <c r="E498" s="6" t="s">
        <v>9436</v>
      </c>
      <c r="F498" s="20">
        <v>513010538</v>
      </c>
      <c r="G498" s="6" t="s">
        <v>4986</v>
      </c>
      <c r="H498" s="17">
        <f t="shared" si="14"/>
        <v>13</v>
      </c>
      <c r="I498" s="6" t="str">
        <f t="shared" si="15"/>
        <v>3.5.4</v>
      </c>
      <c r="J498" s="6" t="s">
        <v>9436</v>
      </c>
      <c r="K498" s="13" t="str">
        <f>VLOOKUP(J498,'fire screen door'!$C$2:$E$1567,2,FALSE)</f>
        <v>A-60 SINGLE LEAF HINGED</v>
      </c>
      <c r="L498" s="13" t="str">
        <f>VLOOKUP(J498,'fire screen door'!$C$2:$E$1567,3,FALSE)</f>
        <v>Machinery room rising tide opp. of 3832</v>
      </c>
      <c r="M498" s="1" t="s">
        <v>107</v>
      </c>
      <c r="N498" s="1" t="s">
        <v>108</v>
      </c>
      <c r="O498" s="32" t="s">
        <v>10450</v>
      </c>
      <c r="P498" s="4">
        <v>716003354</v>
      </c>
      <c r="Q498" s="6">
        <v>300457869</v>
      </c>
      <c r="R498" s="4">
        <v>417001926</v>
      </c>
      <c r="S498" s="1" t="s">
        <v>1519</v>
      </c>
      <c r="T498" s="1" t="s">
        <v>106</v>
      </c>
      <c r="U498" s="1"/>
      <c r="V498" s="4">
        <v>2136372</v>
      </c>
      <c r="W498" s="1" t="s">
        <v>109</v>
      </c>
      <c r="X498" s="1" t="s">
        <v>110</v>
      </c>
    </row>
    <row r="499" spans="1:24" s="9" customFormat="1">
      <c r="A499" s="2">
        <v>498</v>
      </c>
      <c r="B499" s="4">
        <v>716004711</v>
      </c>
      <c r="C499" s="1" t="s">
        <v>1520</v>
      </c>
      <c r="D499" s="1" t="s">
        <v>1521</v>
      </c>
      <c r="E499" s="6" t="s">
        <v>9437</v>
      </c>
      <c r="F499" s="20">
        <v>513010539</v>
      </c>
      <c r="G499" s="6" t="s">
        <v>4987</v>
      </c>
      <c r="H499" s="17">
        <f t="shared" si="14"/>
        <v>13</v>
      </c>
      <c r="I499" s="6" t="str">
        <f t="shared" si="15"/>
        <v>3.5.6</v>
      </c>
      <c r="J499" s="6" t="s">
        <v>9437</v>
      </c>
      <c r="K499" s="13" t="str">
        <f>VLOOKUP(J499,'fire screen door'!$C$2:$E$1567,2,FALSE)</f>
        <v>A-60 SINGLE LEAF HINGED</v>
      </c>
      <c r="L499" s="13" t="str">
        <f>VLOOKUP(J499,'fire screen door'!$C$2:$E$1567,3,FALSE)</f>
        <v>PS elev. Lobby by stateroom 3850</v>
      </c>
      <c r="M499" s="1" t="s">
        <v>107</v>
      </c>
      <c r="N499" s="1" t="s">
        <v>108</v>
      </c>
      <c r="O499" s="32" t="s">
        <v>10450</v>
      </c>
      <c r="P499" s="4">
        <v>716003355</v>
      </c>
      <c r="Q499" s="6">
        <v>300457870</v>
      </c>
      <c r="R499" s="4">
        <v>417001926</v>
      </c>
      <c r="S499" s="1" t="s">
        <v>1522</v>
      </c>
      <c r="T499" s="1" t="s">
        <v>106</v>
      </c>
      <c r="U499" s="1"/>
      <c r="V499" s="4">
        <v>2136372</v>
      </c>
      <c r="W499" s="1" t="s">
        <v>109</v>
      </c>
      <c r="X499" s="1" t="s">
        <v>110</v>
      </c>
    </row>
    <row r="500" spans="1:24" s="9" customFormat="1">
      <c r="A500" s="2">
        <v>499</v>
      </c>
      <c r="B500" s="4">
        <v>716004709</v>
      </c>
      <c r="C500" s="1" t="s">
        <v>1523</v>
      </c>
      <c r="D500" s="1" t="s">
        <v>1524</v>
      </c>
      <c r="E500" s="6" t="s">
        <v>9439</v>
      </c>
      <c r="F500" s="20">
        <v>513010540</v>
      </c>
      <c r="G500" s="6" t="s">
        <v>4988</v>
      </c>
      <c r="H500" s="17">
        <f t="shared" si="14"/>
        <v>13</v>
      </c>
      <c r="I500" s="6" t="str">
        <f t="shared" si="15"/>
        <v>3.6.1</v>
      </c>
      <c r="J500" s="6" t="s">
        <v>9439</v>
      </c>
      <c r="K500" s="13" t="str">
        <f>VLOOKUP(J500,'fire screen door'!$C$2:$E$1567,2,FALSE)</f>
        <v>A-60 SLIDING</v>
      </c>
      <c r="L500" s="13" t="str">
        <f>VLOOKUP(J500,'fire screen door'!$C$2:$E$1567,3,FALSE)</f>
        <v>By escalator 2</v>
      </c>
      <c r="M500" s="1" t="s">
        <v>148</v>
      </c>
      <c r="N500" s="1" t="s">
        <v>149</v>
      </c>
      <c r="O500" s="32"/>
      <c r="P500" s="4">
        <v>716003629</v>
      </c>
      <c r="Q500" s="6">
        <v>300458121</v>
      </c>
      <c r="R500" s="4">
        <v>417001226</v>
      </c>
      <c r="S500" s="1" t="s">
        <v>1525</v>
      </c>
      <c r="T500" s="1" t="s">
        <v>147</v>
      </c>
      <c r="U500" s="1"/>
      <c r="V500" s="4">
        <v>999001697</v>
      </c>
      <c r="W500" s="1" t="s">
        <v>150</v>
      </c>
      <c r="X500" s="1" t="s">
        <v>151</v>
      </c>
    </row>
    <row r="501" spans="1:24" s="9" customFormat="1">
      <c r="A501" s="2">
        <v>500</v>
      </c>
      <c r="B501" s="4">
        <v>716005297</v>
      </c>
      <c r="C501" s="1" t="s">
        <v>1526</v>
      </c>
      <c r="D501" s="1" t="s">
        <v>1527</v>
      </c>
      <c r="E501" s="6" t="s">
        <v>9448</v>
      </c>
      <c r="F501" s="20">
        <v>513010541</v>
      </c>
      <c r="G501" s="6" t="s">
        <v>4989</v>
      </c>
      <c r="H501" s="17">
        <f t="shared" si="14"/>
        <v>13</v>
      </c>
      <c r="I501" s="6" t="str">
        <f t="shared" si="15"/>
        <v>3.6.10</v>
      </c>
      <c r="J501" s="6" t="s">
        <v>9448</v>
      </c>
      <c r="K501" s="13" t="str">
        <f>VLOOKUP(J501,'fire screen door'!$C$2:$E$1567,2,FALSE)</f>
        <v>A-60 SINGLE LEAF HINGED</v>
      </c>
      <c r="L501" s="13" t="str">
        <f>VLOOKUP(J501,'fire screen door'!$C$2:$E$1567,3,FALSE)</f>
        <v xml:space="preserve">AC room emergency escape </v>
      </c>
      <c r="M501" s="1" t="s">
        <v>107</v>
      </c>
      <c r="N501" s="1" t="s">
        <v>108</v>
      </c>
      <c r="O501" s="32" t="s">
        <v>10448</v>
      </c>
      <c r="P501" s="4">
        <v>716003647</v>
      </c>
      <c r="Q501" s="6">
        <v>300458139</v>
      </c>
      <c r="R501" s="4">
        <v>417001926</v>
      </c>
      <c r="S501" s="1" t="s">
        <v>1528</v>
      </c>
      <c r="T501" s="1" t="s">
        <v>106</v>
      </c>
      <c r="U501" s="1"/>
      <c r="V501" s="4">
        <v>2136372</v>
      </c>
      <c r="W501" s="1" t="s">
        <v>109</v>
      </c>
      <c r="X501" s="1" t="s">
        <v>110</v>
      </c>
    </row>
    <row r="502" spans="1:24" s="9" customFormat="1">
      <c r="A502" s="2">
        <v>501</v>
      </c>
      <c r="B502" s="4">
        <v>716005287</v>
      </c>
      <c r="C502" s="1" t="s">
        <v>1529</v>
      </c>
      <c r="D502" s="1" t="s">
        <v>1530</v>
      </c>
      <c r="E502" s="6" t="s">
        <v>9449</v>
      </c>
      <c r="F502" s="20">
        <v>513010542</v>
      </c>
      <c r="G502" s="6" t="s">
        <v>4990</v>
      </c>
      <c r="H502" s="17">
        <f t="shared" si="14"/>
        <v>13</v>
      </c>
      <c r="I502" s="6" t="str">
        <f t="shared" si="15"/>
        <v>3.6.11</v>
      </c>
      <c r="J502" s="6" t="s">
        <v>9449</v>
      </c>
      <c r="K502" s="13" t="str">
        <f>VLOOKUP(J502,'fire screen door'!$C$2:$E$1567,2,FALSE)</f>
        <v>A-60 SINGLE LEAF HINGED</v>
      </c>
      <c r="L502" s="13" t="str">
        <f>VLOOKUP(J502,'fire screen door'!$C$2:$E$1567,3,FALSE)</f>
        <v>Sonata service entrance</v>
      </c>
      <c r="M502" s="1" t="s">
        <v>107</v>
      </c>
      <c r="N502" s="1" t="s">
        <v>108</v>
      </c>
      <c r="O502" s="32" t="s">
        <v>10448</v>
      </c>
      <c r="P502" s="4">
        <v>716003637</v>
      </c>
      <c r="Q502" s="6">
        <v>300458129</v>
      </c>
      <c r="R502" s="4">
        <v>417001926</v>
      </c>
      <c r="S502" s="1" t="s">
        <v>1531</v>
      </c>
      <c r="T502" s="1" t="s">
        <v>106</v>
      </c>
      <c r="U502" s="1"/>
      <c r="V502" s="4">
        <v>2136372</v>
      </c>
      <c r="W502" s="1" t="s">
        <v>109</v>
      </c>
      <c r="X502" s="1" t="s">
        <v>110</v>
      </c>
    </row>
    <row r="503" spans="1:24" s="9" customFormat="1">
      <c r="A503" s="2">
        <v>502</v>
      </c>
      <c r="B503" s="4">
        <v>716005283</v>
      </c>
      <c r="C503" s="1" t="s">
        <v>1532</v>
      </c>
      <c r="D503" s="1" t="s">
        <v>1533</v>
      </c>
      <c r="E503" s="6" t="s">
        <v>9450</v>
      </c>
      <c r="F503" s="20">
        <v>513010543</v>
      </c>
      <c r="G503" s="6" t="s">
        <v>4991</v>
      </c>
      <c r="H503" s="17">
        <f t="shared" si="14"/>
        <v>13</v>
      </c>
      <c r="I503" s="6" t="str">
        <f t="shared" si="15"/>
        <v>3.6.12</v>
      </c>
      <c r="J503" s="6" t="s">
        <v>9450</v>
      </c>
      <c r="K503" s="13" t="str">
        <f>VLOOKUP(J503,'fire screen door'!$C$2:$E$1567,2,FALSE)</f>
        <v>A-60 SINGLE LEAF HINGED</v>
      </c>
      <c r="L503" s="13" t="str">
        <f>VLOOKUP(J503,'fire screen door'!$C$2:$E$1567,3,FALSE)</f>
        <v>by crew cabin 43900 / F&amp;B and Bar office</v>
      </c>
      <c r="M503" s="1" t="s">
        <v>107</v>
      </c>
      <c r="N503" s="1" t="s">
        <v>108</v>
      </c>
      <c r="O503" s="32" t="s">
        <v>10448</v>
      </c>
      <c r="P503" s="4">
        <v>716003633</v>
      </c>
      <c r="Q503" s="6">
        <v>300458125</v>
      </c>
      <c r="R503" s="4">
        <v>417001926</v>
      </c>
      <c r="S503" s="1" t="s">
        <v>1534</v>
      </c>
      <c r="T503" s="1" t="s">
        <v>106</v>
      </c>
      <c r="U503" s="1"/>
      <c r="V503" s="4">
        <v>2136372</v>
      </c>
      <c r="W503" s="1" t="s">
        <v>109</v>
      </c>
      <c r="X503" s="1" t="s">
        <v>110</v>
      </c>
    </row>
    <row r="504" spans="1:24" s="9" customFormat="1">
      <c r="A504" s="2">
        <v>503</v>
      </c>
      <c r="B504" s="4">
        <v>716005296</v>
      </c>
      <c r="C504" s="1" t="s">
        <v>1535</v>
      </c>
      <c r="D504" s="1" t="s">
        <v>1536</v>
      </c>
      <c r="E504" s="6" t="s">
        <v>9451</v>
      </c>
      <c r="F504" s="20">
        <v>513010544</v>
      </c>
      <c r="G504" s="6" t="s">
        <v>4992</v>
      </c>
      <c r="H504" s="17">
        <f t="shared" si="14"/>
        <v>13</v>
      </c>
      <c r="I504" s="6" t="str">
        <f t="shared" si="15"/>
        <v>3.6.13</v>
      </c>
      <c r="J504" s="6" t="s">
        <v>9451</v>
      </c>
      <c r="K504" s="13" t="str">
        <f>VLOOKUP(J504,'fire screen door'!$C$2:$E$1567,2,FALSE)</f>
        <v>A-60 DOUBLE LEAF HINGED</v>
      </c>
      <c r="L504" s="13" t="str">
        <f>VLOOKUP(J504,'fire screen door'!$C$2:$E$1567,3,FALSE)</f>
        <v>emergency escape AC room by 3.6.7</v>
      </c>
      <c r="M504" s="1" t="s">
        <v>107</v>
      </c>
      <c r="N504" s="1" t="s">
        <v>108</v>
      </c>
      <c r="O504" s="32"/>
      <c r="P504" s="4">
        <v>716003646</v>
      </c>
      <c r="Q504" s="6">
        <v>300458138</v>
      </c>
      <c r="R504" s="4">
        <v>417001926</v>
      </c>
      <c r="S504" s="1" t="s">
        <v>1537</v>
      </c>
      <c r="T504" s="1" t="s">
        <v>106</v>
      </c>
      <c r="U504" s="1"/>
      <c r="V504" s="4">
        <v>2136372</v>
      </c>
      <c r="W504" s="1" t="s">
        <v>109</v>
      </c>
      <c r="X504" s="1" t="s">
        <v>110</v>
      </c>
    </row>
    <row r="505" spans="1:24" s="9" customFormat="1">
      <c r="A505" s="2">
        <v>504</v>
      </c>
      <c r="B505" s="4">
        <v>716005295</v>
      </c>
      <c r="C505" s="1" t="s">
        <v>1538</v>
      </c>
      <c r="D505" s="1" t="s">
        <v>1539</v>
      </c>
      <c r="E505" s="6" t="s">
        <v>9453</v>
      </c>
      <c r="F505" s="20">
        <v>513010545</v>
      </c>
      <c r="G505" s="6" t="s">
        <v>4993</v>
      </c>
      <c r="H505" s="17">
        <f t="shared" si="14"/>
        <v>13</v>
      </c>
      <c r="I505" s="6" t="str">
        <f t="shared" si="15"/>
        <v>3.6.15</v>
      </c>
      <c r="J505" s="6" t="s">
        <v>9453</v>
      </c>
      <c r="K505" s="13" t="str">
        <f>VLOOKUP(J505,'fire screen door'!$C$2:$E$1567,2,FALSE)</f>
        <v>A-60 SINGLE LEAF HINGED</v>
      </c>
      <c r="L505" s="13" t="str">
        <f>VLOOKUP(J505,'fire screen door'!$C$2:$E$1567,3,FALSE)</f>
        <v>AC room behind FD 3.6.17</v>
      </c>
      <c r="M505" s="1" t="s">
        <v>107</v>
      </c>
      <c r="N505" s="1" t="s">
        <v>108</v>
      </c>
      <c r="O505" s="32" t="s">
        <v>10448</v>
      </c>
      <c r="P505" s="4">
        <v>716003645</v>
      </c>
      <c r="Q505" s="6">
        <v>300458137</v>
      </c>
      <c r="R505" s="4">
        <v>417001926</v>
      </c>
      <c r="S505" s="1" t="s">
        <v>1540</v>
      </c>
      <c r="T505" s="1" t="s">
        <v>106</v>
      </c>
      <c r="U505" s="1"/>
      <c r="V505" s="4">
        <v>2136372</v>
      </c>
      <c r="W505" s="1" t="s">
        <v>109</v>
      </c>
      <c r="X505" s="1" t="s">
        <v>110</v>
      </c>
    </row>
    <row r="506" spans="1:24" s="9" customFormat="1">
      <c r="A506" s="2">
        <v>505</v>
      </c>
      <c r="B506" s="4">
        <v>716015424</v>
      </c>
      <c r="C506" s="1" t="s">
        <v>1541</v>
      </c>
      <c r="D506" s="1" t="s">
        <v>1542</v>
      </c>
      <c r="E506" s="6" t="s">
        <v>9454</v>
      </c>
      <c r="F506" s="20">
        <v>513010546</v>
      </c>
      <c r="G506" s="6" t="s">
        <v>4994</v>
      </c>
      <c r="H506" s="17">
        <f t="shared" si="14"/>
        <v>13</v>
      </c>
      <c r="I506" s="6" t="str">
        <f t="shared" si="15"/>
        <v>3.6.17</v>
      </c>
      <c r="J506" s="6" t="s">
        <v>9454</v>
      </c>
      <c r="K506" s="13" t="str">
        <f>VLOOKUP(J506,'fire screen door'!$C$2:$E$1567,2,FALSE)</f>
        <v>A-60 SINGLE LEAF HINGED</v>
      </c>
      <c r="L506" s="13" t="str">
        <f>VLOOKUP(J506,'fire screen door'!$C$2:$E$1567,3,FALSE)</f>
        <v>To Damper space fm stairs 6-B STBD aft</v>
      </c>
      <c r="M506" s="1" t="s">
        <v>18</v>
      </c>
      <c r="N506" s="1" t="s">
        <v>19</v>
      </c>
      <c r="O506" s="32"/>
      <c r="P506" s="4">
        <v>716002833</v>
      </c>
      <c r="Q506" s="6">
        <v>300457398</v>
      </c>
      <c r="R506" s="4">
        <v>417001943</v>
      </c>
      <c r="S506" s="1" t="s">
        <v>1543</v>
      </c>
      <c r="T506" s="1" t="s">
        <v>17</v>
      </c>
      <c r="U506" s="1"/>
      <c r="V506" s="4">
        <v>999001870</v>
      </c>
      <c r="W506" s="1" t="s">
        <v>20</v>
      </c>
      <c r="X506" s="1" t="s">
        <v>21</v>
      </c>
    </row>
    <row r="507" spans="1:24" s="9" customFormat="1">
      <c r="A507" s="2">
        <v>506</v>
      </c>
      <c r="B507" s="4">
        <v>716004708</v>
      </c>
      <c r="C507" s="1" t="s">
        <v>1544</v>
      </c>
      <c r="D507" s="1" t="s">
        <v>1545</v>
      </c>
      <c r="E507" s="6" t="s">
        <v>9440</v>
      </c>
      <c r="F507" s="20">
        <v>513010547</v>
      </c>
      <c r="G507" s="6" t="s">
        <v>4995</v>
      </c>
      <c r="H507" s="17">
        <f t="shared" si="14"/>
        <v>13</v>
      </c>
      <c r="I507" s="6" t="str">
        <f t="shared" si="15"/>
        <v>3.6.2</v>
      </c>
      <c r="J507" s="6" t="s">
        <v>9440</v>
      </c>
      <c r="K507" s="13" t="str">
        <f>VLOOKUP(J507,'fire screen door'!$C$2:$E$1567,2,FALSE)</f>
        <v>A-60 SLIDING</v>
      </c>
      <c r="L507" s="13" t="str">
        <f>VLOOKUP(J507,'fire screen door'!$C$2:$E$1567,3,FALSE)</f>
        <v xml:space="preserve">Guest lobby PRT elev. </v>
      </c>
      <c r="M507" s="1" t="s">
        <v>148</v>
      </c>
      <c r="N507" s="1" t="s">
        <v>149</v>
      </c>
      <c r="O507" s="32"/>
      <c r="P507" s="4">
        <v>716003352</v>
      </c>
      <c r="Q507" s="6">
        <v>300457868</v>
      </c>
      <c r="R507" s="4">
        <v>417001226</v>
      </c>
      <c r="S507" s="1" t="s">
        <v>1546</v>
      </c>
      <c r="T507" s="1" t="s">
        <v>147</v>
      </c>
      <c r="U507" s="1"/>
      <c r="V507" s="4">
        <v>999001697</v>
      </c>
      <c r="W507" s="1" t="s">
        <v>150</v>
      </c>
      <c r="X507" s="1" t="s">
        <v>151</v>
      </c>
    </row>
    <row r="508" spans="1:24" s="9" customFormat="1">
      <c r="A508" s="2">
        <v>507</v>
      </c>
      <c r="B508" s="4">
        <v>716004707</v>
      </c>
      <c r="C508" s="1" t="s">
        <v>1547</v>
      </c>
      <c r="D508" s="1" t="s">
        <v>1548</v>
      </c>
      <c r="E508" s="6" t="s">
        <v>9441</v>
      </c>
      <c r="F508" s="20">
        <v>513010548</v>
      </c>
      <c r="G508" s="6" t="s">
        <v>4996</v>
      </c>
      <c r="H508" s="17">
        <f t="shared" si="14"/>
        <v>13</v>
      </c>
      <c r="I508" s="6" t="str">
        <f t="shared" si="15"/>
        <v>3.6.3</v>
      </c>
      <c r="J508" s="6" t="s">
        <v>9441</v>
      </c>
      <c r="K508" s="13" t="str">
        <f>VLOOKUP(J508,'fire screen door'!$C$2:$E$1567,2,FALSE)</f>
        <v>A-60 SLIDING</v>
      </c>
      <c r="L508" s="13" t="str">
        <f>VLOOKUP(J508,'fire screen door'!$C$2:$E$1567,3,FALSE)</f>
        <v xml:space="preserve">Guest lobby STB elev. </v>
      </c>
      <c r="M508" s="1" t="s">
        <v>148</v>
      </c>
      <c r="N508" s="1" t="s">
        <v>149</v>
      </c>
      <c r="O508" s="32"/>
      <c r="P508" s="4">
        <v>716003351</v>
      </c>
      <c r="Q508" s="6">
        <v>300457867</v>
      </c>
      <c r="R508" s="4">
        <v>417001226</v>
      </c>
      <c r="S508" s="1" t="s">
        <v>1549</v>
      </c>
      <c r="T508" s="1" t="s">
        <v>147</v>
      </c>
      <c r="U508" s="1"/>
      <c r="V508" s="4">
        <v>999001697</v>
      </c>
      <c r="W508" s="1" t="s">
        <v>150</v>
      </c>
      <c r="X508" s="1" t="s">
        <v>151</v>
      </c>
    </row>
    <row r="509" spans="1:24" s="9" customFormat="1">
      <c r="A509" s="2">
        <v>508</v>
      </c>
      <c r="B509" s="4">
        <v>716005281</v>
      </c>
      <c r="C509" s="1" t="s">
        <v>1550</v>
      </c>
      <c r="D509" s="1" t="s">
        <v>1551</v>
      </c>
      <c r="E509" s="6" t="s">
        <v>9442</v>
      </c>
      <c r="F509" s="20">
        <v>513010549</v>
      </c>
      <c r="G509" s="6" t="s">
        <v>4997</v>
      </c>
      <c r="H509" s="17">
        <f t="shared" si="14"/>
        <v>13</v>
      </c>
      <c r="I509" s="6" t="str">
        <f t="shared" si="15"/>
        <v>3.6.4</v>
      </c>
      <c r="J509" s="6" t="s">
        <v>9442</v>
      </c>
      <c r="K509" s="13" t="str">
        <f>VLOOKUP(J509,'fire screen door'!$C$2:$E$1567,2,FALSE)</f>
        <v>A-60 SINGLE LEAF HINGED</v>
      </c>
      <c r="L509" s="13" t="str">
        <f>VLOOKUP(J509,'fire screen door'!$C$2:$E$1567,3,FALSE)</f>
        <v>Guest lobby PRT stairs.Fan room 6-2</v>
      </c>
      <c r="M509" s="1" t="s">
        <v>107</v>
      </c>
      <c r="N509" s="1" t="s">
        <v>108</v>
      </c>
      <c r="O509" s="32" t="s">
        <v>10448</v>
      </c>
      <c r="P509" s="4">
        <v>716003631</v>
      </c>
      <c r="Q509" s="6">
        <v>300458123</v>
      </c>
      <c r="R509" s="4">
        <v>417001926</v>
      </c>
      <c r="S509" s="1" t="s">
        <v>1552</v>
      </c>
      <c r="T509" s="1" t="s">
        <v>106</v>
      </c>
      <c r="U509" s="1"/>
      <c r="V509" s="4">
        <v>2136372</v>
      </c>
      <c r="W509" s="1" t="s">
        <v>109</v>
      </c>
      <c r="X509" s="1" t="s">
        <v>110</v>
      </c>
    </row>
    <row r="510" spans="1:24" s="9" customFormat="1">
      <c r="A510" s="2">
        <v>509</v>
      </c>
      <c r="B510" s="4">
        <v>716005285</v>
      </c>
      <c r="C510" s="1" t="s">
        <v>1553</v>
      </c>
      <c r="D510" s="1" t="s">
        <v>1554</v>
      </c>
      <c r="E510" s="6" t="s">
        <v>9443</v>
      </c>
      <c r="F510" s="20">
        <v>513010550</v>
      </c>
      <c r="G510" s="6" t="s">
        <v>4998</v>
      </c>
      <c r="H510" s="17">
        <f t="shared" si="14"/>
        <v>13</v>
      </c>
      <c r="I510" s="6" t="str">
        <f t="shared" si="15"/>
        <v>3.6.5</v>
      </c>
      <c r="J510" s="6" t="s">
        <v>9443</v>
      </c>
      <c r="K510" s="13" t="str">
        <f>VLOOKUP(J510,'fire screen door'!$C$2:$E$1567,2,FALSE)</f>
        <v>A-60 SINGLE LEAF HINGED</v>
      </c>
      <c r="L510" s="13" t="str">
        <f>VLOOKUP(J510,'fire screen door'!$C$2:$E$1567,3,FALSE)</f>
        <v>Guest lobby STB stairs.Fan room 6-1</v>
      </c>
      <c r="M510" s="1" t="s">
        <v>107</v>
      </c>
      <c r="N510" s="1" t="s">
        <v>108</v>
      </c>
      <c r="O510" s="32" t="s">
        <v>10448</v>
      </c>
      <c r="P510" s="4">
        <v>716003635</v>
      </c>
      <c r="Q510" s="6">
        <v>300458127</v>
      </c>
      <c r="R510" s="4">
        <v>417001926</v>
      </c>
      <c r="S510" s="1" t="s">
        <v>1555</v>
      </c>
      <c r="T510" s="1" t="s">
        <v>106</v>
      </c>
      <c r="U510" s="1"/>
      <c r="V510" s="4">
        <v>2136372</v>
      </c>
      <c r="W510" s="1" t="s">
        <v>109</v>
      </c>
      <c r="X510" s="1" t="s">
        <v>110</v>
      </c>
    </row>
    <row r="511" spans="1:24" s="9" customFormat="1">
      <c r="A511" s="2">
        <v>510</v>
      </c>
      <c r="B511" s="4">
        <v>716005282</v>
      </c>
      <c r="C511" s="1" t="s">
        <v>1556</v>
      </c>
      <c r="D511" s="1" t="s">
        <v>1557</v>
      </c>
      <c r="E511" s="6" t="s">
        <v>9444</v>
      </c>
      <c r="F511" s="20">
        <v>513010551</v>
      </c>
      <c r="G511" s="6" t="s">
        <v>4999</v>
      </c>
      <c r="H511" s="17">
        <f t="shared" si="14"/>
        <v>13</v>
      </c>
      <c r="I511" s="6" t="str">
        <f t="shared" si="15"/>
        <v>3.6.6</v>
      </c>
      <c r="J511" s="6" t="s">
        <v>9444</v>
      </c>
      <c r="K511" s="13" t="str">
        <f>VLOOKUP(J511,'fire screen door'!$C$2:$E$1567,2,FALSE)</f>
        <v>A-60 SINGLE LEAF HINGED</v>
      </c>
      <c r="L511" s="13" t="str">
        <f>VLOOKUP(J511,'fire screen door'!$C$2:$E$1567,3,FALSE)</f>
        <v xml:space="preserve">AC room 6-2 PRT behind 3.6.4. </v>
      </c>
      <c r="M511" s="1" t="s">
        <v>107</v>
      </c>
      <c r="N511" s="1" t="s">
        <v>108</v>
      </c>
      <c r="O511" s="32" t="s">
        <v>10448</v>
      </c>
      <c r="P511" s="4">
        <v>716003632</v>
      </c>
      <c r="Q511" s="6">
        <v>300458124</v>
      </c>
      <c r="R511" s="4">
        <v>417001926</v>
      </c>
      <c r="S511" s="1" t="s">
        <v>1558</v>
      </c>
      <c r="T511" s="1" t="s">
        <v>106</v>
      </c>
      <c r="U511" s="1"/>
      <c r="V511" s="4">
        <v>2136372</v>
      </c>
      <c r="W511" s="1" t="s">
        <v>109</v>
      </c>
      <c r="X511" s="1" t="s">
        <v>110</v>
      </c>
    </row>
    <row r="512" spans="1:24" s="9" customFormat="1">
      <c r="A512" s="2">
        <v>511</v>
      </c>
      <c r="B512" s="4">
        <v>716005286</v>
      </c>
      <c r="C512" s="1" t="s">
        <v>1559</v>
      </c>
      <c r="D512" s="1" t="s">
        <v>1560</v>
      </c>
      <c r="E512" s="6" t="s">
        <v>9445</v>
      </c>
      <c r="F512" s="20">
        <v>513010552</v>
      </c>
      <c r="G512" s="6" t="s">
        <v>5000</v>
      </c>
      <c r="H512" s="17">
        <f t="shared" si="14"/>
        <v>13</v>
      </c>
      <c r="I512" s="6" t="str">
        <f t="shared" si="15"/>
        <v>3.6.7</v>
      </c>
      <c r="J512" s="6" t="s">
        <v>9445</v>
      </c>
      <c r="K512" s="13" t="str">
        <f>VLOOKUP(J512,'fire screen door'!$C$2:$E$1567,2,FALSE)</f>
        <v>A-60 SINGLE LEAF HINGED</v>
      </c>
      <c r="L512" s="13" t="str">
        <f>VLOOKUP(J512,'fire screen door'!$C$2:$E$1567,3,FALSE)</f>
        <v>AC room 6-1 behind 3.6.5</v>
      </c>
      <c r="M512" s="1" t="s">
        <v>107</v>
      </c>
      <c r="N512" s="1" t="s">
        <v>108</v>
      </c>
      <c r="O512" s="32" t="s">
        <v>10448</v>
      </c>
      <c r="P512" s="4">
        <v>716003636</v>
      </c>
      <c r="Q512" s="6">
        <v>300458128</v>
      </c>
      <c r="R512" s="4">
        <v>417001926</v>
      </c>
      <c r="S512" s="1" t="s">
        <v>1561</v>
      </c>
      <c r="T512" s="1" t="s">
        <v>106</v>
      </c>
      <c r="U512" s="1"/>
      <c r="V512" s="4">
        <v>2136372</v>
      </c>
      <c r="W512" s="1" t="s">
        <v>109</v>
      </c>
      <c r="X512" s="1" t="s">
        <v>110</v>
      </c>
    </row>
    <row r="513" spans="1:24" s="9" customFormat="1">
      <c r="A513" s="2">
        <v>512</v>
      </c>
      <c r="B513" s="4">
        <v>716005294</v>
      </c>
      <c r="C513" s="1" t="s">
        <v>1562</v>
      </c>
      <c r="D513" s="1" t="s">
        <v>1563</v>
      </c>
      <c r="E513" s="6" t="s">
        <v>9446</v>
      </c>
      <c r="F513" s="20">
        <v>513010553</v>
      </c>
      <c r="G513" s="6" t="s">
        <v>5001</v>
      </c>
      <c r="H513" s="17">
        <f t="shared" si="14"/>
        <v>13</v>
      </c>
      <c r="I513" s="6" t="str">
        <f t="shared" si="15"/>
        <v>3.6.8</v>
      </c>
      <c r="J513" s="6" t="s">
        <v>9446</v>
      </c>
      <c r="K513" s="13" t="str">
        <f>VLOOKUP(J513,'fire screen door'!$C$2:$E$1567,2,FALSE)</f>
        <v>A-60 DOUBLE LEAF HINGED</v>
      </c>
      <c r="L513" s="13" t="str">
        <f>VLOOKUP(J513,'fire screen door'!$C$2:$E$1567,3,FALSE)</f>
        <v>Entrance to Opus bar</v>
      </c>
      <c r="M513" s="1" t="s">
        <v>107</v>
      </c>
      <c r="N513" s="1" t="s">
        <v>108</v>
      </c>
      <c r="O513" s="32" t="s">
        <v>10448</v>
      </c>
      <c r="P513" s="4">
        <v>716003644</v>
      </c>
      <c r="Q513" s="6">
        <v>300458136</v>
      </c>
      <c r="R513" s="4">
        <v>417001926</v>
      </c>
      <c r="S513" s="1" t="s">
        <v>1564</v>
      </c>
      <c r="T513" s="1" t="s">
        <v>106</v>
      </c>
      <c r="U513" s="1"/>
      <c r="V513" s="4">
        <v>2136372</v>
      </c>
      <c r="W513" s="1" t="s">
        <v>109</v>
      </c>
      <c r="X513" s="1" t="s">
        <v>110</v>
      </c>
    </row>
    <row r="514" spans="1:24" s="9" customFormat="1">
      <c r="A514" s="2">
        <v>513</v>
      </c>
      <c r="B514" s="4">
        <v>716005293</v>
      </c>
      <c r="C514" s="1" t="s">
        <v>1565</v>
      </c>
      <c r="D514" s="1" t="s">
        <v>1566</v>
      </c>
      <c r="E514" s="6" t="s">
        <v>9447</v>
      </c>
      <c r="F514" s="20">
        <v>513010554</v>
      </c>
      <c r="G514" s="6" t="s">
        <v>5002</v>
      </c>
      <c r="H514" s="17">
        <f t="shared" si="14"/>
        <v>13</v>
      </c>
      <c r="I514" s="6" t="str">
        <f t="shared" si="15"/>
        <v>3.6.9</v>
      </c>
      <c r="J514" s="6" t="s">
        <v>9447</v>
      </c>
      <c r="K514" s="13" t="str">
        <f>VLOOKUP(J514,'fire screen door'!$C$2:$E$1567,2,FALSE)</f>
        <v>A-60 DOUBLE LEAF HINGED</v>
      </c>
      <c r="L514" s="13" t="str">
        <f>VLOOKUP(J514,'fire screen door'!$C$2:$E$1567,3,FALSE)</f>
        <v>Entrance to Opus bar</v>
      </c>
      <c r="M514" s="1" t="s">
        <v>107</v>
      </c>
      <c r="N514" s="1" t="s">
        <v>108</v>
      </c>
      <c r="O514" s="32"/>
      <c r="P514" s="4">
        <v>716003643</v>
      </c>
      <c r="Q514" s="6">
        <v>300458135</v>
      </c>
      <c r="R514" s="4">
        <v>417001926</v>
      </c>
      <c r="S514" s="1" t="s">
        <v>1567</v>
      </c>
      <c r="T514" s="1" t="s">
        <v>106</v>
      </c>
      <c r="U514" s="1"/>
      <c r="V514" s="4">
        <v>2136372</v>
      </c>
      <c r="W514" s="1" t="s">
        <v>109</v>
      </c>
      <c r="X514" s="1" t="s">
        <v>110</v>
      </c>
    </row>
    <row r="515" spans="1:24" s="9" customFormat="1">
      <c r="A515" s="2">
        <v>514</v>
      </c>
      <c r="B515" s="4">
        <v>716005288</v>
      </c>
      <c r="C515" s="1" t="s">
        <v>1568</v>
      </c>
      <c r="D515" s="1" t="s">
        <v>1569</v>
      </c>
      <c r="E515" s="6" t="s">
        <v>9455</v>
      </c>
      <c r="F515" s="20">
        <v>513010555</v>
      </c>
      <c r="G515" s="6" t="s">
        <v>5003</v>
      </c>
      <c r="H515" s="17">
        <f t="shared" ref="H515:H578" si="16">FIND(".",G515)</f>
        <v>13</v>
      </c>
      <c r="I515" s="6" t="str">
        <f t="shared" ref="I515:I578" si="17">MID(G515,H515+1,100)</f>
        <v>3.7.1</v>
      </c>
      <c r="J515" s="6" t="s">
        <v>9455</v>
      </c>
      <c r="K515" s="13" t="str">
        <f>VLOOKUP(J515,'fire screen door'!$C$2:$E$1567,2,FALSE)</f>
        <v>A-60 DOUBLE LEAF HINGED</v>
      </c>
      <c r="L515" s="13" t="str">
        <f>VLOOKUP(J515,'fire screen door'!$C$2:$E$1567,3,FALSE)</f>
        <v>crew staircase 6B stbd aft</v>
      </c>
      <c r="M515" s="1" t="s">
        <v>107</v>
      </c>
      <c r="N515" s="1" t="s">
        <v>108</v>
      </c>
      <c r="O515" s="32"/>
      <c r="P515" s="4">
        <v>716003638</v>
      </c>
      <c r="Q515" s="6">
        <v>300458130</v>
      </c>
      <c r="R515" s="4">
        <v>417001926</v>
      </c>
      <c r="S515" s="1" t="s">
        <v>1570</v>
      </c>
      <c r="T515" s="1" t="s">
        <v>106</v>
      </c>
      <c r="U515" s="1"/>
      <c r="V515" s="4">
        <v>2136372</v>
      </c>
      <c r="W515" s="1" t="s">
        <v>109</v>
      </c>
      <c r="X515" s="1" t="s">
        <v>110</v>
      </c>
    </row>
    <row r="516" spans="1:24" s="9" customFormat="1">
      <c r="A516" s="2">
        <v>515</v>
      </c>
      <c r="B516" s="4">
        <v>715002532</v>
      </c>
      <c r="C516" s="1" t="s">
        <v>1571</v>
      </c>
      <c r="D516" s="1" t="s">
        <v>1572</v>
      </c>
      <c r="E516" s="6" t="s">
        <v>9461</v>
      </c>
      <c r="F516" s="20">
        <v>513010556</v>
      </c>
      <c r="G516" s="6" t="s">
        <v>5004</v>
      </c>
      <c r="H516" s="17">
        <f t="shared" si="16"/>
        <v>13</v>
      </c>
      <c r="I516" s="6" t="str">
        <f t="shared" si="17"/>
        <v>3.7.11</v>
      </c>
      <c r="J516" s="6" t="s">
        <v>9461</v>
      </c>
      <c r="K516" s="13" t="str">
        <f>VLOOKUP(J516,'fire screen door'!$C$2:$E$1567,2,FALSE)</f>
        <v>A-60 DOUBLE LEAF HINGED</v>
      </c>
      <c r="L516" s="13" t="str">
        <f>VLOOKUP(J516,'fire screen door'!$C$2:$E$1567,3,FALSE)</f>
        <v>dining room aft stbd side by galley</v>
      </c>
      <c r="M516" s="1" t="s">
        <v>107</v>
      </c>
      <c r="N516" s="1" t="s">
        <v>108</v>
      </c>
      <c r="O516" s="32"/>
      <c r="P516" s="4">
        <v>715002081</v>
      </c>
      <c r="Q516" s="6">
        <v>300454543</v>
      </c>
      <c r="R516" s="4">
        <v>417001926</v>
      </c>
      <c r="S516" s="1" t="s">
        <v>1573</v>
      </c>
      <c r="T516" s="1" t="s">
        <v>106</v>
      </c>
      <c r="U516" s="1"/>
      <c r="V516" s="4">
        <v>2136372</v>
      </c>
      <c r="W516" s="1" t="s">
        <v>109</v>
      </c>
      <c r="X516" s="1" t="s">
        <v>110</v>
      </c>
    </row>
    <row r="517" spans="1:24" s="9" customFormat="1">
      <c r="A517" s="2">
        <v>516</v>
      </c>
      <c r="B517" s="4">
        <v>716005284</v>
      </c>
      <c r="C517" s="1" t="s">
        <v>1574</v>
      </c>
      <c r="D517" s="1" t="s">
        <v>1575</v>
      </c>
      <c r="E517" s="6" t="s">
        <v>9456</v>
      </c>
      <c r="F517" s="20">
        <v>513010557</v>
      </c>
      <c r="G517" s="6" t="s">
        <v>5005</v>
      </c>
      <c r="H517" s="17">
        <f t="shared" si="16"/>
        <v>13</v>
      </c>
      <c r="I517" s="6" t="str">
        <f t="shared" si="17"/>
        <v>3.7.2</v>
      </c>
      <c r="J517" s="6" t="s">
        <v>9456</v>
      </c>
      <c r="K517" s="13" t="str">
        <f>VLOOKUP(J517,'fire screen door'!$C$2:$E$1567,2,FALSE)</f>
        <v>A-60 DOUBLE LEAF HINGED</v>
      </c>
      <c r="L517" s="13" t="str">
        <f>VLOOKUP(J517,'fire screen door'!$C$2:$E$1567,3,FALSE)</f>
        <v>service station Opus to 5-B PRT 9aft) 1-16</v>
      </c>
      <c r="M517" s="1" t="s">
        <v>107</v>
      </c>
      <c r="N517" s="1" t="s">
        <v>108</v>
      </c>
      <c r="O517" s="32"/>
      <c r="P517" s="4">
        <v>716003634</v>
      </c>
      <c r="Q517" s="6">
        <v>300458126</v>
      </c>
      <c r="R517" s="4">
        <v>417001926</v>
      </c>
      <c r="S517" s="1" t="s">
        <v>1576</v>
      </c>
      <c r="T517" s="1" t="s">
        <v>106</v>
      </c>
      <c r="U517" s="1"/>
      <c r="V517" s="4">
        <v>2136372</v>
      </c>
      <c r="W517" s="1" t="s">
        <v>109</v>
      </c>
      <c r="X517" s="1" t="s">
        <v>110</v>
      </c>
    </row>
    <row r="518" spans="1:24" s="9" customFormat="1">
      <c r="A518" s="2">
        <v>517</v>
      </c>
      <c r="B518" s="4">
        <v>716005290</v>
      </c>
      <c r="C518" s="1" t="s">
        <v>1577</v>
      </c>
      <c r="D518" s="1" t="s">
        <v>1578</v>
      </c>
      <c r="E518" s="6" t="s">
        <v>9458</v>
      </c>
      <c r="F518" s="20">
        <v>513010558</v>
      </c>
      <c r="G518" s="6" t="s">
        <v>5006</v>
      </c>
      <c r="H518" s="17">
        <f t="shared" si="16"/>
        <v>13</v>
      </c>
      <c r="I518" s="6" t="str">
        <f t="shared" si="17"/>
        <v>3.7.5</v>
      </c>
      <c r="J518" s="6" t="s">
        <v>9458</v>
      </c>
      <c r="K518" s="13" t="str">
        <f>VLOOKUP(J518,'fire screen door'!$C$2:$E$1567,2,FALSE)</f>
        <v>A-60 DOUBLE LEAF HINGED</v>
      </c>
      <c r="L518" s="13" t="str">
        <f>VLOOKUP(J518,'fire screen door'!$C$2:$E$1567,3,FALSE)</f>
        <v>Opus dining room entrance (main)</v>
      </c>
      <c r="M518" s="1" t="s">
        <v>107</v>
      </c>
      <c r="N518" s="1" t="s">
        <v>108</v>
      </c>
      <c r="O518" s="32"/>
      <c r="P518" s="4">
        <v>716003640</v>
      </c>
      <c r="Q518" s="6">
        <v>300458132</v>
      </c>
      <c r="R518" s="4">
        <v>417001926</v>
      </c>
      <c r="S518" s="1" t="s">
        <v>1579</v>
      </c>
      <c r="T518" s="1" t="s">
        <v>106</v>
      </c>
      <c r="U518" s="1"/>
      <c r="V518" s="4">
        <v>2136372</v>
      </c>
      <c r="W518" s="1" t="s">
        <v>109</v>
      </c>
      <c r="X518" s="1" t="s">
        <v>110</v>
      </c>
    </row>
    <row r="519" spans="1:24" s="9" customFormat="1">
      <c r="A519" s="2">
        <v>518</v>
      </c>
      <c r="B519" s="4">
        <v>716005292</v>
      </c>
      <c r="C519" s="1" t="s">
        <v>1580</v>
      </c>
      <c r="D519" s="1" t="s">
        <v>1581</v>
      </c>
      <c r="E519" s="6" t="s">
        <v>9459</v>
      </c>
      <c r="F519" s="20">
        <v>513010559</v>
      </c>
      <c r="G519" s="6" t="s">
        <v>5007</v>
      </c>
      <c r="H519" s="17">
        <f t="shared" si="16"/>
        <v>13</v>
      </c>
      <c r="I519" s="6" t="str">
        <f t="shared" si="17"/>
        <v>3.7.8</v>
      </c>
      <c r="J519" s="6" t="s">
        <v>9459</v>
      </c>
      <c r="K519" s="13" t="str">
        <f>VLOOKUP(J519,'fire screen door'!$C$2:$E$1567,2,FALSE)</f>
        <v>A-60 DOUBLE LEAF HINGED</v>
      </c>
      <c r="L519" s="13" t="str">
        <f>VLOOKUP(J519,'fire screen door'!$C$2:$E$1567,3,FALSE)</f>
        <v>Opus dining room entrance (main)</v>
      </c>
      <c r="M519" s="1" t="s">
        <v>107</v>
      </c>
      <c r="N519" s="1" t="s">
        <v>108</v>
      </c>
      <c r="O519" s="32"/>
      <c r="P519" s="4">
        <v>716003642</v>
      </c>
      <c r="Q519" s="6">
        <v>300458134</v>
      </c>
      <c r="R519" s="4">
        <v>417001926</v>
      </c>
      <c r="S519" s="1" t="s">
        <v>1582</v>
      </c>
      <c r="T519" s="1" t="s">
        <v>106</v>
      </c>
      <c r="U519" s="1"/>
      <c r="V519" s="4">
        <v>2136372</v>
      </c>
      <c r="W519" s="1" t="s">
        <v>109</v>
      </c>
      <c r="X519" s="1" t="s">
        <v>110</v>
      </c>
    </row>
    <row r="520" spans="1:24" s="9" customFormat="1">
      <c r="A520" s="2">
        <v>519</v>
      </c>
      <c r="B520" s="4">
        <v>715002534</v>
      </c>
      <c r="C520" s="1" t="s">
        <v>1583</v>
      </c>
      <c r="D520" s="1" t="s">
        <v>1584</v>
      </c>
      <c r="E520" s="6" t="s">
        <v>9460</v>
      </c>
      <c r="F520" s="20">
        <v>513010560</v>
      </c>
      <c r="G520" s="6" t="s">
        <v>5008</v>
      </c>
      <c r="H520" s="17">
        <f t="shared" si="16"/>
        <v>13</v>
      </c>
      <c r="I520" s="6" t="str">
        <f t="shared" si="17"/>
        <v>3.7.9</v>
      </c>
      <c r="J520" s="6" t="s">
        <v>9460</v>
      </c>
      <c r="K520" s="13" t="str">
        <f>VLOOKUP(J520,'fire screen door'!$C$2:$E$1567,2,FALSE)</f>
        <v>A-60 SINGLE LEAF HINGED</v>
      </c>
      <c r="L520" s="13" t="str">
        <f>VLOOKUP(J520,'fire screen door'!$C$2:$E$1567,3,FALSE)</f>
        <v>Galley fwd stbd</v>
      </c>
      <c r="M520" s="1" t="s">
        <v>107</v>
      </c>
      <c r="N520" s="1" t="s">
        <v>108</v>
      </c>
      <c r="O520" s="32" t="s">
        <v>10448</v>
      </c>
      <c r="P520" s="4">
        <v>715002080</v>
      </c>
      <c r="Q520" s="6">
        <v>300454542</v>
      </c>
      <c r="R520" s="4">
        <v>417001926</v>
      </c>
      <c r="S520" s="1" t="s">
        <v>1585</v>
      </c>
      <c r="T520" s="1" t="s">
        <v>106</v>
      </c>
      <c r="U520" s="1"/>
      <c r="V520" s="4">
        <v>2136372</v>
      </c>
      <c r="W520" s="1" t="s">
        <v>109</v>
      </c>
      <c r="X520" s="1" t="s">
        <v>110</v>
      </c>
    </row>
    <row r="521" spans="1:24" s="9" customFormat="1">
      <c r="A521" s="2">
        <v>520</v>
      </c>
      <c r="B521" s="4">
        <v>715002536</v>
      </c>
      <c r="C521" s="1" t="s">
        <v>1586</v>
      </c>
      <c r="D521" s="1" t="s">
        <v>1587</v>
      </c>
      <c r="E521" s="6" t="s">
        <v>9462</v>
      </c>
      <c r="F521" s="20">
        <v>513010561</v>
      </c>
      <c r="G521" s="6" t="s">
        <v>5009</v>
      </c>
      <c r="H521" s="17">
        <f t="shared" si="16"/>
        <v>13</v>
      </c>
      <c r="I521" s="6" t="str">
        <f t="shared" si="17"/>
        <v>3.8.1</v>
      </c>
      <c r="J521" s="6" t="s">
        <v>9462</v>
      </c>
      <c r="K521" s="13" t="str">
        <f>VLOOKUP(J521,'fire screen door'!$C$2:$E$1567,2,FALSE)</f>
        <v>A-60 DOUBLE LEAF HINGED</v>
      </c>
      <c r="L521" s="13" t="str">
        <f>VLOOKUP(J521,'fire screen door'!$C$2:$E$1567,3,FALSE)</f>
        <v>Galley - center by scullery STB</v>
      </c>
      <c r="M521" s="1" t="s">
        <v>107</v>
      </c>
      <c r="N521" s="1" t="s">
        <v>108</v>
      </c>
      <c r="O521" s="32"/>
      <c r="P521" s="4">
        <v>715002079</v>
      </c>
      <c r="Q521" s="6">
        <v>300454541</v>
      </c>
      <c r="R521" s="4">
        <v>417001926</v>
      </c>
      <c r="S521" s="1" t="s">
        <v>1588</v>
      </c>
      <c r="T521" s="1" t="s">
        <v>106</v>
      </c>
      <c r="U521" s="1"/>
      <c r="V521" s="4">
        <v>2136372</v>
      </c>
      <c r="W521" s="1" t="s">
        <v>109</v>
      </c>
      <c r="X521" s="1" t="s">
        <v>110</v>
      </c>
    </row>
    <row r="522" spans="1:24" s="9" customFormat="1">
      <c r="A522" s="2">
        <v>521</v>
      </c>
      <c r="B522" s="4">
        <v>716015425</v>
      </c>
      <c r="C522" s="1" t="s">
        <v>1589</v>
      </c>
      <c r="D522" s="1" t="s">
        <v>1590</v>
      </c>
      <c r="E522" s="6" t="s">
        <v>9469</v>
      </c>
      <c r="F522" s="20">
        <v>513010562</v>
      </c>
      <c r="G522" s="6" t="s">
        <v>5010</v>
      </c>
      <c r="H522" s="17">
        <f t="shared" si="16"/>
        <v>13</v>
      </c>
      <c r="I522" s="6" t="str">
        <f t="shared" si="17"/>
        <v>3.8.10</v>
      </c>
      <c r="J522" s="6" t="s">
        <v>9469</v>
      </c>
      <c r="K522" s="13" t="str">
        <f>VLOOKUP(J522,'fire screen door'!$C$2:$E$1567,2,FALSE)</f>
        <v>A-60 SINGLE LEAF HINGED</v>
      </c>
      <c r="L522" s="13" t="str">
        <f>VLOOKUP(J522,'fire screen door'!$C$2:$E$1567,3,FALSE)</f>
        <v>Elect. Subs station AC room</v>
      </c>
      <c r="M522" s="1" t="s">
        <v>18</v>
      </c>
      <c r="N522" s="1" t="s">
        <v>19</v>
      </c>
      <c r="O522" s="32"/>
      <c r="P522" s="4">
        <v>716002834</v>
      </c>
      <c r="Q522" s="6">
        <v>300457399</v>
      </c>
      <c r="R522" s="4">
        <v>417001943</v>
      </c>
      <c r="S522" s="1" t="s">
        <v>1591</v>
      </c>
      <c r="T522" s="1" t="s">
        <v>17</v>
      </c>
      <c r="U522" s="1"/>
      <c r="V522" s="4">
        <v>999001870</v>
      </c>
      <c r="W522" s="1" t="s">
        <v>20</v>
      </c>
      <c r="X522" s="1" t="s">
        <v>21</v>
      </c>
    </row>
    <row r="523" spans="1:24" s="9" customFormat="1">
      <c r="A523" s="2">
        <v>522</v>
      </c>
      <c r="B523" s="4">
        <v>716015426</v>
      </c>
      <c r="C523" s="1" t="s">
        <v>1592</v>
      </c>
      <c r="D523" s="1" t="s">
        <v>1593</v>
      </c>
      <c r="E523" s="6" t="s">
        <v>9470</v>
      </c>
      <c r="F523" s="20">
        <v>513010563</v>
      </c>
      <c r="G523" s="6" t="s">
        <v>5011</v>
      </c>
      <c r="H523" s="17">
        <f t="shared" si="16"/>
        <v>13</v>
      </c>
      <c r="I523" s="6" t="str">
        <f t="shared" si="17"/>
        <v>3.8.11</v>
      </c>
      <c r="J523" s="6" t="s">
        <v>9470</v>
      </c>
      <c r="K523" s="13" t="str">
        <f>VLOOKUP(J523,'fire screen door'!$C$2:$E$1567,2,FALSE)</f>
        <v>A-60 SINGLE LEAF HINGED</v>
      </c>
      <c r="L523" s="13" t="str">
        <f>VLOOKUP(J523,'fire screen door'!$C$2:$E$1567,3,FALSE)</f>
        <v>cold room 3955  stb fwd</v>
      </c>
      <c r="M523" s="1" t="s">
        <v>18</v>
      </c>
      <c r="N523" s="1" t="s">
        <v>19</v>
      </c>
      <c r="O523" s="32"/>
      <c r="P523" s="4">
        <v>716002941</v>
      </c>
      <c r="Q523" s="6">
        <v>300457484</v>
      </c>
      <c r="R523" s="4">
        <v>417001943</v>
      </c>
      <c r="S523" s="1" t="s">
        <v>1594</v>
      </c>
      <c r="T523" s="1" t="s">
        <v>17</v>
      </c>
      <c r="U523" s="1"/>
      <c r="V523" s="4">
        <v>999001870</v>
      </c>
      <c r="W523" s="1" t="s">
        <v>20</v>
      </c>
      <c r="X523" s="1" t="s">
        <v>21</v>
      </c>
    </row>
    <row r="524" spans="1:24" s="9" customFormat="1">
      <c r="A524" s="2">
        <v>523</v>
      </c>
      <c r="B524" s="4">
        <v>716015427</v>
      </c>
      <c r="C524" s="1" t="s">
        <v>1595</v>
      </c>
      <c r="D524" s="1" t="s">
        <v>1596</v>
      </c>
      <c r="E524" s="6" t="s">
        <v>10413</v>
      </c>
      <c r="F524" s="20">
        <v>513010564</v>
      </c>
      <c r="G524" s="6" t="s">
        <v>5012</v>
      </c>
      <c r="H524" s="17">
        <f t="shared" si="16"/>
        <v>13</v>
      </c>
      <c r="I524" s="6" t="str">
        <f t="shared" si="17"/>
        <v>3.8.12</v>
      </c>
      <c r="J524" s="6" t="s">
        <v>10413</v>
      </c>
      <c r="K524" s="13" t="e">
        <f>VLOOKUP(J524,'fire screen door'!$C$2:$E$1567,2,FALSE)</f>
        <v>#N/A</v>
      </c>
      <c r="L524" s="13" t="e">
        <f>VLOOKUP(J524,'fire screen door'!$C$2:$E$1567,3,FALSE)</f>
        <v>#N/A</v>
      </c>
      <c r="M524" s="1" t="s">
        <v>148</v>
      </c>
      <c r="N524" s="1" t="s">
        <v>149</v>
      </c>
      <c r="O524" s="32" t="s">
        <v>10450</v>
      </c>
      <c r="P524" s="4">
        <v>716001685</v>
      </c>
      <c r="Q524" s="6">
        <v>300456418</v>
      </c>
      <c r="R524" s="4">
        <v>417001226</v>
      </c>
      <c r="S524" s="1" t="s">
        <v>1597</v>
      </c>
      <c r="T524" s="1" t="s">
        <v>147</v>
      </c>
      <c r="U524" s="1"/>
      <c r="V524" s="4">
        <v>999001697</v>
      </c>
      <c r="W524" s="1" t="s">
        <v>150</v>
      </c>
      <c r="X524" s="1" t="s">
        <v>151</v>
      </c>
    </row>
    <row r="525" spans="1:24" s="9" customFormat="1">
      <c r="A525" s="2">
        <v>524</v>
      </c>
      <c r="B525" s="4">
        <v>716015428</v>
      </c>
      <c r="C525" s="1" t="s">
        <v>1598</v>
      </c>
      <c r="D525" s="1" t="s">
        <v>1599</v>
      </c>
      <c r="E525" s="6" t="s">
        <v>9471</v>
      </c>
      <c r="F525" s="20">
        <v>513010565</v>
      </c>
      <c r="G525" s="6" t="s">
        <v>5013</v>
      </c>
      <c r="H525" s="17">
        <f t="shared" si="16"/>
        <v>13</v>
      </c>
      <c r="I525" s="6" t="str">
        <f t="shared" si="17"/>
        <v>3.8.13</v>
      </c>
      <c r="J525" s="6" t="s">
        <v>9471</v>
      </c>
      <c r="K525" s="13" t="str">
        <f>VLOOKUP(J525,'fire screen door'!$C$2:$E$1567,2,FALSE)</f>
        <v>A-60 SINGLE LEAF HINGED</v>
      </c>
      <c r="L525" s="13" t="str">
        <f>VLOOKUP(J525,'fire screen door'!$C$2:$E$1567,3,FALSE)</f>
        <v>dry store 3958 stb fwd</v>
      </c>
      <c r="M525" s="1" t="s">
        <v>18</v>
      </c>
      <c r="N525" s="1" t="s">
        <v>19</v>
      </c>
      <c r="O525" s="32"/>
      <c r="P525" s="4">
        <v>716002942</v>
      </c>
      <c r="Q525" s="6">
        <v>300457485</v>
      </c>
      <c r="R525" s="4">
        <v>417001943</v>
      </c>
      <c r="S525" s="1" t="s">
        <v>1600</v>
      </c>
      <c r="T525" s="1" t="s">
        <v>17</v>
      </c>
      <c r="U525" s="1"/>
      <c r="V525" s="4">
        <v>999001870</v>
      </c>
      <c r="W525" s="1" t="s">
        <v>20</v>
      </c>
      <c r="X525" s="1" t="s">
        <v>21</v>
      </c>
    </row>
    <row r="526" spans="1:24" s="9" customFormat="1">
      <c r="A526" s="2">
        <v>525</v>
      </c>
      <c r="B526" s="4">
        <v>716015429</v>
      </c>
      <c r="C526" s="1" t="s">
        <v>1601</v>
      </c>
      <c r="D526" s="1" t="s">
        <v>1602</v>
      </c>
      <c r="E526" s="6" t="s">
        <v>10414</v>
      </c>
      <c r="F526" s="20">
        <v>513010566</v>
      </c>
      <c r="G526" s="6" t="s">
        <v>5014</v>
      </c>
      <c r="H526" s="17">
        <f t="shared" si="16"/>
        <v>13</v>
      </c>
      <c r="I526" s="6" t="str">
        <f t="shared" si="17"/>
        <v>3.8.14</v>
      </c>
      <c r="J526" s="6" t="s">
        <v>10414</v>
      </c>
      <c r="K526" s="13" t="e">
        <f>VLOOKUP(J526,'fire screen door'!$C$2:$E$1567,2,FALSE)</f>
        <v>#N/A</v>
      </c>
      <c r="L526" s="13" t="e">
        <f>VLOOKUP(J526,'fire screen door'!$C$2:$E$1567,3,FALSE)</f>
        <v>#N/A</v>
      </c>
      <c r="M526" s="1" t="s">
        <v>148</v>
      </c>
      <c r="N526" s="1" t="s">
        <v>149</v>
      </c>
      <c r="O526" s="32" t="s">
        <v>10450</v>
      </c>
      <c r="P526" s="4">
        <v>716003148</v>
      </c>
      <c r="Q526" s="6">
        <v>300457670</v>
      </c>
      <c r="R526" s="4">
        <v>417001226</v>
      </c>
      <c r="S526" s="1" t="s">
        <v>1603</v>
      </c>
      <c r="T526" s="1" t="s">
        <v>147</v>
      </c>
      <c r="U526" s="1"/>
      <c r="V526" s="4">
        <v>999001697</v>
      </c>
      <c r="W526" s="1" t="s">
        <v>150</v>
      </c>
      <c r="X526" s="1" t="s">
        <v>151</v>
      </c>
    </row>
    <row r="527" spans="1:24" s="9" customFormat="1">
      <c r="A527" s="2">
        <v>526</v>
      </c>
      <c r="B527" s="4">
        <v>716015430</v>
      </c>
      <c r="C527" s="1" t="s">
        <v>1604</v>
      </c>
      <c r="D527" s="1" t="s">
        <v>1605</v>
      </c>
      <c r="E527" s="6" t="s">
        <v>9472</v>
      </c>
      <c r="F527" s="20">
        <v>513010567</v>
      </c>
      <c r="G527" s="6" t="s">
        <v>5015</v>
      </c>
      <c r="H527" s="17">
        <f t="shared" si="16"/>
        <v>13</v>
      </c>
      <c r="I527" s="6" t="str">
        <f t="shared" si="17"/>
        <v>3.8.15</v>
      </c>
      <c r="J527" s="6" t="s">
        <v>9472</v>
      </c>
      <c r="K527" s="13" t="str">
        <f>VLOOKUP(J527,'fire screen door'!$C$2:$E$1567,2,FALSE)</f>
        <v>A-60 DOUBLE LEAF HINGED</v>
      </c>
      <c r="L527" s="13" t="str">
        <f>VLOOKUP(J527,'fire screen door'!$C$2:$E$1567,3,FALSE)</f>
        <v>Locker 3963 stb next to 3.8.17</v>
      </c>
      <c r="M527" s="1" t="s">
        <v>18</v>
      </c>
      <c r="N527" s="1" t="s">
        <v>19</v>
      </c>
      <c r="O527" s="32"/>
      <c r="P527" s="4">
        <v>716002943</v>
      </c>
      <c r="Q527" s="6">
        <v>300457486</v>
      </c>
      <c r="R527" s="4">
        <v>417001943</v>
      </c>
      <c r="S527" s="1" t="s">
        <v>1606</v>
      </c>
      <c r="T527" s="1" t="s">
        <v>17</v>
      </c>
      <c r="U527" s="1"/>
      <c r="V527" s="4">
        <v>999001870</v>
      </c>
      <c r="W527" s="1" t="s">
        <v>20</v>
      </c>
      <c r="X527" s="1" t="s">
        <v>21</v>
      </c>
    </row>
    <row r="528" spans="1:24" s="9" customFormat="1">
      <c r="A528" s="2">
        <v>527</v>
      </c>
      <c r="B528" s="4">
        <v>716015431</v>
      </c>
      <c r="C528" s="1" t="s">
        <v>1607</v>
      </c>
      <c r="D528" s="1" t="s">
        <v>1608</v>
      </c>
      <c r="E528" s="6" t="s">
        <v>9473</v>
      </c>
      <c r="F528" s="20">
        <v>513010568</v>
      </c>
      <c r="G528" s="6" t="s">
        <v>5016</v>
      </c>
      <c r="H528" s="17">
        <f t="shared" si="16"/>
        <v>13</v>
      </c>
      <c r="I528" s="6" t="str">
        <f t="shared" si="17"/>
        <v>3.8.16</v>
      </c>
      <c r="J528" s="6" t="s">
        <v>9473</v>
      </c>
      <c r="K528" s="13" t="str">
        <f>VLOOKUP(J528,'fire screen door'!$C$2:$E$1567,2,FALSE)</f>
        <v>A-60 DOUBLE LEAF HINGED</v>
      </c>
      <c r="L528" s="13" t="str">
        <f>VLOOKUP(J528,'fire screen door'!$C$2:$E$1567,3,FALSE)</f>
        <v>Galley by service elevator 16 &amp; 17</v>
      </c>
      <c r="M528" s="1" t="s">
        <v>18</v>
      </c>
      <c r="N528" s="1" t="s">
        <v>19</v>
      </c>
      <c r="O528" s="32" t="s">
        <v>10448</v>
      </c>
      <c r="P528" s="4">
        <v>716002944</v>
      </c>
      <c r="Q528" s="6">
        <v>300457487</v>
      </c>
      <c r="R528" s="4">
        <v>417001943</v>
      </c>
      <c r="S528" s="1" t="s">
        <v>1609</v>
      </c>
      <c r="T528" s="1" t="s">
        <v>17</v>
      </c>
      <c r="U528" s="1"/>
      <c r="V528" s="4">
        <v>999001870</v>
      </c>
      <c r="W528" s="1" t="s">
        <v>20</v>
      </c>
      <c r="X528" s="1" t="s">
        <v>21</v>
      </c>
    </row>
    <row r="529" spans="1:24" s="9" customFormat="1">
      <c r="A529" s="2">
        <v>528</v>
      </c>
      <c r="B529" s="4">
        <v>716015432</v>
      </c>
      <c r="C529" s="1" t="s">
        <v>1610</v>
      </c>
      <c r="D529" s="1" t="s">
        <v>1611</v>
      </c>
      <c r="E529" s="6" t="s">
        <v>9474</v>
      </c>
      <c r="F529" s="20">
        <v>513010569</v>
      </c>
      <c r="G529" s="6" t="s">
        <v>5017</v>
      </c>
      <c r="H529" s="17">
        <f t="shared" si="16"/>
        <v>13</v>
      </c>
      <c r="I529" s="6" t="str">
        <f t="shared" si="17"/>
        <v>3.8.17</v>
      </c>
      <c r="J529" s="6" t="s">
        <v>9474</v>
      </c>
      <c r="K529" s="13" t="str">
        <f>VLOOKUP(J529,'fire screen door'!$C$2:$E$1567,2,FALSE)</f>
        <v>A-60 DOUBLE LEAF HINGED</v>
      </c>
      <c r="L529" s="13" t="str">
        <f>VLOOKUP(J529,'fire screen door'!$C$2:$E$1567,3,FALSE)</f>
        <v>Galley by service elevator 14 &amp; 15</v>
      </c>
      <c r="M529" s="1" t="s">
        <v>18</v>
      </c>
      <c r="N529" s="1" t="s">
        <v>19</v>
      </c>
      <c r="O529" s="32" t="s">
        <v>10448</v>
      </c>
      <c r="P529" s="4">
        <v>716002945</v>
      </c>
      <c r="Q529" s="6">
        <v>300457488</v>
      </c>
      <c r="R529" s="4">
        <v>417001943</v>
      </c>
      <c r="S529" s="1" t="s">
        <v>1612</v>
      </c>
      <c r="T529" s="1" t="s">
        <v>17</v>
      </c>
      <c r="U529" s="1"/>
      <c r="V529" s="4">
        <v>999001870</v>
      </c>
      <c r="W529" s="1" t="s">
        <v>20</v>
      </c>
      <c r="X529" s="1" t="s">
        <v>21</v>
      </c>
    </row>
    <row r="530" spans="1:24" s="9" customFormat="1">
      <c r="A530" s="2">
        <v>529</v>
      </c>
      <c r="B530" s="4">
        <v>716015433</v>
      </c>
      <c r="C530" s="1" t="s">
        <v>1613</v>
      </c>
      <c r="D530" s="1" t="s">
        <v>1614</v>
      </c>
      <c r="E530" s="6" t="s">
        <v>9475</v>
      </c>
      <c r="F530" s="20">
        <v>513010570</v>
      </c>
      <c r="G530" s="6" t="s">
        <v>5018</v>
      </c>
      <c r="H530" s="17">
        <f t="shared" si="16"/>
        <v>13</v>
      </c>
      <c r="I530" s="6" t="str">
        <f t="shared" si="17"/>
        <v>3.8.18</v>
      </c>
      <c r="J530" s="6" t="s">
        <v>9475</v>
      </c>
      <c r="K530" s="13" t="str">
        <f>VLOOKUP(J530,'fire screen door'!$C$2:$E$1567,2,FALSE)</f>
        <v>A-60 SINGLE LEAF HINGED</v>
      </c>
      <c r="L530" s="13" t="str">
        <f>VLOOKUP(J530,'fire screen door'!$C$2:$E$1567,3,FALSE)</f>
        <v>Cold store 3974 port</v>
      </c>
      <c r="M530" s="1" t="s">
        <v>18</v>
      </c>
      <c r="N530" s="1" t="s">
        <v>19</v>
      </c>
      <c r="O530" s="32" t="s">
        <v>10448</v>
      </c>
      <c r="P530" s="4">
        <v>716002965</v>
      </c>
      <c r="Q530" s="6">
        <v>300457508</v>
      </c>
      <c r="R530" s="4">
        <v>417001943</v>
      </c>
      <c r="S530" s="1" t="s">
        <v>1615</v>
      </c>
      <c r="T530" s="1" t="s">
        <v>17</v>
      </c>
      <c r="U530" s="1"/>
      <c r="V530" s="4">
        <v>999001870</v>
      </c>
      <c r="W530" s="1" t="s">
        <v>20</v>
      </c>
      <c r="X530" s="1" t="s">
        <v>21</v>
      </c>
    </row>
    <row r="531" spans="1:24" s="9" customFormat="1">
      <c r="A531" s="2">
        <v>530</v>
      </c>
      <c r="B531" s="4">
        <v>715002538</v>
      </c>
      <c r="C531" s="1" t="s">
        <v>1616</v>
      </c>
      <c r="D531" s="1" t="s">
        <v>1617</v>
      </c>
      <c r="E531" s="6" t="s">
        <v>9463</v>
      </c>
      <c r="F531" s="20">
        <v>513010571</v>
      </c>
      <c r="G531" s="6" t="s">
        <v>5019</v>
      </c>
      <c r="H531" s="17">
        <f t="shared" si="16"/>
        <v>13</v>
      </c>
      <c r="I531" s="6" t="str">
        <f t="shared" si="17"/>
        <v>3.8.2</v>
      </c>
      <c r="J531" s="6" t="s">
        <v>9463</v>
      </c>
      <c r="K531" s="13" t="str">
        <f>VLOOKUP(J531,'fire screen door'!$C$2:$E$1567,2,FALSE)</f>
        <v>A-60 DOUBLE LEAF HINGED</v>
      </c>
      <c r="L531" s="13" t="str">
        <f>VLOOKUP(J531,'fire screen door'!$C$2:$E$1567,3,FALSE)</f>
        <v>Galley - center by scullery PRT</v>
      </c>
      <c r="M531" s="1" t="s">
        <v>107</v>
      </c>
      <c r="N531" s="1" t="s">
        <v>108</v>
      </c>
      <c r="O531" s="32"/>
      <c r="P531" s="4">
        <v>715002078</v>
      </c>
      <c r="Q531" s="6">
        <v>300454540</v>
      </c>
      <c r="R531" s="4">
        <v>417001926</v>
      </c>
      <c r="S531" s="1" t="s">
        <v>1618</v>
      </c>
      <c r="T531" s="1" t="s">
        <v>106</v>
      </c>
      <c r="U531" s="1"/>
      <c r="V531" s="4">
        <v>2136372</v>
      </c>
      <c r="W531" s="1" t="s">
        <v>109</v>
      </c>
      <c r="X531" s="1" t="s">
        <v>110</v>
      </c>
    </row>
    <row r="532" spans="1:24" s="9" customFormat="1">
      <c r="A532" s="2">
        <v>531</v>
      </c>
      <c r="B532" s="4">
        <v>716015434</v>
      </c>
      <c r="C532" s="1" t="s">
        <v>1619</v>
      </c>
      <c r="D532" s="1" t="s">
        <v>1620</v>
      </c>
      <c r="E532" s="6" t="s">
        <v>9476</v>
      </c>
      <c r="F532" s="20">
        <v>513010572</v>
      </c>
      <c r="G532" s="6" t="s">
        <v>5020</v>
      </c>
      <c r="H532" s="17">
        <f t="shared" si="16"/>
        <v>13</v>
      </c>
      <c r="I532" s="6" t="str">
        <f t="shared" si="17"/>
        <v>3.8.20</v>
      </c>
      <c r="J532" s="6" t="s">
        <v>9476</v>
      </c>
      <c r="K532" s="13" t="str">
        <f>VLOOKUP(J532,'fire screen door'!$C$2:$E$1567,2,FALSE)</f>
        <v>A-60 SINGLE LEAF HINGED</v>
      </c>
      <c r="L532" s="13" t="str">
        <f>VLOOKUP(J532,'fire screen door'!$C$2:$E$1567,3,FALSE)</f>
        <v>Galley to corridor mooring deck</v>
      </c>
      <c r="M532" s="1" t="s">
        <v>18</v>
      </c>
      <c r="N532" s="1" t="s">
        <v>19</v>
      </c>
      <c r="O532" s="32"/>
      <c r="P532" s="4">
        <v>716003125</v>
      </c>
      <c r="Q532" s="6">
        <v>300457647</v>
      </c>
      <c r="R532" s="4">
        <v>417001943</v>
      </c>
      <c r="S532" s="1" t="s">
        <v>1621</v>
      </c>
      <c r="T532" s="1" t="s">
        <v>17</v>
      </c>
      <c r="U532" s="1"/>
      <c r="V532" s="4">
        <v>999001870</v>
      </c>
      <c r="W532" s="1" t="s">
        <v>20</v>
      </c>
      <c r="X532" s="1" t="s">
        <v>21</v>
      </c>
    </row>
    <row r="533" spans="1:24" s="9" customFormat="1">
      <c r="A533" s="2">
        <v>532</v>
      </c>
      <c r="B533" s="4">
        <v>716015435</v>
      </c>
      <c r="C533" s="1" t="s">
        <v>1622</v>
      </c>
      <c r="D533" s="1" t="s">
        <v>1623</v>
      </c>
      <c r="E533" s="6" t="s">
        <v>9477</v>
      </c>
      <c r="F533" s="20">
        <v>513010573</v>
      </c>
      <c r="G533" s="6" t="s">
        <v>5021</v>
      </c>
      <c r="H533" s="17">
        <f t="shared" si="16"/>
        <v>13</v>
      </c>
      <c r="I533" s="6" t="str">
        <f t="shared" si="17"/>
        <v>3.8.22</v>
      </c>
      <c r="J533" s="6" t="s">
        <v>9477</v>
      </c>
      <c r="K533" s="13" t="str">
        <f>VLOOKUP(J533,'fire screen door'!$C$2:$E$1567,2,FALSE)</f>
        <v>A-60 SINGLE LEAF HINGED</v>
      </c>
      <c r="L533" s="13" t="str">
        <f>VLOOKUP(J533,'fire screen door'!$C$2:$E$1567,3,FALSE)</f>
        <v xml:space="preserve">vent room/AC room corr. to mooing deck </v>
      </c>
      <c r="M533" s="1" t="s">
        <v>18</v>
      </c>
      <c r="N533" s="1" t="s">
        <v>19</v>
      </c>
      <c r="O533" s="32"/>
      <c r="P533" s="4">
        <v>716003126</v>
      </c>
      <c r="Q533" s="6">
        <v>300457648</v>
      </c>
      <c r="R533" s="4">
        <v>417001943</v>
      </c>
      <c r="S533" s="1" t="s">
        <v>1624</v>
      </c>
      <c r="T533" s="1" t="s">
        <v>17</v>
      </c>
      <c r="U533" s="1"/>
      <c r="V533" s="4">
        <v>999001870</v>
      </c>
      <c r="W533" s="1" t="s">
        <v>20</v>
      </c>
      <c r="X533" s="1" t="s">
        <v>21</v>
      </c>
    </row>
    <row r="534" spans="1:24" s="9" customFormat="1">
      <c r="A534" s="2">
        <v>533</v>
      </c>
      <c r="B534" s="4">
        <v>716015436</v>
      </c>
      <c r="C534" s="1" t="s">
        <v>1625</v>
      </c>
      <c r="D534" s="1" t="s">
        <v>1626</v>
      </c>
      <c r="E534" s="6" t="s">
        <v>9478</v>
      </c>
      <c r="F534" s="20">
        <v>513010574</v>
      </c>
      <c r="G534" s="6" t="s">
        <v>5022</v>
      </c>
      <c r="H534" s="17">
        <f t="shared" si="16"/>
        <v>13</v>
      </c>
      <c r="I534" s="6" t="str">
        <f t="shared" si="17"/>
        <v>3.8.24</v>
      </c>
      <c r="J534" s="6" t="s">
        <v>9478</v>
      </c>
      <c r="K534" s="13" t="str">
        <f>VLOOKUP(J534,'fire screen door'!$C$2:$E$1567,2,FALSE)</f>
        <v>A-60 SINGLE LEAF HINGED</v>
      </c>
      <c r="L534" s="13" t="str">
        <f>VLOOKUP(J534,'fire screen door'!$C$2:$E$1567,3,FALSE)</f>
        <v>Cold store 3966 prt by office</v>
      </c>
      <c r="M534" s="1" t="s">
        <v>18</v>
      </c>
      <c r="N534" s="1" t="s">
        <v>19</v>
      </c>
      <c r="O534" s="32"/>
      <c r="P534" s="4">
        <v>716003127</v>
      </c>
      <c r="Q534" s="6">
        <v>300457649</v>
      </c>
      <c r="R534" s="4">
        <v>417001943</v>
      </c>
      <c r="S534" s="1" t="s">
        <v>1627</v>
      </c>
      <c r="T534" s="1" t="s">
        <v>17</v>
      </c>
      <c r="U534" s="1"/>
      <c r="V534" s="4">
        <v>999001870</v>
      </c>
      <c r="W534" s="1" t="s">
        <v>20</v>
      </c>
      <c r="X534" s="1" t="s">
        <v>21</v>
      </c>
    </row>
    <row r="535" spans="1:24" s="9" customFormat="1">
      <c r="A535" s="2">
        <v>534</v>
      </c>
      <c r="B535" s="4">
        <v>716015437</v>
      </c>
      <c r="C535" s="1" t="s">
        <v>1628</v>
      </c>
      <c r="D535" s="1" t="s">
        <v>1629</v>
      </c>
      <c r="E535" s="6" t="s">
        <v>9479</v>
      </c>
      <c r="F535" s="20">
        <v>513010575</v>
      </c>
      <c r="G535" s="6" t="s">
        <v>5023</v>
      </c>
      <c r="H535" s="17">
        <f t="shared" si="16"/>
        <v>13</v>
      </c>
      <c r="I535" s="6" t="str">
        <f t="shared" si="17"/>
        <v>3.8.26</v>
      </c>
      <c r="J535" s="6" t="s">
        <v>9479</v>
      </c>
      <c r="K535" s="13" t="str">
        <f>VLOOKUP(J535,'fire screen door'!$C$2:$E$1567,2,FALSE)</f>
        <v>A-60 SINGLE LEAF HINGED</v>
      </c>
      <c r="L535" s="13" t="str">
        <f>VLOOKUP(J535,'fire screen door'!$C$2:$E$1567,3,FALSE)</f>
        <v xml:space="preserve">vent room/AC room - corr. to mooring deck </v>
      </c>
      <c r="M535" s="1" t="s">
        <v>18</v>
      </c>
      <c r="N535" s="1" t="s">
        <v>19</v>
      </c>
      <c r="O535" s="32"/>
      <c r="P535" s="4">
        <v>716003128</v>
      </c>
      <c r="Q535" s="6">
        <v>300457650</v>
      </c>
      <c r="R535" s="4">
        <v>417001943</v>
      </c>
      <c r="S535" s="1" t="s">
        <v>1630</v>
      </c>
      <c r="T535" s="1" t="s">
        <v>17</v>
      </c>
      <c r="U535" s="1"/>
      <c r="V535" s="4">
        <v>999001870</v>
      </c>
      <c r="W535" s="1" t="s">
        <v>20</v>
      </c>
      <c r="X535" s="1" t="s">
        <v>21</v>
      </c>
    </row>
    <row r="536" spans="1:24" s="9" customFormat="1">
      <c r="A536" s="2">
        <v>535</v>
      </c>
      <c r="B536" s="4">
        <v>716015438</v>
      </c>
      <c r="C536" s="1" t="s">
        <v>1631</v>
      </c>
      <c r="D536" s="1" t="s">
        <v>1632</v>
      </c>
      <c r="E536" s="6" t="s">
        <v>9480</v>
      </c>
      <c r="F536" s="20">
        <v>513010576</v>
      </c>
      <c r="G536" s="6" t="s">
        <v>5024</v>
      </c>
      <c r="H536" s="17">
        <f t="shared" si="16"/>
        <v>13</v>
      </c>
      <c r="I536" s="6" t="str">
        <f t="shared" si="17"/>
        <v>3.8.28</v>
      </c>
      <c r="J536" s="6" t="s">
        <v>9480</v>
      </c>
      <c r="K536" s="13" t="str">
        <f>VLOOKUP(J536,'fire screen door'!$C$2:$E$1567,2,FALSE)</f>
        <v>A-60 SINGLE LEAF HINGED</v>
      </c>
      <c r="L536" s="13" t="str">
        <f>VLOOKUP(J536,'fire screen door'!$C$2:$E$1567,3,FALSE)</f>
        <v>dry store 3968 prt by office</v>
      </c>
      <c r="M536" s="1" t="s">
        <v>18</v>
      </c>
      <c r="N536" s="1" t="s">
        <v>19</v>
      </c>
      <c r="O536" s="32"/>
      <c r="P536" s="4">
        <v>716003129</v>
      </c>
      <c r="Q536" s="6">
        <v>300457651</v>
      </c>
      <c r="R536" s="4">
        <v>417001943</v>
      </c>
      <c r="S536" s="1" t="s">
        <v>1633</v>
      </c>
      <c r="T536" s="1" t="s">
        <v>17</v>
      </c>
      <c r="U536" s="1"/>
      <c r="V536" s="4">
        <v>999001870</v>
      </c>
      <c r="W536" s="1" t="s">
        <v>20</v>
      </c>
      <c r="X536" s="1" t="s">
        <v>21</v>
      </c>
    </row>
    <row r="537" spans="1:24" s="9" customFormat="1">
      <c r="A537" s="2">
        <v>536</v>
      </c>
      <c r="B537" s="4">
        <v>715002540</v>
      </c>
      <c r="C537" s="1" t="s">
        <v>1634</v>
      </c>
      <c r="D537" s="1" t="s">
        <v>1635</v>
      </c>
      <c r="E537" s="6" t="s">
        <v>9464</v>
      </c>
      <c r="F537" s="20">
        <v>513010577</v>
      </c>
      <c r="G537" s="6" t="s">
        <v>5025</v>
      </c>
      <c r="H537" s="17">
        <f t="shared" si="16"/>
        <v>13</v>
      </c>
      <c r="I537" s="6" t="str">
        <f t="shared" si="17"/>
        <v>3.8.3</v>
      </c>
      <c r="J537" s="6" t="s">
        <v>9464</v>
      </c>
      <c r="K537" s="13" t="str">
        <f>VLOOKUP(J537,'fire screen door'!$C$2:$E$1567,2,FALSE)</f>
        <v>A-60 SLIDING</v>
      </c>
      <c r="L537" s="13" t="str">
        <f>VLOOKUP(J537,'fire screen door'!$C$2:$E$1567,3,FALSE)</f>
        <v>Service area 8-A stbd (fwd) 3-5</v>
      </c>
      <c r="M537" s="1" t="s">
        <v>148</v>
      </c>
      <c r="N537" s="1" t="s">
        <v>149</v>
      </c>
      <c r="O537" s="32"/>
      <c r="P537" s="4">
        <v>715002077</v>
      </c>
      <c r="Q537" s="6">
        <v>300454539</v>
      </c>
      <c r="R537" s="4">
        <v>417001226</v>
      </c>
      <c r="S537" s="1" t="s">
        <v>1636</v>
      </c>
      <c r="T537" s="1" t="s">
        <v>147</v>
      </c>
      <c r="U537" s="1"/>
      <c r="V537" s="4">
        <v>999001697</v>
      </c>
      <c r="W537" s="1" t="s">
        <v>150</v>
      </c>
      <c r="X537" s="1" t="s">
        <v>151</v>
      </c>
    </row>
    <row r="538" spans="1:24" s="9" customFormat="1">
      <c r="A538" s="2">
        <v>537</v>
      </c>
      <c r="B538" s="4">
        <v>715002542</v>
      </c>
      <c r="C538" s="1" t="s">
        <v>1637</v>
      </c>
      <c r="D538" s="1" t="s">
        <v>1638</v>
      </c>
      <c r="E538" s="6" t="s">
        <v>9465</v>
      </c>
      <c r="F538" s="20">
        <v>513010578</v>
      </c>
      <c r="G538" s="6" t="s">
        <v>5026</v>
      </c>
      <c r="H538" s="17">
        <f t="shared" si="16"/>
        <v>13</v>
      </c>
      <c r="I538" s="6" t="str">
        <f t="shared" si="17"/>
        <v>3.8.4</v>
      </c>
      <c r="J538" s="6" t="s">
        <v>9465</v>
      </c>
      <c r="K538" s="13" t="str">
        <f>VLOOKUP(J538,'fire screen door'!$C$2:$E$1567,2,FALSE)</f>
        <v>A-60 SLIDING</v>
      </c>
      <c r="L538" s="13" t="str">
        <f>VLOOKUP(J538,'fire screen door'!$C$2:$E$1567,3,FALSE)</f>
        <v>Aft of dinning room by stair 8A port fwd</v>
      </c>
      <c r="M538" s="1" t="s">
        <v>148</v>
      </c>
      <c r="N538" s="1" t="s">
        <v>149</v>
      </c>
      <c r="O538" s="32"/>
      <c r="P538" s="4">
        <v>715002076</v>
      </c>
      <c r="Q538" s="6">
        <v>300454538</v>
      </c>
      <c r="R538" s="4">
        <v>417001226</v>
      </c>
      <c r="S538" s="1" t="s">
        <v>1639</v>
      </c>
      <c r="T538" s="1" t="s">
        <v>147</v>
      </c>
      <c r="U538" s="1"/>
      <c r="V538" s="4">
        <v>999001697</v>
      </c>
      <c r="W538" s="1" t="s">
        <v>150</v>
      </c>
      <c r="X538" s="1" t="s">
        <v>151</v>
      </c>
    </row>
    <row r="539" spans="1:24" s="9" customFormat="1">
      <c r="A539" s="2">
        <v>538</v>
      </c>
      <c r="B539" s="4">
        <v>716015439</v>
      </c>
      <c r="C539" s="1" t="s">
        <v>1640</v>
      </c>
      <c r="D539" s="1" t="s">
        <v>1641</v>
      </c>
      <c r="E539" s="6" t="s">
        <v>9466</v>
      </c>
      <c r="F539" s="20">
        <v>513010579</v>
      </c>
      <c r="G539" s="6" t="s">
        <v>5027</v>
      </c>
      <c r="H539" s="17">
        <f t="shared" si="16"/>
        <v>13</v>
      </c>
      <c r="I539" s="6" t="str">
        <f t="shared" si="17"/>
        <v>3.8.5</v>
      </c>
      <c r="J539" s="6" t="s">
        <v>9466</v>
      </c>
      <c r="K539" s="13" t="str">
        <f>VLOOKUP(J539,'fire screen door'!$C$2:$E$1567,2,FALSE)</f>
        <v>A-60 SINGLE LEAF HINGED</v>
      </c>
      <c r="L539" s="13" t="str">
        <f>VLOOKUP(J539,'fire screen door'!$C$2:$E$1567,3,FALSE)</f>
        <v>Elavator 8-A satb 9fwd0 3-5</v>
      </c>
      <c r="M539" s="1" t="s">
        <v>18</v>
      </c>
      <c r="N539" s="1" t="s">
        <v>19</v>
      </c>
      <c r="O539" s="32"/>
      <c r="P539" s="4">
        <v>716003131</v>
      </c>
      <c r="Q539" s="6">
        <v>300457653</v>
      </c>
      <c r="R539" s="4">
        <v>417001943</v>
      </c>
      <c r="S539" s="1" t="s">
        <v>1642</v>
      </c>
      <c r="T539" s="1" t="s">
        <v>17</v>
      </c>
      <c r="U539" s="1"/>
      <c r="V539" s="4">
        <v>999001870</v>
      </c>
      <c r="W539" s="1" t="s">
        <v>20</v>
      </c>
      <c r="X539" s="1" t="s">
        <v>21</v>
      </c>
    </row>
    <row r="540" spans="1:24" s="9" customFormat="1">
      <c r="A540" s="2">
        <v>539</v>
      </c>
      <c r="B540" s="4">
        <v>716015440</v>
      </c>
      <c r="C540" s="1" t="s">
        <v>1643</v>
      </c>
      <c r="D540" s="1" t="s">
        <v>1644</v>
      </c>
      <c r="E540" s="6" t="s">
        <v>9467</v>
      </c>
      <c r="F540" s="20">
        <v>513010580</v>
      </c>
      <c r="G540" s="6" t="s">
        <v>5028</v>
      </c>
      <c r="H540" s="17">
        <f t="shared" si="16"/>
        <v>13</v>
      </c>
      <c r="I540" s="6" t="str">
        <f t="shared" si="17"/>
        <v>3.8.6</v>
      </c>
      <c r="J540" s="6" t="s">
        <v>9467</v>
      </c>
      <c r="K540" s="13" t="str">
        <f>VLOOKUP(J540,'fire screen door'!$C$2:$E$1567,2,FALSE)</f>
        <v>A-60 SINGLE LEAF HINGED</v>
      </c>
      <c r="L540" s="13" t="str">
        <f>VLOOKUP(J540,'fire screen door'!$C$2:$E$1567,3,FALSE)</f>
        <v>Service area 8-A prt (fwd)</v>
      </c>
      <c r="M540" s="1" t="s">
        <v>18</v>
      </c>
      <c r="N540" s="1" t="s">
        <v>19</v>
      </c>
      <c r="O540" s="32"/>
      <c r="P540" s="4">
        <v>716003132</v>
      </c>
      <c r="Q540" s="6">
        <v>300457654</v>
      </c>
      <c r="R540" s="4">
        <v>417001943</v>
      </c>
      <c r="S540" s="1" t="s">
        <v>1645</v>
      </c>
      <c r="T540" s="1" t="s">
        <v>17</v>
      </c>
      <c r="U540" s="1"/>
      <c r="V540" s="4">
        <v>999001870</v>
      </c>
      <c r="W540" s="1" t="s">
        <v>20</v>
      </c>
      <c r="X540" s="1" t="s">
        <v>21</v>
      </c>
    </row>
    <row r="541" spans="1:24" s="9" customFormat="1">
      <c r="A541" s="2">
        <v>540</v>
      </c>
      <c r="B541" s="4">
        <v>716015441</v>
      </c>
      <c r="C541" s="1" t="s">
        <v>1646</v>
      </c>
      <c r="D541" s="1" t="s">
        <v>1647</v>
      </c>
      <c r="E541" s="6" t="s">
        <v>10415</v>
      </c>
      <c r="F541" s="20">
        <v>513010581</v>
      </c>
      <c r="G541" s="6" t="s">
        <v>5029</v>
      </c>
      <c r="H541" s="17">
        <f t="shared" si="16"/>
        <v>13</v>
      </c>
      <c r="I541" s="6" t="str">
        <f t="shared" si="17"/>
        <v>3.8.7</v>
      </c>
      <c r="J541" s="6" t="s">
        <v>10415</v>
      </c>
      <c r="K541" s="13" t="e">
        <f>VLOOKUP(J541,'fire screen door'!$C$2:$E$1567,2,FALSE)</f>
        <v>#N/A</v>
      </c>
      <c r="L541" s="13" t="e">
        <f>VLOOKUP(J541,'fire screen door'!$C$2:$E$1567,3,FALSE)</f>
        <v>#N/A</v>
      </c>
      <c r="M541" s="1" t="s">
        <v>148</v>
      </c>
      <c r="N541" s="1" t="s">
        <v>149</v>
      </c>
      <c r="O541" s="32" t="s">
        <v>10450</v>
      </c>
      <c r="P541" s="4">
        <v>716011527</v>
      </c>
      <c r="Q541" s="6">
        <v>300463659</v>
      </c>
      <c r="R541" s="4">
        <v>417001226</v>
      </c>
      <c r="S541" s="1" t="s">
        <v>1648</v>
      </c>
      <c r="T541" s="1" t="s">
        <v>147</v>
      </c>
      <c r="U541" s="1"/>
      <c r="V541" s="4">
        <v>999001697</v>
      </c>
      <c r="W541" s="1" t="s">
        <v>150</v>
      </c>
      <c r="X541" s="1" t="s">
        <v>151</v>
      </c>
    </row>
    <row r="542" spans="1:24" s="9" customFormat="1">
      <c r="A542" s="2">
        <v>541</v>
      </c>
      <c r="B542" s="4">
        <v>716015442</v>
      </c>
      <c r="C542" s="1" t="s">
        <v>1649</v>
      </c>
      <c r="D542" s="1" t="s">
        <v>1650</v>
      </c>
      <c r="E542" s="6" t="s">
        <v>9468</v>
      </c>
      <c r="F542" s="20">
        <v>513010582</v>
      </c>
      <c r="G542" s="6" t="s">
        <v>5030</v>
      </c>
      <c r="H542" s="17">
        <f t="shared" si="16"/>
        <v>13</v>
      </c>
      <c r="I542" s="6" t="str">
        <f t="shared" si="17"/>
        <v>3.8.8</v>
      </c>
      <c r="J542" s="6" t="s">
        <v>9468</v>
      </c>
      <c r="K542" s="13" t="str">
        <f>VLOOKUP(J542,'fire screen door'!$C$2:$E$1567,2,FALSE)</f>
        <v>A-60 SINGLE LEAF HINGED</v>
      </c>
      <c r="L542" s="13" t="str">
        <f>VLOOKUP(J542,'fire screen door'!$C$2:$E$1567,3,FALSE)</f>
        <v>el. Substation 3952</v>
      </c>
      <c r="M542" s="1" t="s">
        <v>18</v>
      </c>
      <c r="N542" s="1" t="s">
        <v>19</v>
      </c>
      <c r="O542" s="32"/>
      <c r="P542" s="4">
        <v>716003314</v>
      </c>
      <c r="Q542" s="6">
        <v>300457835</v>
      </c>
      <c r="R542" s="4">
        <v>417001943</v>
      </c>
      <c r="S542" s="1" t="s">
        <v>1651</v>
      </c>
      <c r="T542" s="1" t="s">
        <v>17</v>
      </c>
      <c r="U542" s="1"/>
      <c r="V542" s="4">
        <v>999001870</v>
      </c>
      <c r="W542" s="1" t="s">
        <v>20</v>
      </c>
      <c r="X542" s="1" t="s">
        <v>21</v>
      </c>
    </row>
    <row r="543" spans="1:24" s="9" customFormat="1">
      <c r="A543" s="2">
        <v>542</v>
      </c>
      <c r="B543" s="4">
        <v>716015443</v>
      </c>
      <c r="C543" s="1" t="s">
        <v>1652</v>
      </c>
      <c r="D543" s="1" t="s">
        <v>1653</v>
      </c>
      <c r="E543" s="6" t="s">
        <v>10416</v>
      </c>
      <c r="F543" s="20">
        <v>513010583</v>
      </c>
      <c r="G543" s="6" t="s">
        <v>5031</v>
      </c>
      <c r="H543" s="17">
        <f t="shared" si="16"/>
        <v>13</v>
      </c>
      <c r="I543" s="6" t="str">
        <f t="shared" si="17"/>
        <v>3.8.9</v>
      </c>
      <c r="J543" s="6" t="s">
        <v>10416</v>
      </c>
      <c r="K543" s="13" t="e">
        <f>VLOOKUP(J543,'fire screen door'!$C$2:$E$1567,2,FALSE)</f>
        <v>#N/A</v>
      </c>
      <c r="L543" s="13" t="e">
        <f>VLOOKUP(J543,'fire screen door'!$C$2:$E$1567,3,FALSE)</f>
        <v>#N/A</v>
      </c>
      <c r="M543" s="1" t="s">
        <v>148</v>
      </c>
      <c r="N543" s="1" t="s">
        <v>149</v>
      </c>
      <c r="O543" s="32" t="s">
        <v>10450</v>
      </c>
      <c r="P543" s="4">
        <v>716011528</v>
      </c>
      <c r="Q543" s="6">
        <v>300463660</v>
      </c>
      <c r="R543" s="4">
        <v>417001226</v>
      </c>
      <c r="S543" s="1" t="s">
        <v>1654</v>
      </c>
      <c r="T543" s="1" t="s">
        <v>147</v>
      </c>
      <c r="U543" s="1"/>
      <c r="V543" s="4">
        <v>999001697</v>
      </c>
      <c r="W543" s="1" t="s">
        <v>150</v>
      </c>
      <c r="X543" s="1" t="s">
        <v>151</v>
      </c>
    </row>
    <row r="544" spans="1:24" s="9" customFormat="1">
      <c r="A544" s="2">
        <v>543</v>
      </c>
      <c r="B544" s="4">
        <v>716003059</v>
      </c>
      <c r="C544" s="1" t="s">
        <v>1655</v>
      </c>
      <c r="D544" s="1" t="s">
        <v>1656</v>
      </c>
      <c r="E544" s="6" t="s">
        <v>9482</v>
      </c>
      <c r="F544" s="20">
        <v>513010591</v>
      </c>
      <c r="G544" s="6" t="s">
        <v>5033</v>
      </c>
      <c r="H544" s="17">
        <f t="shared" si="16"/>
        <v>13</v>
      </c>
      <c r="I544" s="6" t="str">
        <f t="shared" si="17"/>
        <v>4.1.1</v>
      </c>
      <c r="J544" s="6" t="s">
        <v>9482</v>
      </c>
      <c r="K544" s="13" t="str">
        <f>VLOOKUP(J544,'fire screen door'!$C$2:$E$1567,2,FALSE)</f>
        <v>A-60 SINGLE LEAF HINGED</v>
      </c>
      <c r="L544" s="13" t="str">
        <f>VLOOKUP(J544,'fire screen door'!$C$2:$E$1567,3,FALSE)</f>
        <v>Entrance mooring deck</v>
      </c>
      <c r="M544" s="1" t="s">
        <v>18</v>
      </c>
      <c r="N544" s="1" t="s">
        <v>19</v>
      </c>
      <c r="O544" s="32"/>
      <c r="P544" s="4">
        <v>716001853</v>
      </c>
      <c r="Q544" s="6">
        <v>300456581</v>
      </c>
      <c r="R544" s="4">
        <v>417001943</v>
      </c>
      <c r="S544" s="1" t="s">
        <v>1657</v>
      </c>
      <c r="T544" s="1" t="s">
        <v>17</v>
      </c>
      <c r="U544" s="1"/>
      <c r="V544" s="4">
        <v>999001870</v>
      </c>
      <c r="W544" s="1" t="s">
        <v>20</v>
      </c>
      <c r="X544" s="1" t="s">
        <v>21</v>
      </c>
    </row>
    <row r="545" spans="1:24" s="9" customFormat="1">
      <c r="A545" s="2">
        <v>544</v>
      </c>
      <c r="B545" s="4">
        <v>716003061</v>
      </c>
      <c r="C545" s="1" t="s">
        <v>1658</v>
      </c>
      <c r="D545" s="1" t="s">
        <v>1659</v>
      </c>
      <c r="E545" s="6" t="s">
        <v>9483</v>
      </c>
      <c r="F545" s="20">
        <v>513010592</v>
      </c>
      <c r="G545" s="6" t="s">
        <v>5034</v>
      </c>
      <c r="H545" s="17">
        <f t="shared" si="16"/>
        <v>13</v>
      </c>
      <c r="I545" s="6" t="str">
        <f t="shared" si="17"/>
        <v>4.1.2</v>
      </c>
      <c r="J545" s="6" t="s">
        <v>9483</v>
      </c>
      <c r="K545" s="13" t="str">
        <f>VLOOKUP(J545,'fire screen door'!$C$2:$E$1567,2,FALSE)</f>
        <v>A-60 SINGLE LEAF HINGED</v>
      </c>
      <c r="L545" s="13" t="str">
        <f>VLOOKUP(J545,'fire screen door'!$C$2:$E$1567,3,FALSE)</f>
        <v>Entrance mooring deck</v>
      </c>
      <c r="M545" s="1" t="s">
        <v>18</v>
      </c>
      <c r="N545" s="1" t="s">
        <v>19</v>
      </c>
      <c r="O545" s="32"/>
      <c r="P545" s="4">
        <v>716001855</v>
      </c>
      <c r="Q545" s="6">
        <v>300456583</v>
      </c>
      <c r="R545" s="4">
        <v>417001943</v>
      </c>
      <c r="S545" s="1" t="s">
        <v>1660</v>
      </c>
      <c r="T545" s="1" t="s">
        <v>17</v>
      </c>
      <c r="U545" s="1"/>
      <c r="V545" s="4">
        <v>999001870</v>
      </c>
      <c r="W545" s="1" t="s">
        <v>20</v>
      </c>
      <c r="X545" s="1" t="s">
        <v>21</v>
      </c>
    </row>
    <row r="546" spans="1:24" s="9" customFormat="1">
      <c r="A546" s="2">
        <v>545</v>
      </c>
      <c r="B546" s="4">
        <v>716003063</v>
      </c>
      <c r="C546" s="1" t="s">
        <v>1661</v>
      </c>
      <c r="D546" s="1" t="s">
        <v>1662</v>
      </c>
      <c r="E546" s="6" t="s">
        <v>9484</v>
      </c>
      <c r="F546" s="20">
        <v>513010593</v>
      </c>
      <c r="G546" s="6" t="s">
        <v>5035</v>
      </c>
      <c r="H546" s="17">
        <f t="shared" si="16"/>
        <v>13</v>
      </c>
      <c r="I546" s="6" t="str">
        <f t="shared" si="17"/>
        <v>4.1.4</v>
      </c>
      <c r="J546" s="6" t="s">
        <v>9484</v>
      </c>
      <c r="K546" s="13" t="str">
        <f>VLOOKUP(J546,'fire screen door'!$C$2:$E$1567,2,FALSE)</f>
        <v>A-60 SINGLE LEAF HINGED</v>
      </c>
      <c r="L546" s="13" t="str">
        <f>VLOOKUP(J546,'fire screen door'!$C$2:$E$1567,3,FALSE)</f>
        <v>Entrance mooring deck from 1-B prt (aft)</v>
      </c>
      <c r="M546" s="1" t="s">
        <v>18</v>
      </c>
      <c r="N546" s="1" t="s">
        <v>19</v>
      </c>
      <c r="O546" s="32"/>
      <c r="P546" s="4">
        <v>716001857</v>
      </c>
      <c r="Q546" s="6">
        <v>300456585</v>
      </c>
      <c r="R546" s="4">
        <v>417001943</v>
      </c>
      <c r="S546" s="1" t="s">
        <v>1663</v>
      </c>
      <c r="T546" s="1" t="s">
        <v>17</v>
      </c>
      <c r="U546" s="1"/>
      <c r="V546" s="4">
        <v>999001870</v>
      </c>
      <c r="W546" s="1" t="s">
        <v>20</v>
      </c>
      <c r="X546" s="1" t="s">
        <v>21</v>
      </c>
    </row>
    <row r="547" spans="1:24" s="9" customFormat="1">
      <c r="A547" s="2">
        <v>546</v>
      </c>
      <c r="B547" s="4">
        <v>716003062</v>
      </c>
      <c r="C547" s="1" t="s">
        <v>1664</v>
      </c>
      <c r="D547" s="1" t="s">
        <v>1665</v>
      </c>
      <c r="E547" s="6" t="s">
        <v>9485</v>
      </c>
      <c r="F547" s="20">
        <v>513010594</v>
      </c>
      <c r="G547" s="6" t="s">
        <v>5036</v>
      </c>
      <c r="H547" s="17">
        <f t="shared" si="16"/>
        <v>13</v>
      </c>
      <c r="I547" s="6" t="str">
        <f t="shared" si="17"/>
        <v>4.2.1</v>
      </c>
      <c r="J547" s="6" t="s">
        <v>9485</v>
      </c>
      <c r="K547" s="13" t="str">
        <f>VLOOKUP(J547,'fire screen door'!$C$2:$E$1567,2,FALSE)</f>
        <v>A-60 SINGLE LEAF HINGED</v>
      </c>
      <c r="L547" s="13" t="str">
        <f>VLOOKUP(J547,'fire screen door'!$C$2:$E$1567,3,FALSE)</f>
        <v>Backstage stbd side</v>
      </c>
      <c r="M547" s="1" t="s">
        <v>18</v>
      </c>
      <c r="N547" s="1" t="s">
        <v>19</v>
      </c>
      <c r="O547" s="32"/>
      <c r="P547" s="4">
        <v>716001856</v>
      </c>
      <c r="Q547" s="6">
        <v>300456584</v>
      </c>
      <c r="R547" s="4">
        <v>417001943</v>
      </c>
      <c r="S547" s="1" t="s">
        <v>1666</v>
      </c>
      <c r="T547" s="1" t="s">
        <v>17</v>
      </c>
      <c r="U547" s="1"/>
      <c r="V547" s="4">
        <v>999001870</v>
      </c>
      <c r="W547" s="1" t="s">
        <v>20</v>
      </c>
      <c r="X547" s="1" t="s">
        <v>21</v>
      </c>
    </row>
    <row r="548" spans="1:24" s="9" customFormat="1">
      <c r="A548" s="2">
        <v>547</v>
      </c>
      <c r="B548" s="4">
        <v>716003368</v>
      </c>
      <c r="C548" s="1" t="s">
        <v>1667</v>
      </c>
      <c r="D548" s="1" t="s">
        <v>1668</v>
      </c>
      <c r="E548" s="6" t="s">
        <v>9494</v>
      </c>
      <c r="F548" s="20">
        <v>513010595</v>
      </c>
      <c r="G548" s="6" t="s">
        <v>5037</v>
      </c>
      <c r="H548" s="17">
        <f t="shared" si="16"/>
        <v>13</v>
      </c>
      <c r="I548" s="6" t="str">
        <f t="shared" si="17"/>
        <v>4.2.10</v>
      </c>
      <c r="J548" s="6" t="s">
        <v>9494</v>
      </c>
      <c r="K548" s="13" t="str">
        <f>VLOOKUP(J548,'fire screen door'!$C$2:$E$1567,2,FALSE)</f>
        <v>A-60 SINGLE LEAF HINGED</v>
      </c>
      <c r="L548" s="13" t="str">
        <f>VLOOKUP(J548,'fire screen door'!$C$2:$E$1567,3,FALSE)</f>
        <v>AC room 2-6 / NEED GMK</v>
      </c>
      <c r="M548" s="1" t="s">
        <v>18</v>
      </c>
      <c r="N548" s="1" t="s">
        <v>19</v>
      </c>
      <c r="O548" s="32"/>
      <c r="P548" s="4">
        <v>716002127</v>
      </c>
      <c r="Q548" s="6">
        <v>300456855</v>
      </c>
      <c r="R548" s="4">
        <v>417001943</v>
      </c>
      <c r="S548" s="1" t="s">
        <v>1669</v>
      </c>
      <c r="T548" s="1" t="s">
        <v>17</v>
      </c>
      <c r="U548" s="1"/>
      <c r="V548" s="4">
        <v>999001870</v>
      </c>
      <c r="W548" s="1" t="s">
        <v>20</v>
      </c>
      <c r="X548" s="1" t="s">
        <v>21</v>
      </c>
    </row>
    <row r="549" spans="1:24" s="9" customFormat="1">
      <c r="A549" s="2">
        <v>548</v>
      </c>
      <c r="B549" s="4">
        <v>716003379</v>
      </c>
      <c r="C549" s="1" t="s">
        <v>1670</v>
      </c>
      <c r="D549" s="1" t="s">
        <v>1671</v>
      </c>
      <c r="E549" s="6" t="s">
        <v>9495</v>
      </c>
      <c r="F549" s="20">
        <v>513010596</v>
      </c>
      <c r="G549" s="6" t="s">
        <v>5038</v>
      </c>
      <c r="H549" s="17">
        <f t="shared" si="16"/>
        <v>13</v>
      </c>
      <c r="I549" s="6" t="str">
        <f t="shared" si="17"/>
        <v>4.2.11</v>
      </c>
      <c r="J549" s="6" t="s">
        <v>9495</v>
      </c>
      <c r="K549" s="13" t="str">
        <f>VLOOKUP(J549,'fire screen door'!$C$2:$E$1567,2,FALSE)</f>
        <v>A-60 SINGLE LEAF HINGED</v>
      </c>
      <c r="L549" s="13" t="str">
        <f>VLOOKUP(J549,'fire screen door'!$C$2:$E$1567,3,FALSE)</f>
        <v>AC room 2-5 from theater to pantry / NEED GMK</v>
      </c>
      <c r="M549" s="1" t="s">
        <v>18</v>
      </c>
      <c r="N549" s="1" t="s">
        <v>19</v>
      </c>
      <c r="O549" s="32"/>
      <c r="P549" s="4">
        <v>716002138</v>
      </c>
      <c r="Q549" s="6">
        <v>300456866</v>
      </c>
      <c r="R549" s="4">
        <v>417001943</v>
      </c>
      <c r="S549" s="1" t="s">
        <v>1672</v>
      </c>
      <c r="T549" s="1" t="s">
        <v>17</v>
      </c>
      <c r="U549" s="1"/>
      <c r="V549" s="4">
        <v>999001870</v>
      </c>
      <c r="W549" s="1" t="s">
        <v>20</v>
      </c>
      <c r="X549" s="1" t="s">
        <v>21</v>
      </c>
    </row>
    <row r="550" spans="1:24" s="9" customFormat="1">
      <c r="A550" s="2">
        <v>549</v>
      </c>
      <c r="B550" s="4">
        <v>716003369</v>
      </c>
      <c r="C550" s="1" t="s">
        <v>1673</v>
      </c>
      <c r="D550" s="1" t="s">
        <v>1674</v>
      </c>
      <c r="E550" s="6" t="s">
        <v>9496</v>
      </c>
      <c r="F550" s="20">
        <v>513010597</v>
      </c>
      <c r="G550" s="6" t="s">
        <v>5039</v>
      </c>
      <c r="H550" s="17">
        <f t="shared" si="16"/>
        <v>13</v>
      </c>
      <c r="I550" s="6" t="str">
        <f t="shared" si="17"/>
        <v>4.2.12</v>
      </c>
      <c r="J550" s="6" t="s">
        <v>9496</v>
      </c>
      <c r="K550" s="13" t="str">
        <f>VLOOKUP(J550,'fire screen door'!$C$2:$E$1567,2,FALSE)</f>
        <v>A-60 SINGLE LEAF HINGED</v>
      </c>
      <c r="L550" s="13" t="str">
        <f>VLOOKUP(J550,'fire screen door'!$C$2:$E$1567,3,FALSE)</f>
        <v>Theater computer / NEED GMK</v>
      </c>
      <c r="M550" s="1" t="s">
        <v>18</v>
      </c>
      <c r="N550" s="1" t="s">
        <v>19</v>
      </c>
      <c r="O550" s="32"/>
      <c r="P550" s="4">
        <v>716002128</v>
      </c>
      <c r="Q550" s="6">
        <v>300456856</v>
      </c>
      <c r="R550" s="4">
        <v>417001943</v>
      </c>
      <c r="S550" s="1" t="s">
        <v>1675</v>
      </c>
      <c r="T550" s="1" t="s">
        <v>17</v>
      </c>
      <c r="U550" s="1"/>
      <c r="V550" s="4">
        <v>999001870</v>
      </c>
      <c r="W550" s="1" t="s">
        <v>20</v>
      </c>
      <c r="X550" s="1" t="s">
        <v>21</v>
      </c>
    </row>
    <row r="551" spans="1:24" s="9" customFormat="1">
      <c r="A551" s="2">
        <v>550</v>
      </c>
      <c r="B551" s="4">
        <v>716003378</v>
      </c>
      <c r="C551" s="1" t="s">
        <v>1676</v>
      </c>
      <c r="D551" s="1" t="s">
        <v>1677</v>
      </c>
      <c r="E551" s="6" t="s">
        <v>9497</v>
      </c>
      <c r="F551" s="20">
        <v>513010598</v>
      </c>
      <c r="G551" s="6" t="s">
        <v>5040</v>
      </c>
      <c r="H551" s="17">
        <f t="shared" si="16"/>
        <v>13</v>
      </c>
      <c r="I551" s="6" t="str">
        <f t="shared" si="17"/>
        <v>4.2.13</v>
      </c>
      <c r="J551" s="6" t="s">
        <v>9497</v>
      </c>
      <c r="K551" s="13" t="str">
        <f>VLOOKUP(J551,'fire screen door'!$C$2:$E$1567,2,FALSE)</f>
        <v>A-60 SINGLE LEAF HINGED</v>
      </c>
      <c r="L551" s="13" t="str">
        <f>VLOOKUP(J551,'fire screen door'!$C$2:$E$1567,3,FALSE)</f>
        <v>Pantry to theater</v>
      </c>
      <c r="M551" s="1" t="s">
        <v>18</v>
      </c>
      <c r="N551" s="1" t="s">
        <v>19</v>
      </c>
      <c r="O551" s="32"/>
      <c r="P551" s="4">
        <v>716002137</v>
      </c>
      <c r="Q551" s="6">
        <v>300456865</v>
      </c>
      <c r="R551" s="4">
        <v>417001943</v>
      </c>
      <c r="S551" s="1" t="s">
        <v>1678</v>
      </c>
      <c r="T551" s="1" t="s">
        <v>17</v>
      </c>
      <c r="U551" s="1"/>
      <c r="V551" s="4">
        <v>999001870</v>
      </c>
      <c r="W551" s="1" t="s">
        <v>20</v>
      </c>
      <c r="X551" s="1" t="s">
        <v>21</v>
      </c>
    </row>
    <row r="552" spans="1:24" s="9" customFormat="1">
      <c r="A552" s="2">
        <v>551</v>
      </c>
      <c r="B552" s="4">
        <v>716003371</v>
      </c>
      <c r="C552" s="1" t="s">
        <v>1679</v>
      </c>
      <c r="D552" s="1" t="s">
        <v>1680</v>
      </c>
      <c r="E552" s="6" t="s">
        <v>9498</v>
      </c>
      <c r="F552" s="20">
        <v>513010599</v>
      </c>
      <c r="G552" s="6" t="s">
        <v>5041</v>
      </c>
      <c r="H552" s="17">
        <f t="shared" si="16"/>
        <v>13</v>
      </c>
      <c r="I552" s="6" t="str">
        <f t="shared" si="17"/>
        <v>4.2.14</v>
      </c>
      <c r="J552" s="6" t="s">
        <v>9498</v>
      </c>
      <c r="K552" s="13" t="str">
        <f>VLOOKUP(J552,'fire screen door'!$C$2:$E$1567,2,FALSE)</f>
        <v>A-60 SINGLE LEAF HINGED</v>
      </c>
      <c r="L552" s="13" t="str">
        <f>VLOOKUP(J552,'fire screen door'!$C$2:$E$1567,3,FALSE)</f>
        <v>Crew staircase 2-B port aft TW-17</v>
      </c>
      <c r="M552" s="1" t="s">
        <v>18</v>
      </c>
      <c r="N552" s="1" t="s">
        <v>19</v>
      </c>
      <c r="O552" s="32"/>
      <c r="P552" s="4">
        <v>716002130</v>
      </c>
      <c r="Q552" s="6">
        <v>300456858</v>
      </c>
      <c r="R552" s="4">
        <v>417001943</v>
      </c>
      <c r="S552" s="1" t="s">
        <v>1681</v>
      </c>
      <c r="T552" s="1" t="s">
        <v>17</v>
      </c>
      <c r="U552" s="1"/>
      <c r="V552" s="4">
        <v>999001870</v>
      </c>
      <c r="W552" s="1" t="s">
        <v>20</v>
      </c>
      <c r="X552" s="1" t="s">
        <v>21</v>
      </c>
    </row>
    <row r="553" spans="1:24" s="9" customFormat="1">
      <c r="A553" s="2">
        <v>552</v>
      </c>
      <c r="B553" s="4">
        <v>716003372</v>
      </c>
      <c r="C553" s="1" t="s">
        <v>1682</v>
      </c>
      <c r="D553" s="1" t="s">
        <v>1683</v>
      </c>
      <c r="E553" s="6" t="s">
        <v>9499</v>
      </c>
      <c r="F553" s="20">
        <v>513010600</v>
      </c>
      <c r="G553" s="6" t="s">
        <v>5042</v>
      </c>
      <c r="H553" s="17">
        <f t="shared" si="16"/>
        <v>13</v>
      </c>
      <c r="I553" s="6" t="str">
        <f t="shared" si="17"/>
        <v>4.2.15</v>
      </c>
      <c r="J553" s="6" t="s">
        <v>9499</v>
      </c>
      <c r="K553" s="13" t="str">
        <f>VLOOKUP(J553,'fire screen door'!$C$2:$E$1567,2,FALSE)</f>
        <v>A-60 SINGLE LEAF HINGED</v>
      </c>
      <c r="L553" s="13" t="str">
        <f>VLOOKUP(J553,'fire screen door'!$C$2:$E$1567,3,FALSE)</f>
        <v>Pantry to theater</v>
      </c>
      <c r="M553" s="1" t="s">
        <v>18</v>
      </c>
      <c r="N553" s="1" t="s">
        <v>19</v>
      </c>
      <c r="O553" s="32"/>
      <c r="P553" s="4">
        <v>716002131</v>
      </c>
      <c r="Q553" s="6">
        <v>300456859</v>
      </c>
      <c r="R553" s="4">
        <v>417001943</v>
      </c>
      <c r="S553" s="1" t="s">
        <v>1684</v>
      </c>
      <c r="T553" s="1" t="s">
        <v>17</v>
      </c>
      <c r="U553" s="1"/>
      <c r="V553" s="4">
        <v>999001870</v>
      </c>
      <c r="W553" s="1" t="s">
        <v>20</v>
      </c>
      <c r="X553" s="1" t="s">
        <v>21</v>
      </c>
    </row>
    <row r="554" spans="1:24" s="9" customFormat="1">
      <c r="A554" s="2">
        <v>553</v>
      </c>
      <c r="B554" s="4">
        <v>716003370</v>
      </c>
      <c r="C554" s="1" t="s">
        <v>1685</v>
      </c>
      <c r="D554" s="1" t="s">
        <v>1686</v>
      </c>
      <c r="E554" s="6" t="s">
        <v>9500</v>
      </c>
      <c r="F554" s="20">
        <v>513010601</v>
      </c>
      <c r="G554" s="6" t="s">
        <v>5043</v>
      </c>
      <c r="H554" s="17">
        <f t="shared" si="16"/>
        <v>13</v>
      </c>
      <c r="I554" s="6" t="str">
        <f t="shared" si="17"/>
        <v>4.2.16</v>
      </c>
      <c r="J554" s="6" t="s">
        <v>9500</v>
      </c>
      <c r="K554" s="13" t="str">
        <f>VLOOKUP(J554,'fire screen door'!$C$2:$E$1567,2,FALSE)</f>
        <v>A-60 SINGLE LEAF HINGED</v>
      </c>
      <c r="L554" s="13" t="str">
        <f>VLOOKUP(J554,'fire screen door'!$C$2:$E$1567,3,FALSE)</f>
        <v>Opal theater port side</v>
      </c>
      <c r="M554" s="1" t="s">
        <v>18</v>
      </c>
      <c r="N554" s="1" t="s">
        <v>19</v>
      </c>
      <c r="O554" s="32"/>
      <c r="P554" s="4">
        <v>716002129</v>
      </c>
      <c r="Q554" s="6">
        <v>300456857</v>
      </c>
      <c r="R554" s="4">
        <v>417001943</v>
      </c>
      <c r="S554" s="1" t="s">
        <v>1687</v>
      </c>
      <c r="T554" s="1" t="s">
        <v>17</v>
      </c>
      <c r="U554" s="1"/>
      <c r="V554" s="4">
        <v>999001870</v>
      </c>
      <c r="W554" s="1" t="s">
        <v>20</v>
      </c>
      <c r="X554" s="1" t="s">
        <v>21</v>
      </c>
    </row>
    <row r="555" spans="1:24" s="9" customFormat="1">
      <c r="A555" s="2">
        <v>554</v>
      </c>
      <c r="B555" s="4">
        <v>716003373</v>
      </c>
      <c r="C555" s="1" t="s">
        <v>1688</v>
      </c>
      <c r="D555" s="1" t="s">
        <v>1689</v>
      </c>
      <c r="E555" s="6" t="s">
        <v>9501</v>
      </c>
      <c r="F555" s="20">
        <v>513010602</v>
      </c>
      <c r="G555" s="6" t="s">
        <v>5044</v>
      </c>
      <c r="H555" s="17">
        <f t="shared" si="16"/>
        <v>13</v>
      </c>
      <c r="I555" s="6" t="str">
        <f t="shared" si="17"/>
        <v>4.2.17</v>
      </c>
      <c r="J555" s="6" t="s">
        <v>9501</v>
      </c>
      <c r="K555" s="13" t="str">
        <f>VLOOKUP(J555,'fire screen door'!$C$2:$E$1567,2,FALSE)</f>
        <v>A-60 SINGLE LEAF HINGED</v>
      </c>
      <c r="L555" s="13" t="str">
        <f>VLOOKUP(J555,'fire screen door'!$C$2:$E$1567,3,FALSE)</f>
        <v>Opal Theater Stbd side pantry</v>
      </c>
      <c r="M555" s="1" t="s">
        <v>18</v>
      </c>
      <c r="N555" s="1" t="s">
        <v>19</v>
      </c>
      <c r="O555" s="32"/>
      <c r="P555" s="4">
        <v>716002132</v>
      </c>
      <c r="Q555" s="6">
        <v>300456860</v>
      </c>
      <c r="R555" s="4">
        <v>417001943</v>
      </c>
      <c r="S555" s="1" t="s">
        <v>1690</v>
      </c>
      <c r="T555" s="1" t="s">
        <v>17</v>
      </c>
      <c r="U555" s="1"/>
      <c r="V555" s="4">
        <v>999001870</v>
      </c>
      <c r="W555" s="1" t="s">
        <v>20</v>
      </c>
      <c r="X555" s="1" t="s">
        <v>21</v>
      </c>
    </row>
    <row r="556" spans="1:24" s="9" customFormat="1">
      <c r="A556" s="2">
        <v>555</v>
      </c>
      <c r="B556" s="4">
        <v>716003381</v>
      </c>
      <c r="C556" s="1" t="s">
        <v>1691</v>
      </c>
      <c r="D556" s="1" t="s">
        <v>1692</v>
      </c>
      <c r="E556" s="6" t="s">
        <v>9502</v>
      </c>
      <c r="F556" s="20">
        <v>513010603</v>
      </c>
      <c r="G556" s="6" t="s">
        <v>5045</v>
      </c>
      <c r="H556" s="17">
        <f t="shared" si="16"/>
        <v>13</v>
      </c>
      <c r="I556" s="6" t="str">
        <f t="shared" si="17"/>
        <v>4.2.18</v>
      </c>
      <c r="J556" s="6" t="s">
        <v>9502</v>
      </c>
      <c r="K556" s="13" t="str">
        <f>VLOOKUP(J556,'fire screen door'!$C$2:$E$1567,2,FALSE)</f>
        <v>A-60 SINGLE LEAF HINGED</v>
      </c>
      <c r="L556" s="13" t="str">
        <f>VLOOKUP(J556,'fire screen door'!$C$2:$E$1567,3,FALSE)</f>
        <v>Electrical locker entrance ot theater / NEED GMK</v>
      </c>
      <c r="M556" s="1" t="s">
        <v>18</v>
      </c>
      <c r="N556" s="1" t="s">
        <v>19</v>
      </c>
      <c r="O556" s="32"/>
      <c r="P556" s="4">
        <v>716002140</v>
      </c>
      <c r="Q556" s="6">
        <v>300456868</v>
      </c>
      <c r="R556" s="4">
        <v>417001943</v>
      </c>
      <c r="S556" s="1" t="s">
        <v>1693</v>
      </c>
      <c r="T556" s="1" t="s">
        <v>17</v>
      </c>
      <c r="U556" s="1"/>
      <c r="V556" s="4">
        <v>999001870</v>
      </c>
      <c r="W556" s="1" t="s">
        <v>20</v>
      </c>
      <c r="X556" s="1" t="s">
        <v>21</v>
      </c>
    </row>
    <row r="557" spans="1:24" s="9" customFormat="1">
      <c r="A557" s="2">
        <v>556</v>
      </c>
      <c r="B557" s="4">
        <v>716003374</v>
      </c>
      <c r="C557" s="1" t="s">
        <v>1694</v>
      </c>
      <c r="D557" s="1" t="s">
        <v>1695</v>
      </c>
      <c r="E557" s="6" t="s">
        <v>9503</v>
      </c>
      <c r="F557" s="20">
        <v>513010604</v>
      </c>
      <c r="G557" s="6" t="s">
        <v>5046</v>
      </c>
      <c r="H557" s="17">
        <f t="shared" si="16"/>
        <v>13</v>
      </c>
      <c r="I557" s="6" t="str">
        <f t="shared" si="17"/>
        <v>4.2.19</v>
      </c>
      <c r="J557" s="6" t="s">
        <v>9503</v>
      </c>
      <c r="K557" s="13" t="str">
        <f>VLOOKUP(J557,'fire screen door'!$C$2:$E$1567,2,FALSE)</f>
        <v>A-60 SINGLE LEAF HINGED</v>
      </c>
      <c r="L557" s="13" t="str">
        <f>VLOOKUP(J557,'fire screen door'!$C$2:$E$1567,3,FALSE)</f>
        <v>Crew staircase 2B stb (aft) 3-14</v>
      </c>
      <c r="M557" s="1" t="s">
        <v>18</v>
      </c>
      <c r="N557" s="1" t="s">
        <v>19</v>
      </c>
      <c r="O557" s="32"/>
      <c r="P557" s="4">
        <v>716002133</v>
      </c>
      <c r="Q557" s="6">
        <v>300456861</v>
      </c>
      <c r="R557" s="4">
        <v>417001943</v>
      </c>
      <c r="S557" s="1" t="s">
        <v>1696</v>
      </c>
      <c r="T557" s="1" t="s">
        <v>17</v>
      </c>
      <c r="U557" s="1"/>
      <c r="V557" s="4">
        <v>999001870</v>
      </c>
      <c r="W557" s="1" t="s">
        <v>20</v>
      </c>
      <c r="X557" s="1" t="s">
        <v>21</v>
      </c>
    </row>
    <row r="558" spans="1:24" s="9" customFormat="1">
      <c r="A558" s="2">
        <v>557</v>
      </c>
      <c r="B558" s="4">
        <v>716003058</v>
      </c>
      <c r="C558" s="1" t="s">
        <v>1697</v>
      </c>
      <c r="D558" s="1" t="s">
        <v>1698</v>
      </c>
      <c r="E558" s="6" t="s">
        <v>9486</v>
      </c>
      <c r="F558" s="20">
        <v>513010605</v>
      </c>
      <c r="G558" s="6" t="s">
        <v>5047</v>
      </c>
      <c r="H558" s="17">
        <f t="shared" si="16"/>
        <v>13</v>
      </c>
      <c r="I558" s="6" t="str">
        <f t="shared" si="17"/>
        <v>4.2.2</v>
      </c>
      <c r="J558" s="6" t="s">
        <v>9486</v>
      </c>
      <c r="K558" s="13" t="str">
        <f>VLOOKUP(J558,'fire screen door'!$C$2:$E$1567,2,FALSE)</f>
        <v>A-60 SINGLE LEAF HINGED</v>
      </c>
      <c r="L558" s="13" t="str">
        <f>VLOOKUP(J558,'fire screen door'!$C$2:$E$1567,3,FALSE)</f>
        <v>Backstage from 1-B prt (aft) 2-11</v>
      </c>
      <c r="M558" s="1" t="s">
        <v>18</v>
      </c>
      <c r="N558" s="1" t="s">
        <v>19</v>
      </c>
      <c r="O558" s="32"/>
      <c r="P558" s="4">
        <v>716001852</v>
      </c>
      <c r="Q558" s="6">
        <v>300456580</v>
      </c>
      <c r="R558" s="4">
        <v>417001943</v>
      </c>
      <c r="S558" s="1" t="s">
        <v>1699</v>
      </c>
      <c r="T558" s="1" t="s">
        <v>17</v>
      </c>
      <c r="U558" s="1"/>
      <c r="V558" s="4">
        <v>999001870</v>
      </c>
      <c r="W558" s="1" t="s">
        <v>20</v>
      </c>
      <c r="X558" s="1" t="s">
        <v>21</v>
      </c>
    </row>
    <row r="559" spans="1:24" s="9" customFormat="1">
      <c r="A559" s="2">
        <v>558</v>
      </c>
      <c r="B559" s="4">
        <v>716015444</v>
      </c>
      <c r="C559" s="1" t="s">
        <v>1700</v>
      </c>
      <c r="D559" s="1" t="s">
        <v>1701</v>
      </c>
      <c r="E559" s="6" t="s">
        <v>9504</v>
      </c>
      <c r="F559" s="20">
        <v>513010606</v>
      </c>
      <c r="G559" s="6" t="s">
        <v>5048</v>
      </c>
      <c r="H559" s="17">
        <f t="shared" si="16"/>
        <v>13</v>
      </c>
      <c r="I559" s="6" t="str">
        <f t="shared" si="17"/>
        <v>4.2.20</v>
      </c>
      <c r="J559" s="6" t="s">
        <v>9504</v>
      </c>
      <c r="K559" s="13" t="str">
        <f>VLOOKUP(J559,'fire screen door'!$C$2:$E$1567,2,FALSE)</f>
        <v>A-60 SINGLE LEAF HINGED</v>
      </c>
      <c r="L559" s="13" t="str">
        <f>VLOOKUP(J559,'fire screen door'!$C$2:$E$1567,3,FALSE)</f>
        <v>In EL locker behind 4.2.18</v>
      </c>
      <c r="M559" s="1" t="s">
        <v>18</v>
      </c>
      <c r="N559" s="1" t="s">
        <v>19</v>
      </c>
      <c r="O559" s="32"/>
      <c r="P559" s="4">
        <v>716011428</v>
      </c>
      <c r="Q559" s="6">
        <v>300463560</v>
      </c>
      <c r="R559" s="4">
        <v>417001943</v>
      </c>
      <c r="S559" s="1" t="s">
        <v>1702</v>
      </c>
      <c r="T559" s="1" t="s">
        <v>17</v>
      </c>
      <c r="U559" s="1"/>
      <c r="V559" s="4">
        <v>999001870</v>
      </c>
      <c r="W559" s="1" t="s">
        <v>20</v>
      </c>
      <c r="X559" s="1" t="s">
        <v>21</v>
      </c>
    </row>
    <row r="560" spans="1:24" s="9" customFormat="1">
      <c r="A560" s="2">
        <v>559</v>
      </c>
      <c r="B560" s="4">
        <v>716003380</v>
      </c>
      <c r="C560" s="1" t="s">
        <v>1703</v>
      </c>
      <c r="D560" s="1" t="s">
        <v>1704</v>
      </c>
      <c r="E560" s="6" t="s">
        <v>9505</v>
      </c>
      <c r="F560" s="20">
        <v>513010607</v>
      </c>
      <c r="G560" s="6" t="s">
        <v>5049</v>
      </c>
      <c r="H560" s="17">
        <f t="shared" si="16"/>
        <v>13</v>
      </c>
      <c r="I560" s="6" t="str">
        <f t="shared" si="17"/>
        <v>4.2.21</v>
      </c>
      <c r="J560" s="6" t="s">
        <v>9505</v>
      </c>
      <c r="K560" s="13" t="str">
        <f>VLOOKUP(J560,'fire screen door'!$C$2:$E$1567,2,FALSE)</f>
        <v>A-60 SINGLE LEAF HINGED</v>
      </c>
      <c r="L560" s="13" t="str">
        <f>VLOOKUP(J560,'fire screen door'!$C$2:$E$1567,3,FALSE)</f>
        <v>Pantry to dry store / NEED GMK</v>
      </c>
      <c r="M560" s="1" t="s">
        <v>18</v>
      </c>
      <c r="N560" s="1" t="s">
        <v>19</v>
      </c>
      <c r="O560" s="32"/>
      <c r="P560" s="4">
        <v>716002139</v>
      </c>
      <c r="Q560" s="6">
        <v>300456867</v>
      </c>
      <c r="R560" s="4">
        <v>417001943</v>
      </c>
      <c r="S560" s="1" t="s">
        <v>1705</v>
      </c>
      <c r="T560" s="1" t="s">
        <v>17</v>
      </c>
      <c r="U560" s="1"/>
      <c r="V560" s="4">
        <v>999001870</v>
      </c>
      <c r="W560" s="1" t="s">
        <v>20</v>
      </c>
      <c r="X560" s="1" t="s">
        <v>21</v>
      </c>
    </row>
    <row r="561" spans="1:24" s="9" customFormat="1">
      <c r="A561" s="2">
        <v>560</v>
      </c>
      <c r="B561" s="4">
        <v>716003376</v>
      </c>
      <c r="C561" s="1" t="s">
        <v>1706</v>
      </c>
      <c r="D561" s="1" t="s">
        <v>1707</v>
      </c>
      <c r="E561" s="6" t="s">
        <v>9506</v>
      </c>
      <c r="F561" s="20">
        <v>513010608</v>
      </c>
      <c r="G561" s="6" t="s">
        <v>5050</v>
      </c>
      <c r="H561" s="17">
        <f t="shared" si="16"/>
        <v>13</v>
      </c>
      <c r="I561" s="6" t="str">
        <f t="shared" si="17"/>
        <v>4.2.23</v>
      </c>
      <c r="J561" s="6" t="s">
        <v>9506</v>
      </c>
      <c r="K561" s="13" t="str">
        <f>VLOOKUP(J561,'fire screen door'!$C$2:$E$1567,2,FALSE)</f>
        <v>A-60 DOUBLE LEAF HINGED</v>
      </c>
      <c r="L561" s="13" t="str">
        <f>VLOOKUP(J561,'fire screen door'!$C$2:$E$1567,3,FALSE)</f>
        <v>crew stairs 2-B stb (aft) 3-14 to theater</v>
      </c>
      <c r="M561" s="1" t="s">
        <v>18</v>
      </c>
      <c r="N561" s="1" t="s">
        <v>19</v>
      </c>
      <c r="O561" s="32" t="s">
        <v>10448</v>
      </c>
      <c r="P561" s="4">
        <v>716002135</v>
      </c>
      <c r="Q561" s="6">
        <v>300456863</v>
      </c>
      <c r="R561" s="4">
        <v>417001943</v>
      </c>
      <c r="S561" s="1" t="s">
        <v>1708</v>
      </c>
      <c r="T561" s="1" t="s">
        <v>17</v>
      </c>
      <c r="U561" s="1"/>
      <c r="V561" s="4">
        <v>999001870</v>
      </c>
      <c r="W561" s="1" t="s">
        <v>20</v>
      </c>
      <c r="X561" s="1" t="s">
        <v>21</v>
      </c>
    </row>
    <row r="562" spans="1:24" s="9" customFormat="1">
      <c r="A562" s="2">
        <v>561</v>
      </c>
      <c r="B562" s="4">
        <v>716003382</v>
      </c>
      <c r="C562" s="1" t="s">
        <v>1709</v>
      </c>
      <c r="D562" s="1" t="s">
        <v>1710</v>
      </c>
      <c r="E562" s="6" t="s">
        <v>9507</v>
      </c>
      <c r="F562" s="20">
        <v>513010609</v>
      </c>
      <c r="G562" s="6" t="s">
        <v>5051</v>
      </c>
      <c r="H562" s="17">
        <f t="shared" si="16"/>
        <v>13</v>
      </c>
      <c r="I562" s="6" t="str">
        <f t="shared" si="17"/>
        <v>4.2.25</v>
      </c>
      <c r="J562" s="6" t="s">
        <v>9507</v>
      </c>
      <c r="K562" s="13" t="str">
        <f>VLOOKUP(J562,'fire screen door'!$C$2:$E$1567,2,FALSE)</f>
        <v>A-60 SINGLE LEAF HINGED</v>
      </c>
      <c r="L562" s="13" t="str">
        <f>VLOOKUP(J562,'fire screen door'!$C$2:$E$1567,3,FALSE)</f>
        <v>Electrical locker / NEED GMK</v>
      </c>
      <c r="M562" s="1" t="s">
        <v>18</v>
      </c>
      <c r="N562" s="1" t="s">
        <v>19</v>
      </c>
      <c r="O562" s="32"/>
      <c r="P562" s="4">
        <v>716002141</v>
      </c>
      <c r="Q562" s="6">
        <v>300456869</v>
      </c>
      <c r="R562" s="4">
        <v>417001943</v>
      </c>
      <c r="S562" s="1" t="s">
        <v>1711</v>
      </c>
      <c r="T562" s="1" t="s">
        <v>17</v>
      </c>
      <c r="U562" s="1"/>
      <c r="V562" s="4">
        <v>999001870</v>
      </c>
      <c r="W562" s="1" t="s">
        <v>20</v>
      </c>
      <c r="X562" s="1" t="s">
        <v>21</v>
      </c>
    </row>
    <row r="563" spans="1:24" s="9" customFormat="1">
      <c r="A563" s="2">
        <v>562</v>
      </c>
      <c r="B563" s="4">
        <v>716015445</v>
      </c>
      <c r="C563" s="1" t="s">
        <v>1712</v>
      </c>
      <c r="D563" s="1" t="s">
        <v>1713</v>
      </c>
      <c r="E563" s="6" t="s">
        <v>9508</v>
      </c>
      <c r="F563" s="20">
        <v>513010610</v>
      </c>
      <c r="G563" s="6" t="s">
        <v>5052</v>
      </c>
      <c r="H563" s="17">
        <f t="shared" si="16"/>
        <v>13</v>
      </c>
      <c r="I563" s="6" t="str">
        <f t="shared" si="17"/>
        <v>4.2.27</v>
      </c>
      <c r="J563" s="6" t="s">
        <v>9508</v>
      </c>
      <c r="K563" s="13" t="str">
        <f>VLOOKUP(J563,'fire screen door'!$C$2:$E$1567,2,FALSE)</f>
        <v>A-60 SINGLE LEAF HINGED</v>
      </c>
      <c r="L563" s="13" t="str">
        <f>VLOOKUP(J563,'fire screen door'!$C$2:$E$1567,3,FALSE)</f>
        <v>In EL locker behind 4.2.25</v>
      </c>
      <c r="M563" s="1" t="s">
        <v>18</v>
      </c>
      <c r="N563" s="1" t="s">
        <v>19</v>
      </c>
      <c r="O563" s="32"/>
      <c r="P563" s="4">
        <v>716011429</v>
      </c>
      <c r="Q563" s="6">
        <v>300463561</v>
      </c>
      <c r="R563" s="4">
        <v>417001943</v>
      </c>
      <c r="S563" s="1" t="s">
        <v>1714</v>
      </c>
      <c r="T563" s="1" t="s">
        <v>17</v>
      </c>
      <c r="U563" s="1"/>
      <c r="V563" s="4">
        <v>999001870</v>
      </c>
      <c r="W563" s="1" t="s">
        <v>20</v>
      </c>
      <c r="X563" s="1" t="s">
        <v>21</v>
      </c>
    </row>
    <row r="564" spans="1:24" s="9" customFormat="1">
      <c r="A564" s="2">
        <v>563</v>
      </c>
      <c r="B564" s="4">
        <v>716003060</v>
      </c>
      <c r="C564" s="1" t="s">
        <v>1715</v>
      </c>
      <c r="D564" s="1" t="s">
        <v>1716</v>
      </c>
      <c r="E564" s="6" t="s">
        <v>9487</v>
      </c>
      <c r="F564" s="20">
        <v>513010611</v>
      </c>
      <c r="G564" s="6" t="s">
        <v>5053</v>
      </c>
      <c r="H564" s="17">
        <f t="shared" si="16"/>
        <v>13</v>
      </c>
      <c r="I564" s="6" t="str">
        <f t="shared" si="17"/>
        <v>4.2.3</v>
      </c>
      <c r="J564" s="6" t="s">
        <v>9487</v>
      </c>
      <c r="K564" s="13" t="str">
        <f>VLOOKUP(J564,'fire screen door'!$C$2:$E$1567,2,FALSE)</f>
        <v>A-60 SINGLE LEAF HINGED</v>
      </c>
      <c r="L564" s="13" t="str">
        <f>VLOOKUP(J564,'fire screen door'!$C$2:$E$1567,3,FALSE)</f>
        <v>Backstage by disabled elevator / NEED GMK</v>
      </c>
      <c r="M564" s="1" t="s">
        <v>18</v>
      </c>
      <c r="N564" s="1" t="s">
        <v>19</v>
      </c>
      <c r="O564" s="32"/>
      <c r="P564" s="4">
        <v>716001854</v>
      </c>
      <c r="Q564" s="6">
        <v>300456582</v>
      </c>
      <c r="R564" s="4">
        <v>417001943</v>
      </c>
      <c r="S564" s="1" t="s">
        <v>1717</v>
      </c>
      <c r="T564" s="1" t="s">
        <v>17</v>
      </c>
      <c r="U564" s="1"/>
      <c r="V564" s="4">
        <v>999001870</v>
      </c>
      <c r="W564" s="1" t="s">
        <v>20</v>
      </c>
      <c r="X564" s="1" t="s">
        <v>21</v>
      </c>
    </row>
    <row r="565" spans="1:24" s="9" customFormat="1">
      <c r="A565" s="2">
        <v>564</v>
      </c>
      <c r="B565" s="4">
        <v>716003383</v>
      </c>
      <c r="C565" s="1" t="s">
        <v>1718</v>
      </c>
      <c r="D565" s="1" t="s">
        <v>1719</v>
      </c>
      <c r="E565" s="6" t="s">
        <v>9488</v>
      </c>
      <c r="F565" s="20">
        <v>513010612</v>
      </c>
      <c r="G565" s="6" t="s">
        <v>5054</v>
      </c>
      <c r="H565" s="17">
        <f t="shared" si="16"/>
        <v>13</v>
      </c>
      <c r="I565" s="6" t="str">
        <f t="shared" si="17"/>
        <v>4.2.4</v>
      </c>
      <c r="J565" s="6" t="s">
        <v>9488</v>
      </c>
      <c r="K565" s="13" t="str">
        <f>VLOOKUP(J565,'fire screen door'!$C$2:$E$1567,2,FALSE)</f>
        <v>A-60 SINGLE LEAF HINGED</v>
      </c>
      <c r="L565" s="13" t="str">
        <f>VLOOKUP(J565,'fire screen door'!$C$2:$E$1567,3,FALSE)</f>
        <v>Backstage behind 4.2.6 / NEED GMK</v>
      </c>
      <c r="M565" s="1" t="s">
        <v>18</v>
      </c>
      <c r="N565" s="1" t="s">
        <v>19</v>
      </c>
      <c r="O565" s="32"/>
      <c r="P565" s="4">
        <v>716002142</v>
      </c>
      <c r="Q565" s="6">
        <v>300456870</v>
      </c>
      <c r="R565" s="4">
        <v>417001943</v>
      </c>
      <c r="S565" s="1" t="s">
        <v>1720</v>
      </c>
      <c r="T565" s="1" t="s">
        <v>17</v>
      </c>
      <c r="U565" s="1"/>
      <c r="V565" s="4">
        <v>999001870</v>
      </c>
      <c r="W565" s="1" t="s">
        <v>20</v>
      </c>
      <c r="X565" s="1" t="s">
        <v>21</v>
      </c>
    </row>
    <row r="566" spans="1:24" s="9" customFormat="1">
      <c r="A566" s="2">
        <v>565</v>
      </c>
      <c r="B566" s="4">
        <v>716003386</v>
      </c>
      <c r="C566" s="1" t="s">
        <v>1721</v>
      </c>
      <c r="D566" s="1" t="s">
        <v>1722</v>
      </c>
      <c r="E566" s="6" t="s">
        <v>9489</v>
      </c>
      <c r="F566" s="20">
        <v>513010613</v>
      </c>
      <c r="G566" s="6" t="s">
        <v>5055</v>
      </c>
      <c r="H566" s="17">
        <f t="shared" si="16"/>
        <v>13</v>
      </c>
      <c r="I566" s="6" t="str">
        <f t="shared" si="17"/>
        <v>4.2.5</v>
      </c>
      <c r="J566" s="6" t="s">
        <v>9489</v>
      </c>
      <c r="K566" s="13" t="str">
        <f>VLOOKUP(J566,'fire screen door'!$C$2:$E$1567,2,FALSE)</f>
        <v>A-60 SINGLE LEAF HINGED</v>
      </c>
      <c r="L566" s="13" t="str">
        <f>VLOOKUP(J566,'fire screen door'!$C$2:$E$1567,3,FALSE)</f>
        <v>Backstage behind 4.2.3</v>
      </c>
      <c r="M566" s="1" t="s">
        <v>18</v>
      </c>
      <c r="N566" s="1" t="s">
        <v>19</v>
      </c>
      <c r="O566" s="32"/>
      <c r="P566" s="4">
        <v>716002145</v>
      </c>
      <c r="Q566" s="6">
        <v>300456873</v>
      </c>
      <c r="R566" s="4">
        <v>417001943</v>
      </c>
      <c r="S566" s="1" t="s">
        <v>1723</v>
      </c>
      <c r="T566" s="1" t="s">
        <v>17</v>
      </c>
      <c r="U566" s="1"/>
      <c r="V566" s="4">
        <v>999001870</v>
      </c>
      <c r="W566" s="1" t="s">
        <v>20</v>
      </c>
      <c r="X566" s="1" t="s">
        <v>21</v>
      </c>
    </row>
    <row r="567" spans="1:24" s="9" customFormat="1">
      <c r="A567" s="2">
        <v>566</v>
      </c>
      <c r="B567" s="4">
        <v>716003384</v>
      </c>
      <c r="C567" s="1" t="s">
        <v>1724</v>
      </c>
      <c r="D567" s="1" t="s">
        <v>1725</v>
      </c>
      <c r="E567" s="6" t="s">
        <v>9490</v>
      </c>
      <c r="F567" s="20">
        <v>513010614</v>
      </c>
      <c r="G567" s="6" t="s">
        <v>5056</v>
      </c>
      <c r="H567" s="17">
        <f t="shared" si="16"/>
        <v>13</v>
      </c>
      <c r="I567" s="6" t="str">
        <f t="shared" si="17"/>
        <v>4.2.6</v>
      </c>
      <c r="J567" s="6" t="s">
        <v>9490</v>
      </c>
      <c r="K567" s="13" t="str">
        <f>VLOOKUP(J567,'fire screen door'!$C$2:$E$1567,2,FALSE)</f>
        <v>A-60 SINGLE LEAF HINGED</v>
      </c>
      <c r="L567" s="13" t="str">
        <f>VLOOKUP(J567,'fire screen door'!$C$2:$E$1567,3,FALSE)</f>
        <v>Backstage</v>
      </c>
      <c r="M567" s="1" t="s">
        <v>18</v>
      </c>
      <c r="N567" s="1" t="s">
        <v>19</v>
      </c>
      <c r="O567" s="32"/>
      <c r="P567" s="4">
        <v>716002143</v>
      </c>
      <c r="Q567" s="6">
        <v>300456871</v>
      </c>
      <c r="R567" s="4">
        <v>417001943</v>
      </c>
      <c r="S567" s="1" t="s">
        <v>1726</v>
      </c>
      <c r="T567" s="1" t="s">
        <v>17</v>
      </c>
      <c r="U567" s="1"/>
      <c r="V567" s="4">
        <v>999001870</v>
      </c>
      <c r="W567" s="1" t="s">
        <v>20</v>
      </c>
      <c r="X567" s="1" t="s">
        <v>21</v>
      </c>
    </row>
    <row r="568" spans="1:24" s="9" customFormat="1">
      <c r="A568" s="2">
        <v>567</v>
      </c>
      <c r="B568" s="4">
        <v>716003387</v>
      </c>
      <c r="C568" s="1" t="s">
        <v>1727</v>
      </c>
      <c r="D568" s="1" t="s">
        <v>1728</v>
      </c>
      <c r="E568" s="6" t="s">
        <v>9491</v>
      </c>
      <c r="F568" s="20">
        <v>513010615</v>
      </c>
      <c r="G568" s="6" t="s">
        <v>5057</v>
      </c>
      <c r="H568" s="17">
        <f t="shared" si="16"/>
        <v>13</v>
      </c>
      <c r="I568" s="6" t="str">
        <f t="shared" si="17"/>
        <v>4.2.7</v>
      </c>
      <c r="J568" s="6" t="s">
        <v>9491</v>
      </c>
      <c r="K568" s="13" t="str">
        <f>VLOOKUP(J568,'fire screen door'!$C$2:$E$1567,2,FALSE)</f>
        <v>A-60 SINGLE LEAF HINGED</v>
      </c>
      <c r="L568" s="13" t="str">
        <f>VLOOKUP(J568,'fire screen door'!$C$2:$E$1567,3,FALSE)</f>
        <v>Backstage stbd side / NEED GMK</v>
      </c>
      <c r="M568" s="1" t="s">
        <v>18</v>
      </c>
      <c r="N568" s="1" t="s">
        <v>19</v>
      </c>
      <c r="O568" s="32"/>
      <c r="P568" s="4">
        <v>716002146</v>
      </c>
      <c r="Q568" s="6">
        <v>300456874</v>
      </c>
      <c r="R568" s="4">
        <v>417001943</v>
      </c>
      <c r="S568" s="1" t="s">
        <v>1729</v>
      </c>
      <c r="T568" s="1" t="s">
        <v>17</v>
      </c>
      <c r="U568" s="1"/>
      <c r="V568" s="4">
        <v>999001870</v>
      </c>
      <c r="W568" s="1" t="s">
        <v>20</v>
      </c>
      <c r="X568" s="1" t="s">
        <v>21</v>
      </c>
    </row>
    <row r="569" spans="1:24" s="9" customFormat="1">
      <c r="A569" s="2">
        <v>568</v>
      </c>
      <c r="B569" s="4">
        <v>716003385</v>
      </c>
      <c r="C569" s="1" t="s">
        <v>1730</v>
      </c>
      <c r="D569" s="1" t="s">
        <v>1731</v>
      </c>
      <c r="E569" s="6" t="s">
        <v>9492</v>
      </c>
      <c r="F569" s="20">
        <v>513010616</v>
      </c>
      <c r="G569" s="6" t="s">
        <v>5058</v>
      </c>
      <c r="H569" s="17">
        <f t="shared" si="16"/>
        <v>13</v>
      </c>
      <c r="I569" s="6" t="str">
        <f t="shared" si="17"/>
        <v>4.2.8</v>
      </c>
      <c r="J569" s="6" t="s">
        <v>9492</v>
      </c>
      <c r="K569" s="13" t="str">
        <f>VLOOKUP(J569,'fire screen door'!$C$2:$E$1567,2,FALSE)</f>
        <v>A-60 SINGLE LEAF HINGED</v>
      </c>
      <c r="L569" s="13" t="str">
        <f>VLOOKUP(J569,'fire screen door'!$C$2:$E$1567,3,FALSE)</f>
        <v>Opal theater to service area prt</v>
      </c>
      <c r="M569" s="1" t="s">
        <v>18</v>
      </c>
      <c r="N569" s="1" t="s">
        <v>19</v>
      </c>
      <c r="O569" s="32"/>
      <c r="P569" s="4">
        <v>716002144</v>
      </c>
      <c r="Q569" s="6">
        <v>300456872</v>
      </c>
      <c r="R569" s="4">
        <v>417001943</v>
      </c>
      <c r="S569" s="1" t="s">
        <v>1732</v>
      </c>
      <c r="T569" s="1" t="s">
        <v>17</v>
      </c>
      <c r="U569" s="1"/>
      <c r="V569" s="4">
        <v>999001870</v>
      </c>
      <c r="W569" s="1" t="s">
        <v>20</v>
      </c>
      <c r="X569" s="1" t="s">
        <v>21</v>
      </c>
    </row>
    <row r="570" spans="1:24" s="9" customFormat="1">
      <c r="A570" s="2">
        <v>569</v>
      </c>
      <c r="B570" s="4">
        <v>716003388</v>
      </c>
      <c r="C570" s="1" t="s">
        <v>1733</v>
      </c>
      <c r="D570" s="1" t="s">
        <v>1734</v>
      </c>
      <c r="E570" s="6" t="s">
        <v>9493</v>
      </c>
      <c r="F570" s="20">
        <v>513010617</v>
      </c>
      <c r="G570" s="6" t="s">
        <v>5059</v>
      </c>
      <c r="H570" s="17">
        <f t="shared" si="16"/>
        <v>13</v>
      </c>
      <c r="I570" s="6" t="str">
        <f t="shared" si="17"/>
        <v>4.2.9</v>
      </c>
      <c r="J570" s="6" t="s">
        <v>9493</v>
      </c>
      <c r="K570" s="13" t="str">
        <f>VLOOKUP(J570,'fire screen door'!$C$2:$E$1567,2,FALSE)</f>
        <v>A-60 SINGLE LEAF HINGED</v>
      </c>
      <c r="L570" s="13" t="str">
        <f>VLOOKUP(J570,'fire screen door'!$C$2:$E$1567,3,FALSE)</f>
        <v>Opal theater</v>
      </c>
      <c r="M570" s="1" t="s">
        <v>18</v>
      </c>
      <c r="N570" s="1" t="s">
        <v>19</v>
      </c>
      <c r="O570" s="32"/>
      <c r="P570" s="4">
        <v>716002147</v>
      </c>
      <c r="Q570" s="6">
        <v>300456875</v>
      </c>
      <c r="R570" s="4">
        <v>417001943</v>
      </c>
      <c r="S570" s="1" t="s">
        <v>1735</v>
      </c>
      <c r="T570" s="1" t="s">
        <v>17</v>
      </c>
      <c r="U570" s="1"/>
      <c r="V570" s="4">
        <v>999001870</v>
      </c>
      <c r="W570" s="1" t="s">
        <v>20</v>
      </c>
      <c r="X570" s="1" t="s">
        <v>21</v>
      </c>
    </row>
    <row r="571" spans="1:24" s="9" customFormat="1">
      <c r="A571" s="2">
        <v>570</v>
      </c>
      <c r="B571" s="4">
        <v>716003367</v>
      </c>
      <c r="C571" s="1" t="s">
        <v>1736</v>
      </c>
      <c r="D571" s="1" t="s">
        <v>1737</v>
      </c>
      <c r="E571" s="6" t="s">
        <v>9509</v>
      </c>
      <c r="F571" s="20">
        <v>513010618</v>
      </c>
      <c r="G571" s="6" t="s">
        <v>5060</v>
      </c>
      <c r="H571" s="17">
        <f t="shared" si="16"/>
        <v>13</v>
      </c>
      <c r="I571" s="6" t="str">
        <f t="shared" si="17"/>
        <v>4.3.1</v>
      </c>
      <c r="J571" s="6" t="s">
        <v>9509</v>
      </c>
      <c r="K571" s="13" t="str">
        <f>VLOOKUP(J571,'fire screen door'!$C$2:$E$1567,2,FALSE)</f>
        <v>A-60 SLIDING</v>
      </c>
      <c r="L571" s="13" t="str">
        <f>VLOOKUP(J571,'fire screen door'!$C$2:$E$1567,3,FALSE)</f>
        <v>Entrance Opal theater</v>
      </c>
      <c r="M571" s="1" t="s">
        <v>148</v>
      </c>
      <c r="N571" s="1" t="s">
        <v>149</v>
      </c>
      <c r="O571" s="32"/>
      <c r="P571" s="4">
        <v>716002126</v>
      </c>
      <c r="Q571" s="6">
        <v>300456854</v>
      </c>
      <c r="R571" s="4">
        <v>417001226</v>
      </c>
      <c r="S571" s="1" t="s">
        <v>1738</v>
      </c>
      <c r="T571" s="1" t="s">
        <v>147</v>
      </c>
      <c r="U571" s="1"/>
      <c r="V571" s="4">
        <v>999001697</v>
      </c>
      <c r="W571" s="1" t="s">
        <v>150</v>
      </c>
      <c r="X571" s="1" t="s">
        <v>151</v>
      </c>
    </row>
    <row r="572" spans="1:24" s="9" customFormat="1">
      <c r="A572" s="2">
        <v>571</v>
      </c>
      <c r="B572" s="4">
        <v>716004332</v>
      </c>
      <c r="C572" s="1" t="s">
        <v>1739</v>
      </c>
      <c r="D572" s="1" t="s">
        <v>1740</v>
      </c>
      <c r="E572" s="6" t="s">
        <v>9518</v>
      </c>
      <c r="F572" s="20">
        <v>513010619</v>
      </c>
      <c r="G572" s="6" t="s">
        <v>5061</v>
      </c>
      <c r="H572" s="17">
        <f t="shared" si="16"/>
        <v>13</v>
      </c>
      <c r="I572" s="6" t="str">
        <f t="shared" si="17"/>
        <v>4.3.10</v>
      </c>
      <c r="J572" s="6" t="s">
        <v>9518</v>
      </c>
      <c r="K572" s="13" t="str">
        <f>VLOOKUP(J572,'fire screen door'!$C$2:$E$1567,2,FALSE)</f>
        <v>A-60 DOUBLE LEAF HINGED</v>
      </c>
      <c r="L572" s="13" t="str">
        <f>VLOOKUP(J572,'fire screen door'!$C$2:$E$1567,3,FALSE)</f>
        <v xml:space="preserve">Blaze emergency exit </v>
      </c>
      <c r="M572" s="1" t="s">
        <v>18</v>
      </c>
      <c r="N572" s="1" t="s">
        <v>19</v>
      </c>
      <c r="O572" s="32" t="s">
        <v>10448</v>
      </c>
      <c r="P572" s="4">
        <v>716002993</v>
      </c>
      <c r="Q572" s="6">
        <v>300457536</v>
      </c>
      <c r="R572" s="4">
        <v>417001943</v>
      </c>
      <c r="S572" s="1" t="s">
        <v>1741</v>
      </c>
      <c r="T572" s="1" t="s">
        <v>17</v>
      </c>
      <c r="U572" s="1"/>
      <c r="V572" s="4">
        <v>999001870</v>
      </c>
      <c r="W572" s="1" t="s">
        <v>20</v>
      </c>
      <c r="X572" s="1" t="s">
        <v>21</v>
      </c>
    </row>
    <row r="573" spans="1:24" s="9" customFormat="1">
      <c r="A573" s="2">
        <v>572</v>
      </c>
      <c r="B573" s="4">
        <v>716004317</v>
      </c>
      <c r="C573" s="1" t="s">
        <v>1742</v>
      </c>
      <c r="D573" s="1" t="s">
        <v>1743</v>
      </c>
      <c r="E573" s="6" t="s">
        <v>9519</v>
      </c>
      <c r="F573" s="20">
        <v>513010620</v>
      </c>
      <c r="G573" s="6" t="s">
        <v>5062</v>
      </c>
      <c r="H573" s="17">
        <f t="shared" si="16"/>
        <v>13</v>
      </c>
      <c r="I573" s="6" t="str">
        <f t="shared" si="17"/>
        <v>4.3.11</v>
      </c>
      <c r="J573" s="6" t="s">
        <v>9519</v>
      </c>
      <c r="K573" s="13" t="str">
        <f>VLOOKUP(J573,'fire screen door'!$C$2:$E$1567,2,FALSE)</f>
        <v>A-60 SLIDING</v>
      </c>
      <c r="L573" s="13" t="str">
        <f>VLOOKUP(J573,'fire screen door'!$C$2:$E$1567,3,FALSE)</f>
        <v>Jazz on 4</v>
      </c>
      <c r="M573" s="1" t="s">
        <v>148</v>
      </c>
      <c r="N573" s="1" t="s">
        <v>149</v>
      </c>
      <c r="O573" s="32"/>
      <c r="P573" s="4">
        <v>716002978</v>
      </c>
      <c r="Q573" s="6">
        <v>300457521</v>
      </c>
      <c r="R573" s="4">
        <v>417001226</v>
      </c>
      <c r="S573" s="1" t="s">
        <v>1744</v>
      </c>
      <c r="T573" s="1" t="s">
        <v>147</v>
      </c>
      <c r="U573" s="1"/>
      <c r="V573" s="4">
        <v>999001697</v>
      </c>
      <c r="W573" s="1" t="s">
        <v>150</v>
      </c>
      <c r="X573" s="1" t="s">
        <v>151</v>
      </c>
    </row>
    <row r="574" spans="1:24" s="9" customFormat="1">
      <c r="A574" s="2">
        <v>573</v>
      </c>
      <c r="B574" s="4">
        <v>716004313</v>
      </c>
      <c r="C574" s="1" t="s">
        <v>1745</v>
      </c>
      <c r="D574" s="1" t="s">
        <v>1746</v>
      </c>
      <c r="E574" s="6" t="s">
        <v>9520</v>
      </c>
      <c r="F574" s="20">
        <v>513010621</v>
      </c>
      <c r="G574" s="6" t="s">
        <v>5063</v>
      </c>
      <c r="H574" s="17">
        <f t="shared" si="16"/>
        <v>13</v>
      </c>
      <c r="I574" s="6" t="str">
        <f t="shared" si="17"/>
        <v>4.3.12</v>
      </c>
      <c r="J574" s="6" t="s">
        <v>9520</v>
      </c>
      <c r="K574" s="13" t="str">
        <f>VLOOKUP(J574,'fire screen door'!$C$2:$E$1567,2,FALSE)</f>
        <v>A-60 SLIDING</v>
      </c>
      <c r="L574" s="13" t="str">
        <f>VLOOKUP(J574,'fire screen door'!$C$2:$E$1567,3,FALSE)</f>
        <v>Entertainment place</v>
      </c>
      <c r="M574" s="1" t="s">
        <v>148</v>
      </c>
      <c r="N574" s="1" t="s">
        <v>149</v>
      </c>
      <c r="O574" s="32"/>
      <c r="P574" s="4">
        <v>716002974</v>
      </c>
      <c r="Q574" s="6">
        <v>300457517</v>
      </c>
      <c r="R574" s="4">
        <v>417001226</v>
      </c>
      <c r="S574" s="1" t="s">
        <v>1747</v>
      </c>
      <c r="T574" s="1" t="s">
        <v>147</v>
      </c>
      <c r="U574" s="1"/>
      <c r="V574" s="4">
        <v>999001697</v>
      </c>
      <c r="W574" s="1" t="s">
        <v>150</v>
      </c>
      <c r="X574" s="1" t="s">
        <v>151</v>
      </c>
    </row>
    <row r="575" spans="1:24" s="9" customFormat="1">
      <c r="A575" s="2">
        <v>574</v>
      </c>
      <c r="B575" s="4">
        <v>716004327</v>
      </c>
      <c r="C575" s="1" t="s">
        <v>1748</v>
      </c>
      <c r="D575" s="1" t="s">
        <v>1749</v>
      </c>
      <c r="E575" s="6" t="s">
        <v>9521</v>
      </c>
      <c r="F575" s="20">
        <v>513010622</v>
      </c>
      <c r="G575" s="6" t="s">
        <v>5064</v>
      </c>
      <c r="H575" s="17">
        <f t="shared" si="16"/>
        <v>13</v>
      </c>
      <c r="I575" s="6" t="str">
        <f t="shared" si="17"/>
        <v>4.3.13</v>
      </c>
      <c r="J575" s="6" t="s">
        <v>9521</v>
      </c>
      <c r="K575" s="13" t="str">
        <f>VLOOKUP(J575,'fire screen door'!$C$2:$E$1567,2,FALSE)</f>
        <v>A-60 double LEAF HINGED</v>
      </c>
      <c r="L575" s="13" t="str">
        <f>VLOOKUP(J575,'fire screen door'!$C$2:$E$1567,3,FALSE)</f>
        <v>Comedy live</v>
      </c>
      <c r="M575" s="1" t="s">
        <v>18</v>
      </c>
      <c r="N575" s="1" t="s">
        <v>19</v>
      </c>
      <c r="O575" s="32" t="s">
        <v>10448</v>
      </c>
      <c r="P575" s="4">
        <v>716002988</v>
      </c>
      <c r="Q575" s="6">
        <v>300457531</v>
      </c>
      <c r="R575" s="4">
        <v>417001943</v>
      </c>
      <c r="S575" s="1" t="s">
        <v>1750</v>
      </c>
      <c r="T575" s="1" t="s">
        <v>17</v>
      </c>
      <c r="U575" s="1"/>
      <c r="V575" s="4">
        <v>999001870</v>
      </c>
      <c r="W575" s="1" t="s">
        <v>20</v>
      </c>
      <c r="X575" s="1" t="s">
        <v>21</v>
      </c>
    </row>
    <row r="576" spans="1:24" s="9" customFormat="1">
      <c r="A576" s="2">
        <v>575</v>
      </c>
      <c r="B576" s="4">
        <v>716004324</v>
      </c>
      <c r="C576" s="1" t="s">
        <v>1751</v>
      </c>
      <c r="D576" s="1" t="s">
        <v>1752</v>
      </c>
      <c r="E576" s="6" t="s">
        <v>9522</v>
      </c>
      <c r="F576" s="20">
        <v>513010623</v>
      </c>
      <c r="G576" s="6" t="s">
        <v>5065</v>
      </c>
      <c r="H576" s="17">
        <f t="shared" si="16"/>
        <v>13</v>
      </c>
      <c r="I576" s="6" t="str">
        <f t="shared" si="17"/>
        <v>4.3.14</v>
      </c>
      <c r="J576" s="6" t="s">
        <v>9522</v>
      </c>
      <c r="K576" s="13" t="str">
        <f>VLOOKUP(J576,'fire screen door'!$C$2:$E$1567,2,FALSE)</f>
        <v>A-60 SLIDING</v>
      </c>
      <c r="L576" s="13" t="str">
        <f>VLOOKUP(J576,'fire screen door'!$C$2:$E$1567,3,FALSE)</f>
        <v>Blaze entrance</v>
      </c>
      <c r="M576" s="1" t="s">
        <v>148</v>
      </c>
      <c r="N576" s="1" t="s">
        <v>149</v>
      </c>
      <c r="O576" s="32"/>
      <c r="P576" s="4">
        <v>716002985</v>
      </c>
      <c r="Q576" s="6">
        <v>300457528</v>
      </c>
      <c r="R576" s="4">
        <v>417001226</v>
      </c>
      <c r="S576" s="1" t="s">
        <v>1753</v>
      </c>
      <c r="T576" s="1" t="s">
        <v>147</v>
      </c>
      <c r="U576" s="1"/>
      <c r="V576" s="4">
        <v>999001697</v>
      </c>
      <c r="W576" s="1" t="s">
        <v>150</v>
      </c>
      <c r="X576" s="1" t="s">
        <v>151</v>
      </c>
    </row>
    <row r="577" spans="1:24" s="9" customFormat="1">
      <c r="A577" s="2">
        <v>576</v>
      </c>
      <c r="B577" s="4">
        <v>716004316</v>
      </c>
      <c r="C577" s="1" t="s">
        <v>1754</v>
      </c>
      <c r="D577" s="1" t="s">
        <v>1755</v>
      </c>
      <c r="E577" s="6" t="s">
        <v>9523</v>
      </c>
      <c r="F577" s="20">
        <v>513010624</v>
      </c>
      <c r="G577" s="6" t="s">
        <v>5066</v>
      </c>
      <c r="H577" s="17">
        <f t="shared" si="16"/>
        <v>13</v>
      </c>
      <c r="I577" s="6" t="str">
        <f t="shared" si="17"/>
        <v>4.3.15</v>
      </c>
      <c r="J577" s="6" t="s">
        <v>9523</v>
      </c>
      <c r="K577" s="13" t="str">
        <f>VLOOKUP(J577,'fire screen door'!$C$2:$E$1567,2,FALSE)</f>
        <v>A-60 SLIDING</v>
      </c>
      <c r="L577" s="13" t="str">
        <f>VLOOKUP(J577,'fire screen door'!$C$2:$E$1567,3,FALSE)</f>
        <v>Entertainment place</v>
      </c>
      <c r="M577" s="1" t="s">
        <v>148</v>
      </c>
      <c r="N577" s="1" t="s">
        <v>149</v>
      </c>
      <c r="O577" s="32"/>
      <c r="P577" s="4">
        <v>716002977</v>
      </c>
      <c r="Q577" s="6">
        <v>300457520</v>
      </c>
      <c r="R577" s="4">
        <v>417001226</v>
      </c>
      <c r="S577" s="1" t="s">
        <v>1756</v>
      </c>
      <c r="T577" s="1" t="s">
        <v>147</v>
      </c>
      <c r="U577" s="1"/>
      <c r="V577" s="4">
        <v>999001697</v>
      </c>
      <c r="W577" s="1" t="s">
        <v>150</v>
      </c>
      <c r="X577" s="1" t="s">
        <v>151</v>
      </c>
    </row>
    <row r="578" spans="1:24" s="9" customFormat="1">
      <c r="A578" s="2">
        <v>577</v>
      </c>
      <c r="B578" s="4">
        <v>716004335</v>
      </c>
      <c r="C578" s="1" t="s">
        <v>1757</v>
      </c>
      <c r="D578" s="1" t="s">
        <v>1758</v>
      </c>
      <c r="E578" s="6" t="s">
        <v>9524</v>
      </c>
      <c r="F578" s="20">
        <v>513010625</v>
      </c>
      <c r="G578" s="6" t="s">
        <v>5067</v>
      </c>
      <c r="H578" s="17">
        <f t="shared" si="16"/>
        <v>13</v>
      </c>
      <c r="I578" s="6" t="str">
        <f t="shared" si="17"/>
        <v>4.3.16</v>
      </c>
      <c r="J578" s="6" t="s">
        <v>9524</v>
      </c>
      <c r="K578" s="13" t="str">
        <f>VLOOKUP(J578,'fire screen door'!$C$2:$E$1567,2,FALSE)</f>
        <v>A-60 SINGLE LEAF HINGED</v>
      </c>
      <c r="L578" s="13" t="str">
        <f>VLOOKUP(J578,'fire screen door'!$C$2:$E$1567,3,FALSE)</f>
        <v>Blaze pantry</v>
      </c>
      <c r="M578" s="1" t="s">
        <v>18</v>
      </c>
      <c r="N578" s="1" t="s">
        <v>19</v>
      </c>
      <c r="O578" s="32"/>
      <c r="P578" s="4">
        <v>716002996</v>
      </c>
      <c r="Q578" s="6">
        <v>300457539</v>
      </c>
      <c r="R578" s="4">
        <v>417001943</v>
      </c>
      <c r="S578" s="1" t="s">
        <v>1759</v>
      </c>
      <c r="T578" s="1" t="s">
        <v>17</v>
      </c>
      <c r="U578" s="1"/>
      <c r="V578" s="4">
        <v>999001870</v>
      </c>
      <c r="W578" s="1" t="s">
        <v>20</v>
      </c>
      <c r="X578" s="1" t="s">
        <v>21</v>
      </c>
    </row>
    <row r="579" spans="1:24" s="9" customFormat="1">
      <c r="A579" s="2">
        <v>578</v>
      </c>
      <c r="B579" s="4">
        <v>716004325</v>
      </c>
      <c r="C579" s="1" t="s">
        <v>1760</v>
      </c>
      <c r="D579" s="1" t="s">
        <v>1761</v>
      </c>
      <c r="E579" s="6" t="s">
        <v>9525</v>
      </c>
      <c r="F579" s="20">
        <v>513010626</v>
      </c>
      <c r="G579" s="6" t="s">
        <v>5068</v>
      </c>
      <c r="H579" s="17">
        <f t="shared" ref="H579:H642" si="18">FIND(".",G579)</f>
        <v>13</v>
      </c>
      <c r="I579" s="6" t="str">
        <f t="shared" ref="I579:I642" si="19">MID(G579,H579+1,100)</f>
        <v>4.3.17</v>
      </c>
      <c r="J579" s="6" t="s">
        <v>9525</v>
      </c>
      <c r="K579" s="13" t="str">
        <f>VLOOKUP(J579,'fire screen door'!$C$2:$E$1567,2,FALSE)</f>
        <v>A-60 SLIDING</v>
      </c>
      <c r="L579" s="13" t="str">
        <f>VLOOKUP(J579,'fire screen door'!$C$2:$E$1567,3,FALSE)</f>
        <v>Comedy live entance</v>
      </c>
      <c r="M579" s="1" t="s">
        <v>148</v>
      </c>
      <c r="N579" s="1" t="s">
        <v>149</v>
      </c>
      <c r="O579" s="32"/>
      <c r="P579" s="4">
        <v>716002986</v>
      </c>
      <c r="Q579" s="6">
        <v>300457529</v>
      </c>
      <c r="R579" s="4">
        <v>417001226</v>
      </c>
      <c r="S579" s="1" t="s">
        <v>1762</v>
      </c>
      <c r="T579" s="1" t="s">
        <v>147</v>
      </c>
      <c r="U579" s="1"/>
      <c r="V579" s="4">
        <v>999001697</v>
      </c>
      <c r="W579" s="1" t="s">
        <v>150</v>
      </c>
      <c r="X579" s="1" t="s">
        <v>151</v>
      </c>
    </row>
    <row r="580" spans="1:24" s="9" customFormat="1">
      <c r="A580" s="2">
        <v>579</v>
      </c>
      <c r="B580" s="4">
        <v>716004333</v>
      </c>
      <c r="C580" s="1" t="s">
        <v>1763</v>
      </c>
      <c r="D580" s="1" t="s">
        <v>1764</v>
      </c>
      <c r="E580" s="6" t="s">
        <v>9526</v>
      </c>
      <c r="F580" s="20">
        <v>513010627</v>
      </c>
      <c r="G580" s="6" t="s">
        <v>5069</v>
      </c>
      <c r="H580" s="17">
        <f t="shared" si="18"/>
        <v>13</v>
      </c>
      <c r="I580" s="6" t="str">
        <f t="shared" si="19"/>
        <v>4.3.18</v>
      </c>
      <c r="J580" s="6" t="s">
        <v>9526</v>
      </c>
      <c r="K580" s="13" t="str">
        <f>VLOOKUP(J580,'fire screen door'!$C$2:$E$1567,2,FALSE)</f>
        <v>A-60 SINGLE LEAF HINGED</v>
      </c>
      <c r="L580" s="13" t="str">
        <f>VLOOKUP(J580,'fire screen door'!$C$2:$E$1567,3,FALSE)</f>
        <v>Crew stair 3-B prt (aft) - Emg Exit Blaze</v>
      </c>
      <c r="M580" s="1" t="s">
        <v>18</v>
      </c>
      <c r="N580" s="1" t="s">
        <v>19</v>
      </c>
      <c r="O580" s="32"/>
      <c r="P580" s="4">
        <v>716002994</v>
      </c>
      <c r="Q580" s="6">
        <v>300457537</v>
      </c>
      <c r="R580" s="4">
        <v>417001943</v>
      </c>
      <c r="S580" s="1" t="s">
        <v>1765</v>
      </c>
      <c r="T580" s="1" t="s">
        <v>17</v>
      </c>
      <c r="U580" s="1"/>
      <c r="V580" s="4">
        <v>999001870</v>
      </c>
      <c r="W580" s="1" t="s">
        <v>20</v>
      </c>
      <c r="X580" s="1" t="s">
        <v>21</v>
      </c>
    </row>
    <row r="581" spans="1:24" s="9" customFormat="1">
      <c r="A581" s="2">
        <v>580</v>
      </c>
      <c r="B581" s="4">
        <v>716004344</v>
      </c>
      <c r="C581" s="1" t="s">
        <v>1766</v>
      </c>
      <c r="D581" s="1" t="s">
        <v>1767</v>
      </c>
      <c r="E581" s="6" t="s">
        <v>9527</v>
      </c>
      <c r="F581" s="20">
        <v>513010628</v>
      </c>
      <c r="G581" s="6" t="s">
        <v>5070</v>
      </c>
      <c r="H581" s="17">
        <f t="shared" si="18"/>
        <v>13</v>
      </c>
      <c r="I581" s="6" t="str">
        <f t="shared" si="19"/>
        <v>4.3.19</v>
      </c>
      <c r="J581" s="6" t="s">
        <v>9527</v>
      </c>
      <c r="K581" s="13" t="str">
        <f>VLOOKUP(J581,'fire screen door'!$C$2:$E$1567,2,FALSE)</f>
        <v>A-60 SINGLE LEAF HINGED</v>
      </c>
      <c r="L581" s="13" t="str">
        <f>VLOOKUP(J581,'fire screen door'!$C$2:$E$1567,3,FALSE)</f>
        <v>Pantry little door totally fwd (to storage Jazz on 4)</v>
      </c>
      <c r="M581" s="1" t="s">
        <v>18</v>
      </c>
      <c r="N581" s="1" t="s">
        <v>19</v>
      </c>
      <c r="O581" s="32"/>
      <c r="P581" s="4">
        <v>716003005</v>
      </c>
      <c r="Q581" s="6">
        <v>300457548</v>
      </c>
      <c r="R581" s="4">
        <v>417001943</v>
      </c>
      <c r="S581" s="1" t="s">
        <v>1768</v>
      </c>
      <c r="T581" s="1" t="s">
        <v>17</v>
      </c>
      <c r="U581" s="1"/>
      <c r="V581" s="4">
        <v>999001870</v>
      </c>
      <c r="W581" s="1" t="s">
        <v>20</v>
      </c>
      <c r="X581" s="1" t="s">
        <v>21</v>
      </c>
    </row>
    <row r="582" spans="1:24" s="9" customFormat="1">
      <c r="A582" s="2">
        <v>581</v>
      </c>
      <c r="B582" s="4">
        <v>716003366</v>
      </c>
      <c r="C582" s="1" t="s">
        <v>1769</v>
      </c>
      <c r="D582" s="1" t="s">
        <v>1770</v>
      </c>
      <c r="E582" s="6" t="s">
        <v>9510</v>
      </c>
      <c r="F582" s="20">
        <v>513010629</v>
      </c>
      <c r="G582" s="6" t="s">
        <v>5071</v>
      </c>
      <c r="H582" s="17">
        <f t="shared" si="18"/>
        <v>13</v>
      </c>
      <c r="I582" s="6" t="str">
        <f t="shared" si="19"/>
        <v>4.3.2</v>
      </c>
      <c r="J582" s="6" t="s">
        <v>9510</v>
      </c>
      <c r="K582" s="13" t="str">
        <f>VLOOKUP(J582,'fire screen door'!$C$2:$E$1567,2,FALSE)</f>
        <v>A-60 SLIDING</v>
      </c>
      <c r="L582" s="13" t="str">
        <f>VLOOKUP(J582,'fire screen door'!$C$2:$E$1567,3,FALSE)</f>
        <v>Entrance Opal theater</v>
      </c>
      <c r="M582" s="1" t="s">
        <v>148</v>
      </c>
      <c r="N582" s="1" t="s">
        <v>149</v>
      </c>
      <c r="O582" s="32"/>
      <c r="P582" s="4">
        <v>716002125</v>
      </c>
      <c r="Q582" s="6">
        <v>300456853</v>
      </c>
      <c r="R582" s="4">
        <v>417001226</v>
      </c>
      <c r="S582" s="1" t="s">
        <v>1771</v>
      </c>
      <c r="T582" s="1" t="s">
        <v>147</v>
      </c>
      <c r="U582" s="1"/>
      <c r="V582" s="4">
        <v>999001697</v>
      </c>
      <c r="W582" s="1" t="s">
        <v>150</v>
      </c>
      <c r="X582" s="1" t="s">
        <v>151</v>
      </c>
    </row>
    <row r="583" spans="1:24" s="9" customFormat="1">
      <c r="A583" s="2">
        <v>582</v>
      </c>
      <c r="B583" s="4">
        <v>716004323</v>
      </c>
      <c r="C583" s="1" t="s">
        <v>1772</v>
      </c>
      <c r="D583" s="1" t="s">
        <v>1773</v>
      </c>
      <c r="E583" s="6" t="s">
        <v>9528</v>
      </c>
      <c r="F583" s="20">
        <v>513010630</v>
      </c>
      <c r="G583" s="6" t="s">
        <v>5072</v>
      </c>
      <c r="H583" s="17">
        <f t="shared" si="18"/>
        <v>13</v>
      </c>
      <c r="I583" s="6" t="str">
        <f t="shared" si="19"/>
        <v>4.3.20</v>
      </c>
      <c r="J583" s="6" t="s">
        <v>9528</v>
      </c>
      <c r="K583" s="13" t="str">
        <f>VLOOKUP(J583,'fire screen door'!$C$2:$E$1567,2,FALSE)</f>
        <v>A-60 SLIDING</v>
      </c>
      <c r="L583" s="13" t="str">
        <f>VLOOKUP(J583,'fire screen door'!$C$2:$E$1567,3,FALSE)</f>
        <v>Blaze aft entrance</v>
      </c>
      <c r="M583" s="1" t="s">
        <v>148</v>
      </c>
      <c r="N583" s="1" t="s">
        <v>149</v>
      </c>
      <c r="O583" s="32"/>
      <c r="P583" s="4">
        <v>716002984</v>
      </c>
      <c r="Q583" s="6">
        <v>300457527</v>
      </c>
      <c r="R583" s="4">
        <v>417001226</v>
      </c>
      <c r="S583" s="1" t="s">
        <v>1774</v>
      </c>
      <c r="T583" s="1" t="s">
        <v>147</v>
      </c>
      <c r="U583" s="1"/>
      <c r="V583" s="4">
        <v>999001697</v>
      </c>
      <c r="W583" s="1" t="s">
        <v>150</v>
      </c>
      <c r="X583" s="1" t="s">
        <v>151</v>
      </c>
    </row>
    <row r="584" spans="1:24" s="9" customFormat="1">
      <c r="A584" s="2">
        <v>583</v>
      </c>
      <c r="B584" s="4">
        <v>716004328</v>
      </c>
      <c r="C584" s="1" t="s">
        <v>1775</v>
      </c>
      <c r="D584" s="1" t="s">
        <v>1776</v>
      </c>
      <c r="E584" s="6" t="s">
        <v>9529</v>
      </c>
      <c r="F584" s="20">
        <v>513010631</v>
      </c>
      <c r="G584" s="6" t="s">
        <v>5073</v>
      </c>
      <c r="H584" s="17">
        <f t="shared" si="18"/>
        <v>13</v>
      </c>
      <c r="I584" s="6" t="str">
        <f t="shared" si="19"/>
        <v>4.3.21</v>
      </c>
      <c r="J584" s="6" t="s">
        <v>9529</v>
      </c>
      <c r="K584" s="13" t="str">
        <f>VLOOKUP(J584,'fire screen door'!$C$2:$E$1567,2,FALSE)</f>
        <v>A-60 SINGLE LEAF HINGED</v>
      </c>
      <c r="L584" s="13" t="str">
        <f>VLOOKUP(J584,'fire screen door'!$C$2:$E$1567,3,FALSE)</f>
        <v>Crew staircase 3B stbd aft</v>
      </c>
      <c r="M584" s="1" t="s">
        <v>18</v>
      </c>
      <c r="N584" s="1" t="s">
        <v>19</v>
      </c>
      <c r="O584" s="32"/>
      <c r="P584" s="4">
        <v>716002989</v>
      </c>
      <c r="Q584" s="6">
        <v>300457532</v>
      </c>
      <c r="R584" s="4">
        <v>417001943</v>
      </c>
      <c r="S584" s="1" t="s">
        <v>1777</v>
      </c>
      <c r="T584" s="1" t="s">
        <v>17</v>
      </c>
      <c r="U584" s="1"/>
      <c r="V584" s="4">
        <v>999001870</v>
      </c>
      <c r="W584" s="1" t="s">
        <v>20</v>
      </c>
      <c r="X584" s="1" t="s">
        <v>21</v>
      </c>
    </row>
    <row r="585" spans="1:24" s="9" customFormat="1">
      <c r="A585" s="2">
        <v>584</v>
      </c>
      <c r="B585" s="4">
        <v>716004336</v>
      </c>
      <c r="C585" s="1" t="s">
        <v>1778</v>
      </c>
      <c r="D585" s="1" t="s">
        <v>1779</v>
      </c>
      <c r="E585" s="6" t="s">
        <v>9530</v>
      </c>
      <c r="F585" s="20">
        <v>513010632</v>
      </c>
      <c r="G585" s="6" t="s">
        <v>5074</v>
      </c>
      <c r="H585" s="17">
        <f t="shared" si="18"/>
        <v>13</v>
      </c>
      <c r="I585" s="6" t="str">
        <f t="shared" si="19"/>
        <v>4.3.22</v>
      </c>
      <c r="J585" s="6" t="s">
        <v>9530</v>
      </c>
      <c r="K585" s="13" t="str">
        <f>VLOOKUP(J585,'fire screen door'!$C$2:$E$1567,2,FALSE)</f>
        <v>A-60 SINGLE LEAF HINGED</v>
      </c>
      <c r="L585" s="13" t="str">
        <f>VLOOKUP(J585,'fire screen door'!$C$2:$E$1567,3,FALSE)</f>
        <v>lifejacket store - inside Blaze</v>
      </c>
      <c r="M585" s="1" t="s">
        <v>18</v>
      </c>
      <c r="N585" s="1" t="s">
        <v>19</v>
      </c>
      <c r="O585" s="32"/>
      <c r="P585" s="4">
        <v>716002997</v>
      </c>
      <c r="Q585" s="6">
        <v>300457540</v>
      </c>
      <c r="R585" s="4">
        <v>417001943</v>
      </c>
      <c r="S585" s="1" t="s">
        <v>1780</v>
      </c>
      <c r="T585" s="1" t="s">
        <v>17</v>
      </c>
      <c r="U585" s="1"/>
      <c r="V585" s="4">
        <v>999001870</v>
      </c>
      <c r="W585" s="1" t="s">
        <v>20</v>
      </c>
      <c r="X585" s="1" t="s">
        <v>21</v>
      </c>
    </row>
    <row r="586" spans="1:24" s="9" customFormat="1">
      <c r="A586" s="2">
        <v>585</v>
      </c>
      <c r="B586" s="4">
        <v>716004329</v>
      </c>
      <c r="C586" s="1" t="s">
        <v>1781</v>
      </c>
      <c r="D586" s="1" t="s">
        <v>1782</v>
      </c>
      <c r="E586" s="6" t="s">
        <v>9531</v>
      </c>
      <c r="F586" s="20">
        <v>513010633</v>
      </c>
      <c r="G586" s="6" t="s">
        <v>5075</v>
      </c>
      <c r="H586" s="17">
        <f t="shared" si="18"/>
        <v>13</v>
      </c>
      <c r="I586" s="6" t="str">
        <f t="shared" si="19"/>
        <v>4.3.23</v>
      </c>
      <c r="J586" s="6" t="s">
        <v>9531</v>
      </c>
      <c r="K586" s="13" t="str">
        <f>VLOOKUP(J586,'fire screen door'!$C$2:$E$1567,2,FALSE)</f>
        <v>A-60 DOUBLE LEAF HINGED</v>
      </c>
      <c r="L586" s="13" t="str">
        <f>VLOOKUP(J586,'fire screen door'!$C$2:$E$1567,3,FALSE)</f>
        <v>Comedy live</v>
      </c>
      <c r="M586" s="1" t="s">
        <v>18</v>
      </c>
      <c r="N586" s="1" t="s">
        <v>19</v>
      </c>
      <c r="O586" s="32" t="s">
        <v>10448</v>
      </c>
      <c r="P586" s="4">
        <v>716002990</v>
      </c>
      <c r="Q586" s="6">
        <v>300457533</v>
      </c>
      <c r="R586" s="4">
        <v>417001943</v>
      </c>
      <c r="S586" s="1" t="s">
        <v>1783</v>
      </c>
      <c r="T586" s="1" t="s">
        <v>17</v>
      </c>
      <c r="U586" s="1"/>
      <c r="V586" s="4">
        <v>999001870</v>
      </c>
      <c r="W586" s="1" t="s">
        <v>20</v>
      </c>
      <c r="X586" s="1" t="s">
        <v>21</v>
      </c>
    </row>
    <row r="587" spans="1:24" s="9" customFormat="1">
      <c r="A587" s="2">
        <v>586</v>
      </c>
      <c r="B587" s="4">
        <v>716004343</v>
      </c>
      <c r="C587" s="1" t="s">
        <v>1784</v>
      </c>
      <c r="D587" s="1" t="s">
        <v>1785</v>
      </c>
      <c r="E587" s="6" t="s">
        <v>9532</v>
      </c>
      <c r="F587" s="20">
        <v>513010634</v>
      </c>
      <c r="G587" s="6" t="s">
        <v>5076</v>
      </c>
      <c r="H587" s="17">
        <f t="shared" si="18"/>
        <v>13</v>
      </c>
      <c r="I587" s="6" t="str">
        <f t="shared" si="19"/>
        <v>4.3.25</v>
      </c>
      <c r="J587" s="6" t="s">
        <v>9532</v>
      </c>
      <c r="K587" s="13" t="str">
        <f>VLOOKUP(J587,'fire screen door'!$C$2:$E$1567,2,FALSE)</f>
        <v>A-60 SINGLE LEAF HINGED</v>
      </c>
      <c r="L587" s="13" t="str">
        <f>VLOOKUP(J587,'fire screen door'!$C$2:$E$1567,3,FALSE)</f>
        <v>Crew staircase - Jazz Club</v>
      </c>
      <c r="M587" s="1" t="s">
        <v>18</v>
      </c>
      <c r="N587" s="1" t="s">
        <v>19</v>
      </c>
      <c r="O587" s="32"/>
      <c r="P587" s="4">
        <v>716003004</v>
      </c>
      <c r="Q587" s="6">
        <v>300457547</v>
      </c>
      <c r="R587" s="4">
        <v>417001943</v>
      </c>
      <c r="S587" s="1" t="s">
        <v>1786</v>
      </c>
      <c r="T587" s="1" t="s">
        <v>17</v>
      </c>
      <c r="U587" s="1"/>
      <c r="V587" s="4">
        <v>999001870</v>
      </c>
      <c r="W587" s="1" t="s">
        <v>20</v>
      </c>
      <c r="X587" s="1" t="s">
        <v>21</v>
      </c>
    </row>
    <row r="588" spans="1:24" s="9" customFormat="1">
      <c r="A588" s="2">
        <v>587</v>
      </c>
      <c r="B588" s="4">
        <v>716004342</v>
      </c>
      <c r="C588" s="1" t="s">
        <v>1787</v>
      </c>
      <c r="D588" s="1" t="s">
        <v>1788</v>
      </c>
      <c r="E588" s="6" t="s">
        <v>9533</v>
      </c>
      <c r="F588" s="20">
        <v>513010635</v>
      </c>
      <c r="G588" s="6" t="s">
        <v>5077</v>
      </c>
      <c r="H588" s="17">
        <f t="shared" si="18"/>
        <v>13</v>
      </c>
      <c r="I588" s="6" t="str">
        <f t="shared" si="19"/>
        <v>4.3.27</v>
      </c>
      <c r="J588" s="6" t="s">
        <v>9533</v>
      </c>
      <c r="K588" s="13" t="str">
        <f>VLOOKUP(J588,'fire screen door'!$C$2:$E$1567,2,FALSE)</f>
        <v>A-60 SINGLE LEAF HINGED</v>
      </c>
      <c r="L588" s="13" t="str">
        <f>VLOOKUP(J588,'fire screen door'!$C$2:$E$1567,3,FALSE)</f>
        <v>Comedy live</v>
      </c>
      <c r="M588" s="1" t="s">
        <v>18</v>
      </c>
      <c r="N588" s="1" t="s">
        <v>19</v>
      </c>
      <c r="O588" s="32"/>
      <c r="P588" s="4">
        <v>716003003</v>
      </c>
      <c r="Q588" s="6">
        <v>300457546</v>
      </c>
      <c r="R588" s="4">
        <v>417001943</v>
      </c>
      <c r="S588" s="1" t="s">
        <v>1789</v>
      </c>
      <c r="T588" s="1" t="s">
        <v>17</v>
      </c>
      <c r="U588" s="1"/>
      <c r="V588" s="4">
        <v>999001870</v>
      </c>
      <c r="W588" s="1" t="s">
        <v>20</v>
      </c>
      <c r="X588" s="1" t="s">
        <v>21</v>
      </c>
    </row>
    <row r="589" spans="1:24" s="9" customFormat="1">
      <c r="A589" s="2">
        <v>588</v>
      </c>
      <c r="B589" s="4">
        <v>716004338</v>
      </c>
      <c r="C589" s="1" t="s">
        <v>1790</v>
      </c>
      <c r="D589" s="1" t="s">
        <v>1788</v>
      </c>
      <c r="E589" s="6" t="s">
        <v>9533</v>
      </c>
      <c r="F589" s="20">
        <v>513010636</v>
      </c>
      <c r="G589" s="6" t="s">
        <v>5077</v>
      </c>
      <c r="H589" s="17">
        <f t="shared" si="18"/>
        <v>13</v>
      </c>
      <c r="I589" s="6" t="str">
        <f t="shared" si="19"/>
        <v>4.3.27</v>
      </c>
      <c r="J589" s="6" t="s">
        <v>9533</v>
      </c>
      <c r="K589" s="13" t="str">
        <f>VLOOKUP(J589,'fire screen door'!$C$2:$E$1567,2,FALSE)</f>
        <v>A-60 SINGLE LEAF HINGED</v>
      </c>
      <c r="L589" s="13" t="str">
        <f>VLOOKUP(J589,'fire screen door'!$C$2:$E$1567,3,FALSE)</f>
        <v>Comedy live</v>
      </c>
      <c r="M589" s="1" t="s">
        <v>18</v>
      </c>
      <c r="N589" s="1" t="s">
        <v>19</v>
      </c>
      <c r="O589" s="32"/>
      <c r="P589" s="4">
        <v>716002999</v>
      </c>
      <c r="Q589" s="6">
        <v>300457542</v>
      </c>
      <c r="R589" s="4">
        <v>417001943</v>
      </c>
      <c r="S589" s="1" t="s">
        <v>1791</v>
      </c>
      <c r="T589" s="1" t="s">
        <v>17</v>
      </c>
      <c r="U589" s="1"/>
      <c r="V589" s="4">
        <v>999001870</v>
      </c>
      <c r="W589" s="1" t="s">
        <v>20</v>
      </c>
      <c r="X589" s="1" t="s">
        <v>21</v>
      </c>
    </row>
    <row r="590" spans="1:24" s="9" customFormat="1">
      <c r="A590" s="2">
        <v>589</v>
      </c>
      <c r="B590" s="4">
        <v>716004330</v>
      </c>
      <c r="C590" s="1" t="s">
        <v>1792</v>
      </c>
      <c r="D590" s="1" t="s">
        <v>1793</v>
      </c>
      <c r="E590" s="6" t="s">
        <v>9534</v>
      </c>
      <c r="F590" s="20">
        <v>513010637</v>
      </c>
      <c r="G590" s="6" t="s">
        <v>5078</v>
      </c>
      <c r="H590" s="17">
        <f t="shared" si="18"/>
        <v>13</v>
      </c>
      <c r="I590" s="6" t="str">
        <f t="shared" si="19"/>
        <v>4.3.29</v>
      </c>
      <c r="J590" s="6" t="s">
        <v>9534</v>
      </c>
      <c r="K590" s="13" t="str">
        <f>VLOOKUP(J590,'fire screen door'!$C$2:$E$1567,2,FALSE)</f>
        <v>A-60 SINGLE LEAF HINGED</v>
      </c>
      <c r="L590" s="13" t="str">
        <f>VLOOKUP(J590,'fire screen door'!$C$2:$E$1567,3,FALSE)</f>
        <v>Lifejacket store behind Comedy Club</v>
      </c>
      <c r="M590" s="1" t="s">
        <v>18</v>
      </c>
      <c r="N590" s="1" t="s">
        <v>19</v>
      </c>
      <c r="O590" s="32"/>
      <c r="P590" s="4">
        <v>716002991</v>
      </c>
      <c r="Q590" s="6">
        <v>300457534</v>
      </c>
      <c r="R590" s="4">
        <v>417001943</v>
      </c>
      <c r="S590" s="1" t="s">
        <v>1794</v>
      </c>
      <c r="T590" s="1" t="s">
        <v>17</v>
      </c>
      <c r="U590" s="1"/>
      <c r="V590" s="4">
        <v>999001870</v>
      </c>
      <c r="W590" s="1" t="s">
        <v>20</v>
      </c>
      <c r="X590" s="1" t="s">
        <v>21</v>
      </c>
    </row>
    <row r="591" spans="1:24" s="9" customFormat="1">
      <c r="A591" s="2">
        <v>590</v>
      </c>
      <c r="B591" s="4">
        <v>716003375</v>
      </c>
      <c r="C591" s="1" t="s">
        <v>1795</v>
      </c>
      <c r="D591" s="1" t="s">
        <v>1796</v>
      </c>
      <c r="E591" s="6" t="s">
        <v>9511</v>
      </c>
      <c r="F591" s="20">
        <v>513010638</v>
      </c>
      <c r="G591" s="6" t="s">
        <v>5079</v>
      </c>
      <c r="H591" s="17">
        <f t="shared" si="18"/>
        <v>13</v>
      </c>
      <c r="I591" s="6" t="str">
        <f t="shared" si="19"/>
        <v>4.3.3</v>
      </c>
      <c r="J591" s="6" t="s">
        <v>9511</v>
      </c>
      <c r="K591" s="13" t="str">
        <f>VLOOKUP(J591,'fire screen door'!$C$2:$E$1567,2,FALSE)</f>
        <v>A-60 SINGLE LEAF HINGED</v>
      </c>
      <c r="L591" s="13" t="str">
        <f>VLOOKUP(J591,'fire screen door'!$C$2:$E$1567,3,FALSE)</f>
        <v>Crew staircase to pax lobby stbd</v>
      </c>
      <c r="M591" s="1" t="s">
        <v>18</v>
      </c>
      <c r="N591" s="1" t="s">
        <v>19</v>
      </c>
      <c r="O591" s="32"/>
      <c r="P591" s="4">
        <v>716002134</v>
      </c>
      <c r="Q591" s="6">
        <v>300456862</v>
      </c>
      <c r="R591" s="4">
        <v>417001943</v>
      </c>
      <c r="S591" s="1" t="s">
        <v>1797</v>
      </c>
      <c r="T591" s="1" t="s">
        <v>17</v>
      </c>
      <c r="U591" s="1"/>
      <c r="V591" s="4">
        <v>999001870</v>
      </c>
      <c r="W591" s="1" t="s">
        <v>20</v>
      </c>
      <c r="X591" s="1" t="s">
        <v>21</v>
      </c>
    </row>
    <row r="592" spans="1:24" s="9" customFormat="1">
      <c r="A592" s="2">
        <v>591</v>
      </c>
      <c r="B592" s="4">
        <v>716004331</v>
      </c>
      <c r="C592" s="1" t="s">
        <v>1798</v>
      </c>
      <c r="D592" s="1" t="s">
        <v>1799</v>
      </c>
      <c r="E592" s="6" t="s">
        <v>9535</v>
      </c>
      <c r="F592" s="20">
        <v>513010639</v>
      </c>
      <c r="G592" s="6" t="s">
        <v>5080</v>
      </c>
      <c r="H592" s="17">
        <f t="shared" si="18"/>
        <v>13</v>
      </c>
      <c r="I592" s="6" t="str">
        <f t="shared" si="19"/>
        <v>4.3.31</v>
      </c>
      <c r="J592" s="6" t="s">
        <v>9535</v>
      </c>
      <c r="K592" s="13" t="str">
        <f>VLOOKUP(J592,'fire screen door'!$C$2:$E$1567,2,FALSE)</f>
        <v>A-60 SINGLE LEAF HINGED</v>
      </c>
      <c r="L592" s="13" t="str">
        <f>VLOOKUP(J592,'fire screen door'!$C$2:$E$1567,3,FALSE)</f>
        <v>Pantry of Comedy Club</v>
      </c>
      <c r="M592" s="1" t="s">
        <v>18</v>
      </c>
      <c r="N592" s="1" t="s">
        <v>19</v>
      </c>
      <c r="O592" s="32"/>
      <c r="P592" s="4">
        <v>716002992</v>
      </c>
      <c r="Q592" s="6">
        <v>300457535</v>
      </c>
      <c r="R592" s="4">
        <v>417001943</v>
      </c>
      <c r="S592" s="1" t="s">
        <v>1800</v>
      </c>
      <c r="T592" s="1" t="s">
        <v>17</v>
      </c>
      <c r="U592" s="1"/>
      <c r="V592" s="4">
        <v>999001870</v>
      </c>
      <c r="W592" s="1" t="s">
        <v>20</v>
      </c>
      <c r="X592" s="1" t="s">
        <v>21</v>
      </c>
    </row>
    <row r="593" spans="1:24" s="9" customFormat="1">
      <c r="A593" s="2">
        <v>592</v>
      </c>
      <c r="B593" s="4">
        <v>716003377</v>
      </c>
      <c r="C593" s="1" t="s">
        <v>1801</v>
      </c>
      <c r="D593" s="1" t="s">
        <v>1802</v>
      </c>
      <c r="E593" s="6" t="s">
        <v>9512</v>
      </c>
      <c r="F593" s="20">
        <v>513010640</v>
      </c>
      <c r="G593" s="6" t="s">
        <v>5081</v>
      </c>
      <c r="H593" s="17">
        <f t="shared" si="18"/>
        <v>13</v>
      </c>
      <c r="I593" s="6" t="str">
        <f t="shared" si="19"/>
        <v>4.3.4</v>
      </c>
      <c r="J593" s="6" t="s">
        <v>9512</v>
      </c>
      <c r="K593" s="13" t="str">
        <f>VLOOKUP(J593,'fire screen door'!$C$2:$E$1567,2,FALSE)</f>
        <v>A-60 SINGLE LEAF HINGED</v>
      </c>
      <c r="L593" s="13" t="str">
        <f>VLOOKUP(J593,'fire screen door'!$C$2:$E$1567,3,FALSE)</f>
        <v>Crew stair 2-B prt (aft) TW-17 to pax lobby</v>
      </c>
      <c r="M593" s="1" t="s">
        <v>18</v>
      </c>
      <c r="N593" s="1" t="s">
        <v>19</v>
      </c>
      <c r="O593" s="32"/>
      <c r="P593" s="4">
        <v>716002136</v>
      </c>
      <c r="Q593" s="6">
        <v>300456864</v>
      </c>
      <c r="R593" s="4">
        <v>417001943</v>
      </c>
      <c r="S593" s="1" t="s">
        <v>1803</v>
      </c>
      <c r="T593" s="1" t="s">
        <v>17</v>
      </c>
      <c r="U593" s="1"/>
      <c r="V593" s="4">
        <v>999001870</v>
      </c>
      <c r="W593" s="1" t="s">
        <v>20</v>
      </c>
      <c r="X593" s="1" t="s">
        <v>21</v>
      </c>
    </row>
    <row r="594" spans="1:24" s="9" customFormat="1">
      <c r="A594" s="2">
        <v>593</v>
      </c>
      <c r="B594" s="4">
        <v>716004337</v>
      </c>
      <c r="C594" s="1" t="s">
        <v>1804</v>
      </c>
      <c r="D594" s="1" t="s">
        <v>1805</v>
      </c>
      <c r="E594" s="6" t="s">
        <v>9513</v>
      </c>
      <c r="F594" s="20">
        <v>513010641</v>
      </c>
      <c r="G594" s="6" t="s">
        <v>5082</v>
      </c>
      <c r="H594" s="17">
        <f t="shared" si="18"/>
        <v>13</v>
      </c>
      <c r="I594" s="6" t="str">
        <f t="shared" si="19"/>
        <v>4.3.5</v>
      </c>
      <c r="J594" s="6" t="s">
        <v>9513</v>
      </c>
      <c r="K594" s="13" t="str">
        <f>VLOOKUP(J594,'fire screen door'!$C$2:$E$1567,2,FALSE)</f>
        <v>A-60 SINGLE LEAF HINGED</v>
      </c>
      <c r="L594" s="13" t="str">
        <f>VLOOKUP(J594,'fire screen door'!$C$2:$E$1567,3,FALSE)</f>
        <v>Crew staircase - Jazz Club</v>
      </c>
      <c r="M594" s="1" t="s">
        <v>18</v>
      </c>
      <c r="N594" s="1" t="s">
        <v>19</v>
      </c>
      <c r="O594" s="32"/>
      <c r="P594" s="4">
        <v>716002998</v>
      </c>
      <c r="Q594" s="6">
        <v>300457541</v>
      </c>
      <c r="R594" s="4">
        <v>417001943</v>
      </c>
      <c r="S594" s="1" t="s">
        <v>1806</v>
      </c>
      <c r="T594" s="1" t="s">
        <v>17</v>
      </c>
      <c r="U594" s="1"/>
      <c r="V594" s="4">
        <v>999001870</v>
      </c>
      <c r="W594" s="1" t="s">
        <v>20</v>
      </c>
      <c r="X594" s="1" t="s">
        <v>21</v>
      </c>
    </row>
    <row r="595" spans="1:24" s="9" customFormat="1">
      <c r="A595" s="2">
        <v>594</v>
      </c>
      <c r="B595" s="4">
        <v>716004340</v>
      </c>
      <c r="C595" s="1" t="s">
        <v>1807</v>
      </c>
      <c r="D595" s="1" t="s">
        <v>1808</v>
      </c>
      <c r="E595" s="6" t="s">
        <v>9514</v>
      </c>
      <c r="F595" s="20">
        <v>513010642</v>
      </c>
      <c r="G595" s="6" t="s">
        <v>5083</v>
      </c>
      <c r="H595" s="17">
        <f t="shared" si="18"/>
        <v>13</v>
      </c>
      <c r="I595" s="6" t="str">
        <f t="shared" si="19"/>
        <v>4.3.6</v>
      </c>
      <c r="J595" s="6" t="s">
        <v>9514</v>
      </c>
      <c r="K595" s="13" t="str">
        <f>VLOOKUP(J595,'fire screen door'!$C$2:$E$1567,2,FALSE)</f>
        <v>A-60 SINGLE LEAF HINGED</v>
      </c>
      <c r="L595" s="13" t="str">
        <f>VLOOKUP(J595,'fire screen door'!$C$2:$E$1567,3,FALSE)</f>
        <v>Crew staircase 3A prt (aft) TT-5</v>
      </c>
      <c r="M595" s="1" t="s">
        <v>18</v>
      </c>
      <c r="N595" s="1" t="s">
        <v>19</v>
      </c>
      <c r="O595" s="32"/>
      <c r="P595" s="4">
        <v>716003001</v>
      </c>
      <c r="Q595" s="6">
        <v>300457544</v>
      </c>
      <c r="R595" s="4">
        <v>417001943</v>
      </c>
      <c r="S595" s="1" t="s">
        <v>1809</v>
      </c>
      <c r="T595" s="1" t="s">
        <v>17</v>
      </c>
      <c r="U595" s="1"/>
      <c r="V595" s="4">
        <v>999001870</v>
      </c>
      <c r="W595" s="1" t="s">
        <v>20</v>
      </c>
      <c r="X595" s="1" t="s">
        <v>21</v>
      </c>
    </row>
    <row r="596" spans="1:24" s="9" customFormat="1">
      <c r="A596" s="2">
        <v>595</v>
      </c>
      <c r="B596" s="4">
        <v>716004326</v>
      </c>
      <c r="C596" s="1" t="s">
        <v>1810</v>
      </c>
      <c r="D596" s="1" t="s">
        <v>1811</v>
      </c>
      <c r="E596" s="6" t="s">
        <v>9515</v>
      </c>
      <c r="F596" s="20">
        <v>513010643</v>
      </c>
      <c r="G596" s="6" t="s">
        <v>5084</v>
      </c>
      <c r="H596" s="17">
        <f t="shared" si="18"/>
        <v>13</v>
      </c>
      <c r="I596" s="6" t="str">
        <f t="shared" si="19"/>
        <v>4.3.7</v>
      </c>
      <c r="J596" s="6" t="s">
        <v>9515</v>
      </c>
      <c r="K596" s="13" t="str">
        <f>VLOOKUP(J596,'fire screen door'!$C$2:$E$1567,2,FALSE)</f>
        <v>A-60 SINGLE LEAF HINGED</v>
      </c>
      <c r="L596" s="13" t="str">
        <f>VLOOKUP(J596,'fire screen door'!$C$2:$E$1567,3,FALSE)</f>
        <v>Jazz on 4 to 3A prt (aft) 1-5</v>
      </c>
      <c r="M596" s="1" t="s">
        <v>18</v>
      </c>
      <c r="N596" s="1" t="s">
        <v>19</v>
      </c>
      <c r="O596" s="32"/>
      <c r="P596" s="4">
        <v>716002987</v>
      </c>
      <c r="Q596" s="6">
        <v>300457530</v>
      </c>
      <c r="R596" s="4">
        <v>417001943</v>
      </c>
      <c r="S596" s="1" t="s">
        <v>1812</v>
      </c>
      <c r="T596" s="1" t="s">
        <v>17</v>
      </c>
      <c r="U596" s="1"/>
      <c r="V596" s="4">
        <v>999001870</v>
      </c>
      <c r="W596" s="1" t="s">
        <v>20</v>
      </c>
      <c r="X596" s="1" t="s">
        <v>21</v>
      </c>
    </row>
    <row r="597" spans="1:24" s="9" customFormat="1">
      <c r="A597" s="2">
        <v>596</v>
      </c>
      <c r="B597" s="4">
        <v>716004339</v>
      </c>
      <c r="C597" s="1" t="s">
        <v>1813</v>
      </c>
      <c r="D597" s="1" t="s">
        <v>1814</v>
      </c>
      <c r="E597" s="6" t="s">
        <v>9516</v>
      </c>
      <c r="F597" s="20">
        <v>513010644</v>
      </c>
      <c r="G597" s="6" t="s">
        <v>5085</v>
      </c>
      <c r="H597" s="17">
        <f t="shared" si="18"/>
        <v>13</v>
      </c>
      <c r="I597" s="6" t="str">
        <f t="shared" si="19"/>
        <v>4.3.8</v>
      </c>
      <c r="J597" s="6" t="s">
        <v>9516</v>
      </c>
      <c r="K597" s="13" t="str">
        <f>VLOOKUP(J597,'fire screen door'!$C$2:$E$1567,2,FALSE)</f>
        <v>A-60 SINGLE LEAF HINGED</v>
      </c>
      <c r="L597" s="13" t="str">
        <f>VLOOKUP(J597,'fire screen door'!$C$2:$E$1567,3,FALSE)</f>
        <v>Blaze emergency exit to 3A prt (aft) TT-5</v>
      </c>
      <c r="M597" s="1" t="s">
        <v>18</v>
      </c>
      <c r="N597" s="1" t="s">
        <v>19</v>
      </c>
      <c r="O597" s="32"/>
      <c r="P597" s="4">
        <v>716003000</v>
      </c>
      <c r="Q597" s="6">
        <v>300457543</v>
      </c>
      <c r="R597" s="4">
        <v>417001943</v>
      </c>
      <c r="S597" s="1" t="s">
        <v>1815</v>
      </c>
      <c r="T597" s="1" t="s">
        <v>17</v>
      </c>
      <c r="U597" s="1"/>
      <c r="V597" s="4">
        <v>999001870</v>
      </c>
      <c r="W597" s="1" t="s">
        <v>20</v>
      </c>
      <c r="X597" s="1" t="s">
        <v>21</v>
      </c>
    </row>
    <row r="598" spans="1:24" s="9" customFormat="1">
      <c r="A598" s="2">
        <v>597</v>
      </c>
      <c r="B598" s="4">
        <v>716004334</v>
      </c>
      <c r="C598" s="1" t="s">
        <v>1816</v>
      </c>
      <c r="D598" s="1" t="s">
        <v>1817</v>
      </c>
      <c r="E598" s="6" t="s">
        <v>9517</v>
      </c>
      <c r="F598" s="20">
        <v>513010645</v>
      </c>
      <c r="G598" s="6" t="s">
        <v>5086</v>
      </c>
      <c r="H598" s="17">
        <f t="shared" si="18"/>
        <v>13</v>
      </c>
      <c r="I598" s="6" t="str">
        <f t="shared" si="19"/>
        <v>4.3.9</v>
      </c>
      <c r="J598" s="6" t="s">
        <v>9517</v>
      </c>
      <c r="K598" s="13" t="str">
        <f>VLOOKUP(J598,'fire screen door'!$C$2:$E$1567,2,FALSE)</f>
        <v>A-60 SINGLE LEAF HINGED</v>
      </c>
      <c r="L598" s="13" t="str">
        <f>VLOOKUP(J598,'fire screen door'!$C$2:$E$1567,3,FALSE)</f>
        <v>Jazz on 4 - lifejacket locker</v>
      </c>
      <c r="M598" s="1" t="s">
        <v>18</v>
      </c>
      <c r="N598" s="1" t="s">
        <v>19</v>
      </c>
      <c r="O598" s="32"/>
      <c r="P598" s="4">
        <v>716002995</v>
      </c>
      <c r="Q598" s="6">
        <v>300457538</v>
      </c>
      <c r="R598" s="4">
        <v>417001943</v>
      </c>
      <c r="S598" s="1" t="s">
        <v>1818</v>
      </c>
      <c r="T598" s="1" t="s">
        <v>17</v>
      </c>
      <c r="U598" s="1"/>
      <c r="V598" s="4">
        <v>999001870</v>
      </c>
      <c r="W598" s="1" t="s">
        <v>20</v>
      </c>
      <c r="X598" s="1" t="s">
        <v>21</v>
      </c>
    </row>
    <row r="599" spans="1:24" s="9" customFormat="1">
      <c r="A599" s="2">
        <v>598</v>
      </c>
      <c r="B599" s="4">
        <v>716004318</v>
      </c>
      <c r="C599" s="1" t="s">
        <v>1819</v>
      </c>
      <c r="D599" s="1" t="s">
        <v>1820</v>
      </c>
      <c r="E599" s="6" t="s">
        <v>9537</v>
      </c>
      <c r="F599" s="20">
        <v>513010646</v>
      </c>
      <c r="G599" s="6" t="s">
        <v>5087</v>
      </c>
      <c r="H599" s="17">
        <f t="shared" si="18"/>
        <v>13</v>
      </c>
      <c r="I599" s="6" t="str">
        <f t="shared" si="19"/>
        <v>4.4.1</v>
      </c>
      <c r="J599" s="6" t="s">
        <v>9537</v>
      </c>
      <c r="K599" s="13" t="str">
        <f>VLOOKUP(J599,'fire screen door'!$C$2:$E$1567,2,FALSE)</f>
        <v>A-60 SLIDING</v>
      </c>
      <c r="L599" s="13" t="str">
        <f>VLOOKUP(J599,'fire screen door'!$C$2:$E$1567,3,FALSE)</f>
        <v>Studio B</v>
      </c>
      <c r="M599" s="1" t="s">
        <v>148</v>
      </c>
      <c r="N599" s="1" t="s">
        <v>149</v>
      </c>
      <c r="O599" s="32"/>
      <c r="P599" s="4">
        <v>716002979</v>
      </c>
      <c r="Q599" s="6">
        <v>300457522</v>
      </c>
      <c r="R599" s="4">
        <v>417001226</v>
      </c>
      <c r="S599" s="1" t="s">
        <v>1821</v>
      </c>
      <c r="T599" s="1" t="s">
        <v>147</v>
      </c>
      <c r="U599" s="1"/>
      <c r="V599" s="4">
        <v>999001697</v>
      </c>
      <c r="W599" s="1" t="s">
        <v>150</v>
      </c>
      <c r="X599" s="1" t="s">
        <v>151</v>
      </c>
    </row>
    <row r="600" spans="1:24" s="9" customFormat="1">
      <c r="A600" s="2">
        <v>599</v>
      </c>
      <c r="B600" s="4">
        <v>716004521</v>
      </c>
      <c r="C600" s="1" t="s">
        <v>1822</v>
      </c>
      <c r="D600" s="1" t="s">
        <v>1823</v>
      </c>
      <c r="E600" s="6" t="s">
        <v>9546</v>
      </c>
      <c r="F600" s="20">
        <v>513010647</v>
      </c>
      <c r="G600" s="6" t="s">
        <v>5088</v>
      </c>
      <c r="H600" s="17">
        <f t="shared" si="18"/>
        <v>13</v>
      </c>
      <c r="I600" s="6" t="str">
        <f t="shared" si="19"/>
        <v>4.4.10</v>
      </c>
      <c r="J600" s="6" t="s">
        <v>9546</v>
      </c>
      <c r="K600" s="13" t="str">
        <f>VLOOKUP(J600,'fire screen door'!$C$2:$E$1567,2,FALSE)</f>
        <v>A-60 DOUBLE LEAF HINGED</v>
      </c>
      <c r="L600" s="13" t="str">
        <f>VLOOKUP(J600,'fire screen door'!$C$2:$E$1567,3,FALSE)</f>
        <v>Studio B</v>
      </c>
      <c r="M600" s="1" t="s">
        <v>18</v>
      </c>
      <c r="N600" s="1" t="s">
        <v>19</v>
      </c>
      <c r="O600" s="32"/>
      <c r="P600" s="4">
        <v>716003185</v>
      </c>
      <c r="Q600" s="6">
        <v>300457707</v>
      </c>
      <c r="R600" s="4">
        <v>417001943</v>
      </c>
      <c r="S600" s="1" t="s">
        <v>1824</v>
      </c>
      <c r="T600" s="1" t="s">
        <v>17</v>
      </c>
      <c r="U600" s="1"/>
      <c r="V600" s="4">
        <v>999001870</v>
      </c>
      <c r="W600" s="1" t="s">
        <v>20</v>
      </c>
      <c r="X600" s="1" t="s">
        <v>21</v>
      </c>
    </row>
    <row r="601" spans="1:24" s="9" customFormat="1">
      <c r="A601" s="2">
        <v>600</v>
      </c>
      <c r="B601" s="4">
        <v>716004527</v>
      </c>
      <c r="C601" s="1" t="s">
        <v>1825</v>
      </c>
      <c r="D601" s="1" t="s">
        <v>1826</v>
      </c>
      <c r="E601" s="6" t="s">
        <v>9547</v>
      </c>
      <c r="F601" s="20">
        <v>513010648</v>
      </c>
      <c r="G601" s="6" t="s">
        <v>5089</v>
      </c>
      <c r="H601" s="17">
        <f t="shared" si="18"/>
        <v>13</v>
      </c>
      <c r="I601" s="6" t="str">
        <f t="shared" si="19"/>
        <v>4.4.11</v>
      </c>
      <c r="J601" s="6" t="s">
        <v>9547</v>
      </c>
      <c r="K601" s="13" t="str">
        <f>VLOOKUP(J601,'fire screen door'!$C$2:$E$1567,2,FALSE)</f>
        <v>A-60 DOUBLE LEAF HINGED</v>
      </c>
      <c r="L601" s="13" t="str">
        <f>VLOOKUP(J601,'fire screen door'!$C$2:$E$1567,3,FALSE)</f>
        <v>Studio B</v>
      </c>
      <c r="M601" s="1" t="s">
        <v>18</v>
      </c>
      <c r="N601" s="1" t="s">
        <v>19</v>
      </c>
      <c r="O601" s="32"/>
      <c r="P601" s="4">
        <v>716003191</v>
      </c>
      <c r="Q601" s="6">
        <v>300457713</v>
      </c>
      <c r="R601" s="4">
        <v>417001943</v>
      </c>
      <c r="S601" s="1" t="s">
        <v>1827</v>
      </c>
      <c r="T601" s="1" t="s">
        <v>17</v>
      </c>
      <c r="U601" s="1"/>
      <c r="V601" s="4">
        <v>999001870</v>
      </c>
      <c r="W601" s="1" t="s">
        <v>20</v>
      </c>
      <c r="X601" s="1" t="s">
        <v>21</v>
      </c>
    </row>
    <row r="602" spans="1:24" s="9" customFormat="1">
      <c r="A602" s="2">
        <v>601</v>
      </c>
      <c r="B602" s="4">
        <v>716004520</v>
      </c>
      <c r="C602" s="1" t="s">
        <v>1828</v>
      </c>
      <c r="D602" s="1" t="s">
        <v>1829</v>
      </c>
      <c r="E602" s="6" t="s">
        <v>9548</v>
      </c>
      <c r="F602" s="20">
        <v>513010649</v>
      </c>
      <c r="G602" s="6" t="s">
        <v>5090</v>
      </c>
      <c r="H602" s="17">
        <f t="shared" si="18"/>
        <v>13</v>
      </c>
      <c r="I602" s="6" t="str">
        <f t="shared" si="19"/>
        <v>4.4.12</v>
      </c>
      <c r="J602" s="6" t="s">
        <v>9548</v>
      </c>
      <c r="K602" s="13" t="str">
        <f>VLOOKUP(J602,'fire screen door'!$C$2:$E$1567,2,FALSE)</f>
        <v>A-60 DOUBLE LEAF HINGED</v>
      </c>
      <c r="L602" s="13" t="str">
        <f>VLOOKUP(J602,'fire screen door'!$C$2:$E$1567,3,FALSE)</f>
        <v>Studio B</v>
      </c>
      <c r="M602" s="1" t="s">
        <v>18</v>
      </c>
      <c r="N602" s="1" t="s">
        <v>19</v>
      </c>
      <c r="O602" s="32"/>
      <c r="P602" s="4">
        <v>716003184</v>
      </c>
      <c r="Q602" s="6">
        <v>300457706</v>
      </c>
      <c r="R602" s="4">
        <v>417001943</v>
      </c>
      <c r="S602" s="1" t="s">
        <v>1830</v>
      </c>
      <c r="T602" s="1" t="s">
        <v>17</v>
      </c>
      <c r="U602" s="1"/>
      <c r="V602" s="4">
        <v>999001870</v>
      </c>
      <c r="W602" s="1" t="s">
        <v>20</v>
      </c>
      <c r="X602" s="1" t="s">
        <v>21</v>
      </c>
    </row>
    <row r="603" spans="1:24" s="9" customFormat="1">
      <c r="A603" s="2">
        <v>602</v>
      </c>
      <c r="B603" s="4">
        <v>716004528</v>
      </c>
      <c r="C603" s="1" t="s">
        <v>1831</v>
      </c>
      <c r="D603" s="1" t="s">
        <v>1832</v>
      </c>
      <c r="E603" s="6" t="s">
        <v>9549</v>
      </c>
      <c r="F603" s="20">
        <v>513010650</v>
      </c>
      <c r="G603" s="6" t="s">
        <v>5091</v>
      </c>
      <c r="H603" s="17">
        <f t="shared" si="18"/>
        <v>13</v>
      </c>
      <c r="I603" s="6" t="str">
        <f t="shared" si="19"/>
        <v>4.4.13</v>
      </c>
      <c r="J603" s="6" t="s">
        <v>9549</v>
      </c>
      <c r="K603" s="13" t="str">
        <f>VLOOKUP(J603,'fire screen door'!$C$2:$E$1567,2,FALSE)</f>
        <v>A-60 DOUBLE LEAF HINGED</v>
      </c>
      <c r="L603" s="13" t="str">
        <f>VLOOKUP(J603,'fire screen door'!$C$2:$E$1567,3,FALSE)</f>
        <v>Studio B</v>
      </c>
      <c r="M603" s="1" t="s">
        <v>18</v>
      </c>
      <c r="N603" s="1" t="s">
        <v>19</v>
      </c>
      <c r="O603" s="32"/>
      <c r="P603" s="4">
        <v>716003192</v>
      </c>
      <c r="Q603" s="6">
        <v>300457714</v>
      </c>
      <c r="R603" s="4">
        <v>417001943</v>
      </c>
      <c r="S603" s="1" t="s">
        <v>1833</v>
      </c>
      <c r="T603" s="1" t="s">
        <v>17</v>
      </c>
      <c r="U603" s="1"/>
      <c r="V603" s="4">
        <v>999001870</v>
      </c>
      <c r="W603" s="1" t="s">
        <v>20</v>
      </c>
      <c r="X603" s="1" t="s">
        <v>21</v>
      </c>
    </row>
    <row r="604" spans="1:24" s="9" customFormat="1">
      <c r="A604" s="2">
        <v>603</v>
      </c>
      <c r="B604" s="4">
        <v>716004511</v>
      </c>
      <c r="C604" s="1" t="s">
        <v>1834</v>
      </c>
      <c r="D604" s="1" t="s">
        <v>1835</v>
      </c>
      <c r="E604" s="6" t="s">
        <v>9550</v>
      </c>
      <c r="F604" s="20">
        <v>513010651</v>
      </c>
      <c r="G604" s="6" t="s">
        <v>5092</v>
      </c>
      <c r="H604" s="17">
        <f t="shared" si="18"/>
        <v>13</v>
      </c>
      <c r="I604" s="6" t="str">
        <f t="shared" si="19"/>
        <v>4.4.14</v>
      </c>
      <c r="J604" s="6" t="s">
        <v>9550</v>
      </c>
      <c r="K604" s="13" t="str">
        <f>VLOOKUP(J604,'fire screen door'!$C$2:$E$1567,2,FALSE)</f>
        <v>A-60 SINGLE LEAF HINGED</v>
      </c>
      <c r="L604" s="13" t="str">
        <f>VLOOKUP(J604,'fire screen door'!$C$2:$E$1567,3,FALSE)</f>
        <v>Studio B</v>
      </c>
      <c r="M604" s="1" t="s">
        <v>18</v>
      </c>
      <c r="N604" s="1" t="s">
        <v>19</v>
      </c>
      <c r="O604" s="32"/>
      <c r="P604" s="4">
        <v>716003175</v>
      </c>
      <c r="Q604" s="6">
        <v>300457697</v>
      </c>
      <c r="R604" s="4">
        <v>417001943</v>
      </c>
      <c r="S604" s="1" t="s">
        <v>1836</v>
      </c>
      <c r="T604" s="1" t="s">
        <v>17</v>
      </c>
      <c r="U604" s="1"/>
      <c r="V604" s="4">
        <v>999001870</v>
      </c>
      <c r="W604" s="1" t="s">
        <v>20</v>
      </c>
      <c r="X604" s="1" t="s">
        <v>21</v>
      </c>
    </row>
    <row r="605" spans="1:24" s="9" customFormat="1">
      <c r="A605" s="2">
        <v>604</v>
      </c>
      <c r="B605" s="4">
        <v>716004525</v>
      </c>
      <c r="C605" s="1" t="s">
        <v>1837</v>
      </c>
      <c r="D605" s="1" t="s">
        <v>1838</v>
      </c>
      <c r="E605" s="6" t="s">
        <v>9551</v>
      </c>
      <c r="F605" s="20">
        <v>513010652</v>
      </c>
      <c r="G605" s="6" t="s">
        <v>5093</v>
      </c>
      <c r="H605" s="17">
        <f t="shared" si="18"/>
        <v>13</v>
      </c>
      <c r="I605" s="6" t="str">
        <f t="shared" si="19"/>
        <v>4.4.15</v>
      </c>
      <c r="J605" s="6" t="s">
        <v>9551</v>
      </c>
      <c r="K605" s="13" t="str">
        <f>VLOOKUP(J605,'fire screen door'!$C$2:$E$1567,2,FALSE)</f>
        <v>A-60 DOUBLE LEAF HINGED</v>
      </c>
      <c r="L605" s="13" t="str">
        <f>VLOOKUP(J605,'fire screen door'!$C$2:$E$1567,3,FALSE)</f>
        <v>Studio B emergency exit stb to 4-B stb (fwd) 4-5</v>
      </c>
      <c r="M605" s="1" t="s">
        <v>18</v>
      </c>
      <c r="N605" s="1" t="s">
        <v>19</v>
      </c>
      <c r="O605" s="32"/>
      <c r="P605" s="4">
        <v>716003189</v>
      </c>
      <c r="Q605" s="6">
        <v>300457711</v>
      </c>
      <c r="R605" s="4">
        <v>417001943</v>
      </c>
      <c r="S605" s="1" t="s">
        <v>1839</v>
      </c>
      <c r="T605" s="1" t="s">
        <v>17</v>
      </c>
      <c r="U605" s="1"/>
      <c r="V605" s="4">
        <v>999001870</v>
      </c>
      <c r="W605" s="1" t="s">
        <v>20</v>
      </c>
      <c r="X605" s="1" t="s">
        <v>21</v>
      </c>
    </row>
    <row r="606" spans="1:24" s="9" customFormat="1">
      <c r="A606" s="2">
        <v>605</v>
      </c>
      <c r="B606" s="4">
        <v>716004531</v>
      </c>
      <c r="C606" s="1" t="s">
        <v>1840</v>
      </c>
      <c r="D606" s="1" t="s">
        <v>1841</v>
      </c>
      <c r="E606" s="6" t="s">
        <v>9552</v>
      </c>
      <c r="F606" s="20">
        <v>513010653</v>
      </c>
      <c r="G606" s="6" t="s">
        <v>5094</v>
      </c>
      <c r="H606" s="17">
        <f t="shared" si="18"/>
        <v>13</v>
      </c>
      <c r="I606" s="6" t="str">
        <f t="shared" si="19"/>
        <v>4.4.16</v>
      </c>
      <c r="J606" s="6" t="s">
        <v>9552</v>
      </c>
      <c r="K606" s="13" t="str">
        <f>VLOOKUP(J606,'fire screen door'!$C$2:$E$1567,2,FALSE)</f>
        <v>A-60 SINGLE LEAF HINGED</v>
      </c>
      <c r="L606" s="13" t="str">
        <f>VLOOKUP(J606,'fire screen door'!$C$2:$E$1567,3,FALSE)</f>
        <v>PDA store studio B</v>
      </c>
      <c r="M606" s="1" t="s">
        <v>18</v>
      </c>
      <c r="N606" s="1" t="s">
        <v>19</v>
      </c>
      <c r="O606" s="32"/>
      <c r="P606" s="4">
        <v>716003195</v>
      </c>
      <c r="Q606" s="6">
        <v>300457717</v>
      </c>
      <c r="R606" s="4">
        <v>417001943</v>
      </c>
      <c r="S606" s="1" t="s">
        <v>1842</v>
      </c>
      <c r="T606" s="1" t="s">
        <v>17</v>
      </c>
      <c r="U606" s="1"/>
      <c r="V606" s="4">
        <v>999001870</v>
      </c>
      <c r="W606" s="1" t="s">
        <v>20</v>
      </c>
      <c r="X606" s="1" t="s">
        <v>21</v>
      </c>
    </row>
    <row r="607" spans="1:24" s="9" customFormat="1">
      <c r="A607" s="2">
        <v>606</v>
      </c>
      <c r="B607" s="4">
        <v>716004524</v>
      </c>
      <c r="C607" s="1" t="s">
        <v>1843</v>
      </c>
      <c r="D607" s="1" t="s">
        <v>1844</v>
      </c>
      <c r="E607" s="6" t="s">
        <v>9553</v>
      </c>
      <c r="F607" s="20">
        <v>513010654</v>
      </c>
      <c r="G607" s="6" t="s">
        <v>5095</v>
      </c>
      <c r="H607" s="17">
        <f t="shared" si="18"/>
        <v>13</v>
      </c>
      <c r="I607" s="6" t="str">
        <f t="shared" si="19"/>
        <v>4.4.17</v>
      </c>
      <c r="J607" s="6" t="s">
        <v>9553</v>
      </c>
      <c r="K607" s="13" t="str">
        <f>VLOOKUP(J607,'fire screen door'!$C$2:$E$1567,2,FALSE)</f>
        <v>A-60 SINGLE LEAF HINGED</v>
      </c>
      <c r="L607" s="13" t="str">
        <f>VLOOKUP(J607,'fire screen door'!$C$2:$E$1567,3,FALSE)</f>
        <v>LJ store by studio B</v>
      </c>
      <c r="M607" s="1" t="s">
        <v>18</v>
      </c>
      <c r="N607" s="1" t="s">
        <v>19</v>
      </c>
      <c r="O607" s="32"/>
      <c r="P607" s="4">
        <v>716003188</v>
      </c>
      <c r="Q607" s="6">
        <v>300457710</v>
      </c>
      <c r="R607" s="4">
        <v>417001943</v>
      </c>
      <c r="S607" s="1" t="s">
        <v>1845</v>
      </c>
      <c r="T607" s="1" t="s">
        <v>17</v>
      </c>
      <c r="U607" s="1"/>
      <c r="V607" s="4">
        <v>999001870</v>
      </c>
      <c r="W607" s="1" t="s">
        <v>20</v>
      </c>
      <c r="X607" s="1" t="s">
        <v>21</v>
      </c>
    </row>
    <row r="608" spans="1:24" s="9" customFormat="1">
      <c r="A608" s="2">
        <v>607</v>
      </c>
      <c r="B608" s="4">
        <v>716004519</v>
      </c>
      <c r="C608" s="1" t="s">
        <v>1846</v>
      </c>
      <c r="D608" s="1" t="s">
        <v>1847</v>
      </c>
      <c r="E608" s="6" t="s">
        <v>9554</v>
      </c>
      <c r="F608" s="20">
        <v>513010655</v>
      </c>
      <c r="G608" s="6" t="s">
        <v>5096</v>
      </c>
      <c r="H608" s="17">
        <f t="shared" si="18"/>
        <v>13</v>
      </c>
      <c r="I608" s="6" t="str">
        <f t="shared" si="19"/>
        <v>4.4.18</v>
      </c>
      <c r="J608" s="6" t="s">
        <v>9554</v>
      </c>
      <c r="K608" s="13" t="str">
        <f>VLOOKUP(J608,'fire screen door'!$C$2:$E$1567,2,FALSE)</f>
        <v>A-60 DOUBLE LEAF HINGED</v>
      </c>
      <c r="L608" s="13" t="str">
        <f>VLOOKUP(J608,'fire screen door'!$C$2:$E$1567,3,FALSE)</f>
        <v>Studio B</v>
      </c>
      <c r="M608" s="1" t="s">
        <v>18</v>
      </c>
      <c r="N608" s="1" t="s">
        <v>19</v>
      </c>
      <c r="O608" s="32"/>
      <c r="P608" s="4">
        <v>716003183</v>
      </c>
      <c r="Q608" s="6">
        <v>300457705</v>
      </c>
      <c r="R608" s="4">
        <v>417001943</v>
      </c>
      <c r="S608" s="1" t="s">
        <v>1848</v>
      </c>
      <c r="T608" s="1" t="s">
        <v>17</v>
      </c>
      <c r="U608" s="1"/>
      <c r="V608" s="4">
        <v>999001870</v>
      </c>
      <c r="W608" s="1" t="s">
        <v>20</v>
      </c>
      <c r="X608" s="1" t="s">
        <v>21</v>
      </c>
    </row>
    <row r="609" spans="1:24" s="9" customFormat="1">
      <c r="A609" s="2">
        <v>608</v>
      </c>
      <c r="B609" s="4">
        <v>716004523</v>
      </c>
      <c r="C609" s="1" t="s">
        <v>1849</v>
      </c>
      <c r="D609" s="1" t="s">
        <v>1850</v>
      </c>
      <c r="E609" s="6" t="s">
        <v>9555</v>
      </c>
      <c r="F609" s="20">
        <v>513010656</v>
      </c>
      <c r="G609" s="6" t="s">
        <v>5097</v>
      </c>
      <c r="H609" s="17">
        <f t="shared" si="18"/>
        <v>13</v>
      </c>
      <c r="I609" s="6" t="str">
        <f t="shared" si="19"/>
        <v>4.4.19</v>
      </c>
      <c r="J609" s="6" t="s">
        <v>9555</v>
      </c>
      <c r="K609" s="13" t="str">
        <f>VLOOKUP(J609,'fire screen door'!$C$2:$E$1567,2,FALSE)</f>
        <v>A-60 DOUBLE LEAF HINGED</v>
      </c>
      <c r="L609" s="13" t="str">
        <f>VLOOKUP(J609,'fire screen door'!$C$2:$E$1567,3,FALSE)</f>
        <v>Studio B</v>
      </c>
      <c r="M609" s="1" t="s">
        <v>18</v>
      </c>
      <c r="N609" s="1" t="s">
        <v>19</v>
      </c>
      <c r="O609" s="32"/>
      <c r="P609" s="4">
        <v>716003187</v>
      </c>
      <c r="Q609" s="6">
        <v>300457709</v>
      </c>
      <c r="R609" s="4">
        <v>417001943</v>
      </c>
      <c r="S609" s="1" t="s">
        <v>1851</v>
      </c>
      <c r="T609" s="1" t="s">
        <v>17</v>
      </c>
      <c r="U609" s="1"/>
      <c r="V609" s="4">
        <v>999001870</v>
      </c>
      <c r="W609" s="1" t="s">
        <v>20</v>
      </c>
      <c r="X609" s="1" t="s">
        <v>21</v>
      </c>
    </row>
    <row r="610" spans="1:24" s="9" customFormat="1">
      <c r="A610" s="2">
        <v>609</v>
      </c>
      <c r="B610" s="4">
        <v>716004314</v>
      </c>
      <c r="C610" s="1" t="s">
        <v>1852</v>
      </c>
      <c r="D610" s="1" t="s">
        <v>1853</v>
      </c>
      <c r="E610" s="6" t="s">
        <v>9538</v>
      </c>
      <c r="F610" s="20">
        <v>513010657</v>
      </c>
      <c r="G610" s="6" t="s">
        <v>5098</v>
      </c>
      <c r="H610" s="17">
        <f t="shared" si="18"/>
        <v>13</v>
      </c>
      <c r="I610" s="6" t="str">
        <f t="shared" si="19"/>
        <v>4.4.2</v>
      </c>
      <c r="J610" s="6" t="s">
        <v>9538</v>
      </c>
      <c r="K610" s="13" t="str">
        <f>VLOOKUP(J610,'fire screen door'!$C$2:$E$1567,2,FALSE)</f>
        <v>A-60 SLIDING</v>
      </c>
      <c r="L610" s="13" t="str">
        <f>VLOOKUP(J610,'fire screen door'!$C$2:$E$1567,3,FALSE)</f>
        <v>Studio B</v>
      </c>
      <c r="M610" s="1" t="s">
        <v>148</v>
      </c>
      <c r="N610" s="1" t="s">
        <v>149</v>
      </c>
      <c r="O610" s="32"/>
      <c r="P610" s="4">
        <v>716002975</v>
      </c>
      <c r="Q610" s="6">
        <v>300457518</v>
      </c>
      <c r="R610" s="4">
        <v>417001226</v>
      </c>
      <c r="S610" s="1" t="s">
        <v>1854</v>
      </c>
      <c r="T610" s="1" t="s">
        <v>147</v>
      </c>
      <c r="U610" s="1"/>
      <c r="V610" s="4">
        <v>999001697</v>
      </c>
      <c r="W610" s="1" t="s">
        <v>150</v>
      </c>
      <c r="X610" s="1" t="s">
        <v>151</v>
      </c>
    </row>
    <row r="611" spans="1:24" s="9" customFormat="1">
      <c r="A611" s="2">
        <v>610</v>
      </c>
      <c r="B611" s="4">
        <v>716004530</v>
      </c>
      <c r="C611" s="1" t="s">
        <v>1855</v>
      </c>
      <c r="D611" s="1" t="s">
        <v>1856</v>
      </c>
      <c r="E611" s="6" t="s">
        <v>9556</v>
      </c>
      <c r="F611" s="20">
        <v>513010658</v>
      </c>
      <c r="G611" s="6" t="s">
        <v>5099</v>
      </c>
      <c r="H611" s="17">
        <f t="shared" si="18"/>
        <v>13</v>
      </c>
      <c r="I611" s="6" t="str">
        <f t="shared" si="19"/>
        <v>4.4.20</v>
      </c>
      <c r="J611" s="6" t="s">
        <v>9556</v>
      </c>
      <c r="K611" s="13" t="str">
        <f>VLOOKUP(J611,'fire screen door'!$C$2:$E$1567,2,FALSE)</f>
        <v>A-60 DOUBLE LEAF HINGED</v>
      </c>
      <c r="L611" s="13" t="str">
        <f>VLOOKUP(J611,'fire screen door'!$C$2:$E$1567,3,FALSE)</f>
        <v>Studio B</v>
      </c>
      <c r="M611" s="1" t="s">
        <v>18</v>
      </c>
      <c r="N611" s="1" t="s">
        <v>19</v>
      </c>
      <c r="O611" s="32" t="s">
        <v>10448</v>
      </c>
      <c r="P611" s="4">
        <v>716003194</v>
      </c>
      <c r="Q611" s="6">
        <v>300457716</v>
      </c>
      <c r="R611" s="4">
        <v>417001943</v>
      </c>
      <c r="S611" s="1" t="s">
        <v>1857</v>
      </c>
      <c r="T611" s="1" t="s">
        <v>17</v>
      </c>
      <c r="U611" s="1"/>
      <c r="V611" s="4">
        <v>999001870</v>
      </c>
      <c r="W611" s="1" t="s">
        <v>20</v>
      </c>
      <c r="X611" s="1" t="s">
        <v>21</v>
      </c>
    </row>
    <row r="612" spans="1:24" s="9" customFormat="1">
      <c r="A612" s="2">
        <v>611</v>
      </c>
      <c r="B612" s="4">
        <v>716004522</v>
      </c>
      <c r="C612" s="1" t="s">
        <v>1858</v>
      </c>
      <c r="D612" s="1" t="s">
        <v>1859</v>
      </c>
      <c r="E612" s="6" t="s">
        <v>9557</v>
      </c>
      <c r="F612" s="20">
        <v>513010659</v>
      </c>
      <c r="G612" s="6" t="s">
        <v>5100</v>
      </c>
      <c r="H612" s="17">
        <f t="shared" si="18"/>
        <v>13</v>
      </c>
      <c r="I612" s="6" t="str">
        <f t="shared" si="19"/>
        <v>4.4.21</v>
      </c>
      <c r="J612" s="6" t="s">
        <v>9557</v>
      </c>
      <c r="K612" s="13" t="str">
        <f>VLOOKUP(J612,'fire screen door'!$C$2:$E$1567,2,FALSE)</f>
        <v>A-60 SINGLE LEAF HINGED</v>
      </c>
      <c r="L612" s="13" t="str">
        <f>VLOOKUP(J612,'fire screen door'!$C$2:$E$1567,3,FALSE)</f>
        <v>Electrical locker / NEED GMK</v>
      </c>
      <c r="M612" s="1" t="s">
        <v>18</v>
      </c>
      <c r="N612" s="1" t="s">
        <v>19</v>
      </c>
      <c r="O612" s="32"/>
      <c r="P612" s="4">
        <v>716003186</v>
      </c>
      <c r="Q612" s="6">
        <v>300457708</v>
      </c>
      <c r="R612" s="4">
        <v>417001943</v>
      </c>
      <c r="S612" s="1" t="s">
        <v>1860</v>
      </c>
      <c r="T612" s="1" t="s">
        <v>17</v>
      </c>
      <c r="U612" s="1"/>
      <c r="V612" s="4">
        <v>999001870</v>
      </c>
      <c r="W612" s="1" t="s">
        <v>20</v>
      </c>
      <c r="X612" s="1" t="s">
        <v>21</v>
      </c>
    </row>
    <row r="613" spans="1:24" s="9" customFormat="1">
      <c r="A613" s="2">
        <v>612</v>
      </c>
      <c r="B613" s="4">
        <v>716004518</v>
      </c>
      <c r="C613" s="1" t="s">
        <v>1861</v>
      </c>
      <c r="D613" s="1" t="s">
        <v>1862</v>
      </c>
      <c r="E613" s="6" t="s">
        <v>9558</v>
      </c>
      <c r="F613" s="20">
        <v>513010660</v>
      </c>
      <c r="G613" s="6" t="s">
        <v>5101</v>
      </c>
      <c r="H613" s="17">
        <f t="shared" si="18"/>
        <v>13</v>
      </c>
      <c r="I613" s="6" t="str">
        <f t="shared" si="19"/>
        <v>4.4.22</v>
      </c>
      <c r="J613" s="6" t="s">
        <v>9558</v>
      </c>
      <c r="K613" s="13" t="str">
        <f>VLOOKUP(J613,'fire screen door'!$C$2:$E$1567,2,FALSE)</f>
        <v>A-60 SINGLE LEAF HINGED</v>
      </c>
      <c r="L613" s="13" t="str">
        <f>VLOOKUP(J613,'fire screen door'!$C$2:$E$1567,3,FALSE)</f>
        <v>Studio B dress room / NEED GMK</v>
      </c>
      <c r="M613" s="1" t="s">
        <v>18</v>
      </c>
      <c r="N613" s="1" t="s">
        <v>19</v>
      </c>
      <c r="O613" s="32"/>
      <c r="P613" s="4">
        <v>716003182</v>
      </c>
      <c r="Q613" s="6">
        <v>300457704</v>
      </c>
      <c r="R613" s="4">
        <v>417001943</v>
      </c>
      <c r="S613" s="1" t="s">
        <v>1863</v>
      </c>
      <c r="T613" s="1" t="s">
        <v>17</v>
      </c>
      <c r="U613" s="1"/>
      <c r="V613" s="4">
        <v>999001870</v>
      </c>
      <c r="W613" s="1" t="s">
        <v>20</v>
      </c>
      <c r="X613" s="1" t="s">
        <v>21</v>
      </c>
    </row>
    <row r="614" spans="1:24" s="9" customFormat="1">
      <c r="A614" s="2">
        <v>613</v>
      </c>
      <c r="B614" s="4">
        <v>716004529</v>
      </c>
      <c r="C614" s="1" t="s">
        <v>1864</v>
      </c>
      <c r="D614" s="1" t="s">
        <v>1865</v>
      </c>
      <c r="E614" s="6" t="s">
        <v>9559</v>
      </c>
      <c r="F614" s="20">
        <v>513010661</v>
      </c>
      <c r="G614" s="6" t="s">
        <v>5102</v>
      </c>
      <c r="H614" s="17">
        <f t="shared" si="18"/>
        <v>13</v>
      </c>
      <c r="I614" s="6" t="str">
        <f t="shared" si="19"/>
        <v>4.4.23</v>
      </c>
      <c r="J614" s="6" t="s">
        <v>9559</v>
      </c>
      <c r="K614" s="13" t="str">
        <f>VLOOKUP(J614,'fire screen door'!$C$2:$E$1567,2,FALSE)</f>
        <v>A-60 DOUBLE LEAF HINGED</v>
      </c>
      <c r="L614" s="13" t="str">
        <f>VLOOKUP(J614,'fire screen door'!$C$2:$E$1567,3,FALSE)</f>
        <v>Studio B</v>
      </c>
      <c r="M614" s="1" t="s">
        <v>18</v>
      </c>
      <c r="N614" s="1" t="s">
        <v>19</v>
      </c>
      <c r="O614" s="32" t="s">
        <v>10448</v>
      </c>
      <c r="P614" s="4">
        <v>716003193</v>
      </c>
      <c r="Q614" s="6">
        <v>300457715</v>
      </c>
      <c r="R614" s="4">
        <v>417001943</v>
      </c>
      <c r="S614" s="1" t="s">
        <v>1866</v>
      </c>
      <c r="T614" s="1" t="s">
        <v>17</v>
      </c>
      <c r="U614" s="1"/>
      <c r="V614" s="4">
        <v>999001870</v>
      </c>
      <c r="W614" s="1" t="s">
        <v>20</v>
      </c>
      <c r="X614" s="1" t="s">
        <v>21</v>
      </c>
    </row>
    <row r="615" spans="1:24" s="9" customFormat="1">
      <c r="A615" s="2">
        <v>614</v>
      </c>
      <c r="B615" s="4">
        <v>716004514</v>
      </c>
      <c r="C615" s="1" t="s">
        <v>1867</v>
      </c>
      <c r="D615" s="1" t="s">
        <v>1868</v>
      </c>
      <c r="E615" s="6" t="s">
        <v>9560</v>
      </c>
      <c r="F615" s="20">
        <v>513010662</v>
      </c>
      <c r="G615" s="6" t="s">
        <v>5103</v>
      </c>
      <c r="H615" s="17">
        <f t="shared" si="18"/>
        <v>13</v>
      </c>
      <c r="I615" s="6" t="str">
        <f t="shared" si="19"/>
        <v>4.4.24</v>
      </c>
      <c r="J615" s="6" t="s">
        <v>9560</v>
      </c>
      <c r="K615" s="13" t="str">
        <f>VLOOKUP(J615,'fire screen door'!$C$2:$E$1567,2,FALSE)</f>
        <v>A-60 DOUBLE LEAF HINGED</v>
      </c>
      <c r="L615" s="13" t="str">
        <f>VLOOKUP(J615,'fire screen door'!$C$2:$E$1567,3,FALSE)</f>
        <v xml:space="preserve">Casino Royal to 4-B prt (aft) </v>
      </c>
      <c r="M615" s="1" t="s">
        <v>18</v>
      </c>
      <c r="N615" s="1" t="s">
        <v>19</v>
      </c>
      <c r="O615" s="32" t="s">
        <v>10448</v>
      </c>
      <c r="P615" s="4">
        <v>716003178</v>
      </c>
      <c r="Q615" s="6">
        <v>300457700</v>
      </c>
      <c r="R615" s="4">
        <v>417001943</v>
      </c>
      <c r="S615" s="1" t="s">
        <v>1869</v>
      </c>
      <c r="T615" s="1" t="s">
        <v>17</v>
      </c>
      <c r="U615" s="1"/>
      <c r="V615" s="4">
        <v>999001870</v>
      </c>
      <c r="W615" s="1" t="s">
        <v>20</v>
      </c>
      <c r="X615" s="1" t="s">
        <v>21</v>
      </c>
    </row>
    <row r="616" spans="1:24" s="9" customFormat="1">
      <c r="A616" s="2">
        <v>615</v>
      </c>
      <c r="B616" s="4">
        <v>716004515</v>
      </c>
      <c r="C616" s="1" t="s">
        <v>1870</v>
      </c>
      <c r="D616" s="1" t="s">
        <v>1871</v>
      </c>
      <c r="E616" s="6" t="s">
        <v>9561</v>
      </c>
      <c r="F616" s="20">
        <v>513010663</v>
      </c>
      <c r="G616" s="6" t="s">
        <v>5104</v>
      </c>
      <c r="H616" s="17">
        <f t="shared" si="18"/>
        <v>13</v>
      </c>
      <c r="I616" s="6" t="str">
        <f t="shared" si="19"/>
        <v>4.4.25</v>
      </c>
      <c r="J616" s="6" t="s">
        <v>9561</v>
      </c>
      <c r="K616" s="13" t="str">
        <f>VLOOKUP(J616,'fire screen door'!$C$2:$E$1567,2,FALSE)</f>
        <v>A-60 DOUBLE LEAF HINGED</v>
      </c>
      <c r="L616" s="13" t="str">
        <f>VLOOKUP(J616,'fire screen door'!$C$2:$E$1567,3,FALSE)</f>
        <v>Crew stair 4-B stb (aft) TT-15 - Casino</v>
      </c>
      <c r="M616" s="1" t="s">
        <v>18</v>
      </c>
      <c r="N616" s="1" t="s">
        <v>19</v>
      </c>
      <c r="O616" s="32" t="s">
        <v>10448</v>
      </c>
      <c r="P616" s="4">
        <v>716003179</v>
      </c>
      <c r="Q616" s="6">
        <v>300457701</v>
      </c>
      <c r="R616" s="4">
        <v>417001943</v>
      </c>
      <c r="S616" s="1" t="s">
        <v>1872</v>
      </c>
      <c r="T616" s="1" t="s">
        <v>17</v>
      </c>
      <c r="U616" s="1"/>
      <c r="V616" s="4">
        <v>999001870</v>
      </c>
      <c r="W616" s="1" t="s">
        <v>20</v>
      </c>
      <c r="X616" s="1" t="s">
        <v>21</v>
      </c>
    </row>
    <row r="617" spans="1:24" s="9" customFormat="1">
      <c r="A617" s="2">
        <v>616</v>
      </c>
      <c r="B617" s="4">
        <v>716004512</v>
      </c>
      <c r="C617" s="1" t="s">
        <v>1873</v>
      </c>
      <c r="D617" s="1" t="s">
        <v>1874</v>
      </c>
      <c r="E617" s="6" t="s">
        <v>9562</v>
      </c>
      <c r="F617" s="20">
        <v>513010664</v>
      </c>
      <c r="G617" s="6" t="s">
        <v>5105</v>
      </c>
      <c r="H617" s="17">
        <f t="shared" si="18"/>
        <v>13</v>
      </c>
      <c r="I617" s="6" t="str">
        <f t="shared" si="19"/>
        <v>4.4.26</v>
      </c>
      <c r="J617" s="6" t="s">
        <v>9562</v>
      </c>
      <c r="K617" s="13" t="str">
        <f>VLOOKUP(J617,'fire screen door'!$C$2:$E$1567,2,FALSE)</f>
        <v>A-60 SINGLE LEAF HINGED</v>
      </c>
      <c r="L617" s="13" t="str">
        <f>VLOOKUP(J617,'fire screen door'!$C$2:$E$1567,3,FALSE)</f>
        <v>Crew staircase 4-B prt (aft) TT-15</v>
      </c>
      <c r="M617" s="1" t="s">
        <v>18</v>
      </c>
      <c r="N617" s="1" t="s">
        <v>19</v>
      </c>
      <c r="O617" s="32"/>
      <c r="P617" s="4">
        <v>716003176</v>
      </c>
      <c r="Q617" s="6">
        <v>300457698</v>
      </c>
      <c r="R617" s="4">
        <v>417001943</v>
      </c>
      <c r="S617" s="1" t="s">
        <v>1875</v>
      </c>
      <c r="T617" s="1" t="s">
        <v>17</v>
      </c>
      <c r="U617" s="1"/>
      <c r="V617" s="4">
        <v>999001870</v>
      </c>
      <c r="W617" s="1" t="s">
        <v>20</v>
      </c>
      <c r="X617" s="1" t="s">
        <v>21</v>
      </c>
    </row>
    <row r="618" spans="1:24" s="9" customFormat="1">
      <c r="A618" s="2">
        <v>617</v>
      </c>
      <c r="B618" s="4">
        <v>716004532</v>
      </c>
      <c r="C618" s="1" t="s">
        <v>1876</v>
      </c>
      <c r="D618" s="1" t="s">
        <v>1877</v>
      </c>
      <c r="E618" s="6" t="s">
        <v>9563</v>
      </c>
      <c r="F618" s="20">
        <v>513010665</v>
      </c>
      <c r="G618" s="6" t="s">
        <v>5106</v>
      </c>
      <c r="H618" s="17">
        <f t="shared" si="18"/>
        <v>13</v>
      </c>
      <c r="I618" s="6" t="str">
        <f t="shared" si="19"/>
        <v>4.4.27</v>
      </c>
      <c r="J618" s="6" t="s">
        <v>9563</v>
      </c>
      <c r="K618" s="13" t="str">
        <f>VLOOKUP(J618,'fire screen door'!$C$2:$E$1567,2,FALSE)</f>
        <v>A-60 SINGLE LEAF HINGED</v>
      </c>
      <c r="L618" s="13" t="str">
        <f>VLOOKUP(J618,'fire screen door'!$C$2:$E$1567,3,FALSE)</f>
        <v>Dress room behind 4.4.29 / NEED GMK</v>
      </c>
      <c r="M618" s="1" t="s">
        <v>18</v>
      </c>
      <c r="N618" s="1" t="s">
        <v>19</v>
      </c>
      <c r="O618" s="32"/>
      <c r="P618" s="4">
        <v>716003196</v>
      </c>
      <c r="Q618" s="6">
        <v>300457718</v>
      </c>
      <c r="R618" s="4">
        <v>417001943</v>
      </c>
      <c r="S618" s="1" t="s">
        <v>1878</v>
      </c>
      <c r="T618" s="1" t="s">
        <v>17</v>
      </c>
      <c r="U618" s="1"/>
      <c r="V618" s="4">
        <v>999001870</v>
      </c>
      <c r="W618" s="1" t="s">
        <v>20</v>
      </c>
      <c r="X618" s="1" t="s">
        <v>21</v>
      </c>
    </row>
    <row r="619" spans="1:24" s="9" customFormat="1">
      <c r="A619" s="2">
        <v>618</v>
      </c>
      <c r="B619" s="4">
        <v>716004513</v>
      </c>
      <c r="C619" s="1" t="s">
        <v>1879</v>
      </c>
      <c r="D619" s="1" t="s">
        <v>1880</v>
      </c>
      <c r="E619" s="6" t="s">
        <v>9564</v>
      </c>
      <c r="F619" s="20">
        <v>513010666</v>
      </c>
      <c r="G619" s="6" t="s">
        <v>5107</v>
      </c>
      <c r="H619" s="17">
        <f t="shared" si="18"/>
        <v>13</v>
      </c>
      <c r="I619" s="6" t="str">
        <f t="shared" si="19"/>
        <v>4.4.28</v>
      </c>
      <c r="J619" s="6" t="s">
        <v>9564</v>
      </c>
      <c r="K619" s="13" t="str">
        <f>VLOOKUP(J619,'fire screen door'!$C$2:$E$1567,2,FALSE)</f>
        <v>A-60 SINGLE LEAF HINGED</v>
      </c>
      <c r="L619" s="13" t="str">
        <f>VLOOKUP(J619,'fire screen door'!$C$2:$E$1567,3,FALSE)</f>
        <v>Electrical locker / NEED GMK</v>
      </c>
      <c r="M619" s="1" t="s">
        <v>18</v>
      </c>
      <c r="N619" s="1" t="s">
        <v>19</v>
      </c>
      <c r="O619" s="32"/>
      <c r="P619" s="4">
        <v>716003177</v>
      </c>
      <c r="Q619" s="6">
        <v>300457699</v>
      </c>
      <c r="R619" s="4">
        <v>417001943</v>
      </c>
      <c r="S619" s="1" t="s">
        <v>1881</v>
      </c>
      <c r="T619" s="1" t="s">
        <v>17</v>
      </c>
      <c r="U619" s="1"/>
      <c r="V619" s="4">
        <v>999001870</v>
      </c>
      <c r="W619" s="1" t="s">
        <v>20</v>
      </c>
      <c r="X619" s="1" t="s">
        <v>21</v>
      </c>
    </row>
    <row r="620" spans="1:24" s="9" customFormat="1">
      <c r="A620" s="2">
        <v>619</v>
      </c>
      <c r="B620" s="4">
        <v>716004516</v>
      </c>
      <c r="C620" s="1" t="s">
        <v>1882</v>
      </c>
      <c r="D620" s="1" t="s">
        <v>1883</v>
      </c>
      <c r="E620" s="6" t="s">
        <v>9565</v>
      </c>
      <c r="F620" s="20">
        <v>513010667</v>
      </c>
      <c r="G620" s="6" t="s">
        <v>5108</v>
      </c>
      <c r="H620" s="17">
        <f t="shared" si="18"/>
        <v>13</v>
      </c>
      <c r="I620" s="6" t="str">
        <f t="shared" si="19"/>
        <v>4.4.29</v>
      </c>
      <c r="J620" s="6" t="s">
        <v>9565</v>
      </c>
      <c r="K620" s="13" t="str">
        <f>VLOOKUP(J620,'fire screen door'!$C$2:$E$1567,2,FALSE)</f>
        <v>A-60 SINGLE LEAF HINGED</v>
      </c>
      <c r="L620" s="13" t="str">
        <f>VLOOKUP(J620,'fire screen door'!$C$2:$E$1567,3,FALSE)</f>
        <v>Crew staircase 4-B stb (aft) TT-15</v>
      </c>
      <c r="M620" s="1" t="s">
        <v>18</v>
      </c>
      <c r="N620" s="1" t="s">
        <v>19</v>
      </c>
      <c r="O620" s="32"/>
      <c r="P620" s="4">
        <v>716003180</v>
      </c>
      <c r="Q620" s="6">
        <v>300457702</v>
      </c>
      <c r="R620" s="4">
        <v>417001943</v>
      </c>
      <c r="S620" s="1" t="s">
        <v>1884</v>
      </c>
      <c r="T620" s="1" t="s">
        <v>17</v>
      </c>
      <c r="U620" s="1"/>
      <c r="V620" s="4">
        <v>999001870</v>
      </c>
      <c r="W620" s="1" t="s">
        <v>20</v>
      </c>
      <c r="X620" s="1" t="s">
        <v>21</v>
      </c>
    </row>
    <row r="621" spans="1:24" s="9" customFormat="1">
      <c r="A621" s="2">
        <v>620</v>
      </c>
      <c r="B621" s="4">
        <v>716004320</v>
      </c>
      <c r="C621" s="1" t="s">
        <v>1885</v>
      </c>
      <c r="D621" s="1" t="s">
        <v>1886</v>
      </c>
      <c r="E621" s="6" t="s">
        <v>9539</v>
      </c>
      <c r="F621" s="20">
        <v>513010668</v>
      </c>
      <c r="G621" s="6" t="s">
        <v>5109</v>
      </c>
      <c r="H621" s="17">
        <f t="shared" si="18"/>
        <v>13</v>
      </c>
      <c r="I621" s="6" t="str">
        <f t="shared" si="19"/>
        <v>4.4.3</v>
      </c>
      <c r="J621" s="6" t="s">
        <v>9539</v>
      </c>
      <c r="K621" s="13" t="str">
        <f>VLOOKUP(J621,'fire screen door'!$C$2:$E$1567,2,FALSE)</f>
        <v>A-60 SLIDING</v>
      </c>
      <c r="L621" s="13" t="str">
        <f>VLOOKUP(J621,'fire screen door'!$C$2:$E$1567,3,FALSE)</f>
        <v>Casino Royal next to Studio B entrance</v>
      </c>
      <c r="M621" s="1" t="s">
        <v>148</v>
      </c>
      <c r="N621" s="1" t="s">
        <v>149</v>
      </c>
      <c r="O621" s="32"/>
      <c r="P621" s="4">
        <v>716002981</v>
      </c>
      <c r="Q621" s="6">
        <v>300457524</v>
      </c>
      <c r="R621" s="4">
        <v>417001226</v>
      </c>
      <c r="S621" s="1" t="s">
        <v>1887</v>
      </c>
      <c r="T621" s="1" t="s">
        <v>147</v>
      </c>
      <c r="U621" s="1"/>
      <c r="V621" s="4">
        <v>999001697</v>
      </c>
      <c r="W621" s="1" t="s">
        <v>150</v>
      </c>
      <c r="X621" s="1" t="s">
        <v>151</v>
      </c>
    </row>
    <row r="622" spans="1:24" s="9" customFormat="1">
      <c r="A622" s="2">
        <v>621</v>
      </c>
      <c r="B622" s="4">
        <v>716004321</v>
      </c>
      <c r="C622" s="1" t="s">
        <v>1888</v>
      </c>
      <c r="D622" s="1" t="s">
        <v>1889</v>
      </c>
      <c r="E622" s="6" t="s">
        <v>9540</v>
      </c>
      <c r="F622" s="20">
        <v>513010669</v>
      </c>
      <c r="G622" s="6" t="s">
        <v>5110</v>
      </c>
      <c r="H622" s="17">
        <f t="shared" si="18"/>
        <v>13</v>
      </c>
      <c r="I622" s="6" t="str">
        <f t="shared" si="19"/>
        <v>4.4.4</v>
      </c>
      <c r="J622" s="6" t="s">
        <v>9540</v>
      </c>
      <c r="K622" s="13" t="str">
        <f>VLOOKUP(J622,'fire screen door'!$C$2:$E$1567,2,FALSE)</f>
        <v>A-60 SLIDING</v>
      </c>
      <c r="L622" s="13" t="str">
        <f>VLOOKUP(J622,'fire screen door'!$C$2:$E$1567,3,FALSE)</f>
        <v>Casino Royal next to Studio B entrance</v>
      </c>
      <c r="M622" s="1" t="s">
        <v>148</v>
      </c>
      <c r="N622" s="1" t="s">
        <v>149</v>
      </c>
      <c r="O622" s="32"/>
      <c r="P622" s="4">
        <v>716002982</v>
      </c>
      <c r="Q622" s="6">
        <v>300457525</v>
      </c>
      <c r="R622" s="4">
        <v>417001226</v>
      </c>
      <c r="S622" s="1" t="s">
        <v>1890</v>
      </c>
      <c r="T622" s="1" t="s">
        <v>147</v>
      </c>
      <c r="U622" s="1"/>
      <c r="V622" s="4">
        <v>999001697</v>
      </c>
      <c r="W622" s="1" t="s">
        <v>150</v>
      </c>
      <c r="X622" s="1" t="s">
        <v>151</v>
      </c>
    </row>
    <row r="623" spans="1:24" s="9" customFormat="1">
      <c r="A623" s="2">
        <v>622</v>
      </c>
      <c r="B623" s="4">
        <v>716004319</v>
      </c>
      <c r="C623" s="1" t="s">
        <v>1891</v>
      </c>
      <c r="D623" s="1" t="s">
        <v>1892</v>
      </c>
      <c r="E623" s="6" t="s">
        <v>9541</v>
      </c>
      <c r="F623" s="20">
        <v>513010670</v>
      </c>
      <c r="G623" s="6" t="s">
        <v>5111</v>
      </c>
      <c r="H623" s="17">
        <f t="shared" si="18"/>
        <v>13</v>
      </c>
      <c r="I623" s="6" t="str">
        <f t="shared" si="19"/>
        <v>4.4.5</v>
      </c>
      <c r="J623" s="6" t="s">
        <v>9541</v>
      </c>
      <c r="K623" s="13" t="str">
        <f>VLOOKUP(J623,'fire screen door'!$C$2:$E$1567,2,FALSE)</f>
        <v>A-60 SLIDING</v>
      </c>
      <c r="L623" s="13" t="str">
        <f>VLOOKUP(J623,'fire screen door'!$C$2:$E$1567,3,FALSE)</f>
        <v>Casino Royal next to Studio B entrance</v>
      </c>
      <c r="M623" s="1" t="s">
        <v>148</v>
      </c>
      <c r="N623" s="1" t="s">
        <v>149</v>
      </c>
      <c r="O623" s="32"/>
      <c r="P623" s="4">
        <v>716002980</v>
      </c>
      <c r="Q623" s="6">
        <v>300457523</v>
      </c>
      <c r="R623" s="4">
        <v>417001226</v>
      </c>
      <c r="S623" s="1" t="s">
        <v>1893</v>
      </c>
      <c r="T623" s="1" t="s">
        <v>147</v>
      </c>
      <c r="U623" s="1"/>
      <c r="V623" s="4">
        <v>999001697</v>
      </c>
      <c r="W623" s="1" t="s">
        <v>150</v>
      </c>
      <c r="X623" s="1" t="s">
        <v>151</v>
      </c>
    </row>
    <row r="624" spans="1:24" s="9" customFormat="1">
      <c r="A624" s="2">
        <v>623</v>
      </c>
      <c r="B624" s="4">
        <v>716004322</v>
      </c>
      <c r="C624" s="1" t="s">
        <v>1894</v>
      </c>
      <c r="D624" s="1" t="s">
        <v>1895</v>
      </c>
      <c r="E624" s="6" t="s">
        <v>9542</v>
      </c>
      <c r="F624" s="20">
        <v>513010671</v>
      </c>
      <c r="G624" s="6" t="s">
        <v>5112</v>
      </c>
      <c r="H624" s="17">
        <f t="shared" si="18"/>
        <v>13</v>
      </c>
      <c r="I624" s="6" t="str">
        <f t="shared" si="19"/>
        <v>4.4.6</v>
      </c>
      <c r="J624" s="6" t="s">
        <v>9542</v>
      </c>
      <c r="K624" s="13" t="str">
        <f>VLOOKUP(J624,'fire screen door'!$C$2:$E$1567,2,FALSE)</f>
        <v>A-60 SLIDING</v>
      </c>
      <c r="L624" s="13" t="str">
        <f>VLOOKUP(J624,'fire screen door'!$C$2:$E$1567,3,FALSE)</f>
        <v>Casino Royal next to Studio B entrance</v>
      </c>
      <c r="M624" s="1" t="s">
        <v>148</v>
      </c>
      <c r="N624" s="1" t="s">
        <v>149</v>
      </c>
      <c r="O624" s="32"/>
      <c r="P624" s="4">
        <v>716002983</v>
      </c>
      <c r="Q624" s="6">
        <v>300457526</v>
      </c>
      <c r="R624" s="4">
        <v>417001226</v>
      </c>
      <c r="S624" s="1" t="s">
        <v>1896</v>
      </c>
      <c r="T624" s="1" t="s">
        <v>147</v>
      </c>
      <c r="U624" s="1"/>
      <c r="V624" s="4">
        <v>999001697</v>
      </c>
      <c r="W624" s="1" t="s">
        <v>150</v>
      </c>
      <c r="X624" s="1" t="s">
        <v>151</v>
      </c>
    </row>
    <row r="625" spans="1:24" s="9" customFormat="1">
      <c r="A625" s="2">
        <v>624</v>
      </c>
      <c r="B625" s="4">
        <v>716004341</v>
      </c>
      <c r="C625" s="1" t="s">
        <v>1897</v>
      </c>
      <c r="D625" s="1" t="s">
        <v>1898</v>
      </c>
      <c r="E625" s="6" t="s">
        <v>9543</v>
      </c>
      <c r="F625" s="20">
        <v>513010672</v>
      </c>
      <c r="G625" s="6" t="s">
        <v>5113</v>
      </c>
      <c r="H625" s="17">
        <f t="shared" si="18"/>
        <v>13</v>
      </c>
      <c r="I625" s="6" t="str">
        <f t="shared" si="19"/>
        <v>4.4.7</v>
      </c>
      <c r="J625" s="6" t="s">
        <v>9543</v>
      </c>
      <c r="K625" s="13" t="str">
        <f>VLOOKUP(J625,'fire screen door'!$C$2:$E$1567,2,FALSE)</f>
        <v>A-60 SINGLE LEAF HINGED</v>
      </c>
      <c r="L625" s="13" t="str">
        <f>VLOOKUP(J625,'fire screen door'!$C$2:$E$1567,3,FALSE)</f>
        <v>Pantry Studio B</v>
      </c>
      <c r="M625" s="1" t="s">
        <v>18</v>
      </c>
      <c r="N625" s="1" t="s">
        <v>19</v>
      </c>
      <c r="O625" s="32"/>
      <c r="P625" s="4">
        <v>716003002</v>
      </c>
      <c r="Q625" s="6">
        <v>300457545</v>
      </c>
      <c r="R625" s="4">
        <v>417001943</v>
      </c>
      <c r="S625" s="1" t="s">
        <v>1899</v>
      </c>
      <c r="T625" s="1" t="s">
        <v>17</v>
      </c>
      <c r="U625" s="1"/>
      <c r="V625" s="4">
        <v>999001870</v>
      </c>
      <c r="W625" s="1" t="s">
        <v>20</v>
      </c>
      <c r="X625" s="1" t="s">
        <v>21</v>
      </c>
    </row>
    <row r="626" spans="1:24" s="9" customFormat="1">
      <c r="A626" s="2">
        <v>625</v>
      </c>
      <c r="B626" s="4">
        <v>716004315</v>
      </c>
      <c r="C626" s="1" t="s">
        <v>1900</v>
      </c>
      <c r="D626" s="1" t="s">
        <v>1901</v>
      </c>
      <c r="E626" s="6" t="s">
        <v>9544</v>
      </c>
      <c r="F626" s="20">
        <v>513010673</v>
      </c>
      <c r="G626" s="6" t="s">
        <v>5114</v>
      </c>
      <c r="H626" s="17">
        <f t="shared" si="18"/>
        <v>13</v>
      </c>
      <c r="I626" s="6" t="str">
        <f t="shared" si="19"/>
        <v>4.4.8</v>
      </c>
      <c r="J626" s="6" t="s">
        <v>9544</v>
      </c>
      <c r="K626" s="13" t="str">
        <f>VLOOKUP(J626,'fire screen door'!$C$2:$E$1567,2,FALSE)</f>
        <v>A-60 SLIDING - SWTD</v>
      </c>
      <c r="L626" s="13" t="str">
        <f>VLOOKUP(J626,'fire screen door'!$C$2:$E$1567,3,FALSE)</f>
        <v>SWT 4.01 Pantry Blaze</v>
      </c>
      <c r="M626" s="1" t="s">
        <v>148</v>
      </c>
      <c r="N626" s="1" t="s">
        <v>149</v>
      </c>
      <c r="O626" s="32"/>
      <c r="P626" s="4">
        <v>716002976</v>
      </c>
      <c r="Q626" s="6">
        <v>300457519</v>
      </c>
      <c r="R626" s="4">
        <v>417001226</v>
      </c>
      <c r="S626" s="1" t="s">
        <v>1902</v>
      </c>
      <c r="T626" s="1" t="s">
        <v>147</v>
      </c>
      <c r="U626" s="1"/>
      <c r="V626" s="4">
        <v>999001697</v>
      </c>
      <c r="W626" s="1" t="s">
        <v>150</v>
      </c>
      <c r="X626" s="1" t="s">
        <v>151</v>
      </c>
    </row>
    <row r="627" spans="1:24" s="9" customFormat="1">
      <c r="A627" s="2">
        <v>626</v>
      </c>
      <c r="B627" s="4">
        <v>716004526</v>
      </c>
      <c r="C627" s="1" t="s">
        <v>1903</v>
      </c>
      <c r="D627" s="1" t="s">
        <v>1904</v>
      </c>
      <c r="E627" s="6" t="s">
        <v>9545</v>
      </c>
      <c r="F627" s="20">
        <v>513010674</v>
      </c>
      <c r="G627" s="6" t="s">
        <v>5115</v>
      </c>
      <c r="H627" s="17">
        <f t="shared" si="18"/>
        <v>13</v>
      </c>
      <c r="I627" s="6" t="str">
        <f t="shared" si="19"/>
        <v>4.4.9</v>
      </c>
      <c r="J627" s="6" t="s">
        <v>9545</v>
      </c>
      <c r="K627" s="13" t="str">
        <f>VLOOKUP(J627,'fire screen door'!$C$2:$E$1567,2,FALSE)</f>
        <v>A-60 DOUBLE LEAF HINGED</v>
      </c>
      <c r="L627" s="13" t="str">
        <f>VLOOKUP(J627,'fire screen door'!$C$2:$E$1567,3,FALSE)</f>
        <v>Studio B</v>
      </c>
      <c r="M627" s="1" t="s">
        <v>18</v>
      </c>
      <c r="N627" s="1" t="s">
        <v>19</v>
      </c>
      <c r="O627" s="32" t="s">
        <v>10448</v>
      </c>
      <c r="P627" s="4">
        <v>716003190</v>
      </c>
      <c r="Q627" s="6">
        <v>300457712</v>
      </c>
      <c r="R627" s="4">
        <v>417001943</v>
      </c>
      <c r="S627" s="1" t="s">
        <v>1905</v>
      </c>
      <c r="T627" s="1" t="s">
        <v>17</v>
      </c>
      <c r="U627" s="1"/>
      <c r="V627" s="4">
        <v>999001870</v>
      </c>
      <c r="W627" s="1" t="s">
        <v>20</v>
      </c>
      <c r="X627" s="1" t="s">
        <v>21</v>
      </c>
    </row>
    <row r="628" spans="1:24" s="9" customFormat="1">
      <c r="A628" s="2">
        <v>627</v>
      </c>
      <c r="B628" s="4">
        <v>716004517</v>
      </c>
      <c r="C628" s="1" t="s">
        <v>1906</v>
      </c>
      <c r="D628" s="1" t="s">
        <v>1907</v>
      </c>
      <c r="E628" s="6" t="s">
        <v>9566</v>
      </c>
      <c r="F628" s="20">
        <v>513010675</v>
      </c>
      <c r="G628" s="6" t="s">
        <v>5116</v>
      </c>
      <c r="H628" s="17">
        <f t="shared" si="18"/>
        <v>13</v>
      </c>
      <c r="I628" s="6" t="str">
        <f t="shared" si="19"/>
        <v>4.5.1</v>
      </c>
      <c r="J628" s="6" t="s">
        <v>9566</v>
      </c>
      <c r="K628" s="13" t="str">
        <f>VLOOKUP(J628,'fire screen door'!$C$2:$E$1567,2,FALSE)</f>
        <v>A-60 SINGLE LEAF HINGED</v>
      </c>
      <c r="L628" s="13" t="str">
        <f>VLOOKUP(J628,'fire screen door'!$C$2:$E$1567,3,FALSE)</f>
        <v>Pantry - Casino</v>
      </c>
      <c r="M628" s="1" t="s">
        <v>18</v>
      </c>
      <c r="N628" s="1" t="s">
        <v>19</v>
      </c>
      <c r="O628" s="32"/>
      <c r="P628" s="4">
        <v>716003181</v>
      </c>
      <c r="Q628" s="6">
        <v>300457703</v>
      </c>
      <c r="R628" s="4">
        <v>417001943</v>
      </c>
      <c r="S628" s="1" t="s">
        <v>1908</v>
      </c>
      <c r="T628" s="1" t="s">
        <v>17</v>
      </c>
      <c r="U628" s="1"/>
      <c r="V628" s="4">
        <v>999001870</v>
      </c>
      <c r="W628" s="1" t="s">
        <v>20</v>
      </c>
      <c r="X628" s="1" t="s">
        <v>21</v>
      </c>
    </row>
    <row r="629" spans="1:24" s="9" customFormat="1">
      <c r="A629" s="2">
        <v>628</v>
      </c>
      <c r="B629" s="4">
        <v>716004724</v>
      </c>
      <c r="C629" s="1" t="s">
        <v>1909</v>
      </c>
      <c r="D629" s="1" t="s">
        <v>1910</v>
      </c>
      <c r="E629" s="6" t="s">
        <v>9574</v>
      </c>
      <c r="F629" s="20">
        <v>513010676</v>
      </c>
      <c r="G629" s="6" t="s">
        <v>5117</v>
      </c>
      <c r="H629" s="17">
        <f t="shared" si="18"/>
        <v>13</v>
      </c>
      <c r="I629" s="6" t="str">
        <f t="shared" si="19"/>
        <v>4.5.11</v>
      </c>
      <c r="J629" s="6" t="s">
        <v>9574</v>
      </c>
      <c r="K629" s="13" t="str">
        <f>VLOOKUP(J629,'fire screen door'!$C$2:$E$1567,2,FALSE)</f>
        <v>A-60 SINGLE LEAF HINGED</v>
      </c>
      <c r="L629" s="13" t="str">
        <f>VLOOKUP(J629,'fire screen door'!$C$2:$E$1567,3,FALSE)</f>
        <v>Rising Tide Machinery by bar (centre line stb)</v>
      </c>
      <c r="M629" s="1" t="s">
        <v>18</v>
      </c>
      <c r="N629" s="1" t="s">
        <v>19</v>
      </c>
      <c r="O629" s="32"/>
      <c r="P629" s="4">
        <v>716003368</v>
      </c>
      <c r="Q629" s="6">
        <v>300457883</v>
      </c>
      <c r="R629" s="4">
        <v>417001943</v>
      </c>
      <c r="S629" s="1" t="s">
        <v>1911</v>
      </c>
      <c r="T629" s="1" t="s">
        <v>17</v>
      </c>
      <c r="U629" s="1"/>
      <c r="V629" s="4">
        <v>999001870</v>
      </c>
      <c r="W629" s="1" t="s">
        <v>20</v>
      </c>
      <c r="X629" s="1" t="s">
        <v>21</v>
      </c>
    </row>
    <row r="630" spans="1:24" s="9" customFormat="1">
      <c r="A630" s="2">
        <v>629</v>
      </c>
      <c r="B630" s="4">
        <v>716004720</v>
      </c>
      <c r="C630" s="1" t="s">
        <v>1912</v>
      </c>
      <c r="D630" s="1" t="s">
        <v>1913</v>
      </c>
      <c r="E630" s="6" t="s">
        <v>9575</v>
      </c>
      <c r="F630" s="20">
        <v>513010677</v>
      </c>
      <c r="G630" s="6" t="s">
        <v>5118</v>
      </c>
      <c r="H630" s="17">
        <f t="shared" si="18"/>
        <v>13</v>
      </c>
      <c r="I630" s="6" t="str">
        <f t="shared" si="19"/>
        <v>4.5.13</v>
      </c>
      <c r="J630" s="6" t="s">
        <v>9575</v>
      </c>
      <c r="K630" s="13" t="str">
        <f>VLOOKUP(J630,'fire screen door'!$C$2:$E$1567,2,FALSE)</f>
        <v>A-60 SINGLE LEAF HINGED</v>
      </c>
      <c r="L630" s="13" t="str">
        <f>VLOOKUP(J630,'fire screen door'!$C$2:$E$1567,3,FALSE)</f>
        <v>By the surveillance cage - Casino office / NEED GMK</v>
      </c>
      <c r="M630" s="1" t="s">
        <v>18</v>
      </c>
      <c r="N630" s="1" t="s">
        <v>19</v>
      </c>
      <c r="O630" s="32"/>
      <c r="P630" s="4">
        <v>716003364</v>
      </c>
      <c r="Q630" s="6">
        <v>300457879</v>
      </c>
      <c r="R630" s="4">
        <v>417001943</v>
      </c>
      <c r="S630" s="1" t="s">
        <v>1914</v>
      </c>
      <c r="T630" s="1" t="s">
        <v>17</v>
      </c>
      <c r="U630" s="1"/>
      <c r="V630" s="4">
        <v>999001870</v>
      </c>
      <c r="W630" s="1" t="s">
        <v>20</v>
      </c>
      <c r="X630" s="1" t="s">
        <v>21</v>
      </c>
    </row>
    <row r="631" spans="1:24" s="9" customFormat="1">
      <c r="A631" s="2">
        <v>630</v>
      </c>
      <c r="B631" s="4">
        <v>716004721</v>
      </c>
      <c r="C631" s="1" t="s">
        <v>1915</v>
      </c>
      <c r="D631" s="1" t="s">
        <v>1916</v>
      </c>
      <c r="E631" s="6" t="s">
        <v>9576</v>
      </c>
      <c r="F631" s="20">
        <v>513010678</v>
      </c>
      <c r="G631" s="6" t="s">
        <v>5119</v>
      </c>
      <c r="H631" s="17">
        <f t="shared" si="18"/>
        <v>13</v>
      </c>
      <c r="I631" s="6" t="str">
        <f t="shared" si="19"/>
        <v>4.5.15</v>
      </c>
      <c r="J631" s="6" t="s">
        <v>9576</v>
      </c>
      <c r="K631" s="13" t="str">
        <f>VLOOKUP(J631,'fire screen door'!$C$2:$E$1567,2,FALSE)</f>
        <v>A-60 SINGLE LEAF HINGED</v>
      </c>
      <c r="L631" s="13" t="str">
        <f>VLOOKUP(J631,'fire screen door'!$C$2:$E$1567,3,FALSE)</f>
        <v>Locker - Casino office / NEED GMK</v>
      </c>
      <c r="M631" s="1" t="s">
        <v>18</v>
      </c>
      <c r="N631" s="1" t="s">
        <v>19</v>
      </c>
      <c r="O631" s="32"/>
      <c r="P631" s="4">
        <v>716003365</v>
      </c>
      <c r="Q631" s="6">
        <v>300457880</v>
      </c>
      <c r="R631" s="4">
        <v>417001943</v>
      </c>
      <c r="S631" s="1" t="s">
        <v>1917</v>
      </c>
      <c r="T631" s="1" t="s">
        <v>17</v>
      </c>
      <c r="U631" s="1"/>
      <c r="V631" s="4">
        <v>999001870</v>
      </c>
      <c r="W631" s="1" t="s">
        <v>20</v>
      </c>
      <c r="X631" s="1" t="s">
        <v>21</v>
      </c>
    </row>
    <row r="632" spans="1:24" s="9" customFormat="1">
      <c r="A632" s="2">
        <v>631</v>
      </c>
      <c r="B632" s="4">
        <v>716015446</v>
      </c>
      <c r="C632" s="1" t="s">
        <v>1918</v>
      </c>
      <c r="D632" s="1" t="s">
        <v>1919</v>
      </c>
      <c r="E632" s="6" t="s">
        <v>9567</v>
      </c>
      <c r="F632" s="20">
        <v>513010679</v>
      </c>
      <c r="G632" s="6" t="s">
        <v>5120</v>
      </c>
      <c r="H632" s="17">
        <f t="shared" si="18"/>
        <v>13</v>
      </c>
      <c r="I632" s="6" t="str">
        <f t="shared" si="19"/>
        <v>4.5.2</v>
      </c>
      <c r="J632" s="6" t="s">
        <v>9567</v>
      </c>
      <c r="K632" s="13" t="str">
        <f>VLOOKUP(J632,'fire screen door'!$C$2:$E$1567,2,FALSE)</f>
        <v>A-60 SLIDING</v>
      </c>
      <c r="L632" s="13" t="str">
        <f>VLOOKUP(J632,'fire screen door'!$C$2:$E$1567,3,FALSE)</f>
        <v>Casino Royal - port side</v>
      </c>
      <c r="M632" s="1" t="s">
        <v>148</v>
      </c>
      <c r="N632" s="1" t="s">
        <v>149</v>
      </c>
      <c r="O632" s="32"/>
      <c r="P632" s="4">
        <v>716011402</v>
      </c>
      <c r="Q632" s="6">
        <v>300463534</v>
      </c>
      <c r="R632" s="4">
        <v>417001226</v>
      </c>
      <c r="S632" s="1" t="s">
        <v>1920</v>
      </c>
      <c r="T632" s="1" t="s">
        <v>147</v>
      </c>
      <c r="U632" s="1"/>
      <c r="V632" s="4">
        <v>999001697</v>
      </c>
      <c r="W632" s="1" t="s">
        <v>150</v>
      </c>
      <c r="X632" s="1" t="s">
        <v>151</v>
      </c>
    </row>
    <row r="633" spans="1:24" s="9" customFormat="1">
      <c r="A633" s="2">
        <v>632</v>
      </c>
      <c r="B633" s="4">
        <v>716015447</v>
      </c>
      <c r="C633" s="1" t="s">
        <v>1921</v>
      </c>
      <c r="D633" s="1" t="s">
        <v>1922</v>
      </c>
      <c r="E633" s="6" t="s">
        <v>9568</v>
      </c>
      <c r="F633" s="20">
        <v>513010680</v>
      </c>
      <c r="G633" s="6" t="s">
        <v>5121</v>
      </c>
      <c r="H633" s="17">
        <f t="shared" si="18"/>
        <v>13</v>
      </c>
      <c r="I633" s="6" t="str">
        <f t="shared" si="19"/>
        <v>4.5.3</v>
      </c>
      <c r="J633" s="6" t="s">
        <v>9568</v>
      </c>
      <c r="K633" s="13" t="str">
        <f>VLOOKUP(J633,'fire screen door'!$C$2:$E$1567,2,FALSE)</f>
        <v>A-60 SLIDING</v>
      </c>
      <c r="L633" s="13" t="str">
        <f>VLOOKUP(J633,'fire screen door'!$C$2:$E$1567,3,FALSE)</f>
        <v>Casino Royal - starboard side</v>
      </c>
      <c r="M633" s="1" t="s">
        <v>148</v>
      </c>
      <c r="N633" s="1" t="s">
        <v>149</v>
      </c>
      <c r="O633" s="32"/>
      <c r="P633" s="4">
        <v>716011423</v>
      </c>
      <c r="Q633" s="6">
        <v>300463555</v>
      </c>
      <c r="R633" s="4">
        <v>417001226</v>
      </c>
      <c r="S633" s="1" t="s">
        <v>1923</v>
      </c>
      <c r="T633" s="1" t="s">
        <v>147</v>
      </c>
      <c r="U633" s="1"/>
      <c r="V633" s="4">
        <v>999001697</v>
      </c>
      <c r="W633" s="1" t="s">
        <v>150</v>
      </c>
      <c r="X633" s="1" t="s">
        <v>151</v>
      </c>
    </row>
    <row r="634" spans="1:24" s="9" customFormat="1">
      <c r="A634" s="2">
        <v>633</v>
      </c>
      <c r="B634" s="4">
        <v>716004717</v>
      </c>
      <c r="C634" s="1" t="s">
        <v>1924</v>
      </c>
      <c r="D634" s="1" t="s">
        <v>1925</v>
      </c>
      <c r="E634" s="6" t="s">
        <v>9569</v>
      </c>
      <c r="F634" s="20">
        <v>513010681</v>
      </c>
      <c r="G634" s="6" t="s">
        <v>5122</v>
      </c>
      <c r="H634" s="17">
        <f t="shared" si="18"/>
        <v>13</v>
      </c>
      <c r="I634" s="6" t="str">
        <f t="shared" si="19"/>
        <v>4.5.4</v>
      </c>
      <c r="J634" s="6" t="s">
        <v>9569</v>
      </c>
      <c r="K634" s="13" t="str">
        <f>VLOOKUP(J634,'fire screen door'!$C$2:$E$1567,2,FALSE)</f>
        <v>A-60 SINGLE LEAF HINGED</v>
      </c>
      <c r="L634" s="13" t="str">
        <f>VLOOKUP(J634,'fire screen door'!$C$2:$E$1567,3,FALSE)</f>
        <v>Pantry Casino</v>
      </c>
      <c r="M634" s="1" t="s">
        <v>18</v>
      </c>
      <c r="N634" s="1" t="s">
        <v>19</v>
      </c>
      <c r="O634" s="32"/>
      <c r="P634" s="4">
        <v>716003361</v>
      </c>
      <c r="Q634" s="6">
        <v>300457876</v>
      </c>
      <c r="R634" s="4">
        <v>417001943</v>
      </c>
      <c r="S634" s="1" t="s">
        <v>1926</v>
      </c>
      <c r="T634" s="1" t="s">
        <v>17</v>
      </c>
      <c r="U634" s="1"/>
      <c r="V634" s="4">
        <v>999001870</v>
      </c>
      <c r="W634" s="1" t="s">
        <v>20</v>
      </c>
      <c r="X634" s="1" t="s">
        <v>21</v>
      </c>
    </row>
    <row r="635" spans="1:24" s="9" customFormat="1">
      <c r="A635" s="2">
        <v>634</v>
      </c>
      <c r="B635" s="4">
        <v>716004726</v>
      </c>
      <c r="C635" s="1" t="s">
        <v>1927</v>
      </c>
      <c r="D635" s="1" t="s">
        <v>1928</v>
      </c>
      <c r="E635" s="6" t="s">
        <v>9570</v>
      </c>
      <c r="F635" s="20">
        <v>513010682</v>
      </c>
      <c r="G635" s="6" t="s">
        <v>5123</v>
      </c>
      <c r="H635" s="17">
        <f t="shared" si="18"/>
        <v>13</v>
      </c>
      <c r="I635" s="6" t="str">
        <f t="shared" si="19"/>
        <v>4.5.5</v>
      </c>
      <c r="J635" s="6" t="s">
        <v>9570</v>
      </c>
      <c r="K635" s="13" t="str">
        <f>VLOOKUP(J635,'fire screen door'!$C$2:$E$1567,2,FALSE)</f>
        <v>A-60 SINGLE LEAF HINGED</v>
      </c>
      <c r="L635" s="13" t="str">
        <f>VLOOKUP(J635,'fire screen door'!$C$2:$E$1567,3,FALSE)</f>
        <v>Cold store casino pantry / NEED GMK</v>
      </c>
      <c r="M635" s="1" t="s">
        <v>18</v>
      </c>
      <c r="N635" s="1" t="s">
        <v>19</v>
      </c>
      <c r="O635" s="32"/>
      <c r="P635" s="4">
        <v>716003370</v>
      </c>
      <c r="Q635" s="6">
        <v>300457885</v>
      </c>
      <c r="R635" s="4">
        <v>417001943</v>
      </c>
      <c r="S635" s="1" t="s">
        <v>1929</v>
      </c>
      <c r="T635" s="1" t="s">
        <v>17</v>
      </c>
      <c r="U635" s="1"/>
      <c r="V635" s="4">
        <v>999001870</v>
      </c>
      <c r="W635" s="1" t="s">
        <v>20</v>
      </c>
      <c r="X635" s="1" t="s">
        <v>21</v>
      </c>
    </row>
    <row r="636" spans="1:24" s="9" customFormat="1">
      <c r="A636" s="2">
        <v>635</v>
      </c>
      <c r="B636" s="4">
        <v>716004716</v>
      </c>
      <c r="C636" s="1" t="s">
        <v>1930</v>
      </c>
      <c r="D636" s="1" t="s">
        <v>1931</v>
      </c>
      <c r="E636" s="6" t="s">
        <v>9571</v>
      </c>
      <c r="F636" s="20">
        <v>513010683</v>
      </c>
      <c r="G636" s="6" t="s">
        <v>5124</v>
      </c>
      <c r="H636" s="17">
        <f t="shared" si="18"/>
        <v>13</v>
      </c>
      <c r="I636" s="6" t="str">
        <f t="shared" si="19"/>
        <v>4.5.6</v>
      </c>
      <c r="J636" s="6" t="s">
        <v>9571</v>
      </c>
      <c r="K636" s="13" t="str">
        <f>VLOOKUP(J636,'fire screen door'!$C$2:$E$1567,2,FALSE)</f>
        <v>A-60 SINGLE LEAF HINGED</v>
      </c>
      <c r="L636" s="13" t="str">
        <f>VLOOKUP(J636,'fire screen door'!$C$2:$E$1567,3,FALSE)</f>
        <v>Casino Royal - Store 4902 / NEED GMK</v>
      </c>
      <c r="M636" s="1" t="s">
        <v>18</v>
      </c>
      <c r="N636" s="1" t="s">
        <v>19</v>
      </c>
      <c r="O636" s="32"/>
      <c r="P636" s="4">
        <v>716003360</v>
      </c>
      <c r="Q636" s="6">
        <v>300457875</v>
      </c>
      <c r="R636" s="4">
        <v>417001943</v>
      </c>
      <c r="S636" s="1" t="s">
        <v>1932</v>
      </c>
      <c r="T636" s="1" t="s">
        <v>17</v>
      </c>
      <c r="U636" s="1"/>
      <c r="V636" s="4">
        <v>999001870</v>
      </c>
      <c r="W636" s="1" t="s">
        <v>20</v>
      </c>
      <c r="X636" s="1" t="s">
        <v>21</v>
      </c>
    </row>
    <row r="637" spans="1:24" s="9" customFormat="1">
      <c r="A637" s="2">
        <v>636</v>
      </c>
      <c r="B637" s="4">
        <v>716004718</v>
      </c>
      <c r="C637" s="1" t="s">
        <v>1933</v>
      </c>
      <c r="D637" s="1" t="s">
        <v>1934</v>
      </c>
      <c r="E637" s="6" t="s">
        <v>9572</v>
      </c>
      <c r="F637" s="20">
        <v>513010684</v>
      </c>
      <c r="G637" s="6" t="s">
        <v>5125</v>
      </c>
      <c r="H637" s="17">
        <f t="shared" si="18"/>
        <v>13</v>
      </c>
      <c r="I637" s="6" t="str">
        <f t="shared" si="19"/>
        <v>4.5.7</v>
      </c>
      <c r="J637" s="6" t="s">
        <v>9572</v>
      </c>
      <c r="K637" s="13" t="str">
        <f>VLOOKUP(J637,'fire screen door'!$C$2:$E$1567,2,FALSE)</f>
        <v>A-60 SINGLE LEAF HINGED</v>
      </c>
      <c r="L637" s="13" t="str">
        <f>VLOOKUP(J637,'fire screen door'!$C$2:$E$1567,3,FALSE)</f>
        <v xml:space="preserve">Casino Royal to pantry </v>
      </c>
      <c r="M637" s="1" t="s">
        <v>18</v>
      </c>
      <c r="N637" s="1" t="s">
        <v>19</v>
      </c>
      <c r="O637" s="32"/>
      <c r="P637" s="4">
        <v>716003362</v>
      </c>
      <c r="Q637" s="6">
        <v>300457877</v>
      </c>
      <c r="R637" s="4">
        <v>417001943</v>
      </c>
      <c r="S637" s="1" t="s">
        <v>1935</v>
      </c>
      <c r="T637" s="1" t="s">
        <v>17</v>
      </c>
      <c r="U637" s="1"/>
      <c r="V637" s="4">
        <v>999001870</v>
      </c>
      <c r="W637" s="1" t="s">
        <v>20</v>
      </c>
      <c r="X637" s="1" t="s">
        <v>21</v>
      </c>
    </row>
    <row r="638" spans="1:24" s="9" customFormat="1">
      <c r="A638" s="2">
        <v>637</v>
      </c>
      <c r="B638" s="4">
        <v>716004719</v>
      </c>
      <c r="C638" s="1" t="s">
        <v>1936</v>
      </c>
      <c r="D638" s="1" t="s">
        <v>1937</v>
      </c>
      <c r="E638" s="6" t="s">
        <v>9573</v>
      </c>
      <c r="F638" s="20">
        <v>513010685</v>
      </c>
      <c r="G638" s="6" t="s">
        <v>5126</v>
      </c>
      <c r="H638" s="17">
        <f t="shared" si="18"/>
        <v>13</v>
      </c>
      <c r="I638" s="6" t="str">
        <f t="shared" si="19"/>
        <v>4.5.9</v>
      </c>
      <c r="J638" s="6" t="s">
        <v>9573</v>
      </c>
      <c r="K638" s="13" t="str">
        <f>VLOOKUP(J638,'fire screen door'!$C$2:$E$1567,2,FALSE)</f>
        <v>A-60 DOUBLE LEAF HINGED</v>
      </c>
      <c r="L638" s="13" t="str">
        <f>VLOOKUP(J638,'fire screen door'!$C$2:$E$1567,3,FALSE)</f>
        <v xml:space="preserve">Casino Royal to stair to Royal Prom. </v>
      </c>
      <c r="M638" s="1" t="s">
        <v>18</v>
      </c>
      <c r="N638" s="1" t="s">
        <v>19</v>
      </c>
      <c r="O638" s="32" t="s">
        <v>10448</v>
      </c>
      <c r="P638" s="4">
        <v>716003363</v>
      </c>
      <c r="Q638" s="6">
        <v>300457878</v>
      </c>
      <c r="R638" s="4">
        <v>417001943</v>
      </c>
      <c r="S638" s="1" t="s">
        <v>1938</v>
      </c>
      <c r="T638" s="1" t="s">
        <v>17</v>
      </c>
      <c r="U638" s="1"/>
      <c r="V638" s="4">
        <v>999001870</v>
      </c>
      <c r="W638" s="1" t="s">
        <v>20</v>
      </c>
      <c r="X638" s="1" t="s">
        <v>21</v>
      </c>
    </row>
    <row r="639" spans="1:24" s="9" customFormat="1">
      <c r="A639" s="2">
        <v>638</v>
      </c>
      <c r="B639" s="4">
        <v>716004715</v>
      </c>
      <c r="C639" s="1" t="s">
        <v>1939</v>
      </c>
      <c r="D639" s="1" t="s">
        <v>1940</v>
      </c>
      <c r="E639" s="6" t="s">
        <v>9577</v>
      </c>
      <c r="F639" s="20">
        <v>513010686</v>
      </c>
      <c r="G639" s="6" t="s">
        <v>5127</v>
      </c>
      <c r="H639" s="17">
        <f t="shared" si="18"/>
        <v>13</v>
      </c>
      <c r="I639" s="6" t="str">
        <f t="shared" si="19"/>
        <v>4.6.1</v>
      </c>
      <c r="J639" s="6" t="s">
        <v>9577</v>
      </c>
      <c r="K639" s="13" t="str">
        <f>VLOOKUP(J639,'fire screen door'!$C$2:$E$1567,2,FALSE)</f>
        <v>A-60 SLIDING</v>
      </c>
      <c r="L639" s="13" t="str">
        <f>VLOOKUP(J639,'fire screen door'!$C$2:$E$1567,3,FALSE)</f>
        <v>Casino Royal entrance to lobby - stbd</v>
      </c>
      <c r="M639" s="1" t="s">
        <v>148</v>
      </c>
      <c r="N639" s="1" t="s">
        <v>149</v>
      </c>
      <c r="O639" s="32"/>
      <c r="P639" s="4">
        <v>716003359</v>
      </c>
      <c r="Q639" s="6">
        <v>300457874</v>
      </c>
      <c r="R639" s="4">
        <v>417001226</v>
      </c>
      <c r="S639" s="1" t="s">
        <v>1941</v>
      </c>
      <c r="T639" s="1" t="s">
        <v>147</v>
      </c>
      <c r="U639" s="1"/>
      <c r="V639" s="4">
        <v>999001697</v>
      </c>
      <c r="W639" s="1" t="s">
        <v>150</v>
      </c>
      <c r="X639" s="1" t="s">
        <v>151</v>
      </c>
    </row>
    <row r="640" spans="1:24" s="9" customFormat="1">
      <c r="A640" s="2">
        <v>639</v>
      </c>
      <c r="B640" s="4">
        <v>716004714</v>
      </c>
      <c r="C640" s="1" t="s">
        <v>1942</v>
      </c>
      <c r="D640" s="1" t="s">
        <v>1943</v>
      </c>
      <c r="E640" s="6" t="s">
        <v>9578</v>
      </c>
      <c r="F640" s="20">
        <v>513010687</v>
      </c>
      <c r="G640" s="6" t="s">
        <v>5128</v>
      </c>
      <c r="H640" s="17">
        <f t="shared" si="18"/>
        <v>13</v>
      </c>
      <c r="I640" s="6" t="str">
        <f t="shared" si="19"/>
        <v>4.6.2</v>
      </c>
      <c r="J640" s="6" t="s">
        <v>9578</v>
      </c>
      <c r="K640" s="13" t="str">
        <f>VLOOKUP(J640,'fire screen door'!$C$2:$E$1567,2,FALSE)</f>
        <v>A-60 SLIDING</v>
      </c>
      <c r="L640" s="13" t="str">
        <f>VLOOKUP(J640,'fire screen door'!$C$2:$E$1567,3,FALSE)</f>
        <v>Casino Royal entrance to lobby - port</v>
      </c>
      <c r="M640" s="1" t="s">
        <v>148</v>
      </c>
      <c r="N640" s="1" t="s">
        <v>149</v>
      </c>
      <c r="O640" s="32"/>
      <c r="P640" s="4">
        <v>716003358</v>
      </c>
      <c r="Q640" s="6">
        <v>300457873</v>
      </c>
      <c r="R640" s="4">
        <v>417001226</v>
      </c>
      <c r="S640" s="1" t="s">
        <v>1944</v>
      </c>
      <c r="T640" s="1" t="s">
        <v>147</v>
      </c>
      <c r="U640" s="1"/>
      <c r="V640" s="4">
        <v>999001697</v>
      </c>
      <c r="W640" s="1" t="s">
        <v>150</v>
      </c>
      <c r="X640" s="1" t="s">
        <v>151</v>
      </c>
    </row>
    <row r="641" spans="1:24" s="9" customFormat="1">
      <c r="A641" s="2">
        <v>640</v>
      </c>
      <c r="B641" s="4">
        <v>716004723</v>
      </c>
      <c r="C641" s="1" t="s">
        <v>1945</v>
      </c>
      <c r="D641" s="1" t="s">
        <v>1946</v>
      </c>
      <c r="E641" s="6" t="s">
        <v>9579</v>
      </c>
      <c r="F641" s="20">
        <v>513010688</v>
      </c>
      <c r="G641" s="6" t="s">
        <v>5129</v>
      </c>
      <c r="H641" s="17">
        <f t="shared" si="18"/>
        <v>13</v>
      </c>
      <c r="I641" s="6" t="str">
        <f t="shared" si="19"/>
        <v>4.6.3</v>
      </c>
      <c r="J641" s="6" t="s">
        <v>9579</v>
      </c>
      <c r="K641" s="13" t="str">
        <f>VLOOKUP(J641,'fire screen door'!$C$2:$E$1567,2,FALSE)</f>
        <v>A-60 DOUBLE LEAF HINGED</v>
      </c>
      <c r="L641" s="13" t="str">
        <f>VLOOKUP(J641,'fire screen door'!$C$2:$E$1567,3,FALSE)</f>
        <v>Casino Royal entrance to lobby - stbd</v>
      </c>
      <c r="M641" s="1" t="s">
        <v>18</v>
      </c>
      <c r="N641" s="1" t="s">
        <v>19</v>
      </c>
      <c r="O641" s="32" t="s">
        <v>10448</v>
      </c>
      <c r="P641" s="4">
        <v>716003367</v>
      </c>
      <c r="Q641" s="6">
        <v>300457882</v>
      </c>
      <c r="R641" s="4">
        <v>417001943</v>
      </c>
      <c r="S641" s="1" t="s">
        <v>1947</v>
      </c>
      <c r="T641" s="1" t="s">
        <v>17</v>
      </c>
      <c r="U641" s="1"/>
      <c r="V641" s="4">
        <v>999001870</v>
      </c>
      <c r="W641" s="1" t="s">
        <v>20</v>
      </c>
      <c r="X641" s="1" t="s">
        <v>21</v>
      </c>
    </row>
    <row r="642" spans="1:24" s="9" customFormat="1">
      <c r="A642" s="2">
        <v>641</v>
      </c>
      <c r="B642" s="4">
        <v>716004722</v>
      </c>
      <c r="C642" s="1" t="s">
        <v>1948</v>
      </c>
      <c r="D642" s="1" t="s">
        <v>1949</v>
      </c>
      <c r="E642" s="6" t="s">
        <v>9580</v>
      </c>
      <c r="F642" s="20">
        <v>513010689</v>
      </c>
      <c r="G642" s="6" t="s">
        <v>5130</v>
      </c>
      <c r="H642" s="17">
        <f t="shared" si="18"/>
        <v>13</v>
      </c>
      <c r="I642" s="6" t="str">
        <f t="shared" si="19"/>
        <v>4.6.4</v>
      </c>
      <c r="J642" s="6" t="s">
        <v>9580</v>
      </c>
      <c r="K642" s="13" t="str">
        <f>VLOOKUP(J642,'fire screen door'!$C$2:$E$1567,2,FALSE)</f>
        <v>A-60 DOUBLE LEAF HINGED</v>
      </c>
      <c r="L642" s="13" t="str">
        <f>VLOOKUP(J642,'fire screen door'!$C$2:$E$1567,3,FALSE)</f>
        <v>Casino Royal entrance to lobby - port</v>
      </c>
      <c r="M642" s="1" t="s">
        <v>18</v>
      </c>
      <c r="N642" s="1" t="s">
        <v>19</v>
      </c>
      <c r="O642" s="32" t="s">
        <v>10448</v>
      </c>
      <c r="P642" s="4">
        <v>716003366</v>
      </c>
      <c r="Q642" s="6">
        <v>300457881</v>
      </c>
      <c r="R642" s="4">
        <v>417001943</v>
      </c>
      <c r="S642" s="1" t="s">
        <v>1950</v>
      </c>
      <c r="T642" s="1" t="s">
        <v>17</v>
      </c>
      <c r="U642" s="1"/>
      <c r="V642" s="4">
        <v>999001870</v>
      </c>
      <c r="W642" s="1" t="s">
        <v>20</v>
      </c>
      <c r="X642" s="1" t="s">
        <v>21</v>
      </c>
    </row>
    <row r="643" spans="1:24" s="9" customFormat="1">
      <c r="A643" s="2">
        <v>642</v>
      </c>
      <c r="B643" s="4">
        <v>716004725</v>
      </c>
      <c r="C643" s="1" t="s">
        <v>1951</v>
      </c>
      <c r="D643" s="1" t="s">
        <v>1952</v>
      </c>
      <c r="E643" s="6" t="s">
        <v>9581</v>
      </c>
      <c r="F643" s="20">
        <v>513010690</v>
      </c>
      <c r="G643" s="6" t="s">
        <v>5131</v>
      </c>
      <c r="H643" s="17">
        <f t="shared" ref="H643:H706" si="20">FIND(".",G643)</f>
        <v>13</v>
      </c>
      <c r="I643" s="6" t="str">
        <f t="shared" ref="I643:I706" si="21">MID(G643,H643+1,100)</f>
        <v>4.6.5</v>
      </c>
      <c r="J643" s="6" t="s">
        <v>9581</v>
      </c>
      <c r="K643" s="13" t="str">
        <f>VLOOKUP(J643,'fire screen door'!$C$2:$E$1567,2,FALSE)</f>
        <v>A-60 SINGLE LEAF HINGED</v>
      </c>
      <c r="L643" s="13" t="str">
        <f>VLOOKUP(J643,'fire screen door'!$C$2:$E$1567,3,FALSE)</f>
        <v>Fwd of guest elevator (next to 4.6.3)</v>
      </c>
      <c r="M643" s="1" t="s">
        <v>18</v>
      </c>
      <c r="N643" s="1" t="s">
        <v>19</v>
      </c>
      <c r="O643" s="32"/>
      <c r="P643" s="4">
        <v>716003369</v>
      </c>
      <c r="Q643" s="6">
        <v>300457884</v>
      </c>
      <c r="R643" s="4">
        <v>417001943</v>
      </c>
      <c r="S643" s="1" t="s">
        <v>1953</v>
      </c>
      <c r="T643" s="1" t="s">
        <v>17</v>
      </c>
      <c r="U643" s="1"/>
      <c r="V643" s="4">
        <v>999001870</v>
      </c>
      <c r="W643" s="1" t="s">
        <v>20</v>
      </c>
      <c r="X643" s="1" t="s">
        <v>21</v>
      </c>
    </row>
    <row r="644" spans="1:24" s="9" customFormat="1">
      <c r="A644" s="2">
        <v>643</v>
      </c>
      <c r="B644" s="4">
        <v>716005298</v>
      </c>
      <c r="C644" s="1" t="s">
        <v>1954</v>
      </c>
      <c r="D644" s="1" t="s">
        <v>1955</v>
      </c>
      <c r="E644" s="6" t="s">
        <v>9582</v>
      </c>
      <c r="F644" s="20">
        <v>513010691</v>
      </c>
      <c r="G644" s="6" t="s">
        <v>5132</v>
      </c>
      <c r="H644" s="17">
        <f t="shared" si="20"/>
        <v>13</v>
      </c>
      <c r="I644" s="6" t="str">
        <f t="shared" si="21"/>
        <v>4.6.6</v>
      </c>
      <c r="J644" s="6" t="s">
        <v>9582</v>
      </c>
      <c r="K644" s="13" t="str">
        <f>VLOOKUP(J644,'fire screen door'!$C$2:$E$1567,2,FALSE)</f>
        <v>A-60 SLIDING</v>
      </c>
      <c r="L644" s="13" t="str">
        <f>VLOOKUP(J644,'fire screen door'!$C$2:$E$1567,3,FALSE)</f>
        <v>Izume Entrance Port</v>
      </c>
      <c r="M644" s="1" t="s">
        <v>148</v>
      </c>
      <c r="N644" s="1" t="s">
        <v>149</v>
      </c>
      <c r="O644" s="32"/>
      <c r="P644" s="4">
        <v>716003649</v>
      </c>
      <c r="Q644" s="6">
        <v>300458140</v>
      </c>
      <c r="R644" s="4">
        <v>417001226</v>
      </c>
      <c r="S644" s="1" t="s">
        <v>1956</v>
      </c>
      <c r="T644" s="1" t="s">
        <v>147</v>
      </c>
      <c r="U644" s="1"/>
      <c r="V644" s="4">
        <v>999001697</v>
      </c>
      <c r="W644" s="1" t="s">
        <v>150</v>
      </c>
      <c r="X644" s="1" t="s">
        <v>151</v>
      </c>
    </row>
    <row r="645" spans="1:24" s="9" customFormat="1">
      <c r="A645" s="2">
        <v>644</v>
      </c>
      <c r="B645" s="4">
        <v>716005300</v>
      </c>
      <c r="C645" s="1" t="s">
        <v>1957</v>
      </c>
      <c r="D645" s="1" t="s">
        <v>1958</v>
      </c>
      <c r="E645" s="6" t="s">
        <v>9583</v>
      </c>
      <c r="F645" s="20">
        <v>513010692</v>
      </c>
      <c r="G645" s="6" t="s">
        <v>5133</v>
      </c>
      <c r="H645" s="17">
        <f t="shared" si="20"/>
        <v>13</v>
      </c>
      <c r="I645" s="6" t="str">
        <f t="shared" si="21"/>
        <v>4.6.7</v>
      </c>
      <c r="J645" s="6" t="s">
        <v>9583</v>
      </c>
      <c r="K645" s="13" t="str">
        <f>VLOOKUP(J645,'fire screen door'!$C$2:$E$1567,2,FALSE)</f>
        <v>A-60 SLIDING</v>
      </c>
      <c r="L645" s="13" t="str">
        <f>VLOOKUP(J645,'fire screen door'!$C$2:$E$1567,3,FALSE)</f>
        <v>Opus Dining room entrance</v>
      </c>
      <c r="M645" s="1" t="s">
        <v>148</v>
      </c>
      <c r="N645" s="1" t="s">
        <v>149</v>
      </c>
      <c r="O645" s="32"/>
      <c r="P645" s="4">
        <v>716003651</v>
      </c>
      <c r="Q645" s="6">
        <v>300458142</v>
      </c>
      <c r="R645" s="4">
        <v>417001226</v>
      </c>
      <c r="S645" s="1" t="s">
        <v>1959</v>
      </c>
      <c r="T645" s="1" t="s">
        <v>147</v>
      </c>
      <c r="U645" s="1"/>
      <c r="V645" s="4">
        <v>999001697</v>
      </c>
      <c r="W645" s="1" t="s">
        <v>150</v>
      </c>
      <c r="X645" s="1" t="s">
        <v>151</v>
      </c>
    </row>
    <row r="646" spans="1:24" s="9" customFormat="1">
      <c r="A646" s="2">
        <v>645</v>
      </c>
      <c r="B646" s="4">
        <v>716005308</v>
      </c>
      <c r="C646" s="1" t="s">
        <v>1960</v>
      </c>
      <c r="D646" s="1" t="s">
        <v>1961</v>
      </c>
      <c r="E646" s="6" t="s">
        <v>9584</v>
      </c>
      <c r="F646" s="20">
        <v>513010693</v>
      </c>
      <c r="G646" s="6" t="s">
        <v>5134</v>
      </c>
      <c r="H646" s="17">
        <f t="shared" si="20"/>
        <v>13</v>
      </c>
      <c r="I646" s="6" t="str">
        <f t="shared" si="21"/>
        <v>4.6.8</v>
      </c>
      <c r="J646" s="6" t="s">
        <v>9584</v>
      </c>
      <c r="K646" s="13" t="str">
        <f>VLOOKUP(J646,'fire screen door'!$C$2:$E$1567,2,FALSE)</f>
        <v>A-60 DOUBLE LEAF HINGED</v>
      </c>
      <c r="L646" s="13" t="str">
        <f>VLOOKUP(J646,'fire screen door'!$C$2:$E$1567,3,FALSE)</f>
        <v>Opus Dining room entrance - port</v>
      </c>
      <c r="M646" s="1" t="s">
        <v>18</v>
      </c>
      <c r="N646" s="1" t="s">
        <v>19</v>
      </c>
      <c r="O646" s="32" t="s">
        <v>10448</v>
      </c>
      <c r="P646" s="4">
        <v>716003659</v>
      </c>
      <c r="Q646" s="6">
        <v>300458150</v>
      </c>
      <c r="R646" s="4">
        <v>417001943</v>
      </c>
      <c r="S646" s="1" t="s">
        <v>1962</v>
      </c>
      <c r="T646" s="1" t="s">
        <v>17</v>
      </c>
      <c r="U646" s="1"/>
      <c r="V646" s="4">
        <v>999001870</v>
      </c>
      <c r="W646" s="1" t="s">
        <v>20</v>
      </c>
      <c r="X646" s="1" t="s">
        <v>21</v>
      </c>
    </row>
    <row r="647" spans="1:24" s="9" customFormat="1">
      <c r="A647" s="2">
        <v>646</v>
      </c>
      <c r="B647" s="4">
        <v>716005309</v>
      </c>
      <c r="C647" s="1" t="s">
        <v>1963</v>
      </c>
      <c r="D647" s="1" t="s">
        <v>1964</v>
      </c>
      <c r="E647" s="6" t="s">
        <v>9585</v>
      </c>
      <c r="F647" s="20">
        <v>513010694</v>
      </c>
      <c r="G647" s="6" t="s">
        <v>5135</v>
      </c>
      <c r="H647" s="17">
        <f t="shared" si="20"/>
        <v>13</v>
      </c>
      <c r="I647" s="6" t="str">
        <f t="shared" si="21"/>
        <v>4.6.9</v>
      </c>
      <c r="J647" s="6" t="s">
        <v>9585</v>
      </c>
      <c r="K647" s="13" t="str">
        <f>VLOOKUP(J647,'fire screen door'!$C$2:$E$1567,2,FALSE)</f>
        <v>A-60 DOUBLE LEAF HINGED</v>
      </c>
      <c r="L647" s="13" t="str">
        <f>VLOOKUP(J647,'fire screen door'!$C$2:$E$1567,3,FALSE)</f>
        <v>Opus Dining room entrance - stbd</v>
      </c>
      <c r="M647" s="1" t="s">
        <v>18</v>
      </c>
      <c r="N647" s="1" t="s">
        <v>19</v>
      </c>
      <c r="O647" s="32" t="s">
        <v>10448</v>
      </c>
      <c r="P647" s="4">
        <v>716003660</v>
      </c>
      <c r="Q647" s="6">
        <v>300458151</v>
      </c>
      <c r="R647" s="4">
        <v>417001943</v>
      </c>
      <c r="S647" s="1" t="s">
        <v>1965</v>
      </c>
      <c r="T647" s="1" t="s">
        <v>17</v>
      </c>
      <c r="U647" s="1"/>
      <c r="V647" s="4">
        <v>999001870</v>
      </c>
      <c r="W647" s="1" t="s">
        <v>20</v>
      </c>
      <c r="X647" s="1" t="s">
        <v>21</v>
      </c>
    </row>
    <row r="648" spans="1:24" s="9" customFormat="1">
      <c r="A648" s="2">
        <v>647</v>
      </c>
      <c r="B648" s="4">
        <v>821000732</v>
      </c>
      <c r="C648" s="1" t="s">
        <v>1966</v>
      </c>
      <c r="D648" s="1" t="s">
        <v>1967</v>
      </c>
      <c r="E648" s="6" t="s">
        <v>9588</v>
      </c>
      <c r="F648" s="20">
        <v>513010695</v>
      </c>
      <c r="G648" s="6" t="s">
        <v>5136</v>
      </c>
      <c r="H648" s="17">
        <f t="shared" si="20"/>
        <v>13</v>
      </c>
      <c r="I648" s="6" t="str">
        <f t="shared" si="21"/>
        <v>4.6.14</v>
      </c>
      <c r="J648" s="6" t="s">
        <v>9588</v>
      </c>
      <c r="K648" s="13" t="str">
        <f>VLOOKUP(J648,'fire screen door'!$C$2:$E$1567,2,FALSE)</f>
        <v>A-60 SINGLE LEAF HINGED</v>
      </c>
      <c r="L648" s="13" t="str">
        <f>VLOOKUP(J648,'fire screen door'!$C$2:$E$1567,3,FALSE)</f>
        <v>Izumi/Teppanyaki galley</v>
      </c>
      <c r="M648" s="1" t="s">
        <v>148</v>
      </c>
      <c r="N648" s="1" t="s">
        <v>149</v>
      </c>
      <c r="O648" s="32" t="s">
        <v>10449</v>
      </c>
      <c r="P648" s="4">
        <v>821000811</v>
      </c>
      <c r="Q648" s="6">
        <v>300467587</v>
      </c>
      <c r="R648" s="4">
        <v>417001226</v>
      </c>
      <c r="S648" s="1" t="s">
        <v>1968</v>
      </c>
      <c r="T648" s="1" t="s">
        <v>147</v>
      </c>
      <c r="U648" s="1"/>
      <c r="V648" s="4">
        <v>999001697</v>
      </c>
      <c r="W648" s="1" t="s">
        <v>150</v>
      </c>
      <c r="X648" s="1" t="s">
        <v>151</v>
      </c>
    </row>
    <row r="649" spans="1:24" s="9" customFormat="1">
      <c r="A649" s="2">
        <v>648</v>
      </c>
      <c r="B649" s="4">
        <v>716005304</v>
      </c>
      <c r="C649" s="1" t="s">
        <v>1969</v>
      </c>
      <c r="D649" s="1" t="s">
        <v>1970</v>
      </c>
      <c r="E649" s="6" t="s">
        <v>9590</v>
      </c>
      <c r="F649" s="20">
        <v>513010696</v>
      </c>
      <c r="G649" s="6" t="s">
        <v>5137</v>
      </c>
      <c r="H649" s="17">
        <f t="shared" si="20"/>
        <v>13</v>
      </c>
      <c r="I649" s="6" t="str">
        <f t="shared" si="21"/>
        <v>4.7.1</v>
      </c>
      <c r="J649" s="6" t="s">
        <v>9590</v>
      </c>
      <c r="K649" s="13" t="str">
        <f>VLOOKUP(J649,'fire screen door'!$C$2:$E$1567,2,FALSE)</f>
        <v>A-60 DOUBLE LEAF HINGED</v>
      </c>
      <c r="L649" s="13" t="str">
        <f>VLOOKUP(J649,'fire screen door'!$C$2:$E$1567,3,FALSE)</f>
        <v>Opus Dining room center entrance - stbd</v>
      </c>
      <c r="M649" s="1" t="s">
        <v>18</v>
      </c>
      <c r="N649" s="1" t="s">
        <v>19</v>
      </c>
      <c r="O649" s="32" t="s">
        <v>10448</v>
      </c>
      <c r="P649" s="4">
        <v>716003655</v>
      </c>
      <c r="Q649" s="6">
        <v>300458146</v>
      </c>
      <c r="R649" s="4">
        <v>417001943</v>
      </c>
      <c r="S649" s="1" t="s">
        <v>1971</v>
      </c>
      <c r="T649" s="1" t="s">
        <v>17</v>
      </c>
      <c r="U649" s="1"/>
      <c r="V649" s="4">
        <v>999001870</v>
      </c>
      <c r="W649" s="1" t="s">
        <v>20</v>
      </c>
      <c r="X649" s="1" t="s">
        <v>21</v>
      </c>
    </row>
    <row r="650" spans="1:24" s="9" customFormat="1">
      <c r="A650" s="2">
        <v>649</v>
      </c>
      <c r="B650" s="4">
        <v>716005311</v>
      </c>
      <c r="C650" s="1" t="s">
        <v>1972</v>
      </c>
      <c r="D650" s="1" t="s">
        <v>1973</v>
      </c>
      <c r="E650" s="6" t="s">
        <v>9596</v>
      </c>
      <c r="F650" s="20">
        <v>513010697</v>
      </c>
      <c r="G650" s="6" t="s">
        <v>5138</v>
      </c>
      <c r="H650" s="17">
        <f t="shared" si="20"/>
        <v>13</v>
      </c>
      <c r="I650" s="6" t="str">
        <f t="shared" si="21"/>
        <v>4.7.10</v>
      </c>
      <c r="J650" s="6" t="s">
        <v>9596</v>
      </c>
      <c r="K650" s="13" t="str">
        <f>VLOOKUP(J650,'fire screen door'!$C$2:$E$1567,2,FALSE)</f>
        <v>A-60 DOUBLE LEAF HINGED</v>
      </c>
      <c r="L650" s="13" t="str">
        <f>VLOOKUP(J650,'fire screen door'!$C$2:$E$1567,3,FALSE)</f>
        <v>Dinning Rm to stair 8-A prt</v>
      </c>
      <c r="M650" s="1" t="s">
        <v>18</v>
      </c>
      <c r="N650" s="1" t="s">
        <v>19</v>
      </c>
      <c r="O650" s="32" t="s">
        <v>10448</v>
      </c>
      <c r="P650" s="4">
        <v>716003662</v>
      </c>
      <c r="Q650" s="6">
        <v>300458153</v>
      </c>
      <c r="R650" s="4">
        <v>417001943</v>
      </c>
      <c r="S650" s="1" t="s">
        <v>1974</v>
      </c>
      <c r="T650" s="1" t="s">
        <v>17</v>
      </c>
      <c r="U650" s="1"/>
      <c r="V650" s="4">
        <v>999001870</v>
      </c>
      <c r="W650" s="1" t="s">
        <v>20</v>
      </c>
      <c r="X650" s="1" t="s">
        <v>21</v>
      </c>
    </row>
    <row r="651" spans="1:24" s="9" customFormat="1">
      <c r="A651" s="2">
        <v>650</v>
      </c>
      <c r="B651" s="4">
        <v>716005310</v>
      </c>
      <c r="C651" s="1" t="s">
        <v>1975</v>
      </c>
      <c r="D651" s="1" t="s">
        <v>1976</v>
      </c>
      <c r="E651" s="6" t="s">
        <v>9597</v>
      </c>
      <c r="F651" s="20">
        <v>513010698</v>
      </c>
      <c r="G651" s="6" t="s">
        <v>5139</v>
      </c>
      <c r="H651" s="17">
        <f t="shared" si="20"/>
        <v>13</v>
      </c>
      <c r="I651" s="6" t="str">
        <f t="shared" si="21"/>
        <v>4.7.12</v>
      </c>
      <c r="J651" s="6" t="s">
        <v>9597</v>
      </c>
      <c r="K651" s="13" t="str">
        <f>VLOOKUP(J651,'fire screen door'!$C$2:$E$1567,2,FALSE)</f>
        <v>A-60 SINGLE LEAF HINGED</v>
      </c>
      <c r="L651" s="13" t="str">
        <f>VLOOKUP(J651,'fire screen door'!$C$2:$E$1567,3,FALSE)</f>
        <v>Galley fwd to dining rm</v>
      </c>
      <c r="M651" s="1" t="s">
        <v>18</v>
      </c>
      <c r="N651" s="1" t="s">
        <v>19</v>
      </c>
      <c r="O651" s="32"/>
      <c r="P651" s="4">
        <v>716003661</v>
      </c>
      <c r="Q651" s="6">
        <v>300458152</v>
      </c>
      <c r="R651" s="4">
        <v>417001943</v>
      </c>
      <c r="S651" s="1" t="s">
        <v>1977</v>
      </c>
      <c r="T651" s="1" t="s">
        <v>17</v>
      </c>
      <c r="U651" s="1"/>
      <c r="V651" s="4">
        <v>999001870</v>
      </c>
      <c r="W651" s="1" t="s">
        <v>20</v>
      </c>
      <c r="X651" s="1" t="s">
        <v>21</v>
      </c>
    </row>
    <row r="652" spans="1:24" s="9" customFormat="1">
      <c r="A652" s="2">
        <v>651</v>
      </c>
      <c r="B652" s="4">
        <v>716005307</v>
      </c>
      <c r="C652" s="1" t="s">
        <v>1978</v>
      </c>
      <c r="D652" s="1" t="s">
        <v>1979</v>
      </c>
      <c r="E652" s="6" t="s">
        <v>9591</v>
      </c>
      <c r="F652" s="20">
        <v>513010699</v>
      </c>
      <c r="G652" s="6" t="s">
        <v>5140</v>
      </c>
      <c r="H652" s="17">
        <f t="shared" si="20"/>
        <v>13</v>
      </c>
      <c r="I652" s="6" t="str">
        <f t="shared" si="21"/>
        <v>4.7.2</v>
      </c>
      <c r="J652" s="6" t="s">
        <v>9591</v>
      </c>
      <c r="K652" s="13" t="str">
        <f>VLOOKUP(J652,'fire screen door'!$C$2:$E$1567,2,FALSE)</f>
        <v>A-60 DOUBLE LEAF HINGED</v>
      </c>
      <c r="L652" s="13" t="str">
        <f>VLOOKUP(J652,'fire screen door'!$C$2:$E$1567,3,FALSE)</f>
        <v>Opus Dining room center entrance - port</v>
      </c>
      <c r="M652" s="1" t="s">
        <v>18</v>
      </c>
      <c r="N652" s="1" t="s">
        <v>19</v>
      </c>
      <c r="O652" s="32" t="s">
        <v>10448</v>
      </c>
      <c r="P652" s="4">
        <v>716003658</v>
      </c>
      <c r="Q652" s="6">
        <v>300458149</v>
      </c>
      <c r="R652" s="4">
        <v>417001943</v>
      </c>
      <c r="S652" s="1" t="s">
        <v>1980</v>
      </c>
      <c r="T652" s="1" t="s">
        <v>17</v>
      </c>
      <c r="U652" s="1"/>
      <c r="V652" s="4">
        <v>999001870</v>
      </c>
      <c r="W652" s="1" t="s">
        <v>20</v>
      </c>
      <c r="X652" s="1" t="s">
        <v>21</v>
      </c>
    </row>
    <row r="653" spans="1:24" s="9" customFormat="1">
      <c r="A653" s="2">
        <v>652</v>
      </c>
      <c r="B653" s="4">
        <v>716005302</v>
      </c>
      <c r="C653" s="1" t="s">
        <v>1981</v>
      </c>
      <c r="D653" s="1" t="s">
        <v>1982</v>
      </c>
      <c r="E653" s="6" t="s">
        <v>9592</v>
      </c>
      <c r="F653" s="20">
        <v>513010700</v>
      </c>
      <c r="G653" s="6" t="s">
        <v>5141</v>
      </c>
      <c r="H653" s="17">
        <f t="shared" si="20"/>
        <v>13</v>
      </c>
      <c r="I653" s="6" t="str">
        <f t="shared" si="21"/>
        <v>4.7.5</v>
      </c>
      <c r="J653" s="6" t="s">
        <v>9592</v>
      </c>
      <c r="K653" s="13" t="str">
        <f>VLOOKUP(J653,'fire screen door'!$C$2:$E$1567,2,FALSE)</f>
        <v>A-60 SINGLE LEAF HINGED</v>
      </c>
      <c r="L653" s="13" t="str">
        <f>VLOOKUP(J653,'fire screen door'!$C$2:$E$1567,3,FALSE)</f>
        <v>Opus Dining room to 6-B stb (aft) 3-18</v>
      </c>
      <c r="M653" s="1" t="s">
        <v>18</v>
      </c>
      <c r="N653" s="1" t="s">
        <v>19</v>
      </c>
      <c r="O653" s="32"/>
      <c r="P653" s="4">
        <v>716003653</v>
      </c>
      <c r="Q653" s="6">
        <v>300458144</v>
      </c>
      <c r="R653" s="4">
        <v>417001943</v>
      </c>
      <c r="S653" s="1" t="s">
        <v>1983</v>
      </c>
      <c r="T653" s="1" t="s">
        <v>17</v>
      </c>
      <c r="U653" s="1"/>
      <c r="V653" s="4">
        <v>999001870</v>
      </c>
      <c r="W653" s="1" t="s">
        <v>20</v>
      </c>
      <c r="X653" s="1" t="s">
        <v>21</v>
      </c>
    </row>
    <row r="654" spans="1:24" s="9" customFormat="1">
      <c r="A654" s="2">
        <v>653</v>
      </c>
      <c r="B654" s="4">
        <v>716005305</v>
      </c>
      <c r="C654" s="1" t="s">
        <v>1984</v>
      </c>
      <c r="D654" s="1" t="s">
        <v>1985</v>
      </c>
      <c r="E654" s="6" t="s">
        <v>9593</v>
      </c>
      <c r="F654" s="20">
        <v>513010701</v>
      </c>
      <c r="G654" s="6" t="s">
        <v>5142</v>
      </c>
      <c r="H654" s="17">
        <f t="shared" si="20"/>
        <v>13</v>
      </c>
      <c r="I654" s="6" t="str">
        <f t="shared" si="21"/>
        <v>4.7.6</v>
      </c>
      <c r="J654" s="6" t="s">
        <v>9593</v>
      </c>
      <c r="K654" s="13" t="str">
        <f>VLOOKUP(J654,'fire screen door'!$C$2:$E$1567,2,FALSE)</f>
        <v>A-60 SINGLE LEAF HINGED</v>
      </c>
      <c r="L654" s="13" t="str">
        <f>VLOOKUP(J654,'fire screen door'!$C$2:$E$1567,3,FALSE)</f>
        <v xml:space="preserve">Opus Dining room to 6-B prt (aft) </v>
      </c>
      <c r="M654" s="1" t="s">
        <v>18</v>
      </c>
      <c r="N654" s="1" t="s">
        <v>19</v>
      </c>
      <c r="O654" s="32"/>
      <c r="P654" s="4">
        <v>716003656</v>
      </c>
      <c r="Q654" s="6">
        <v>300458147</v>
      </c>
      <c r="R654" s="4">
        <v>417001943</v>
      </c>
      <c r="S654" s="1" t="s">
        <v>1986</v>
      </c>
      <c r="T654" s="1" t="s">
        <v>17</v>
      </c>
      <c r="U654" s="1"/>
      <c r="V654" s="4">
        <v>999001870</v>
      </c>
      <c r="W654" s="1" t="s">
        <v>20</v>
      </c>
      <c r="X654" s="1" t="s">
        <v>21</v>
      </c>
    </row>
    <row r="655" spans="1:24" s="9" customFormat="1">
      <c r="A655" s="2">
        <v>654</v>
      </c>
      <c r="B655" s="4">
        <v>716005301</v>
      </c>
      <c r="C655" s="1" t="s">
        <v>1987</v>
      </c>
      <c r="D655" s="1" t="s">
        <v>1988</v>
      </c>
      <c r="E655" s="6" t="s">
        <v>9594</v>
      </c>
      <c r="F655" s="20">
        <v>513010702</v>
      </c>
      <c r="G655" s="6" t="s">
        <v>5143</v>
      </c>
      <c r="H655" s="17">
        <f t="shared" si="20"/>
        <v>13</v>
      </c>
      <c r="I655" s="6" t="str">
        <f t="shared" si="21"/>
        <v>4.7.7</v>
      </c>
      <c r="J655" s="6" t="s">
        <v>9594</v>
      </c>
      <c r="K655" s="13" t="str">
        <f>VLOOKUP(J655,'fire screen door'!$C$2:$E$1567,2,FALSE)</f>
        <v>A-60 SLIDING - SWTD</v>
      </c>
      <c r="L655" s="13" t="str">
        <f>VLOOKUP(J655,'fire screen door'!$C$2:$E$1567,3,FALSE)</f>
        <v>SWT 4.02 Stbd Opus Dining room</v>
      </c>
      <c r="M655" s="1" t="s">
        <v>148</v>
      </c>
      <c r="N655" s="1" t="s">
        <v>149</v>
      </c>
      <c r="O655" s="32"/>
      <c r="P655" s="4">
        <v>716003652</v>
      </c>
      <c r="Q655" s="6">
        <v>300458143</v>
      </c>
      <c r="R655" s="4">
        <v>417001226</v>
      </c>
      <c r="S655" s="1" t="s">
        <v>1989</v>
      </c>
      <c r="T655" s="1" t="s">
        <v>147</v>
      </c>
      <c r="U655" s="1"/>
      <c r="V655" s="4">
        <v>999001697</v>
      </c>
      <c r="W655" s="1" t="s">
        <v>150</v>
      </c>
      <c r="X655" s="1" t="s">
        <v>151</v>
      </c>
    </row>
    <row r="656" spans="1:24" s="9" customFormat="1">
      <c r="A656" s="2">
        <v>655</v>
      </c>
      <c r="B656" s="4">
        <v>716005299</v>
      </c>
      <c r="C656" s="1" t="s">
        <v>1990</v>
      </c>
      <c r="D656" s="1" t="s">
        <v>1991</v>
      </c>
      <c r="E656" s="6" t="s">
        <v>9595</v>
      </c>
      <c r="F656" s="20">
        <v>513010703</v>
      </c>
      <c r="G656" s="6" t="s">
        <v>5144</v>
      </c>
      <c r="H656" s="17">
        <f t="shared" si="20"/>
        <v>13</v>
      </c>
      <c r="I656" s="6" t="str">
        <f t="shared" si="21"/>
        <v>4.7.8</v>
      </c>
      <c r="J656" s="6" t="s">
        <v>9595</v>
      </c>
      <c r="K656" s="13" t="str">
        <f>VLOOKUP(J656,'fire screen door'!$C$2:$E$1567,2,FALSE)</f>
        <v>A-60 SLIDING - SWTD</v>
      </c>
      <c r="L656" s="13" t="str">
        <f>VLOOKUP(J656,'fire screen door'!$C$2:$E$1567,3,FALSE)</f>
        <v>SWT 4.03 Port Side Izumi Galley</v>
      </c>
      <c r="M656" s="1" t="s">
        <v>148</v>
      </c>
      <c r="N656" s="1" t="s">
        <v>149</v>
      </c>
      <c r="O656" s="32"/>
      <c r="P656" s="4">
        <v>716003650</v>
      </c>
      <c r="Q656" s="6">
        <v>300458141</v>
      </c>
      <c r="R656" s="4">
        <v>417001226</v>
      </c>
      <c r="S656" s="1" t="s">
        <v>1992</v>
      </c>
      <c r="T656" s="1" t="s">
        <v>147</v>
      </c>
      <c r="U656" s="1"/>
      <c r="V656" s="4">
        <v>999001697</v>
      </c>
      <c r="W656" s="1" t="s">
        <v>150</v>
      </c>
      <c r="X656" s="1" t="s">
        <v>151</v>
      </c>
    </row>
    <row r="657" spans="1:24" s="9" customFormat="1">
      <c r="A657" s="2">
        <v>656</v>
      </c>
      <c r="B657" s="4">
        <v>716004180</v>
      </c>
      <c r="C657" s="1" t="s">
        <v>1993</v>
      </c>
      <c r="D657" s="1" t="s">
        <v>1994</v>
      </c>
      <c r="E657" s="6" t="s">
        <v>9598</v>
      </c>
      <c r="F657" s="20">
        <v>513010704</v>
      </c>
      <c r="G657" s="6" t="s">
        <v>5145</v>
      </c>
      <c r="H657" s="17">
        <f t="shared" si="20"/>
        <v>13</v>
      </c>
      <c r="I657" s="6" t="str">
        <f t="shared" si="21"/>
        <v>4.8.1</v>
      </c>
      <c r="J657" s="6" t="s">
        <v>9598</v>
      </c>
      <c r="K657" s="13" t="str">
        <f>VLOOKUP(J657,'fire screen door'!$C$2:$E$1567,2,FALSE)</f>
        <v>A-60 DOUBLE LEAF HINGED</v>
      </c>
      <c r="L657" s="13" t="str">
        <f>VLOOKUP(J657,'fire screen door'!$C$2:$E$1567,3,FALSE)</f>
        <v>Galley center fwd - stbd</v>
      </c>
      <c r="M657" s="1" t="s">
        <v>18</v>
      </c>
      <c r="N657" s="1" t="s">
        <v>19</v>
      </c>
      <c r="O657" s="32" t="s">
        <v>10448</v>
      </c>
      <c r="P657" s="4">
        <v>716002859</v>
      </c>
      <c r="Q657" s="6">
        <v>300457424</v>
      </c>
      <c r="R657" s="4">
        <v>417001943</v>
      </c>
      <c r="S657" s="1" t="s">
        <v>1995</v>
      </c>
      <c r="T657" s="1" t="s">
        <v>17</v>
      </c>
      <c r="U657" s="1"/>
      <c r="V657" s="4">
        <v>999001870</v>
      </c>
      <c r="W657" s="1" t="s">
        <v>20</v>
      </c>
      <c r="X657" s="1" t="s">
        <v>21</v>
      </c>
    </row>
    <row r="658" spans="1:24" s="9" customFormat="1">
      <c r="A658" s="2">
        <v>657</v>
      </c>
      <c r="B658" s="4">
        <v>716003602</v>
      </c>
      <c r="C658" s="1" t="s">
        <v>1996</v>
      </c>
      <c r="D658" s="1" t="s">
        <v>1997</v>
      </c>
      <c r="E658" s="6" t="s">
        <v>9607</v>
      </c>
      <c r="F658" s="20">
        <v>513010705</v>
      </c>
      <c r="G658" s="6" t="s">
        <v>5146</v>
      </c>
      <c r="H658" s="17">
        <f t="shared" si="20"/>
        <v>13</v>
      </c>
      <c r="I658" s="6" t="str">
        <f t="shared" si="21"/>
        <v>4.8.10</v>
      </c>
      <c r="J658" s="6" t="s">
        <v>9607</v>
      </c>
      <c r="K658" s="13" t="str">
        <f>VLOOKUP(J658,'fire screen door'!$C$2:$E$1567,2,FALSE)</f>
        <v>A-60 SINGLE LEAF HINGED</v>
      </c>
      <c r="L658" s="13" t="str">
        <f>VLOOKUP(J658,'fire screen door'!$C$2:$E$1567,3,FALSE)</f>
        <v>Galley from 8-A prt (fwd)</v>
      </c>
      <c r="M658" s="1" t="s">
        <v>18</v>
      </c>
      <c r="N658" s="1" t="s">
        <v>19</v>
      </c>
      <c r="O658" s="32"/>
      <c r="P658" s="4">
        <v>716002362</v>
      </c>
      <c r="Q658" s="6">
        <v>300457082</v>
      </c>
      <c r="R658" s="4">
        <v>417001943</v>
      </c>
      <c r="S658" s="1" t="s">
        <v>1998</v>
      </c>
      <c r="T658" s="1" t="s">
        <v>17</v>
      </c>
      <c r="U658" s="1"/>
      <c r="V658" s="4">
        <v>999001870</v>
      </c>
      <c r="W658" s="1" t="s">
        <v>20</v>
      </c>
      <c r="X658" s="1" t="s">
        <v>21</v>
      </c>
    </row>
    <row r="659" spans="1:24" s="9" customFormat="1">
      <c r="A659" s="2">
        <v>658</v>
      </c>
      <c r="B659" s="4">
        <v>716015448</v>
      </c>
      <c r="C659" s="1" t="s">
        <v>1999</v>
      </c>
      <c r="D659" s="1" t="s">
        <v>2000</v>
      </c>
      <c r="E659" s="6" t="s">
        <v>10417</v>
      </c>
      <c r="F659" s="20">
        <v>513010706</v>
      </c>
      <c r="G659" s="6" t="s">
        <v>5147</v>
      </c>
      <c r="H659" s="17">
        <f t="shared" si="20"/>
        <v>13</v>
      </c>
      <c r="I659" s="6" t="str">
        <f t="shared" si="21"/>
        <v>4.8.11</v>
      </c>
      <c r="J659" s="6" t="s">
        <v>10417</v>
      </c>
      <c r="K659" s="13" t="e">
        <f>VLOOKUP(J659,'fire screen door'!$C$2:$E$1567,2,FALSE)</f>
        <v>#N/A</v>
      </c>
      <c r="L659" s="13" t="e">
        <f>VLOOKUP(J659,'fire screen door'!$C$2:$E$1567,3,FALSE)</f>
        <v>#N/A</v>
      </c>
      <c r="M659" s="1" t="s">
        <v>148</v>
      </c>
      <c r="N659" s="1" t="s">
        <v>149</v>
      </c>
      <c r="O659" s="32" t="s">
        <v>10450</v>
      </c>
      <c r="P659" s="4">
        <v>716011424</v>
      </c>
      <c r="Q659" s="6">
        <v>300463556</v>
      </c>
      <c r="R659" s="4">
        <v>417001226</v>
      </c>
      <c r="S659" s="1" t="s">
        <v>2001</v>
      </c>
      <c r="T659" s="1" t="s">
        <v>147</v>
      </c>
      <c r="U659" s="1"/>
      <c r="V659" s="4">
        <v>999001697</v>
      </c>
      <c r="W659" s="1" t="s">
        <v>150</v>
      </c>
      <c r="X659" s="1" t="s">
        <v>151</v>
      </c>
    </row>
    <row r="660" spans="1:24" s="9" customFormat="1">
      <c r="A660" s="2">
        <v>659</v>
      </c>
      <c r="B660" s="4">
        <v>716015449</v>
      </c>
      <c r="C660" s="1" t="s">
        <v>2002</v>
      </c>
      <c r="D660" s="1" t="s">
        <v>2003</v>
      </c>
      <c r="E660" s="6" t="s">
        <v>10418</v>
      </c>
      <c r="F660" s="20">
        <v>513010707</v>
      </c>
      <c r="G660" s="6" t="s">
        <v>5148</v>
      </c>
      <c r="H660" s="17">
        <f t="shared" si="20"/>
        <v>13</v>
      </c>
      <c r="I660" s="6" t="str">
        <f t="shared" si="21"/>
        <v>4.8.12</v>
      </c>
      <c r="J660" s="6" t="s">
        <v>10418</v>
      </c>
      <c r="K660" s="13" t="e">
        <f>VLOOKUP(J660,'fire screen door'!$C$2:$E$1567,2,FALSE)</f>
        <v>#N/A</v>
      </c>
      <c r="L660" s="13" t="e">
        <f>VLOOKUP(J660,'fire screen door'!$C$2:$E$1567,3,FALSE)</f>
        <v>#N/A</v>
      </c>
      <c r="M660" s="1" t="s">
        <v>148</v>
      </c>
      <c r="N660" s="1" t="s">
        <v>149</v>
      </c>
      <c r="O660" s="32" t="s">
        <v>10450</v>
      </c>
      <c r="P660" s="4">
        <v>716011425</v>
      </c>
      <c r="Q660" s="6">
        <v>300463557</v>
      </c>
      <c r="R660" s="4">
        <v>417001226</v>
      </c>
      <c r="S660" s="1" t="s">
        <v>2004</v>
      </c>
      <c r="T660" s="1" t="s">
        <v>147</v>
      </c>
      <c r="U660" s="1"/>
      <c r="V660" s="4">
        <v>999001697</v>
      </c>
      <c r="W660" s="1" t="s">
        <v>150</v>
      </c>
      <c r="X660" s="1" t="s">
        <v>151</v>
      </c>
    </row>
    <row r="661" spans="1:24" s="9" customFormat="1">
      <c r="A661" s="2">
        <v>660</v>
      </c>
      <c r="B661" s="4">
        <v>716015450</v>
      </c>
      <c r="C661" s="1" t="s">
        <v>2005</v>
      </c>
      <c r="D661" s="1" t="s">
        <v>2006</v>
      </c>
      <c r="E661" s="6" t="s">
        <v>10419</v>
      </c>
      <c r="F661" s="20">
        <v>513010708</v>
      </c>
      <c r="G661" s="6" t="s">
        <v>5149</v>
      </c>
      <c r="H661" s="17">
        <f t="shared" si="20"/>
        <v>13</v>
      </c>
      <c r="I661" s="6" t="str">
        <f t="shared" si="21"/>
        <v>4.8.13</v>
      </c>
      <c r="J661" s="6" t="s">
        <v>10419</v>
      </c>
      <c r="K661" s="13" t="e">
        <f>VLOOKUP(J661,'fire screen door'!$C$2:$E$1567,2,FALSE)</f>
        <v>#N/A</v>
      </c>
      <c r="L661" s="13" t="e">
        <f>VLOOKUP(J661,'fire screen door'!$C$2:$E$1567,3,FALSE)</f>
        <v>#N/A</v>
      </c>
      <c r="M661" s="1" t="s">
        <v>148</v>
      </c>
      <c r="N661" s="1" t="s">
        <v>149</v>
      </c>
      <c r="O661" s="32" t="s">
        <v>10450</v>
      </c>
      <c r="P661" s="4">
        <v>716011426</v>
      </c>
      <c r="Q661" s="6">
        <v>300463558</v>
      </c>
      <c r="R661" s="4">
        <v>417001226</v>
      </c>
      <c r="S661" s="1" t="s">
        <v>2007</v>
      </c>
      <c r="T661" s="1" t="s">
        <v>147</v>
      </c>
      <c r="U661" s="1"/>
      <c r="V661" s="4">
        <v>999001697</v>
      </c>
      <c r="W661" s="1" t="s">
        <v>150</v>
      </c>
      <c r="X661" s="1" t="s">
        <v>151</v>
      </c>
    </row>
    <row r="662" spans="1:24" s="9" customFormat="1">
      <c r="A662" s="2">
        <v>661</v>
      </c>
      <c r="B662" s="4">
        <v>716015451</v>
      </c>
      <c r="C662" s="1" t="s">
        <v>2008</v>
      </c>
      <c r="D662" s="1" t="s">
        <v>2009</v>
      </c>
      <c r="E662" s="6" t="s">
        <v>10420</v>
      </c>
      <c r="F662" s="20">
        <v>513010709</v>
      </c>
      <c r="G662" s="6" t="s">
        <v>5150</v>
      </c>
      <c r="H662" s="17">
        <f t="shared" si="20"/>
        <v>13</v>
      </c>
      <c r="I662" s="6" t="str">
        <f t="shared" si="21"/>
        <v>4.8.14</v>
      </c>
      <c r="J662" s="6" t="s">
        <v>10420</v>
      </c>
      <c r="K662" s="13" t="e">
        <f>VLOOKUP(J662,'fire screen door'!$C$2:$E$1567,2,FALSE)</f>
        <v>#N/A</v>
      </c>
      <c r="L662" s="13" t="e">
        <f>VLOOKUP(J662,'fire screen door'!$C$2:$E$1567,3,FALSE)</f>
        <v>#N/A</v>
      </c>
      <c r="M662" s="1" t="s">
        <v>148</v>
      </c>
      <c r="N662" s="1" t="s">
        <v>149</v>
      </c>
      <c r="O662" s="32" t="s">
        <v>10450</v>
      </c>
      <c r="P662" s="4">
        <v>716011427</v>
      </c>
      <c r="Q662" s="6">
        <v>300463559</v>
      </c>
      <c r="R662" s="4">
        <v>417001226</v>
      </c>
      <c r="S662" s="1" t="s">
        <v>2010</v>
      </c>
      <c r="T662" s="1" t="s">
        <v>147</v>
      </c>
      <c r="U662" s="1"/>
      <c r="V662" s="4">
        <v>999001697</v>
      </c>
      <c r="W662" s="1" t="s">
        <v>150</v>
      </c>
      <c r="X662" s="1" t="s">
        <v>151</v>
      </c>
    </row>
    <row r="663" spans="1:24" s="9" customFormat="1">
      <c r="A663" s="2">
        <v>662</v>
      </c>
      <c r="B663" s="4">
        <v>716003614</v>
      </c>
      <c r="C663" s="1" t="s">
        <v>2011</v>
      </c>
      <c r="D663" s="1" t="s">
        <v>2012</v>
      </c>
      <c r="E663" s="6" t="s">
        <v>9608</v>
      </c>
      <c r="F663" s="20">
        <v>513010710</v>
      </c>
      <c r="G663" s="6" t="s">
        <v>5151</v>
      </c>
      <c r="H663" s="17">
        <f t="shared" si="20"/>
        <v>13</v>
      </c>
      <c r="I663" s="6" t="str">
        <f t="shared" si="21"/>
        <v>4.8.15</v>
      </c>
      <c r="J663" s="6" t="s">
        <v>9608</v>
      </c>
      <c r="K663" s="13" t="str">
        <f>VLOOKUP(J663,'fire screen door'!$C$2:$E$1567,2,FALSE)</f>
        <v>A-60 SINGLE LEAF HINGED</v>
      </c>
      <c r="L663" s="13" t="str">
        <f>VLOOKUP(J663,'fire screen door'!$C$2:$E$1567,3,FALSE)</f>
        <v>Cold store bakery / NEED GMK</v>
      </c>
      <c r="M663" s="1" t="s">
        <v>18</v>
      </c>
      <c r="N663" s="1" t="s">
        <v>19</v>
      </c>
      <c r="O663" s="32"/>
      <c r="P663" s="4">
        <v>716002374</v>
      </c>
      <c r="Q663" s="6">
        <v>300457094</v>
      </c>
      <c r="R663" s="4">
        <v>417001943</v>
      </c>
      <c r="S663" s="1" t="s">
        <v>2013</v>
      </c>
      <c r="T663" s="1" t="s">
        <v>17</v>
      </c>
      <c r="U663" s="1"/>
      <c r="V663" s="4">
        <v>999001870</v>
      </c>
      <c r="W663" s="1" t="s">
        <v>20</v>
      </c>
      <c r="X663" s="1" t="s">
        <v>21</v>
      </c>
    </row>
    <row r="664" spans="1:24" s="9" customFormat="1">
      <c r="A664" s="2">
        <v>663</v>
      </c>
      <c r="B664" s="4">
        <v>716003610</v>
      </c>
      <c r="C664" s="1" t="s">
        <v>2014</v>
      </c>
      <c r="D664" s="1" t="s">
        <v>2015</v>
      </c>
      <c r="E664" s="6" t="s">
        <v>9609</v>
      </c>
      <c r="F664" s="20">
        <v>513010711</v>
      </c>
      <c r="G664" s="6" t="s">
        <v>5152</v>
      </c>
      <c r="H664" s="17">
        <f t="shared" si="20"/>
        <v>13</v>
      </c>
      <c r="I664" s="6" t="str">
        <f t="shared" si="21"/>
        <v>4.8.16</v>
      </c>
      <c r="J664" s="6" t="s">
        <v>9609</v>
      </c>
      <c r="K664" s="13" t="str">
        <f>VLOOKUP(J664,'fire screen door'!$C$2:$E$1567,2,FALSE)</f>
        <v>A-60 DOUBLE LEAF HINGED</v>
      </c>
      <c r="L664" s="13" t="str">
        <f>VLOOKUP(J664,'fire screen door'!$C$2:$E$1567,3,FALSE)</f>
        <v>Galley to SL</v>
      </c>
      <c r="M664" s="1" t="s">
        <v>18</v>
      </c>
      <c r="N664" s="1" t="s">
        <v>19</v>
      </c>
      <c r="O664" s="32" t="s">
        <v>10448</v>
      </c>
      <c r="P664" s="4">
        <v>716002370</v>
      </c>
      <c r="Q664" s="6">
        <v>300457090</v>
      </c>
      <c r="R664" s="4">
        <v>417001943</v>
      </c>
      <c r="S664" s="1" t="s">
        <v>2016</v>
      </c>
      <c r="T664" s="1" t="s">
        <v>17</v>
      </c>
      <c r="U664" s="1"/>
      <c r="V664" s="4">
        <v>999001870</v>
      </c>
      <c r="W664" s="1" t="s">
        <v>20</v>
      </c>
      <c r="X664" s="1" t="s">
        <v>21</v>
      </c>
    </row>
    <row r="665" spans="1:24" s="9" customFormat="1">
      <c r="A665" s="2">
        <v>664</v>
      </c>
      <c r="B665" s="4">
        <v>716003606</v>
      </c>
      <c r="C665" s="1" t="s">
        <v>2017</v>
      </c>
      <c r="D665" s="1" t="s">
        <v>2018</v>
      </c>
      <c r="E665" s="6" t="s">
        <v>9610</v>
      </c>
      <c r="F665" s="20">
        <v>513010712</v>
      </c>
      <c r="G665" s="6" t="s">
        <v>5153</v>
      </c>
      <c r="H665" s="17">
        <f t="shared" si="20"/>
        <v>13</v>
      </c>
      <c r="I665" s="6" t="str">
        <f t="shared" si="21"/>
        <v>4.8.17</v>
      </c>
      <c r="J665" s="6" t="s">
        <v>9610</v>
      </c>
      <c r="K665" s="13" t="str">
        <f>VLOOKUP(J665,'fire screen door'!$C$2:$E$1567,2,FALSE)</f>
        <v>A-60 SINGLE LEAF HINGED</v>
      </c>
      <c r="L665" s="13" t="str">
        <f>VLOOKUP(J665,'fire screen door'!$C$2:$E$1567,3,FALSE)</f>
        <v>AC room 8-2 (no sensor) to galley / bakery / NEED GMK</v>
      </c>
      <c r="M665" s="1" t="s">
        <v>18</v>
      </c>
      <c r="N665" s="1" t="s">
        <v>19</v>
      </c>
      <c r="O665" s="32"/>
      <c r="P665" s="4">
        <v>716002366</v>
      </c>
      <c r="Q665" s="6">
        <v>300457086</v>
      </c>
      <c r="R665" s="4">
        <v>417001943</v>
      </c>
      <c r="S665" s="1" t="s">
        <v>2019</v>
      </c>
      <c r="T665" s="1" t="s">
        <v>17</v>
      </c>
      <c r="U665" s="1"/>
      <c r="V665" s="4">
        <v>999001870</v>
      </c>
      <c r="W665" s="1" t="s">
        <v>20</v>
      </c>
      <c r="X665" s="1" t="s">
        <v>21</v>
      </c>
    </row>
    <row r="666" spans="1:24" s="9" customFormat="1">
      <c r="A666" s="2">
        <v>665</v>
      </c>
      <c r="B666" s="4">
        <v>716003618</v>
      </c>
      <c r="C666" s="1" t="s">
        <v>2020</v>
      </c>
      <c r="D666" s="1" t="s">
        <v>2021</v>
      </c>
      <c r="E666" s="6" t="s">
        <v>9611</v>
      </c>
      <c r="F666" s="20">
        <v>513010713</v>
      </c>
      <c r="G666" s="6" t="s">
        <v>5154</v>
      </c>
      <c r="H666" s="17">
        <f t="shared" si="20"/>
        <v>13</v>
      </c>
      <c r="I666" s="6" t="str">
        <f t="shared" si="21"/>
        <v>4.8.18</v>
      </c>
      <c r="J666" s="6" t="s">
        <v>9611</v>
      </c>
      <c r="K666" s="13" t="str">
        <f>VLOOKUP(J666,'fire screen door'!$C$2:$E$1567,2,FALSE)</f>
        <v>A-60 SINGLE LEAF HINGED</v>
      </c>
      <c r="L666" s="13" t="str">
        <f>VLOOKUP(J666,'fire screen door'!$C$2:$E$1567,3,FALSE)</f>
        <v>Dry store</v>
      </c>
      <c r="M666" s="1" t="s">
        <v>18</v>
      </c>
      <c r="N666" s="1" t="s">
        <v>19</v>
      </c>
      <c r="O666" s="32"/>
      <c r="P666" s="4">
        <v>716002378</v>
      </c>
      <c r="Q666" s="6">
        <v>300457098</v>
      </c>
      <c r="R666" s="4">
        <v>417001943</v>
      </c>
      <c r="S666" s="1" t="s">
        <v>2022</v>
      </c>
      <c r="T666" s="1" t="s">
        <v>17</v>
      </c>
      <c r="U666" s="1"/>
      <c r="V666" s="4">
        <v>999001870</v>
      </c>
      <c r="W666" s="1" t="s">
        <v>20</v>
      </c>
      <c r="X666" s="1" t="s">
        <v>21</v>
      </c>
    </row>
    <row r="667" spans="1:24" s="9" customFormat="1">
      <c r="A667" s="2">
        <v>666</v>
      </c>
      <c r="B667" s="4">
        <v>716003607</v>
      </c>
      <c r="C667" s="1" t="s">
        <v>2023</v>
      </c>
      <c r="D667" s="1" t="s">
        <v>2024</v>
      </c>
      <c r="E667" s="6" t="s">
        <v>9612</v>
      </c>
      <c r="F667" s="20">
        <v>513010714</v>
      </c>
      <c r="G667" s="6" t="s">
        <v>5155</v>
      </c>
      <c r="H667" s="17">
        <f t="shared" si="20"/>
        <v>13</v>
      </c>
      <c r="I667" s="6" t="str">
        <f t="shared" si="21"/>
        <v>4.8.19</v>
      </c>
      <c r="J667" s="6" t="s">
        <v>9612</v>
      </c>
      <c r="K667" s="13" t="str">
        <f>VLOOKUP(J667,'fire screen door'!$C$2:$E$1567,2,FALSE)</f>
        <v>A-60 DOUBLE LEAF HINGED</v>
      </c>
      <c r="L667" s="13" t="str">
        <f>VLOOKUP(J667,'fire screen door'!$C$2:$E$1567,3,FALSE)</f>
        <v>STBD SIDE Galley</v>
      </c>
      <c r="M667" s="1" t="s">
        <v>18</v>
      </c>
      <c r="N667" s="1" t="s">
        <v>19</v>
      </c>
      <c r="O667" s="32" t="s">
        <v>10448</v>
      </c>
      <c r="P667" s="4">
        <v>716002367</v>
      </c>
      <c r="Q667" s="6">
        <v>300457087</v>
      </c>
      <c r="R667" s="4">
        <v>417001943</v>
      </c>
      <c r="S667" s="1" t="s">
        <v>2025</v>
      </c>
      <c r="T667" s="1" t="s">
        <v>17</v>
      </c>
      <c r="U667" s="1"/>
      <c r="V667" s="4">
        <v>999001870</v>
      </c>
      <c r="W667" s="1" t="s">
        <v>20</v>
      </c>
      <c r="X667" s="1" t="s">
        <v>21</v>
      </c>
    </row>
    <row r="668" spans="1:24" s="9" customFormat="1">
      <c r="A668" s="2">
        <v>667</v>
      </c>
      <c r="B668" s="4">
        <v>716004179</v>
      </c>
      <c r="C668" s="1" t="s">
        <v>2026</v>
      </c>
      <c r="D668" s="1" t="s">
        <v>2027</v>
      </c>
      <c r="E668" s="6" t="s">
        <v>9599</v>
      </c>
      <c r="F668" s="20">
        <v>513010715</v>
      </c>
      <c r="G668" s="6" t="s">
        <v>5156</v>
      </c>
      <c r="H668" s="17">
        <f t="shared" si="20"/>
        <v>13</v>
      </c>
      <c r="I668" s="6" t="str">
        <f t="shared" si="21"/>
        <v>4.8.2</v>
      </c>
      <c r="J668" s="6" t="s">
        <v>9599</v>
      </c>
      <c r="K668" s="13" t="str">
        <f>VLOOKUP(J668,'fire screen door'!$C$2:$E$1567,2,FALSE)</f>
        <v>A-60 DOUBLE LEAF HINGED</v>
      </c>
      <c r="L668" s="13" t="str">
        <f>VLOOKUP(J668,'fire screen door'!$C$2:$E$1567,3,FALSE)</f>
        <v>Galley center fwd - port</v>
      </c>
      <c r="M668" s="1" t="s">
        <v>18</v>
      </c>
      <c r="N668" s="1" t="s">
        <v>19</v>
      </c>
      <c r="O668" s="32" t="s">
        <v>10448</v>
      </c>
      <c r="P668" s="4">
        <v>716002858</v>
      </c>
      <c r="Q668" s="6">
        <v>300457423</v>
      </c>
      <c r="R668" s="4">
        <v>417001943</v>
      </c>
      <c r="S668" s="1" t="s">
        <v>2028</v>
      </c>
      <c r="T668" s="1" t="s">
        <v>17</v>
      </c>
      <c r="U668" s="1"/>
      <c r="V668" s="4">
        <v>999001870</v>
      </c>
      <c r="W668" s="1" t="s">
        <v>20</v>
      </c>
      <c r="X668" s="1" t="s">
        <v>21</v>
      </c>
    </row>
    <row r="669" spans="1:24" s="9" customFormat="1">
      <c r="A669" s="2">
        <v>668</v>
      </c>
      <c r="B669" s="4">
        <v>716003603</v>
      </c>
      <c r="C669" s="1" t="s">
        <v>2029</v>
      </c>
      <c r="D669" s="1" t="s">
        <v>2030</v>
      </c>
      <c r="E669" s="6" t="s">
        <v>9613</v>
      </c>
      <c r="F669" s="20">
        <v>513010716</v>
      </c>
      <c r="G669" s="6" t="s">
        <v>5157</v>
      </c>
      <c r="H669" s="17">
        <f t="shared" si="20"/>
        <v>13</v>
      </c>
      <c r="I669" s="6" t="str">
        <f t="shared" si="21"/>
        <v>4.8.20</v>
      </c>
      <c r="J669" s="6" t="s">
        <v>9613</v>
      </c>
      <c r="K669" s="13" t="str">
        <f>VLOOKUP(J669,'fire screen door'!$C$2:$E$1567,2,FALSE)</f>
        <v>A-60 SINGLE LEAF HINGED</v>
      </c>
      <c r="L669" s="13" t="str">
        <f>VLOOKUP(J669,'fire screen door'!$C$2:$E$1567,3,FALSE)</f>
        <v>AC room / NEED GMK</v>
      </c>
      <c r="M669" s="1" t="s">
        <v>18</v>
      </c>
      <c r="N669" s="1" t="s">
        <v>19</v>
      </c>
      <c r="O669" s="32"/>
      <c r="P669" s="4">
        <v>716002363</v>
      </c>
      <c r="Q669" s="6">
        <v>300457083</v>
      </c>
      <c r="R669" s="4">
        <v>417001943</v>
      </c>
      <c r="S669" s="1" t="s">
        <v>2031</v>
      </c>
      <c r="T669" s="1" t="s">
        <v>17</v>
      </c>
      <c r="U669" s="1"/>
      <c r="V669" s="4">
        <v>999001870</v>
      </c>
      <c r="W669" s="1" t="s">
        <v>20</v>
      </c>
      <c r="X669" s="1" t="s">
        <v>21</v>
      </c>
    </row>
    <row r="670" spans="1:24" s="9" customFormat="1">
      <c r="A670" s="2">
        <v>669</v>
      </c>
      <c r="B670" s="4">
        <v>716003615</v>
      </c>
      <c r="C670" s="1" t="s">
        <v>2032</v>
      </c>
      <c r="D670" s="1" t="s">
        <v>2033</v>
      </c>
      <c r="E670" s="6" t="s">
        <v>9614</v>
      </c>
      <c r="F670" s="20">
        <v>513010717</v>
      </c>
      <c r="G670" s="6" t="s">
        <v>5158</v>
      </c>
      <c r="H670" s="17">
        <f t="shared" si="20"/>
        <v>13</v>
      </c>
      <c r="I670" s="6" t="str">
        <f t="shared" si="21"/>
        <v>4.8.21</v>
      </c>
      <c r="J670" s="6" t="s">
        <v>9614</v>
      </c>
      <c r="K670" s="13" t="str">
        <f>VLOOKUP(J670,'fire screen door'!$C$2:$E$1567,2,FALSE)</f>
        <v>A-60 SINGLE LEAF HINGED</v>
      </c>
      <c r="L670" s="13" t="str">
        <f>VLOOKUP(J670,'fire screen door'!$C$2:$E$1567,3,FALSE)</f>
        <v>Cold store 4963 / NEED GMK</v>
      </c>
      <c r="M670" s="1" t="s">
        <v>18</v>
      </c>
      <c r="N670" s="1" t="s">
        <v>19</v>
      </c>
      <c r="O670" s="32"/>
      <c r="P670" s="4">
        <v>716002375</v>
      </c>
      <c r="Q670" s="6">
        <v>300457095</v>
      </c>
      <c r="R670" s="4">
        <v>417001943</v>
      </c>
      <c r="S670" s="1" t="s">
        <v>2034</v>
      </c>
      <c r="T670" s="1" t="s">
        <v>17</v>
      </c>
      <c r="U670" s="1"/>
      <c r="V670" s="4">
        <v>999001870</v>
      </c>
      <c r="W670" s="1" t="s">
        <v>20</v>
      </c>
      <c r="X670" s="1" t="s">
        <v>21</v>
      </c>
    </row>
    <row r="671" spans="1:24" s="9" customFormat="1">
      <c r="A671" s="2">
        <v>670</v>
      </c>
      <c r="B671" s="4">
        <v>716003617</v>
      </c>
      <c r="C671" s="1" t="s">
        <v>2035</v>
      </c>
      <c r="D671" s="1" t="s">
        <v>2036</v>
      </c>
      <c r="E671" s="6" t="s">
        <v>9615</v>
      </c>
      <c r="F671" s="20">
        <v>513010718</v>
      </c>
      <c r="G671" s="6" t="s">
        <v>5159</v>
      </c>
      <c r="H671" s="17">
        <f t="shared" si="20"/>
        <v>13</v>
      </c>
      <c r="I671" s="6" t="str">
        <f t="shared" si="21"/>
        <v>4.8.22</v>
      </c>
      <c r="J671" s="6" t="s">
        <v>9615</v>
      </c>
      <c r="K671" s="13" t="str">
        <f>VLOOKUP(J671,'fire screen door'!$C$2:$E$1567,2,FALSE)</f>
        <v>A-60 SINGLE LEAF HINGED</v>
      </c>
      <c r="L671" s="13" t="str">
        <f>VLOOKUP(J671,'fire screen door'!$C$2:$E$1567,3,FALSE)</f>
        <v>Cold store center galley / NEED GMK</v>
      </c>
      <c r="M671" s="1" t="s">
        <v>18</v>
      </c>
      <c r="N671" s="1" t="s">
        <v>19</v>
      </c>
      <c r="O671" s="32"/>
      <c r="P671" s="4">
        <v>716002377</v>
      </c>
      <c r="Q671" s="6">
        <v>300457097</v>
      </c>
      <c r="R671" s="4">
        <v>417001943</v>
      </c>
      <c r="S671" s="1" t="s">
        <v>2037</v>
      </c>
      <c r="T671" s="1" t="s">
        <v>17</v>
      </c>
      <c r="U671" s="1"/>
      <c r="V671" s="4">
        <v>999001870</v>
      </c>
      <c r="W671" s="1" t="s">
        <v>20</v>
      </c>
      <c r="X671" s="1" t="s">
        <v>21</v>
      </c>
    </row>
    <row r="672" spans="1:24" s="9" customFormat="1">
      <c r="A672" s="2">
        <v>671</v>
      </c>
      <c r="B672" s="4">
        <v>716003616</v>
      </c>
      <c r="C672" s="1" t="s">
        <v>2038</v>
      </c>
      <c r="D672" s="1" t="s">
        <v>2039</v>
      </c>
      <c r="E672" s="6" t="s">
        <v>9616</v>
      </c>
      <c r="F672" s="20">
        <v>513010719</v>
      </c>
      <c r="G672" s="6" t="s">
        <v>5160</v>
      </c>
      <c r="H672" s="17">
        <f t="shared" si="20"/>
        <v>13</v>
      </c>
      <c r="I672" s="6" t="str">
        <f t="shared" si="21"/>
        <v>4.8.23</v>
      </c>
      <c r="J672" s="6" t="s">
        <v>9616</v>
      </c>
      <c r="K672" s="13" t="str">
        <f>VLOOKUP(J672,'fire screen door'!$C$2:$E$1567,2,FALSE)</f>
        <v>A-60 SINGLE LEAF HINGED</v>
      </c>
      <c r="L672" s="13" t="str">
        <f>VLOOKUP(J672,'fire screen door'!$C$2:$E$1567,3,FALSE)</f>
        <v>Galley escape to mooringdeck / NEED GMK</v>
      </c>
      <c r="M672" s="1" t="s">
        <v>18</v>
      </c>
      <c r="N672" s="1" t="s">
        <v>19</v>
      </c>
      <c r="O672" s="32"/>
      <c r="P672" s="4">
        <v>716002376</v>
      </c>
      <c r="Q672" s="6">
        <v>300457096</v>
      </c>
      <c r="R672" s="4">
        <v>417001943</v>
      </c>
      <c r="S672" s="1" t="s">
        <v>2040</v>
      </c>
      <c r="T672" s="1" t="s">
        <v>17</v>
      </c>
      <c r="U672" s="1"/>
      <c r="V672" s="4">
        <v>999001870</v>
      </c>
      <c r="W672" s="1" t="s">
        <v>20</v>
      </c>
      <c r="X672" s="1" t="s">
        <v>21</v>
      </c>
    </row>
    <row r="673" spans="1:24" s="9" customFormat="1">
      <c r="A673" s="2">
        <v>672</v>
      </c>
      <c r="B673" s="4">
        <v>716003623</v>
      </c>
      <c r="C673" s="1" t="s">
        <v>2041</v>
      </c>
      <c r="D673" s="1" t="s">
        <v>2042</v>
      </c>
      <c r="E673" s="6" t="s">
        <v>9617</v>
      </c>
      <c r="F673" s="20">
        <v>513010720</v>
      </c>
      <c r="G673" s="6" t="s">
        <v>5161</v>
      </c>
      <c r="H673" s="17">
        <f t="shared" si="20"/>
        <v>13</v>
      </c>
      <c r="I673" s="6" t="str">
        <f t="shared" si="21"/>
        <v>4.8.24</v>
      </c>
      <c r="J673" s="6" t="s">
        <v>9617</v>
      </c>
      <c r="K673" s="13" t="str">
        <f>VLOOKUP(J673,'fire screen door'!$C$2:$E$1567,2,FALSE)</f>
        <v>A-60 SINGLE LEAF HINGED</v>
      </c>
      <c r="L673" s="13" t="str">
        <f>VLOOKUP(J673,'fire screen door'!$C$2:$E$1567,3,FALSE)</f>
        <v>between CO2 rooms 1 &amp; 2 / NEED GMK</v>
      </c>
      <c r="M673" s="1" t="s">
        <v>18</v>
      </c>
      <c r="N673" s="1" t="s">
        <v>19</v>
      </c>
      <c r="O673" s="32"/>
      <c r="P673" s="4">
        <v>716002383</v>
      </c>
      <c r="Q673" s="6">
        <v>300457103</v>
      </c>
      <c r="R673" s="4">
        <v>417001943</v>
      </c>
      <c r="S673" s="1" t="s">
        <v>2043</v>
      </c>
      <c r="T673" s="1" t="s">
        <v>17</v>
      </c>
      <c r="U673" s="1"/>
      <c r="V673" s="4">
        <v>999001870</v>
      </c>
      <c r="W673" s="1" t="s">
        <v>20</v>
      </c>
      <c r="X673" s="1" t="s">
        <v>21</v>
      </c>
    </row>
    <row r="674" spans="1:24" s="9" customFormat="1">
      <c r="A674" s="2">
        <v>673</v>
      </c>
      <c r="B674" s="4">
        <v>716003624</v>
      </c>
      <c r="C674" s="1" t="s">
        <v>2044</v>
      </c>
      <c r="D674" s="1" t="s">
        <v>2045</v>
      </c>
      <c r="E674" s="6" t="s">
        <v>9618</v>
      </c>
      <c r="F674" s="20">
        <v>513010721</v>
      </c>
      <c r="G674" s="6" t="s">
        <v>5162</v>
      </c>
      <c r="H674" s="17">
        <f t="shared" si="20"/>
        <v>13</v>
      </c>
      <c r="I674" s="6" t="str">
        <f t="shared" si="21"/>
        <v>4.8.25</v>
      </c>
      <c r="J674" s="6" t="s">
        <v>9618</v>
      </c>
      <c r="K674" s="13" t="str">
        <f>VLOOKUP(J674,'fire screen door'!$C$2:$E$1567,2,FALSE)</f>
        <v>A-60 SINGLE LEAF HINGED</v>
      </c>
      <c r="L674" s="13" t="str">
        <f>VLOOKUP(J674,'fire screen door'!$C$2:$E$1567,3,FALSE)</f>
        <v>CO2 room to Aqua eq. / NEED GMK</v>
      </c>
      <c r="M674" s="1" t="s">
        <v>18</v>
      </c>
      <c r="N674" s="1" t="s">
        <v>19</v>
      </c>
      <c r="O674" s="32"/>
      <c r="P674" s="4">
        <v>716002384</v>
      </c>
      <c r="Q674" s="6">
        <v>300457104</v>
      </c>
      <c r="R674" s="4">
        <v>417001943</v>
      </c>
      <c r="S674" s="1" t="s">
        <v>2046</v>
      </c>
      <c r="T674" s="1" t="s">
        <v>17</v>
      </c>
      <c r="U674" s="1"/>
      <c r="V674" s="4">
        <v>999001870</v>
      </c>
      <c r="W674" s="1" t="s">
        <v>20</v>
      </c>
      <c r="X674" s="1" t="s">
        <v>21</v>
      </c>
    </row>
    <row r="675" spans="1:24" s="9" customFormat="1">
      <c r="A675" s="2">
        <v>674</v>
      </c>
      <c r="B675" s="4">
        <v>716003604</v>
      </c>
      <c r="C675" s="1" t="s">
        <v>2047</v>
      </c>
      <c r="D675" s="1" t="s">
        <v>2048</v>
      </c>
      <c r="E675" s="6" t="s">
        <v>9619</v>
      </c>
      <c r="F675" s="20">
        <v>513010722</v>
      </c>
      <c r="G675" s="6" t="s">
        <v>5163</v>
      </c>
      <c r="H675" s="17">
        <f t="shared" si="20"/>
        <v>13</v>
      </c>
      <c r="I675" s="6" t="str">
        <f t="shared" si="21"/>
        <v>4.8.26</v>
      </c>
      <c r="J675" s="6" t="s">
        <v>9619</v>
      </c>
      <c r="K675" s="13" t="str">
        <f>VLOOKUP(J675,'fire screen door'!$C$2:$E$1567,2,FALSE)</f>
        <v>A-60 SINGLE LEAF HINGED</v>
      </c>
      <c r="L675" s="13" t="str">
        <f>VLOOKUP(J675,'fire screen door'!$C$2:$E$1567,3,FALSE)</f>
        <v>Aqua locker (no sensor) / NEED GMK</v>
      </c>
      <c r="M675" s="1" t="s">
        <v>18</v>
      </c>
      <c r="N675" s="1" t="s">
        <v>19</v>
      </c>
      <c r="O675" s="32"/>
      <c r="P675" s="4">
        <v>716002364</v>
      </c>
      <c r="Q675" s="6">
        <v>300457084</v>
      </c>
      <c r="R675" s="4">
        <v>417001943</v>
      </c>
      <c r="S675" s="1" t="s">
        <v>2049</v>
      </c>
      <c r="T675" s="1" t="s">
        <v>17</v>
      </c>
      <c r="U675" s="1"/>
      <c r="V675" s="4">
        <v>999001870</v>
      </c>
      <c r="W675" s="1" t="s">
        <v>20</v>
      </c>
      <c r="X675" s="1" t="s">
        <v>21</v>
      </c>
    </row>
    <row r="676" spans="1:24" s="9" customFormat="1">
      <c r="A676" s="2">
        <v>675</v>
      </c>
      <c r="B676" s="4">
        <v>716003620</v>
      </c>
      <c r="C676" s="1" t="s">
        <v>2050</v>
      </c>
      <c r="D676" s="1" t="s">
        <v>2051</v>
      </c>
      <c r="E676" s="6" t="s">
        <v>9620</v>
      </c>
      <c r="F676" s="20">
        <v>513010723</v>
      </c>
      <c r="G676" s="6" t="s">
        <v>5164</v>
      </c>
      <c r="H676" s="17">
        <f t="shared" si="20"/>
        <v>13</v>
      </c>
      <c r="I676" s="6" t="str">
        <f t="shared" si="21"/>
        <v>4.8.27</v>
      </c>
      <c r="J676" s="6" t="s">
        <v>9620</v>
      </c>
      <c r="K676" s="13" t="str">
        <f>VLOOKUP(J676,'fire screen door'!$C$2:$E$1567,2,FALSE)</f>
        <v>A-60 SINGLE LEAF HINGED</v>
      </c>
      <c r="L676" s="13" t="str">
        <f>VLOOKUP(J676,'fire screen door'!$C$2:$E$1567,3,FALSE)</f>
        <v>Emergency escape electrical locker / NEED GMK</v>
      </c>
      <c r="M676" s="1" t="s">
        <v>18</v>
      </c>
      <c r="N676" s="1" t="s">
        <v>19</v>
      </c>
      <c r="O676" s="32"/>
      <c r="P676" s="4">
        <v>716002380</v>
      </c>
      <c r="Q676" s="6">
        <v>300457100</v>
      </c>
      <c r="R676" s="4">
        <v>417001943</v>
      </c>
      <c r="S676" s="1" t="s">
        <v>2052</v>
      </c>
      <c r="T676" s="1" t="s">
        <v>17</v>
      </c>
      <c r="U676" s="1"/>
      <c r="V676" s="4">
        <v>999001870</v>
      </c>
      <c r="W676" s="1" t="s">
        <v>20</v>
      </c>
      <c r="X676" s="1" t="s">
        <v>21</v>
      </c>
    </row>
    <row r="677" spans="1:24" s="9" customFormat="1">
      <c r="A677" s="2">
        <v>676</v>
      </c>
      <c r="B677" s="4">
        <v>716003621</v>
      </c>
      <c r="C677" s="1" t="s">
        <v>2053</v>
      </c>
      <c r="D677" s="1" t="s">
        <v>2054</v>
      </c>
      <c r="E677" s="6" t="s">
        <v>9621</v>
      </c>
      <c r="F677" s="20">
        <v>513010724</v>
      </c>
      <c r="G677" s="6" t="s">
        <v>5165</v>
      </c>
      <c r="H677" s="17">
        <f t="shared" si="20"/>
        <v>13</v>
      </c>
      <c r="I677" s="6" t="str">
        <f t="shared" si="21"/>
        <v>4.8.28</v>
      </c>
      <c r="J677" s="6" t="s">
        <v>9621</v>
      </c>
      <c r="K677" s="13" t="str">
        <f>VLOOKUP(J677,'fire screen door'!$C$2:$E$1567,2,FALSE)</f>
        <v>A-60 SINGLE LEAF HINGED</v>
      </c>
      <c r="L677" s="13" t="str">
        <f>VLOOKUP(J677,'fire screen door'!$C$2:$E$1567,3,FALSE)</f>
        <v>Emergency escape electrical locker / NEED GMK</v>
      </c>
      <c r="M677" s="1" t="s">
        <v>18</v>
      </c>
      <c r="N677" s="1" t="s">
        <v>19</v>
      </c>
      <c r="O677" s="32"/>
      <c r="P677" s="4">
        <v>716002381</v>
      </c>
      <c r="Q677" s="6">
        <v>300457101</v>
      </c>
      <c r="R677" s="4">
        <v>417001943</v>
      </c>
      <c r="S677" s="1" t="s">
        <v>2055</v>
      </c>
      <c r="T677" s="1" t="s">
        <v>17</v>
      </c>
      <c r="U677" s="1"/>
      <c r="V677" s="4">
        <v>999001870</v>
      </c>
      <c r="W677" s="1" t="s">
        <v>20</v>
      </c>
      <c r="X677" s="1" t="s">
        <v>21</v>
      </c>
    </row>
    <row r="678" spans="1:24" s="9" customFormat="1">
      <c r="A678" s="2">
        <v>677</v>
      </c>
      <c r="B678" s="4">
        <v>716003608</v>
      </c>
      <c r="C678" s="1" t="s">
        <v>2056</v>
      </c>
      <c r="D678" s="1" t="s">
        <v>2057</v>
      </c>
      <c r="E678" s="6" t="s">
        <v>9622</v>
      </c>
      <c r="F678" s="20">
        <v>513010725</v>
      </c>
      <c r="G678" s="6" t="s">
        <v>5166</v>
      </c>
      <c r="H678" s="17">
        <f t="shared" si="20"/>
        <v>13</v>
      </c>
      <c r="I678" s="6" t="str">
        <f t="shared" si="21"/>
        <v>4.8.29</v>
      </c>
      <c r="J678" s="6" t="s">
        <v>9622</v>
      </c>
      <c r="K678" s="13" t="str">
        <f>VLOOKUP(J678,'fire screen door'!$C$2:$E$1567,2,FALSE)</f>
        <v>A-60 SINGLE LEAF HINGED</v>
      </c>
      <c r="L678" s="13" t="str">
        <f>VLOOKUP(J678,'fire screen door'!$C$2:$E$1567,3,FALSE)</f>
        <v>Aqua locker / NEED GMK</v>
      </c>
      <c r="M678" s="1" t="s">
        <v>18</v>
      </c>
      <c r="N678" s="1" t="s">
        <v>19</v>
      </c>
      <c r="O678" s="32"/>
      <c r="P678" s="4">
        <v>716002368</v>
      </c>
      <c r="Q678" s="6">
        <v>300457088</v>
      </c>
      <c r="R678" s="4">
        <v>417001943</v>
      </c>
      <c r="S678" s="1" t="s">
        <v>2058</v>
      </c>
      <c r="T678" s="1" t="s">
        <v>17</v>
      </c>
      <c r="U678" s="1"/>
      <c r="V678" s="4">
        <v>999001870</v>
      </c>
      <c r="W678" s="1" t="s">
        <v>20</v>
      </c>
      <c r="X678" s="1" t="s">
        <v>21</v>
      </c>
    </row>
    <row r="679" spans="1:24" s="9" customFormat="1">
      <c r="A679" s="2">
        <v>678</v>
      </c>
      <c r="B679" s="4">
        <v>716004178</v>
      </c>
      <c r="C679" s="1" t="s">
        <v>2059</v>
      </c>
      <c r="D679" s="1" t="s">
        <v>2060</v>
      </c>
      <c r="E679" s="6" t="s">
        <v>9600</v>
      </c>
      <c r="F679" s="20">
        <v>513010726</v>
      </c>
      <c r="G679" s="6" t="s">
        <v>5167</v>
      </c>
      <c r="H679" s="17">
        <f t="shared" si="20"/>
        <v>13</v>
      </c>
      <c r="I679" s="6" t="str">
        <f t="shared" si="21"/>
        <v>4.8.3</v>
      </c>
      <c r="J679" s="6" t="s">
        <v>9600</v>
      </c>
      <c r="K679" s="13" t="str">
        <f>VLOOKUP(J679,'fire screen door'!$C$2:$E$1567,2,FALSE)</f>
        <v>A-60 SLIDING</v>
      </c>
      <c r="L679" s="13" t="str">
        <f>VLOOKUP(J679,'fire screen door'!$C$2:$E$1567,3,FALSE)</f>
        <v xml:space="preserve">Crew staircase 8-A stb (fwd) 3-5 </v>
      </c>
      <c r="M679" s="1" t="s">
        <v>148</v>
      </c>
      <c r="N679" s="1" t="s">
        <v>149</v>
      </c>
      <c r="O679" s="32"/>
      <c r="P679" s="4">
        <v>716002857</v>
      </c>
      <c r="Q679" s="6">
        <v>300457422</v>
      </c>
      <c r="R679" s="4">
        <v>417001226</v>
      </c>
      <c r="S679" s="1" t="s">
        <v>2061</v>
      </c>
      <c r="T679" s="1" t="s">
        <v>147</v>
      </c>
      <c r="U679" s="1"/>
      <c r="V679" s="4">
        <v>999001697</v>
      </c>
      <c r="W679" s="1" t="s">
        <v>150</v>
      </c>
      <c r="X679" s="1" t="s">
        <v>151</v>
      </c>
    </row>
    <row r="680" spans="1:24" s="9" customFormat="1">
      <c r="A680" s="2">
        <v>679</v>
      </c>
      <c r="B680" s="4">
        <v>716003619</v>
      </c>
      <c r="C680" s="1" t="s">
        <v>2062</v>
      </c>
      <c r="D680" s="1" t="s">
        <v>2063</v>
      </c>
      <c r="E680" s="6" t="s">
        <v>9623</v>
      </c>
      <c r="F680" s="20">
        <v>513010727</v>
      </c>
      <c r="G680" s="6" t="s">
        <v>5168</v>
      </c>
      <c r="H680" s="17">
        <f t="shared" si="20"/>
        <v>13</v>
      </c>
      <c r="I680" s="6" t="str">
        <f t="shared" si="21"/>
        <v>4.8.31</v>
      </c>
      <c r="J680" s="6" t="s">
        <v>9623</v>
      </c>
      <c r="K680" s="13" t="str">
        <f>VLOOKUP(J680,'fire screen door'!$C$2:$E$1567,2,FALSE)</f>
        <v>A-60 SINGLE LEAF HINGED</v>
      </c>
      <c r="L680" s="13" t="str">
        <f>VLOOKUP(J680,'fire screen door'!$C$2:$E$1567,3,FALSE)</f>
        <v>Aqua locker / NEED GMK</v>
      </c>
      <c r="M680" s="1" t="s">
        <v>18</v>
      </c>
      <c r="N680" s="1" t="s">
        <v>19</v>
      </c>
      <c r="O680" s="32"/>
      <c r="P680" s="4">
        <v>716002379</v>
      </c>
      <c r="Q680" s="6">
        <v>300457099</v>
      </c>
      <c r="R680" s="4">
        <v>417001943</v>
      </c>
      <c r="S680" s="1" t="s">
        <v>2064</v>
      </c>
      <c r="T680" s="1" t="s">
        <v>17</v>
      </c>
      <c r="U680" s="1"/>
      <c r="V680" s="4">
        <v>999001870</v>
      </c>
      <c r="W680" s="1" t="s">
        <v>20</v>
      </c>
      <c r="X680" s="1" t="s">
        <v>21</v>
      </c>
    </row>
    <row r="681" spans="1:24" s="9" customFormat="1">
      <c r="A681" s="2">
        <v>680</v>
      </c>
      <c r="B681" s="4">
        <v>716003622</v>
      </c>
      <c r="C681" s="1" t="s">
        <v>2065</v>
      </c>
      <c r="D681" s="1" t="s">
        <v>2066</v>
      </c>
      <c r="E681" s="6" t="s">
        <v>9624</v>
      </c>
      <c r="F681" s="20">
        <v>513010728</v>
      </c>
      <c r="G681" s="6" t="s">
        <v>5169</v>
      </c>
      <c r="H681" s="17">
        <f t="shared" si="20"/>
        <v>13</v>
      </c>
      <c r="I681" s="6" t="str">
        <f t="shared" si="21"/>
        <v>4.8.33</v>
      </c>
      <c r="J681" s="6" t="s">
        <v>9624</v>
      </c>
      <c r="K681" s="13" t="str">
        <f>VLOOKUP(J681,'fire screen door'!$C$2:$E$1567,2,FALSE)</f>
        <v>A-60 SINGLE LEAF HINGED</v>
      </c>
      <c r="L681" s="13" t="str">
        <f>VLOOKUP(J681,'fire screen door'!$C$2:$E$1567,3,FALSE)</f>
        <v>Aqua locker</v>
      </c>
      <c r="M681" s="1" t="s">
        <v>18</v>
      </c>
      <c r="N681" s="1" t="s">
        <v>19</v>
      </c>
      <c r="O681" s="32"/>
      <c r="P681" s="4">
        <v>716002382</v>
      </c>
      <c r="Q681" s="6">
        <v>300457102</v>
      </c>
      <c r="R681" s="4">
        <v>417001943</v>
      </c>
      <c r="S681" s="1" t="s">
        <v>2067</v>
      </c>
      <c r="T681" s="1" t="s">
        <v>17</v>
      </c>
      <c r="U681" s="1"/>
      <c r="V681" s="4">
        <v>999001870</v>
      </c>
      <c r="W681" s="1" t="s">
        <v>20</v>
      </c>
      <c r="X681" s="1" t="s">
        <v>21</v>
      </c>
    </row>
    <row r="682" spans="1:24" s="9" customFormat="1">
      <c r="A682" s="2">
        <v>681</v>
      </c>
      <c r="B682" s="4">
        <v>716004177</v>
      </c>
      <c r="C682" s="1" t="s">
        <v>2068</v>
      </c>
      <c r="D682" s="1" t="s">
        <v>2069</v>
      </c>
      <c r="E682" s="6" t="s">
        <v>9601</v>
      </c>
      <c r="F682" s="20">
        <v>513010729</v>
      </c>
      <c r="G682" s="6" t="s">
        <v>5170</v>
      </c>
      <c r="H682" s="17">
        <f t="shared" si="20"/>
        <v>13</v>
      </c>
      <c r="I682" s="6" t="str">
        <f t="shared" si="21"/>
        <v>4.8.4</v>
      </c>
      <c r="J682" s="6" t="s">
        <v>9601</v>
      </c>
      <c r="K682" s="13" t="str">
        <f>VLOOKUP(J682,'fire screen door'!$C$2:$E$1567,2,FALSE)</f>
        <v>A-60 SLIDING</v>
      </c>
      <c r="L682" s="13" t="str">
        <f>VLOOKUP(J682,'fire screen door'!$C$2:$E$1567,3,FALSE)</f>
        <v xml:space="preserve">Crew staircase 8-A prt (fwd) 2-5 </v>
      </c>
      <c r="M682" s="1" t="s">
        <v>148</v>
      </c>
      <c r="N682" s="1" t="s">
        <v>149</v>
      </c>
      <c r="O682" s="32"/>
      <c r="P682" s="4">
        <v>716002856</v>
      </c>
      <c r="Q682" s="6">
        <v>300457421</v>
      </c>
      <c r="R682" s="4">
        <v>417001226</v>
      </c>
      <c r="S682" s="1" t="s">
        <v>2070</v>
      </c>
      <c r="T682" s="1" t="s">
        <v>147</v>
      </c>
      <c r="U682" s="1"/>
      <c r="V682" s="4">
        <v>999001697</v>
      </c>
      <c r="W682" s="1" t="s">
        <v>150</v>
      </c>
      <c r="X682" s="1" t="s">
        <v>151</v>
      </c>
    </row>
    <row r="683" spans="1:24" s="9" customFormat="1">
      <c r="A683" s="2">
        <v>682</v>
      </c>
      <c r="B683" s="4">
        <v>716003605</v>
      </c>
      <c r="C683" s="1" t="s">
        <v>2071</v>
      </c>
      <c r="D683" s="1" t="s">
        <v>2072</v>
      </c>
      <c r="E683" s="6" t="s">
        <v>9602</v>
      </c>
      <c r="F683" s="20">
        <v>513010730</v>
      </c>
      <c r="G683" s="6" t="s">
        <v>5171</v>
      </c>
      <c r="H683" s="17">
        <f t="shared" si="20"/>
        <v>13</v>
      </c>
      <c r="I683" s="6" t="str">
        <f t="shared" si="21"/>
        <v>4.8.5</v>
      </c>
      <c r="J683" s="6" t="s">
        <v>9602</v>
      </c>
      <c r="K683" s="13" t="str">
        <f>VLOOKUP(J683,'fire screen door'!$C$2:$E$1567,2,FALSE)</f>
        <v>A-60 SINGLE LEAF HINGED</v>
      </c>
      <c r="L683" s="13" t="str">
        <f>VLOOKUP(J683,'fire screen door'!$C$2:$E$1567,3,FALSE)</f>
        <v>Crew staircase 8-A stb (fwd) 3-5 / NEED GMK</v>
      </c>
      <c r="M683" s="1" t="s">
        <v>18</v>
      </c>
      <c r="N683" s="1" t="s">
        <v>19</v>
      </c>
      <c r="O683" s="32"/>
      <c r="P683" s="4">
        <v>716002365</v>
      </c>
      <c r="Q683" s="6">
        <v>300457085</v>
      </c>
      <c r="R683" s="4">
        <v>417001943</v>
      </c>
      <c r="S683" s="1" t="s">
        <v>2073</v>
      </c>
      <c r="T683" s="1" t="s">
        <v>17</v>
      </c>
      <c r="U683" s="1"/>
      <c r="V683" s="4">
        <v>999001870</v>
      </c>
      <c r="W683" s="1" t="s">
        <v>20</v>
      </c>
      <c r="X683" s="1" t="s">
        <v>21</v>
      </c>
    </row>
    <row r="684" spans="1:24" s="9" customFormat="1">
      <c r="A684" s="2">
        <v>683</v>
      </c>
      <c r="B684" s="4">
        <v>716003609</v>
      </c>
      <c r="C684" s="1" t="s">
        <v>2074</v>
      </c>
      <c r="D684" s="1" t="s">
        <v>2075</v>
      </c>
      <c r="E684" s="6" t="s">
        <v>9603</v>
      </c>
      <c r="F684" s="20">
        <v>513010731</v>
      </c>
      <c r="G684" s="6" t="s">
        <v>5172</v>
      </c>
      <c r="H684" s="17">
        <f t="shared" si="20"/>
        <v>13</v>
      </c>
      <c r="I684" s="6" t="str">
        <f t="shared" si="21"/>
        <v>4.8.6</v>
      </c>
      <c r="J684" s="6" t="s">
        <v>9603</v>
      </c>
      <c r="K684" s="13" t="str">
        <f>VLOOKUP(J684,'fire screen door'!$C$2:$E$1567,2,FALSE)</f>
        <v>A-60 SINGLE LEAF HINGED</v>
      </c>
      <c r="L684" s="13" t="str">
        <f>VLOOKUP(J684,'fire screen door'!$C$2:$E$1567,3,FALSE)</f>
        <v>Crew staircase 8-A prt (fwd) 2-5 / NEED GMK</v>
      </c>
      <c r="M684" s="1" t="s">
        <v>18</v>
      </c>
      <c r="N684" s="1" t="s">
        <v>19</v>
      </c>
      <c r="O684" s="32"/>
      <c r="P684" s="4">
        <v>716002369</v>
      </c>
      <c r="Q684" s="6">
        <v>300457089</v>
      </c>
      <c r="R684" s="4">
        <v>417001943</v>
      </c>
      <c r="S684" s="1" t="s">
        <v>2076</v>
      </c>
      <c r="T684" s="1" t="s">
        <v>17</v>
      </c>
      <c r="U684" s="1"/>
      <c r="V684" s="4">
        <v>999001870</v>
      </c>
      <c r="W684" s="1" t="s">
        <v>20</v>
      </c>
      <c r="X684" s="1" t="s">
        <v>21</v>
      </c>
    </row>
    <row r="685" spans="1:24" s="9" customFormat="1">
      <c r="A685" s="2">
        <v>684</v>
      </c>
      <c r="B685" s="4">
        <v>716003613</v>
      </c>
      <c r="C685" s="1" t="s">
        <v>2077</v>
      </c>
      <c r="D685" s="1" t="s">
        <v>2078</v>
      </c>
      <c r="E685" s="6" t="s">
        <v>9604</v>
      </c>
      <c r="F685" s="20">
        <v>513010732</v>
      </c>
      <c r="G685" s="6" t="s">
        <v>5173</v>
      </c>
      <c r="H685" s="17">
        <f t="shared" si="20"/>
        <v>13</v>
      </c>
      <c r="I685" s="6" t="str">
        <f t="shared" si="21"/>
        <v>4.8.7</v>
      </c>
      <c r="J685" s="6" t="s">
        <v>9604</v>
      </c>
      <c r="K685" s="13" t="str">
        <f>VLOOKUP(J685,'fire screen door'!$C$2:$E$1567,2,FALSE)</f>
        <v>A-60 SINGLE LEAF HINGED</v>
      </c>
      <c r="L685" s="13" t="str">
        <f>VLOOKUP(J685,'fire screen door'!$C$2:$E$1567,3,FALSE)</f>
        <v>AC room 8-2 behind 4.8.5 / NEED GMK</v>
      </c>
      <c r="M685" s="1" t="s">
        <v>18</v>
      </c>
      <c r="N685" s="1" t="s">
        <v>19</v>
      </c>
      <c r="O685" s="32"/>
      <c r="P685" s="4">
        <v>716002373</v>
      </c>
      <c r="Q685" s="6">
        <v>300457093</v>
      </c>
      <c r="R685" s="4">
        <v>417001943</v>
      </c>
      <c r="S685" s="1" t="s">
        <v>2079</v>
      </c>
      <c r="T685" s="1" t="s">
        <v>17</v>
      </c>
      <c r="U685" s="1"/>
      <c r="V685" s="4">
        <v>999001870</v>
      </c>
      <c r="W685" s="1" t="s">
        <v>20</v>
      </c>
      <c r="X685" s="1" t="s">
        <v>21</v>
      </c>
    </row>
    <row r="686" spans="1:24" s="9" customFormat="1">
      <c r="A686" s="2">
        <v>685</v>
      </c>
      <c r="B686" s="4">
        <v>716003612</v>
      </c>
      <c r="C686" s="1" t="s">
        <v>2080</v>
      </c>
      <c r="D686" s="1" t="s">
        <v>2081</v>
      </c>
      <c r="E686" s="6" t="s">
        <v>9605</v>
      </c>
      <c r="F686" s="20">
        <v>513010733</v>
      </c>
      <c r="G686" s="6" t="s">
        <v>5174</v>
      </c>
      <c r="H686" s="17">
        <f t="shared" si="20"/>
        <v>13</v>
      </c>
      <c r="I686" s="6" t="str">
        <f t="shared" si="21"/>
        <v>4.8.8</v>
      </c>
      <c r="J686" s="6" t="s">
        <v>9605</v>
      </c>
      <c r="K686" s="13" t="str">
        <f>VLOOKUP(J686,'fire screen door'!$C$2:$E$1567,2,FALSE)</f>
        <v>A-60 SINGLE LEAF HINGED</v>
      </c>
      <c r="L686" s="13" t="str">
        <f>VLOOKUP(J686,'fire screen door'!$C$2:$E$1567,3,FALSE)</f>
        <v>AC room behind 4.8.6</v>
      </c>
      <c r="M686" s="1" t="s">
        <v>18</v>
      </c>
      <c r="N686" s="1" t="s">
        <v>19</v>
      </c>
      <c r="O686" s="32"/>
      <c r="P686" s="4">
        <v>716002372</v>
      </c>
      <c r="Q686" s="6">
        <v>300457092</v>
      </c>
      <c r="R686" s="4">
        <v>417001943</v>
      </c>
      <c r="S686" s="1" t="s">
        <v>2082</v>
      </c>
      <c r="T686" s="1" t="s">
        <v>17</v>
      </c>
      <c r="U686" s="1"/>
      <c r="V686" s="4">
        <v>999001870</v>
      </c>
      <c r="W686" s="1" t="s">
        <v>20</v>
      </c>
      <c r="X686" s="1" t="s">
        <v>21</v>
      </c>
    </row>
    <row r="687" spans="1:24" s="9" customFormat="1">
      <c r="A687" s="2">
        <v>686</v>
      </c>
      <c r="B687" s="4">
        <v>716003611</v>
      </c>
      <c r="C687" s="1" t="s">
        <v>2083</v>
      </c>
      <c r="D687" s="1" t="s">
        <v>2084</v>
      </c>
      <c r="E687" s="6" t="s">
        <v>9606</v>
      </c>
      <c r="F687" s="20">
        <v>513010734</v>
      </c>
      <c r="G687" s="6" t="s">
        <v>5175</v>
      </c>
      <c r="H687" s="17">
        <f t="shared" si="20"/>
        <v>13</v>
      </c>
      <c r="I687" s="6" t="str">
        <f t="shared" si="21"/>
        <v>4.8.9</v>
      </c>
      <c r="J687" s="6" t="s">
        <v>9606</v>
      </c>
      <c r="K687" s="13" t="str">
        <f>VLOOKUP(J687,'fire screen door'!$C$2:$E$1567,2,FALSE)</f>
        <v>A-60 SINGLE LEAF HINGED</v>
      </c>
      <c r="L687" s="13" t="str">
        <f>VLOOKUP(J687,'fire screen door'!$C$2:$E$1567,3,FALSE)</f>
        <v>Galley to 8-A stb (fwd) 3-5</v>
      </c>
      <c r="M687" s="1" t="s">
        <v>18</v>
      </c>
      <c r="N687" s="1" t="s">
        <v>19</v>
      </c>
      <c r="O687" s="32"/>
      <c r="P687" s="4">
        <v>716002371</v>
      </c>
      <c r="Q687" s="6">
        <v>300457091</v>
      </c>
      <c r="R687" s="4">
        <v>417001943</v>
      </c>
      <c r="S687" s="1" t="s">
        <v>2085</v>
      </c>
      <c r="T687" s="1" t="s">
        <v>17</v>
      </c>
      <c r="U687" s="1"/>
      <c r="V687" s="4">
        <v>999001870</v>
      </c>
      <c r="W687" s="1" t="s">
        <v>20</v>
      </c>
      <c r="X687" s="1" t="s">
        <v>21</v>
      </c>
    </row>
    <row r="688" spans="1:24" s="9" customFormat="1">
      <c r="A688" s="2">
        <v>687</v>
      </c>
      <c r="B688" s="4">
        <v>716003070</v>
      </c>
      <c r="C688" s="1" t="s">
        <v>2086</v>
      </c>
      <c r="D688" s="1" t="s">
        <v>2087</v>
      </c>
      <c r="E688" s="6" t="s">
        <v>9637</v>
      </c>
      <c r="F688" s="20">
        <v>513010741</v>
      </c>
      <c r="G688" s="6" t="s">
        <v>5177</v>
      </c>
      <c r="H688" s="17">
        <f t="shared" si="20"/>
        <v>13</v>
      </c>
      <c r="I688" s="6" t="str">
        <f t="shared" si="21"/>
        <v>5.1.1</v>
      </c>
      <c r="J688" s="6" t="s">
        <v>9637</v>
      </c>
      <c r="K688" s="13" t="str">
        <f>VLOOKUP(J688,'fire screen door'!$C$2:$E$1567,2,FALSE)</f>
        <v>A-60 SINGLE LEAF HINGED</v>
      </c>
      <c r="L688" s="13" t="str">
        <f>VLOOKUP(J688,'fire screen door'!$C$2:$E$1567,3,FALSE)</f>
        <v>Store fwd of spa by crew service area</v>
      </c>
      <c r="M688" s="1" t="s">
        <v>18</v>
      </c>
      <c r="N688" s="1" t="s">
        <v>19</v>
      </c>
      <c r="O688" s="32"/>
      <c r="P688" s="4">
        <v>716001864</v>
      </c>
      <c r="Q688" s="6">
        <v>300456592</v>
      </c>
      <c r="R688" s="4">
        <v>417001943</v>
      </c>
      <c r="S688" s="1" t="s">
        <v>2088</v>
      </c>
      <c r="T688" s="1" t="s">
        <v>17</v>
      </c>
      <c r="U688" s="1"/>
      <c r="V688" s="4">
        <v>999001870</v>
      </c>
      <c r="W688" s="1" t="s">
        <v>20</v>
      </c>
      <c r="X688" s="1" t="s">
        <v>21</v>
      </c>
    </row>
    <row r="689" spans="1:24" s="9" customFormat="1">
      <c r="A689" s="2">
        <v>688</v>
      </c>
      <c r="B689" s="4">
        <v>716003079</v>
      </c>
      <c r="C689" s="1" t="s">
        <v>2089</v>
      </c>
      <c r="D689" s="1" t="s">
        <v>2090</v>
      </c>
      <c r="E689" s="6" t="s">
        <v>9646</v>
      </c>
      <c r="F689" s="20">
        <v>513010742</v>
      </c>
      <c r="G689" s="6" t="s">
        <v>5178</v>
      </c>
      <c r="H689" s="17">
        <f t="shared" si="20"/>
        <v>13</v>
      </c>
      <c r="I689" s="6" t="str">
        <f t="shared" si="21"/>
        <v>5.1.10</v>
      </c>
      <c r="J689" s="6" t="s">
        <v>9646</v>
      </c>
      <c r="K689" s="13" t="str">
        <f>VLOOKUP(J689,'fire screen door'!$C$2:$E$1567,2,FALSE)</f>
        <v>A-60 SINGLE LEAF HINGED</v>
      </c>
      <c r="L689" s="13" t="str">
        <f>VLOOKUP(J689,'fire screen door'!$C$2:$E$1567,3,FALSE)</f>
        <v>Spa by treatment room 19 (Steam Generator 1)</v>
      </c>
      <c r="M689" s="1" t="s">
        <v>18</v>
      </c>
      <c r="N689" s="1" t="s">
        <v>19</v>
      </c>
      <c r="O689" s="32"/>
      <c r="P689" s="4">
        <v>716001873</v>
      </c>
      <c r="Q689" s="6">
        <v>300456601</v>
      </c>
      <c r="R689" s="4">
        <v>417001943</v>
      </c>
      <c r="S689" s="1" t="s">
        <v>2091</v>
      </c>
      <c r="T689" s="1" t="s">
        <v>17</v>
      </c>
      <c r="U689" s="1"/>
      <c r="V689" s="4">
        <v>999001870</v>
      </c>
      <c r="W689" s="1" t="s">
        <v>20</v>
      </c>
      <c r="X689" s="1" t="s">
        <v>21</v>
      </c>
    </row>
    <row r="690" spans="1:24" s="9" customFormat="1">
      <c r="A690" s="2">
        <v>689</v>
      </c>
      <c r="B690" s="4">
        <v>716003078</v>
      </c>
      <c r="C690" s="1" t="s">
        <v>2092</v>
      </c>
      <c r="D690" s="1" t="s">
        <v>2093</v>
      </c>
      <c r="E690" s="6" t="s">
        <v>9647</v>
      </c>
      <c r="F690" s="20">
        <v>513010743</v>
      </c>
      <c r="G690" s="6" t="s">
        <v>5179</v>
      </c>
      <c r="H690" s="17">
        <f t="shared" si="20"/>
        <v>13</v>
      </c>
      <c r="I690" s="6" t="str">
        <f t="shared" si="21"/>
        <v>5.1.11</v>
      </c>
      <c r="J690" s="6" t="s">
        <v>9647</v>
      </c>
      <c r="K690" s="13" t="str">
        <f>VLOOKUP(J690,'fire screen door'!$C$2:$E$1567,2,FALSE)</f>
        <v>A-60 SINGLE LEAF HINGED</v>
      </c>
      <c r="L690" s="13" t="str">
        <f>VLOOKUP(J690,'fire screen door'!$C$2:$E$1567,3,FALSE)</f>
        <v>SPA - Private storage</v>
      </c>
      <c r="M690" s="1" t="s">
        <v>18</v>
      </c>
      <c r="N690" s="1" t="s">
        <v>19</v>
      </c>
      <c r="O690" s="32"/>
      <c r="P690" s="4">
        <v>716001872</v>
      </c>
      <c r="Q690" s="6">
        <v>300456600</v>
      </c>
      <c r="R690" s="4">
        <v>417001943</v>
      </c>
      <c r="S690" s="1" t="s">
        <v>2094</v>
      </c>
      <c r="T690" s="1" t="s">
        <v>17</v>
      </c>
      <c r="U690" s="1"/>
      <c r="V690" s="4">
        <v>999001870</v>
      </c>
      <c r="W690" s="1" t="s">
        <v>20</v>
      </c>
      <c r="X690" s="1" t="s">
        <v>21</v>
      </c>
    </row>
    <row r="691" spans="1:24" s="9" customFormat="1">
      <c r="A691" s="2">
        <v>690</v>
      </c>
      <c r="B691" s="4">
        <v>716003072</v>
      </c>
      <c r="C691" s="1" t="s">
        <v>2095</v>
      </c>
      <c r="D691" s="1" t="s">
        <v>2096</v>
      </c>
      <c r="E691" s="6" t="s">
        <v>9648</v>
      </c>
      <c r="F691" s="20">
        <v>513010744</v>
      </c>
      <c r="G691" s="6" t="s">
        <v>5180</v>
      </c>
      <c r="H691" s="17">
        <f t="shared" si="20"/>
        <v>13</v>
      </c>
      <c r="I691" s="6" t="str">
        <f t="shared" si="21"/>
        <v>5.1.12</v>
      </c>
      <c r="J691" s="6" t="s">
        <v>9648</v>
      </c>
      <c r="K691" s="13" t="str">
        <f>VLOOKUP(J691,'fire screen door'!$C$2:$E$1567,2,FALSE)</f>
        <v>A-60 SINGLE LEAF HINGED</v>
      </c>
      <c r="L691" s="13" t="str">
        <f>VLOOKUP(J691,'fire screen door'!$C$2:$E$1567,3,FALSE)</f>
        <v>Jogging track from SPA port side</v>
      </c>
      <c r="M691" s="1" t="s">
        <v>18</v>
      </c>
      <c r="N691" s="1" t="s">
        <v>19</v>
      </c>
      <c r="O691" s="32"/>
      <c r="P691" s="4">
        <v>716001866</v>
      </c>
      <c r="Q691" s="6">
        <v>300456594</v>
      </c>
      <c r="R691" s="4">
        <v>417001943</v>
      </c>
      <c r="S691" s="1" t="s">
        <v>2097</v>
      </c>
      <c r="T691" s="1" t="s">
        <v>17</v>
      </c>
      <c r="U691" s="1"/>
      <c r="V691" s="4">
        <v>999001870</v>
      </c>
      <c r="W691" s="1" t="s">
        <v>20</v>
      </c>
      <c r="X691" s="1" t="s">
        <v>21</v>
      </c>
    </row>
    <row r="692" spans="1:24" s="9" customFormat="1">
      <c r="A692" s="2">
        <v>691</v>
      </c>
      <c r="B692" s="4">
        <v>716003065</v>
      </c>
      <c r="C692" s="1" t="s">
        <v>2098</v>
      </c>
      <c r="D692" s="1" t="s">
        <v>2099</v>
      </c>
      <c r="E692" s="6" t="s">
        <v>9649</v>
      </c>
      <c r="F692" s="20">
        <v>513010745</v>
      </c>
      <c r="G692" s="6" t="s">
        <v>5181</v>
      </c>
      <c r="H692" s="17">
        <f t="shared" si="20"/>
        <v>13</v>
      </c>
      <c r="I692" s="6" t="str">
        <f t="shared" si="21"/>
        <v>5.1.13</v>
      </c>
      <c r="J692" s="6" t="s">
        <v>9649</v>
      </c>
      <c r="K692" s="13" t="str">
        <f>VLOOKUP(J692,'fire screen door'!$C$2:$E$1567,2,FALSE)</f>
        <v>A-60 SINGLE LEAF HINGED</v>
      </c>
      <c r="L692" s="13" t="str">
        <f>VLOOKUP(J692,'fire screen door'!$C$2:$E$1567,3,FALSE)</f>
        <v>Exit to Jogging track from SPA stbd side</v>
      </c>
      <c r="M692" s="1" t="s">
        <v>18</v>
      </c>
      <c r="N692" s="1" t="s">
        <v>19</v>
      </c>
      <c r="O692" s="32"/>
      <c r="P692" s="4">
        <v>716001859</v>
      </c>
      <c r="Q692" s="6">
        <v>300456587</v>
      </c>
      <c r="R692" s="4">
        <v>417001943</v>
      </c>
      <c r="S692" s="1" t="s">
        <v>2100</v>
      </c>
      <c r="T692" s="1" t="s">
        <v>17</v>
      </c>
      <c r="U692" s="1"/>
      <c r="V692" s="4">
        <v>999001870</v>
      </c>
      <c r="W692" s="1" t="s">
        <v>20</v>
      </c>
      <c r="X692" s="1" t="s">
        <v>21</v>
      </c>
    </row>
    <row r="693" spans="1:24" s="9" customFormat="1">
      <c r="A693" s="2">
        <v>692</v>
      </c>
      <c r="B693" s="4">
        <v>716003084</v>
      </c>
      <c r="C693" s="1" t="s">
        <v>2101</v>
      </c>
      <c r="D693" s="1" t="s">
        <v>2102</v>
      </c>
      <c r="E693" s="6" t="s">
        <v>9650</v>
      </c>
      <c r="F693" s="20">
        <v>513010746</v>
      </c>
      <c r="G693" s="6" t="s">
        <v>5182</v>
      </c>
      <c r="H693" s="17">
        <f t="shared" si="20"/>
        <v>13</v>
      </c>
      <c r="I693" s="6" t="str">
        <f t="shared" si="21"/>
        <v>5.1.14</v>
      </c>
      <c r="J693" s="6" t="s">
        <v>9650</v>
      </c>
      <c r="K693" s="13" t="str">
        <f>VLOOKUP(J693,'fire screen door'!$C$2:$E$1567,2,FALSE)</f>
        <v>A-60 SLIDING</v>
      </c>
      <c r="L693" s="13" t="str">
        <f>VLOOKUP(J693,'fire screen door'!$C$2:$E$1567,3,FALSE)</f>
        <v>Entrance to Pax GYM from Jogging track</v>
      </c>
      <c r="M693" s="1" t="s">
        <v>18</v>
      </c>
      <c r="N693" s="1" t="s">
        <v>19</v>
      </c>
      <c r="O693" s="32" t="s">
        <v>10449</v>
      </c>
      <c r="P693" s="4">
        <v>716001878</v>
      </c>
      <c r="Q693" s="6">
        <v>300456606</v>
      </c>
      <c r="R693" s="4">
        <v>417001943</v>
      </c>
      <c r="S693" s="1" t="s">
        <v>2103</v>
      </c>
      <c r="T693" s="1" t="s">
        <v>17</v>
      </c>
      <c r="U693" s="1"/>
      <c r="V693" s="4">
        <v>999001870</v>
      </c>
      <c r="W693" s="1" t="s">
        <v>20</v>
      </c>
      <c r="X693" s="1" t="s">
        <v>21</v>
      </c>
    </row>
    <row r="694" spans="1:24" s="9" customFormat="1">
      <c r="A694" s="2">
        <v>693</v>
      </c>
      <c r="B694" s="4">
        <v>716003076</v>
      </c>
      <c r="C694" s="1" t="s">
        <v>2104</v>
      </c>
      <c r="D694" s="1" t="s">
        <v>2105</v>
      </c>
      <c r="E694" s="6" t="s">
        <v>9651</v>
      </c>
      <c r="F694" s="20">
        <v>513010747</v>
      </c>
      <c r="G694" s="6" t="s">
        <v>5183</v>
      </c>
      <c r="H694" s="17">
        <f t="shared" si="20"/>
        <v>13</v>
      </c>
      <c r="I694" s="6" t="str">
        <f t="shared" si="21"/>
        <v>5.1.15</v>
      </c>
      <c r="J694" s="6" t="s">
        <v>9651</v>
      </c>
      <c r="K694" s="13" t="str">
        <f>VLOOKUP(J694,'fire screen door'!$C$2:$E$1567,2,FALSE)</f>
        <v>A-60 SINGLE LEAF HINGED</v>
      </c>
      <c r="L694" s="13" t="str">
        <f>VLOOKUP(J694,'fire screen door'!$C$2:$E$1567,3,FALSE)</f>
        <v>Fwd Jogging track stbd side</v>
      </c>
      <c r="M694" s="1" t="s">
        <v>18</v>
      </c>
      <c r="N694" s="1" t="s">
        <v>19</v>
      </c>
      <c r="O694" s="32"/>
      <c r="P694" s="4">
        <v>716001870</v>
      </c>
      <c r="Q694" s="6">
        <v>300456598</v>
      </c>
      <c r="R694" s="4">
        <v>417001943</v>
      </c>
      <c r="S694" s="1" t="s">
        <v>2106</v>
      </c>
      <c r="T694" s="1" t="s">
        <v>17</v>
      </c>
      <c r="U694" s="1"/>
      <c r="V694" s="4">
        <v>999001870</v>
      </c>
      <c r="W694" s="1" t="s">
        <v>20</v>
      </c>
      <c r="X694" s="1" t="s">
        <v>21</v>
      </c>
    </row>
    <row r="695" spans="1:24" s="9" customFormat="1">
      <c r="A695" s="2">
        <v>694</v>
      </c>
      <c r="B695" s="4">
        <v>716003064</v>
      </c>
      <c r="C695" s="1" t="s">
        <v>2107</v>
      </c>
      <c r="D695" s="1" t="s">
        <v>2108</v>
      </c>
      <c r="E695" s="6" t="s">
        <v>9652</v>
      </c>
      <c r="F695" s="20">
        <v>513010748</v>
      </c>
      <c r="G695" s="6" t="s">
        <v>5184</v>
      </c>
      <c r="H695" s="17">
        <f t="shared" si="20"/>
        <v>13</v>
      </c>
      <c r="I695" s="6" t="str">
        <f t="shared" si="21"/>
        <v>5.1.16</v>
      </c>
      <c r="J695" s="6" t="s">
        <v>9652</v>
      </c>
      <c r="K695" s="13" t="str">
        <f>VLOOKUP(J695,'fire screen door'!$C$2:$E$1567,2,FALSE)</f>
        <v>A-60 SINGLE LEAF HINGED</v>
      </c>
      <c r="L695" s="13" t="str">
        <f>VLOOKUP(J695,'fire screen door'!$C$2:$E$1567,3,FALSE)</f>
        <v>AC room 1-2 - Fwd Jogging track port</v>
      </c>
      <c r="M695" s="1" t="s">
        <v>18</v>
      </c>
      <c r="N695" s="1" t="s">
        <v>19</v>
      </c>
      <c r="O695" s="32"/>
      <c r="P695" s="4">
        <v>716001858</v>
      </c>
      <c r="Q695" s="6">
        <v>300456586</v>
      </c>
      <c r="R695" s="4">
        <v>417001943</v>
      </c>
      <c r="S695" s="1" t="s">
        <v>2109</v>
      </c>
      <c r="T695" s="1" t="s">
        <v>17</v>
      </c>
      <c r="U695" s="1"/>
      <c r="V695" s="4">
        <v>999001870</v>
      </c>
      <c r="W695" s="1" t="s">
        <v>20</v>
      </c>
      <c r="X695" s="1" t="s">
        <v>21</v>
      </c>
    </row>
    <row r="696" spans="1:24" s="9" customFormat="1">
      <c r="A696" s="2">
        <v>695</v>
      </c>
      <c r="B696" s="4">
        <v>716003080</v>
      </c>
      <c r="C696" s="1" t="s">
        <v>2110</v>
      </c>
      <c r="D696" s="1" t="s">
        <v>2111</v>
      </c>
      <c r="E696" s="6" t="s">
        <v>9653</v>
      </c>
      <c r="F696" s="20">
        <v>513010749</v>
      </c>
      <c r="G696" s="6" t="s">
        <v>5185</v>
      </c>
      <c r="H696" s="17">
        <f t="shared" si="20"/>
        <v>13</v>
      </c>
      <c r="I696" s="6" t="str">
        <f t="shared" si="21"/>
        <v>5.1.17</v>
      </c>
      <c r="J696" s="6" t="s">
        <v>9653</v>
      </c>
      <c r="K696" s="13" t="str">
        <f>VLOOKUP(J696,'fire screen door'!$C$2:$E$1567,2,FALSE)</f>
        <v>A-60 SINGLE LEAF HINGED</v>
      </c>
      <c r="L696" s="13" t="str">
        <f>VLOOKUP(J696,'fire screen door'!$C$2:$E$1567,3,FALSE)</f>
        <v>Life jacket locker</v>
      </c>
      <c r="M696" s="1" t="s">
        <v>18</v>
      </c>
      <c r="N696" s="1" t="s">
        <v>19</v>
      </c>
      <c r="O696" s="32"/>
      <c r="P696" s="4">
        <v>716001874</v>
      </c>
      <c r="Q696" s="6">
        <v>300456602</v>
      </c>
      <c r="R696" s="4">
        <v>417001943</v>
      </c>
      <c r="S696" s="1" t="s">
        <v>2112</v>
      </c>
      <c r="T696" s="1" t="s">
        <v>17</v>
      </c>
      <c r="U696" s="1"/>
      <c r="V696" s="4">
        <v>999001870</v>
      </c>
      <c r="W696" s="1" t="s">
        <v>20</v>
      </c>
      <c r="X696" s="1" t="s">
        <v>21</v>
      </c>
    </row>
    <row r="697" spans="1:24" s="9" customFormat="1">
      <c r="A697" s="2">
        <v>696</v>
      </c>
      <c r="B697" s="4">
        <v>716003073</v>
      </c>
      <c r="C697" s="1" t="s">
        <v>2113</v>
      </c>
      <c r="D697" s="1" t="s">
        <v>2114</v>
      </c>
      <c r="E697" s="6" t="s">
        <v>9654</v>
      </c>
      <c r="F697" s="20">
        <v>513010750</v>
      </c>
      <c r="G697" s="6" t="s">
        <v>5186</v>
      </c>
      <c r="H697" s="17">
        <f t="shared" si="20"/>
        <v>13</v>
      </c>
      <c r="I697" s="6" t="str">
        <f t="shared" si="21"/>
        <v>5.1.18</v>
      </c>
      <c r="J697" s="6" t="s">
        <v>9654</v>
      </c>
      <c r="K697" s="13" t="str">
        <f>VLOOKUP(J697,'fire screen door'!$C$2:$E$1567,2,FALSE)</f>
        <v>A-60 SINGLE LEAF HINGED</v>
      </c>
      <c r="L697" s="13" t="str">
        <f>VLOOKUP(J697,'fire screen door'!$C$2:$E$1567,3,FALSE)</f>
        <v>Fwd Jogging track port</v>
      </c>
      <c r="M697" s="1" t="s">
        <v>18</v>
      </c>
      <c r="N697" s="1" t="s">
        <v>19</v>
      </c>
      <c r="O697" s="32"/>
      <c r="P697" s="4">
        <v>716001867</v>
      </c>
      <c r="Q697" s="6">
        <v>300456595</v>
      </c>
      <c r="R697" s="4">
        <v>417001943</v>
      </c>
      <c r="S697" s="1" t="s">
        <v>2115</v>
      </c>
      <c r="T697" s="1" t="s">
        <v>17</v>
      </c>
      <c r="U697" s="1"/>
      <c r="V697" s="4">
        <v>999001870</v>
      </c>
      <c r="W697" s="1" t="s">
        <v>20</v>
      </c>
      <c r="X697" s="1" t="s">
        <v>21</v>
      </c>
    </row>
    <row r="698" spans="1:24" s="9" customFormat="1">
      <c r="A698" s="2">
        <v>697</v>
      </c>
      <c r="B698" s="4">
        <v>716003069</v>
      </c>
      <c r="C698" s="1" t="s">
        <v>2116</v>
      </c>
      <c r="D698" s="1" t="s">
        <v>2117</v>
      </c>
      <c r="E698" s="6" t="s">
        <v>9638</v>
      </c>
      <c r="F698" s="20">
        <v>513010751</v>
      </c>
      <c r="G698" s="6" t="s">
        <v>5187</v>
      </c>
      <c r="H698" s="17">
        <f t="shared" si="20"/>
        <v>13</v>
      </c>
      <c r="I698" s="6" t="str">
        <f t="shared" si="21"/>
        <v>5.1.2</v>
      </c>
      <c r="J698" s="6" t="s">
        <v>9638</v>
      </c>
      <c r="K698" s="13" t="str">
        <f>VLOOKUP(J698,'fire screen door'!$C$2:$E$1567,2,FALSE)</f>
        <v>A-60 SINGLE LEAF HINGED</v>
      </c>
      <c r="L698" s="13" t="str">
        <f>VLOOKUP(J698,'fire screen door'!$C$2:$E$1567,3,FALSE)</f>
        <v>Crew stairs 1A Mid (aft)</v>
      </c>
      <c r="M698" s="1" t="s">
        <v>18</v>
      </c>
      <c r="N698" s="1" t="s">
        <v>19</v>
      </c>
      <c r="O698" s="32"/>
      <c r="P698" s="4">
        <v>716001863</v>
      </c>
      <c r="Q698" s="6">
        <v>300456591</v>
      </c>
      <c r="R698" s="4">
        <v>417001943</v>
      </c>
      <c r="S698" s="1" t="s">
        <v>2118</v>
      </c>
      <c r="T698" s="1" t="s">
        <v>17</v>
      </c>
      <c r="U698" s="1"/>
      <c r="V698" s="4">
        <v>999001870</v>
      </c>
      <c r="W698" s="1" t="s">
        <v>20</v>
      </c>
      <c r="X698" s="1" t="s">
        <v>21</v>
      </c>
    </row>
    <row r="699" spans="1:24" s="9" customFormat="1">
      <c r="A699" s="2">
        <v>698</v>
      </c>
      <c r="B699" s="4">
        <v>716003066</v>
      </c>
      <c r="C699" s="1" t="s">
        <v>2119</v>
      </c>
      <c r="D699" s="1" t="s">
        <v>2120</v>
      </c>
      <c r="E699" s="6" t="s">
        <v>9655</v>
      </c>
      <c r="F699" s="20">
        <v>513010752</v>
      </c>
      <c r="G699" s="6" t="s">
        <v>5188</v>
      </c>
      <c r="H699" s="17">
        <f t="shared" si="20"/>
        <v>13</v>
      </c>
      <c r="I699" s="6" t="str">
        <f t="shared" si="21"/>
        <v>5.1.20</v>
      </c>
      <c r="J699" s="6" t="s">
        <v>9655</v>
      </c>
      <c r="K699" s="13" t="str">
        <f>VLOOKUP(J699,'fire screen door'!$C$2:$E$1567,2,FALSE)</f>
        <v>A-60 SINGLE LEAF HINGED</v>
      </c>
      <c r="L699" s="13" t="str">
        <f>VLOOKUP(J699,'fire screen door'!$C$2:$E$1567,3,FALSE)</f>
        <v>AC room 1-2, Fwd Jogging track port side</v>
      </c>
      <c r="M699" s="1" t="s">
        <v>18</v>
      </c>
      <c r="N699" s="1" t="s">
        <v>19</v>
      </c>
      <c r="O699" s="32"/>
      <c r="P699" s="4">
        <v>716001860</v>
      </c>
      <c r="Q699" s="6">
        <v>300456588</v>
      </c>
      <c r="R699" s="4">
        <v>417001943</v>
      </c>
      <c r="S699" s="1" t="s">
        <v>2121</v>
      </c>
      <c r="T699" s="1" t="s">
        <v>17</v>
      </c>
      <c r="U699" s="1"/>
      <c r="V699" s="4">
        <v>999001870</v>
      </c>
      <c r="W699" s="1" t="s">
        <v>20</v>
      </c>
      <c r="X699" s="1" t="s">
        <v>21</v>
      </c>
    </row>
    <row r="700" spans="1:24" s="9" customFormat="1">
      <c r="A700" s="2">
        <v>699</v>
      </c>
      <c r="B700" s="4">
        <v>716003081</v>
      </c>
      <c r="C700" s="1" t="s">
        <v>2122</v>
      </c>
      <c r="D700" s="1" t="s">
        <v>2123</v>
      </c>
      <c r="E700" s="6" t="s">
        <v>9656</v>
      </c>
      <c r="F700" s="20">
        <v>513010753</v>
      </c>
      <c r="G700" s="6" t="s">
        <v>5189</v>
      </c>
      <c r="H700" s="17">
        <f t="shared" si="20"/>
        <v>13</v>
      </c>
      <c r="I700" s="6" t="str">
        <f t="shared" si="21"/>
        <v>5.1.22</v>
      </c>
      <c r="J700" s="6" t="s">
        <v>9656</v>
      </c>
      <c r="K700" s="13" t="str">
        <f>VLOOKUP(J700,'fire screen door'!$C$2:$E$1567,2,FALSE)</f>
        <v>A-60 SINGLE LEAF HINGED</v>
      </c>
      <c r="L700" s="13" t="str">
        <f>VLOOKUP(J700,'fire screen door'!$C$2:$E$1567,3,FALSE)</f>
        <v>Fwd Jogging track port side</v>
      </c>
      <c r="M700" s="1" t="s">
        <v>18</v>
      </c>
      <c r="N700" s="1" t="s">
        <v>19</v>
      </c>
      <c r="O700" s="32"/>
      <c r="P700" s="4">
        <v>716001875</v>
      </c>
      <c r="Q700" s="6">
        <v>300456603</v>
      </c>
      <c r="R700" s="4">
        <v>417001943</v>
      </c>
      <c r="S700" s="1" t="s">
        <v>2124</v>
      </c>
      <c r="T700" s="1" t="s">
        <v>17</v>
      </c>
      <c r="U700" s="1"/>
      <c r="V700" s="4">
        <v>999001870</v>
      </c>
      <c r="W700" s="1" t="s">
        <v>20</v>
      </c>
      <c r="X700" s="1" t="s">
        <v>21</v>
      </c>
    </row>
    <row r="701" spans="1:24" s="9" customFormat="1">
      <c r="A701" s="2">
        <v>700</v>
      </c>
      <c r="B701" s="4">
        <v>716003082</v>
      </c>
      <c r="C701" s="1" t="s">
        <v>2125</v>
      </c>
      <c r="D701" s="1" t="s">
        <v>2126</v>
      </c>
      <c r="E701" s="6" t="s">
        <v>9639</v>
      </c>
      <c r="F701" s="20">
        <v>513010754</v>
      </c>
      <c r="G701" s="6" t="s">
        <v>5190</v>
      </c>
      <c r="H701" s="17">
        <f t="shared" si="20"/>
        <v>13</v>
      </c>
      <c r="I701" s="6" t="str">
        <f t="shared" si="21"/>
        <v>5.1.3</v>
      </c>
      <c r="J701" s="6" t="s">
        <v>9639</v>
      </c>
      <c r="K701" s="13" t="str">
        <f>VLOOKUP(J701,'fire screen door'!$C$2:$E$1567,2,FALSE)</f>
        <v>A-60 SINGLE LEAF HINGED</v>
      </c>
      <c r="L701" s="13" t="str">
        <f>VLOOKUP(J701,'fire screen door'!$C$2:$E$1567,3,FALSE)</f>
        <v>Spa by treatment room 20(  Steam Generator 2)</v>
      </c>
      <c r="M701" s="1" t="s">
        <v>18</v>
      </c>
      <c r="N701" s="1" t="s">
        <v>19</v>
      </c>
      <c r="O701" s="32"/>
      <c r="P701" s="4">
        <v>716001876</v>
      </c>
      <c r="Q701" s="6">
        <v>300456604</v>
      </c>
      <c r="R701" s="4">
        <v>417001943</v>
      </c>
      <c r="S701" s="1" t="s">
        <v>2127</v>
      </c>
      <c r="T701" s="1" t="s">
        <v>17</v>
      </c>
      <c r="U701" s="1"/>
      <c r="V701" s="4">
        <v>999001870</v>
      </c>
      <c r="W701" s="1" t="s">
        <v>20</v>
      </c>
      <c r="X701" s="1" t="s">
        <v>21</v>
      </c>
    </row>
    <row r="702" spans="1:24" s="9" customFormat="1">
      <c r="A702" s="2">
        <v>701</v>
      </c>
      <c r="B702" s="4">
        <v>716003077</v>
      </c>
      <c r="C702" s="1" t="s">
        <v>2128</v>
      </c>
      <c r="D702" s="1" t="s">
        <v>2129</v>
      </c>
      <c r="E702" s="6" t="s">
        <v>9640</v>
      </c>
      <c r="F702" s="20">
        <v>513010755</v>
      </c>
      <c r="G702" s="6" t="s">
        <v>5191</v>
      </c>
      <c r="H702" s="17">
        <f t="shared" si="20"/>
        <v>13</v>
      </c>
      <c r="I702" s="6" t="str">
        <f t="shared" si="21"/>
        <v>5.1.4</v>
      </c>
      <c r="J702" s="6" t="s">
        <v>9640</v>
      </c>
      <c r="K702" s="13" t="str">
        <f>VLOOKUP(J702,'fire screen door'!$C$2:$E$1567,2,FALSE)</f>
        <v>A-60 SINGLE LEAF HINGED</v>
      </c>
      <c r="L702" s="13" t="str">
        <f>VLOOKUP(J702,'fire screen door'!$C$2:$E$1567,3,FALSE)</f>
        <v>Store by the crew internet room</v>
      </c>
      <c r="M702" s="1" t="s">
        <v>18</v>
      </c>
      <c r="N702" s="1" t="s">
        <v>19</v>
      </c>
      <c r="O702" s="32"/>
      <c r="P702" s="4">
        <v>716001871</v>
      </c>
      <c r="Q702" s="6">
        <v>300456599</v>
      </c>
      <c r="R702" s="4">
        <v>417001943</v>
      </c>
      <c r="S702" s="1" t="s">
        <v>2130</v>
      </c>
      <c r="T702" s="1" t="s">
        <v>17</v>
      </c>
      <c r="U702" s="1"/>
      <c r="V702" s="4">
        <v>999001870</v>
      </c>
      <c r="W702" s="1" t="s">
        <v>20</v>
      </c>
      <c r="X702" s="1" t="s">
        <v>21</v>
      </c>
    </row>
    <row r="703" spans="1:24" s="9" customFormat="1">
      <c r="A703" s="2">
        <v>702</v>
      </c>
      <c r="B703" s="4">
        <v>716003074</v>
      </c>
      <c r="C703" s="1" t="s">
        <v>2131</v>
      </c>
      <c r="D703" s="1" t="s">
        <v>2132</v>
      </c>
      <c r="E703" s="6" t="s">
        <v>9641</v>
      </c>
      <c r="F703" s="20">
        <v>513010756</v>
      </c>
      <c r="G703" s="6" t="s">
        <v>5192</v>
      </c>
      <c r="H703" s="17">
        <f t="shared" si="20"/>
        <v>13</v>
      </c>
      <c r="I703" s="6" t="str">
        <f t="shared" si="21"/>
        <v>5.1.5</v>
      </c>
      <c r="J703" s="6" t="s">
        <v>9641</v>
      </c>
      <c r="K703" s="13" t="str">
        <f>VLOOKUP(J703,'fire screen door'!$C$2:$E$1567,2,FALSE)</f>
        <v>A-60 SINGLE LEAF HINGED</v>
      </c>
      <c r="L703" s="13" t="str">
        <f>VLOOKUP(J703,'fire screen door'!$C$2:$E$1567,3,FALSE)</f>
        <v>In men's change room - AC room 1-1</v>
      </c>
      <c r="M703" s="1" t="s">
        <v>18</v>
      </c>
      <c r="N703" s="1" t="s">
        <v>19</v>
      </c>
      <c r="O703" s="32"/>
      <c r="P703" s="4">
        <v>716001868</v>
      </c>
      <c r="Q703" s="6">
        <v>300456596</v>
      </c>
      <c r="R703" s="4">
        <v>417001943</v>
      </c>
      <c r="S703" s="1" t="s">
        <v>2133</v>
      </c>
      <c r="T703" s="1" t="s">
        <v>17</v>
      </c>
      <c r="U703" s="1"/>
      <c r="V703" s="4">
        <v>999001870</v>
      </c>
      <c r="W703" s="1" t="s">
        <v>20</v>
      </c>
      <c r="X703" s="1" t="s">
        <v>21</v>
      </c>
    </row>
    <row r="704" spans="1:24" s="9" customFormat="1">
      <c r="A704" s="2">
        <v>703</v>
      </c>
      <c r="B704" s="4">
        <v>716003083</v>
      </c>
      <c r="C704" s="1" t="s">
        <v>2134</v>
      </c>
      <c r="D704" s="1" t="s">
        <v>2135</v>
      </c>
      <c r="E704" s="6" t="s">
        <v>9642</v>
      </c>
      <c r="F704" s="20">
        <v>513010757</v>
      </c>
      <c r="G704" s="6" t="s">
        <v>5193</v>
      </c>
      <c r="H704" s="17">
        <f t="shared" si="20"/>
        <v>13</v>
      </c>
      <c r="I704" s="6" t="str">
        <f t="shared" si="21"/>
        <v>5.1.6</v>
      </c>
      <c r="J704" s="6" t="s">
        <v>9642</v>
      </c>
      <c r="K704" s="13" t="str">
        <f>VLOOKUP(J704,'fire screen door'!$C$2:$E$1567,2,FALSE)</f>
        <v>A-60 SINGLE LEAF HINGED</v>
      </c>
      <c r="L704" s="13" t="str">
        <f>VLOOKUP(J704,'fire screen door'!$C$2:$E$1567,3,FALSE)</f>
        <v>Inside ``Mud Lounge``</v>
      </c>
      <c r="M704" s="1" t="s">
        <v>18</v>
      </c>
      <c r="N704" s="1" t="s">
        <v>19</v>
      </c>
      <c r="O704" s="32"/>
      <c r="P704" s="4">
        <v>716001877</v>
      </c>
      <c r="Q704" s="6">
        <v>300456605</v>
      </c>
      <c r="R704" s="4">
        <v>417001943</v>
      </c>
      <c r="S704" s="1" t="s">
        <v>2136</v>
      </c>
      <c r="T704" s="1" t="s">
        <v>17</v>
      </c>
      <c r="U704" s="1"/>
      <c r="V704" s="4">
        <v>999001870</v>
      </c>
      <c r="W704" s="1" t="s">
        <v>20</v>
      </c>
      <c r="X704" s="1" t="s">
        <v>21</v>
      </c>
    </row>
    <row r="705" spans="1:24" s="9" customFormat="1">
      <c r="A705" s="2">
        <v>704</v>
      </c>
      <c r="B705" s="4">
        <v>716003085</v>
      </c>
      <c r="C705" s="1" t="s">
        <v>2137</v>
      </c>
      <c r="D705" s="1" t="s">
        <v>2138</v>
      </c>
      <c r="E705" s="6" t="s">
        <v>9643</v>
      </c>
      <c r="F705" s="20">
        <v>513010758</v>
      </c>
      <c r="G705" s="6" t="s">
        <v>5194</v>
      </c>
      <c r="H705" s="17">
        <f t="shared" si="20"/>
        <v>13</v>
      </c>
      <c r="I705" s="6" t="str">
        <f t="shared" si="21"/>
        <v>5.1.7</v>
      </c>
      <c r="J705" s="6" t="s">
        <v>9643</v>
      </c>
      <c r="K705" s="13" t="str">
        <f>VLOOKUP(J705,'fire screen door'!$C$2:$E$1567,2,FALSE)</f>
        <v>A-60 SLIDING</v>
      </c>
      <c r="L705" s="13" t="str">
        <f>VLOOKUP(J705,'fire screen door'!$C$2:$E$1567,3,FALSE)</f>
        <v>By treatment reception desk</v>
      </c>
      <c r="M705" s="1" t="s">
        <v>18</v>
      </c>
      <c r="N705" s="1" t="s">
        <v>19</v>
      </c>
      <c r="O705" s="32" t="s">
        <v>10449</v>
      </c>
      <c r="P705" s="4">
        <v>716001879</v>
      </c>
      <c r="Q705" s="6">
        <v>300456607</v>
      </c>
      <c r="R705" s="4">
        <v>417001943</v>
      </c>
      <c r="S705" s="1" t="s">
        <v>2139</v>
      </c>
      <c r="T705" s="1" t="s">
        <v>17</v>
      </c>
      <c r="U705" s="1"/>
      <c r="V705" s="4">
        <v>999001870</v>
      </c>
      <c r="W705" s="1" t="s">
        <v>20</v>
      </c>
      <c r="X705" s="1" t="s">
        <v>21</v>
      </c>
    </row>
    <row r="706" spans="1:24" s="9" customFormat="1">
      <c r="A706" s="2">
        <v>705</v>
      </c>
      <c r="B706" s="4">
        <v>716003071</v>
      </c>
      <c r="C706" s="1" t="s">
        <v>2140</v>
      </c>
      <c r="D706" s="1" t="s">
        <v>2141</v>
      </c>
      <c r="E706" s="6" t="s">
        <v>9644</v>
      </c>
      <c r="F706" s="20">
        <v>513010759</v>
      </c>
      <c r="G706" s="6" t="s">
        <v>5195</v>
      </c>
      <c r="H706" s="17">
        <f t="shared" si="20"/>
        <v>13</v>
      </c>
      <c r="I706" s="6" t="str">
        <f t="shared" si="21"/>
        <v>5.1.8</v>
      </c>
      <c r="J706" s="6" t="s">
        <v>9644</v>
      </c>
      <c r="K706" s="13" t="str">
        <f>VLOOKUP(J706,'fire screen door'!$C$2:$E$1567,2,FALSE)</f>
        <v>A-60 SINGLE LEAF HINGED</v>
      </c>
      <c r="L706" s="13" t="str">
        <f>VLOOKUP(J706,'fire screen door'!$C$2:$E$1567,3,FALSE)</f>
        <v>SPA by Troom 20 - Crew stairs 1A Mid (aft)</v>
      </c>
      <c r="M706" s="1" t="s">
        <v>18</v>
      </c>
      <c r="N706" s="1" t="s">
        <v>19</v>
      </c>
      <c r="O706" s="32"/>
      <c r="P706" s="4">
        <v>716001865</v>
      </c>
      <c r="Q706" s="6">
        <v>300456593</v>
      </c>
      <c r="R706" s="4">
        <v>417001943</v>
      </c>
      <c r="S706" s="1" t="s">
        <v>2142</v>
      </c>
      <c r="T706" s="1" t="s">
        <v>17</v>
      </c>
      <c r="U706" s="1"/>
      <c r="V706" s="4">
        <v>999001870</v>
      </c>
      <c r="W706" s="1" t="s">
        <v>20</v>
      </c>
      <c r="X706" s="1" t="s">
        <v>21</v>
      </c>
    </row>
    <row r="707" spans="1:24" s="9" customFormat="1">
      <c r="A707" s="2">
        <v>706</v>
      </c>
      <c r="B707" s="4">
        <v>716003075</v>
      </c>
      <c r="C707" s="1" t="s">
        <v>2143</v>
      </c>
      <c r="D707" s="1" t="s">
        <v>2144</v>
      </c>
      <c r="E707" s="6" t="s">
        <v>9645</v>
      </c>
      <c r="F707" s="20">
        <v>513010760</v>
      </c>
      <c r="G707" s="6" t="s">
        <v>5196</v>
      </c>
      <c r="H707" s="17">
        <f t="shared" ref="H707:H770" si="22">FIND(".",G707)</f>
        <v>13</v>
      </c>
      <c r="I707" s="6" t="str">
        <f t="shared" ref="I707:I770" si="23">MID(G707,H707+1,100)</f>
        <v>5.1.9</v>
      </c>
      <c r="J707" s="6" t="s">
        <v>9645</v>
      </c>
      <c r="K707" s="13" t="str">
        <f>VLOOKUP(J707,'fire screen door'!$C$2:$E$1567,2,FALSE)</f>
        <v>A-60 SINGLE LEAF HINGED</v>
      </c>
      <c r="L707" s="13" t="str">
        <f>VLOOKUP(J707,'fire screen door'!$C$2:$E$1567,3,FALSE)</f>
        <v>By handicap elevator backstage/AC room</v>
      </c>
      <c r="M707" s="1" t="s">
        <v>18</v>
      </c>
      <c r="N707" s="1" t="s">
        <v>19</v>
      </c>
      <c r="O707" s="32"/>
      <c r="P707" s="4">
        <v>716001869</v>
      </c>
      <c r="Q707" s="6">
        <v>300456597</v>
      </c>
      <c r="R707" s="4">
        <v>417001943</v>
      </c>
      <c r="S707" s="1" t="s">
        <v>2145</v>
      </c>
      <c r="T707" s="1" t="s">
        <v>17</v>
      </c>
      <c r="U707" s="1"/>
      <c r="V707" s="4">
        <v>999001870</v>
      </c>
      <c r="W707" s="1" t="s">
        <v>20</v>
      </c>
      <c r="X707" s="1" t="s">
        <v>21</v>
      </c>
    </row>
    <row r="708" spans="1:24" s="9" customFormat="1">
      <c r="A708" s="2">
        <v>707</v>
      </c>
      <c r="B708" s="4">
        <v>716003068</v>
      </c>
      <c r="C708" s="1" t="s">
        <v>2146</v>
      </c>
      <c r="D708" s="1" t="s">
        <v>2147</v>
      </c>
      <c r="E708" s="6" t="s">
        <v>9657</v>
      </c>
      <c r="F708" s="20">
        <v>513010761</v>
      </c>
      <c r="G708" s="6" t="s">
        <v>5197</v>
      </c>
      <c r="H708" s="17">
        <f t="shared" si="22"/>
        <v>13</v>
      </c>
      <c r="I708" s="6" t="str">
        <f t="shared" si="23"/>
        <v>5.2.1</v>
      </c>
      <c r="J708" s="6" t="s">
        <v>9657</v>
      </c>
      <c r="K708" s="13" t="str">
        <f>VLOOKUP(J708,'fire screen door'!$C$2:$E$1567,2,FALSE)</f>
        <v>A-60 SINGLE LEAF HINGED</v>
      </c>
      <c r="L708" s="13" t="str">
        <f>VLOOKUP(J708,'fire screen door'!$C$2:$E$1567,3,FALSE)</f>
        <v>Crew stairs 1-B stbd aft 0-12</v>
      </c>
      <c r="M708" s="1" t="s">
        <v>18</v>
      </c>
      <c r="N708" s="1" t="s">
        <v>19</v>
      </c>
      <c r="O708" s="32"/>
      <c r="P708" s="4">
        <v>716001862</v>
      </c>
      <c r="Q708" s="6">
        <v>300456590</v>
      </c>
      <c r="R708" s="4">
        <v>417001943</v>
      </c>
      <c r="S708" s="1" t="s">
        <v>2148</v>
      </c>
      <c r="T708" s="1" t="s">
        <v>17</v>
      </c>
      <c r="U708" s="1"/>
      <c r="V708" s="4">
        <v>999001870</v>
      </c>
      <c r="W708" s="1" t="s">
        <v>20</v>
      </c>
      <c r="X708" s="1" t="s">
        <v>21</v>
      </c>
    </row>
    <row r="709" spans="1:24" s="9" customFormat="1">
      <c r="A709" s="2">
        <v>708</v>
      </c>
      <c r="B709" s="4">
        <v>716003410</v>
      </c>
      <c r="C709" s="1" t="s">
        <v>2149</v>
      </c>
      <c r="D709" s="1" t="s">
        <v>2150</v>
      </c>
      <c r="E709" s="6" t="s">
        <v>9666</v>
      </c>
      <c r="F709" s="20">
        <v>513010762</v>
      </c>
      <c r="G709" s="6" t="s">
        <v>5198</v>
      </c>
      <c r="H709" s="17">
        <f t="shared" si="22"/>
        <v>13</v>
      </c>
      <c r="I709" s="6" t="str">
        <f t="shared" si="23"/>
        <v>5.2.10</v>
      </c>
      <c r="J709" s="6" t="s">
        <v>9666</v>
      </c>
      <c r="K709" s="13" t="str">
        <f>VLOOKUP(J709,'fire screen door'!$C$2:$E$1567,2,FALSE)</f>
        <v>A-60 SINGLE LEAF HINGED</v>
      </c>
      <c r="L709" s="13" t="str">
        <f>VLOOKUP(J709,'fire screen door'!$C$2:$E$1567,3,FALSE)</f>
        <v>Port of theater seating area</v>
      </c>
      <c r="M709" s="1" t="s">
        <v>18</v>
      </c>
      <c r="N709" s="1" t="s">
        <v>19</v>
      </c>
      <c r="O709" s="32"/>
      <c r="P709" s="4">
        <v>716002169</v>
      </c>
      <c r="Q709" s="6">
        <v>300456897</v>
      </c>
      <c r="R709" s="4">
        <v>417001943</v>
      </c>
      <c r="S709" s="1" t="s">
        <v>2151</v>
      </c>
      <c r="T709" s="1" t="s">
        <v>17</v>
      </c>
      <c r="U709" s="1"/>
      <c r="V709" s="4">
        <v>999001870</v>
      </c>
      <c r="W709" s="1" t="s">
        <v>20</v>
      </c>
      <c r="X709" s="1" t="s">
        <v>21</v>
      </c>
    </row>
    <row r="710" spans="1:24" s="9" customFormat="1">
      <c r="A710" s="2">
        <v>709</v>
      </c>
      <c r="B710" s="4">
        <v>716003400</v>
      </c>
      <c r="C710" s="1" t="s">
        <v>2152</v>
      </c>
      <c r="D710" s="1" t="s">
        <v>2153</v>
      </c>
      <c r="E710" s="6" t="s">
        <v>9667</v>
      </c>
      <c r="F710" s="20">
        <v>513010763</v>
      </c>
      <c r="G710" s="6" t="s">
        <v>5199</v>
      </c>
      <c r="H710" s="17">
        <f t="shared" si="22"/>
        <v>13</v>
      </c>
      <c r="I710" s="6" t="str">
        <f t="shared" si="23"/>
        <v>5.2.11</v>
      </c>
      <c r="J710" s="6" t="s">
        <v>9667</v>
      </c>
      <c r="K710" s="13" t="str">
        <f>VLOOKUP(J710,'fire screen door'!$C$2:$E$1567,2,FALSE)</f>
        <v>A-60 DOUBLE LEAF HINGED</v>
      </c>
      <c r="L710" s="13" t="str">
        <f>VLOOKUP(J710,'fire screen door'!$C$2:$E$1567,3,FALSE)</f>
        <v>Emergency exit from theater stbd side</v>
      </c>
      <c r="M710" s="1" t="s">
        <v>18</v>
      </c>
      <c r="N710" s="1" t="s">
        <v>19</v>
      </c>
      <c r="O710" s="32" t="s">
        <v>10448</v>
      </c>
      <c r="P710" s="4">
        <v>716002159</v>
      </c>
      <c r="Q710" s="6">
        <v>300456887</v>
      </c>
      <c r="R710" s="4">
        <v>417001943</v>
      </c>
      <c r="S710" s="1" t="s">
        <v>2154</v>
      </c>
      <c r="T710" s="1" t="s">
        <v>17</v>
      </c>
      <c r="U710" s="1"/>
      <c r="V710" s="4">
        <v>999001870</v>
      </c>
      <c r="W710" s="1" t="s">
        <v>20</v>
      </c>
      <c r="X710" s="1" t="s">
        <v>21</v>
      </c>
    </row>
    <row r="711" spans="1:24" s="9" customFormat="1">
      <c r="A711" s="2">
        <v>710</v>
      </c>
      <c r="B711" s="4">
        <v>716003393</v>
      </c>
      <c r="C711" s="1" t="s">
        <v>2155</v>
      </c>
      <c r="D711" s="1" t="s">
        <v>2156</v>
      </c>
      <c r="E711" s="6" t="s">
        <v>9668</v>
      </c>
      <c r="F711" s="20">
        <v>513010764</v>
      </c>
      <c r="G711" s="6" t="s">
        <v>5200</v>
      </c>
      <c r="H711" s="17">
        <f t="shared" si="22"/>
        <v>13</v>
      </c>
      <c r="I711" s="6" t="str">
        <f t="shared" si="23"/>
        <v>5.2.12</v>
      </c>
      <c r="J711" s="6" t="s">
        <v>9668</v>
      </c>
      <c r="K711" s="13" t="str">
        <f>VLOOKUP(J711,'fire screen door'!$C$2:$E$1567,2,FALSE)</f>
        <v>A-60 DOUBLE LEAF HINGED</v>
      </c>
      <c r="L711" s="13" t="str">
        <f>VLOOKUP(J711,'fire screen door'!$C$2:$E$1567,3,FALSE)</f>
        <v>Emergency exit from theater port side</v>
      </c>
      <c r="M711" s="1" t="s">
        <v>18</v>
      </c>
      <c r="N711" s="1" t="s">
        <v>19</v>
      </c>
      <c r="O711" s="32" t="s">
        <v>10448</v>
      </c>
      <c r="P711" s="4">
        <v>716002152</v>
      </c>
      <c r="Q711" s="6">
        <v>300456880</v>
      </c>
      <c r="R711" s="4">
        <v>417001943</v>
      </c>
      <c r="S711" s="1" t="s">
        <v>2157</v>
      </c>
      <c r="T711" s="1" t="s">
        <v>17</v>
      </c>
      <c r="U711" s="1"/>
      <c r="V711" s="4">
        <v>999001870</v>
      </c>
      <c r="W711" s="1" t="s">
        <v>20</v>
      </c>
      <c r="X711" s="1" t="s">
        <v>21</v>
      </c>
    </row>
    <row r="712" spans="1:24" s="9" customFormat="1">
      <c r="A712" s="2">
        <v>711</v>
      </c>
      <c r="B712" s="4">
        <v>716003395</v>
      </c>
      <c r="C712" s="1" t="s">
        <v>2158</v>
      </c>
      <c r="D712" s="1" t="s">
        <v>2159</v>
      </c>
      <c r="E712" s="6" t="s">
        <v>9669</v>
      </c>
      <c r="F712" s="20">
        <v>513010765</v>
      </c>
      <c r="G712" s="6" t="s">
        <v>5201</v>
      </c>
      <c r="H712" s="17">
        <f t="shared" si="22"/>
        <v>13</v>
      </c>
      <c r="I712" s="6" t="str">
        <f t="shared" si="23"/>
        <v>5.2.13</v>
      </c>
      <c r="J712" s="6" t="s">
        <v>9669</v>
      </c>
      <c r="K712" s="13" t="str">
        <f>VLOOKUP(J712,'fire screen door'!$C$2:$E$1567,2,FALSE)</f>
        <v>A-60 SINGLE LEAF HINGED</v>
      </c>
      <c r="L712" s="13" t="str">
        <f>VLOOKUP(J712,'fire screen door'!$C$2:$E$1567,3,FALSE)</f>
        <v>Theater pantry</v>
      </c>
      <c r="M712" s="1" t="s">
        <v>18</v>
      </c>
      <c r="N712" s="1" t="s">
        <v>19</v>
      </c>
      <c r="O712" s="32"/>
      <c r="P712" s="4">
        <v>716002154</v>
      </c>
      <c r="Q712" s="6">
        <v>300456882</v>
      </c>
      <c r="R712" s="4">
        <v>417001943</v>
      </c>
      <c r="S712" s="1" t="s">
        <v>2160</v>
      </c>
      <c r="T712" s="1" t="s">
        <v>17</v>
      </c>
      <c r="U712" s="1"/>
      <c r="V712" s="4">
        <v>999001870</v>
      </c>
      <c r="W712" s="1" t="s">
        <v>20</v>
      </c>
      <c r="X712" s="1" t="s">
        <v>21</v>
      </c>
    </row>
    <row r="713" spans="1:24" s="9" customFormat="1">
      <c r="A713" s="2">
        <v>712</v>
      </c>
      <c r="B713" s="4">
        <v>716003399</v>
      </c>
      <c r="C713" s="1" t="s">
        <v>2161</v>
      </c>
      <c r="D713" s="1" t="s">
        <v>2162</v>
      </c>
      <c r="E713" s="6" t="s">
        <v>9670</v>
      </c>
      <c r="F713" s="20">
        <v>513010766</v>
      </c>
      <c r="G713" s="6" t="s">
        <v>5202</v>
      </c>
      <c r="H713" s="17">
        <f t="shared" si="22"/>
        <v>13</v>
      </c>
      <c r="I713" s="6" t="str">
        <f t="shared" si="23"/>
        <v>5.2.14</v>
      </c>
      <c r="J713" s="6" t="s">
        <v>9670</v>
      </c>
      <c r="K713" s="13" t="str">
        <f>VLOOKUP(J713,'fire screen door'!$C$2:$E$1567,2,FALSE)</f>
        <v>A-60 SINGLE LEAF HINGED</v>
      </c>
      <c r="L713" s="13" t="str">
        <f>VLOOKUP(J713,'fire screen door'!$C$2:$E$1567,3,FALSE)</f>
        <v>Parade store  ( in stairs 2B Port Aft )</v>
      </c>
      <c r="M713" s="1" t="s">
        <v>18</v>
      </c>
      <c r="N713" s="1" t="s">
        <v>19</v>
      </c>
      <c r="O713" s="32"/>
      <c r="P713" s="4">
        <v>716002158</v>
      </c>
      <c r="Q713" s="6">
        <v>300456886</v>
      </c>
      <c r="R713" s="4">
        <v>417001943</v>
      </c>
      <c r="S713" s="1" t="s">
        <v>2163</v>
      </c>
      <c r="T713" s="1" t="s">
        <v>17</v>
      </c>
      <c r="U713" s="1"/>
      <c r="V713" s="4">
        <v>999001870</v>
      </c>
      <c r="W713" s="1" t="s">
        <v>20</v>
      </c>
      <c r="X713" s="1" t="s">
        <v>21</v>
      </c>
    </row>
    <row r="714" spans="1:24" s="9" customFormat="1">
      <c r="A714" s="2">
        <v>713</v>
      </c>
      <c r="B714" s="4">
        <v>716003396</v>
      </c>
      <c r="C714" s="1" t="s">
        <v>2164</v>
      </c>
      <c r="D714" s="1" t="s">
        <v>2165</v>
      </c>
      <c r="E714" s="6" t="s">
        <v>9671</v>
      </c>
      <c r="F714" s="20">
        <v>513010767</v>
      </c>
      <c r="G714" s="6" t="s">
        <v>5203</v>
      </c>
      <c r="H714" s="17">
        <f t="shared" si="22"/>
        <v>13</v>
      </c>
      <c r="I714" s="6" t="str">
        <f t="shared" si="23"/>
        <v>5.2.15</v>
      </c>
      <c r="J714" s="6" t="s">
        <v>9671</v>
      </c>
      <c r="K714" s="13" t="str">
        <f>VLOOKUP(J714,'fire screen door'!$C$2:$E$1567,2,FALSE)</f>
        <v>A-60 SINGLE LEAF HINGED</v>
      </c>
      <c r="L714" s="13" t="str">
        <f>VLOOKUP(J714,'fire screen door'!$C$2:$E$1567,3,FALSE)</f>
        <v>Theater pantry</v>
      </c>
      <c r="M714" s="1" t="s">
        <v>18</v>
      </c>
      <c r="N714" s="1" t="s">
        <v>19</v>
      </c>
      <c r="O714" s="32"/>
      <c r="P714" s="4">
        <v>716002155</v>
      </c>
      <c r="Q714" s="6">
        <v>300456883</v>
      </c>
      <c r="R714" s="4">
        <v>417001943</v>
      </c>
      <c r="S714" s="1" t="s">
        <v>2166</v>
      </c>
      <c r="T714" s="1" t="s">
        <v>17</v>
      </c>
      <c r="U714" s="1"/>
      <c r="V714" s="4">
        <v>999001870</v>
      </c>
      <c r="W714" s="1" t="s">
        <v>20</v>
      </c>
      <c r="X714" s="1" t="s">
        <v>21</v>
      </c>
    </row>
    <row r="715" spans="1:24" s="9" customFormat="1">
      <c r="A715" s="2">
        <v>714</v>
      </c>
      <c r="B715" s="4">
        <v>716003401</v>
      </c>
      <c r="C715" s="1" t="s">
        <v>2167</v>
      </c>
      <c r="D715" s="1" t="s">
        <v>2168</v>
      </c>
      <c r="E715" s="6" t="s">
        <v>9672</v>
      </c>
      <c r="F715" s="20">
        <v>513010768</v>
      </c>
      <c r="G715" s="6" t="s">
        <v>5204</v>
      </c>
      <c r="H715" s="17">
        <f t="shared" si="22"/>
        <v>13</v>
      </c>
      <c r="I715" s="6" t="str">
        <f t="shared" si="23"/>
        <v>5.2.16</v>
      </c>
      <c r="J715" s="6" t="s">
        <v>9672</v>
      </c>
      <c r="K715" s="13" t="str">
        <f>VLOOKUP(J715,'fire screen door'!$C$2:$E$1567,2,FALSE)</f>
        <v>A-60 SLIDING</v>
      </c>
      <c r="L715" s="13" t="str">
        <f>VLOOKUP(J715,'fire screen door'!$C$2:$E$1567,3,FALSE)</f>
        <v>Crew stairs</v>
      </c>
      <c r="M715" s="1" t="s">
        <v>18</v>
      </c>
      <c r="N715" s="1" t="s">
        <v>19</v>
      </c>
      <c r="O715" s="32" t="s">
        <v>10453</v>
      </c>
      <c r="P715" s="4">
        <v>716002160</v>
      </c>
      <c r="Q715" s="6">
        <v>300456888</v>
      </c>
      <c r="R715" s="4">
        <v>417001943</v>
      </c>
      <c r="S715" s="1" t="s">
        <v>2169</v>
      </c>
      <c r="T715" s="1" t="s">
        <v>17</v>
      </c>
      <c r="U715" s="1"/>
      <c r="V715" s="4">
        <v>999001870</v>
      </c>
      <c r="W715" s="1" t="s">
        <v>20</v>
      </c>
      <c r="X715" s="1" t="s">
        <v>21</v>
      </c>
    </row>
    <row r="716" spans="1:24" s="9" customFormat="1">
      <c r="A716" s="2">
        <v>715</v>
      </c>
      <c r="B716" s="4">
        <v>716003397</v>
      </c>
      <c r="C716" s="1" t="s">
        <v>2170</v>
      </c>
      <c r="D716" s="1" t="s">
        <v>2171</v>
      </c>
      <c r="E716" s="6" t="s">
        <v>9673</v>
      </c>
      <c r="F716" s="20">
        <v>513010769</v>
      </c>
      <c r="G716" s="6" t="s">
        <v>5205</v>
      </c>
      <c r="H716" s="17">
        <f t="shared" si="22"/>
        <v>13</v>
      </c>
      <c r="I716" s="6" t="str">
        <f t="shared" si="23"/>
        <v>5.2.17</v>
      </c>
      <c r="J716" s="6" t="s">
        <v>9673</v>
      </c>
      <c r="K716" s="13" t="str">
        <f>VLOOKUP(J716,'fire screen door'!$C$2:$E$1567,2,FALSE)</f>
        <v>A-60 SINGLE LEAF HINGED</v>
      </c>
      <c r="L716" s="13" t="str">
        <f>VLOOKUP(J716,'fire screen door'!$C$2:$E$1567,3,FALSE)</f>
        <v>Theater pantry</v>
      </c>
      <c r="M716" s="1" t="s">
        <v>18</v>
      </c>
      <c r="N716" s="1" t="s">
        <v>19</v>
      </c>
      <c r="O716" s="32"/>
      <c r="P716" s="4">
        <v>716002156</v>
      </c>
      <c r="Q716" s="6">
        <v>300456884</v>
      </c>
      <c r="R716" s="4">
        <v>417001943</v>
      </c>
      <c r="S716" s="1" t="s">
        <v>2172</v>
      </c>
      <c r="T716" s="1" t="s">
        <v>17</v>
      </c>
      <c r="U716" s="1"/>
      <c r="V716" s="4">
        <v>999001870</v>
      </c>
      <c r="W716" s="1" t="s">
        <v>20</v>
      </c>
      <c r="X716" s="1" t="s">
        <v>21</v>
      </c>
    </row>
    <row r="717" spans="1:24" s="9" customFormat="1">
      <c r="A717" s="2">
        <v>716</v>
      </c>
      <c r="B717" s="4">
        <v>716003394</v>
      </c>
      <c r="C717" s="1" t="s">
        <v>2173</v>
      </c>
      <c r="D717" s="1" t="s">
        <v>2174</v>
      </c>
      <c r="E717" s="6" t="s">
        <v>9674</v>
      </c>
      <c r="F717" s="20">
        <v>513010770</v>
      </c>
      <c r="G717" s="6" t="s">
        <v>5206</v>
      </c>
      <c r="H717" s="17">
        <f t="shared" si="22"/>
        <v>13</v>
      </c>
      <c r="I717" s="6" t="str">
        <f t="shared" si="23"/>
        <v>5.2.18</v>
      </c>
      <c r="J717" s="6" t="s">
        <v>9674</v>
      </c>
      <c r="K717" s="13" t="str">
        <f>VLOOKUP(J717,'fire screen door'!$C$2:$E$1567,2,FALSE)</f>
        <v>A-60 DOUBLE LEAF HINGED</v>
      </c>
      <c r="L717" s="13" t="str">
        <f>VLOOKUP(J717,'fire screen door'!$C$2:$E$1567,3,FALSE)</f>
        <v>Crew stairs Theater port side</v>
      </c>
      <c r="M717" s="1" t="s">
        <v>18</v>
      </c>
      <c r="N717" s="1" t="s">
        <v>19</v>
      </c>
      <c r="O717" s="32" t="s">
        <v>10448</v>
      </c>
      <c r="P717" s="4">
        <v>716002153</v>
      </c>
      <c r="Q717" s="6">
        <v>300456881</v>
      </c>
      <c r="R717" s="4">
        <v>417001943</v>
      </c>
      <c r="S717" s="1" t="s">
        <v>2175</v>
      </c>
      <c r="T717" s="1" t="s">
        <v>17</v>
      </c>
      <c r="U717" s="1"/>
      <c r="V717" s="4">
        <v>999001870</v>
      </c>
      <c r="W717" s="1" t="s">
        <v>20</v>
      </c>
      <c r="X717" s="1" t="s">
        <v>21</v>
      </c>
    </row>
    <row r="718" spans="1:24" s="9" customFormat="1">
      <c r="A718" s="2">
        <v>717</v>
      </c>
      <c r="B718" s="4">
        <v>716003398</v>
      </c>
      <c r="C718" s="1" t="s">
        <v>2176</v>
      </c>
      <c r="D718" s="1" t="s">
        <v>2177</v>
      </c>
      <c r="E718" s="6" t="s">
        <v>9675</v>
      </c>
      <c r="F718" s="20">
        <v>513010771</v>
      </c>
      <c r="G718" s="6" t="s">
        <v>5207</v>
      </c>
      <c r="H718" s="17">
        <f t="shared" si="22"/>
        <v>13</v>
      </c>
      <c r="I718" s="6" t="str">
        <f t="shared" si="23"/>
        <v>5.2.19</v>
      </c>
      <c r="J718" s="6" t="s">
        <v>9675</v>
      </c>
      <c r="K718" s="13" t="str">
        <f>VLOOKUP(J718,'fire screen door'!$C$2:$E$1567,2,FALSE)</f>
        <v>A-60 DOUBLE LEAF HINGED</v>
      </c>
      <c r="L718" s="13" t="str">
        <f>VLOOKUP(J718,'fire screen door'!$C$2:$E$1567,3,FALSE)</f>
        <v>Crew stairs theater stbd side</v>
      </c>
      <c r="M718" s="1" t="s">
        <v>18</v>
      </c>
      <c r="N718" s="1" t="s">
        <v>19</v>
      </c>
      <c r="O718" s="32" t="s">
        <v>10448</v>
      </c>
      <c r="P718" s="4">
        <v>716002157</v>
      </c>
      <c r="Q718" s="6">
        <v>300456885</v>
      </c>
      <c r="R718" s="4">
        <v>417001943</v>
      </c>
      <c r="S718" s="1" t="s">
        <v>2178</v>
      </c>
      <c r="T718" s="1" t="s">
        <v>17</v>
      </c>
      <c r="U718" s="1"/>
      <c r="V718" s="4">
        <v>999001870</v>
      </c>
      <c r="W718" s="1" t="s">
        <v>20</v>
      </c>
      <c r="X718" s="1" t="s">
        <v>21</v>
      </c>
    </row>
    <row r="719" spans="1:24" s="9" customFormat="1">
      <c r="A719" s="2">
        <v>718</v>
      </c>
      <c r="B719" s="4">
        <v>716003067</v>
      </c>
      <c r="C719" s="1" t="s">
        <v>2179</v>
      </c>
      <c r="D719" s="1" t="s">
        <v>2180</v>
      </c>
      <c r="E719" s="6" t="s">
        <v>9658</v>
      </c>
      <c r="F719" s="20">
        <v>513010772</v>
      </c>
      <c r="G719" s="6" t="s">
        <v>5208</v>
      </c>
      <c r="H719" s="17">
        <f t="shared" si="22"/>
        <v>13</v>
      </c>
      <c r="I719" s="6" t="str">
        <f t="shared" si="23"/>
        <v>5.2.2</v>
      </c>
      <c r="J719" s="6" t="s">
        <v>9658</v>
      </c>
      <c r="K719" s="13" t="str">
        <f>VLOOKUP(J719,'fire screen door'!$C$2:$E$1567,2,FALSE)</f>
        <v>A-60 SINGLE LEAF HINGED</v>
      </c>
      <c r="L719" s="13" t="str">
        <f>VLOOKUP(J719,'fire screen door'!$C$2:$E$1567,3,FALSE)</f>
        <v>Crew stairs 1-B port aft 2-11</v>
      </c>
      <c r="M719" s="1" t="s">
        <v>18</v>
      </c>
      <c r="N719" s="1" t="s">
        <v>19</v>
      </c>
      <c r="O719" s="32"/>
      <c r="P719" s="4">
        <v>716001861</v>
      </c>
      <c r="Q719" s="6">
        <v>300456589</v>
      </c>
      <c r="R719" s="4">
        <v>417001943</v>
      </c>
      <c r="S719" s="1" t="s">
        <v>2181</v>
      </c>
      <c r="T719" s="1" t="s">
        <v>17</v>
      </c>
      <c r="U719" s="1"/>
      <c r="V719" s="4">
        <v>999001870</v>
      </c>
      <c r="W719" s="1" t="s">
        <v>20</v>
      </c>
      <c r="X719" s="1" t="s">
        <v>21</v>
      </c>
    </row>
    <row r="720" spans="1:24" s="9" customFormat="1">
      <c r="A720" s="2">
        <v>719</v>
      </c>
      <c r="B720" s="4">
        <v>716003402</v>
      </c>
      <c r="C720" s="1" t="s">
        <v>2182</v>
      </c>
      <c r="D720" s="1" t="s">
        <v>2183</v>
      </c>
      <c r="E720" s="6" t="s">
        <v>9676</v>
      </c>
      <c r="F720" s="20">
        <v>513010773</v>
      </c>
      <c r="G720" s="6" t="s">
        <v>5209</v>
      </c>
      <c r="H720" s="17">
        <f t="shared" si="22"/>
        <v>13</v>
      </c>
      <c r="I720" s="6" t="str">
        <f t="shared" si="23"/>
        <v>5.2.20</v>
      </c>
      <c r="J720" s="6" t="s">
        <v>9676</v>
      </c>
      <c r="K720" s="13" t="str">
        <f>VLOOKUP(J720,'fire screen door'!$C$2:$E$1567,2,FALSE)</f>
        <v>A-60 SINGLE LEAF HINGED</v>
      </c>
      <c r="L720" s="13" t="str">
        <f>VLOOKUP(J720,'fire screen door'!$C$2:$E$1567,3,FALSE)</f>
        <v>Jogging track by LB 4 (no sensor)  Need GMK</v>
      </c>
      <c r="M720" s="1" t="s">
        <v>18</v>
      </c>
      <c r="N720" s="1" t="s">
        <v>19</v>
      </c>
      <c r="O720" s="32"/>
      <c r="P720" s="4">
        <v>716002161</v>
      </c>
      <c r="Q720" s="6">
        <v>300456889</v>
      </c>
      <c r="R720" s="4">
        <v>417001943</v>
      </c>
      <c r="S720" s="1" t="s">
        <v>2184</v>
      </c>
      <c r="T720" s="1" t="s">
        <v>17</v>
      </c>
      <c r="U720" s="1"/>
      <c r="V720" s="4">
        <v>999001870</v>
      </c>
      <c r="W720" s="1" t="s">
        <v>20</v>
      </c>
      <c r="X720" s="1" t="s">
        <v>21</v>
      </c>
    </row>
    <row r="721" spans="1:24" s="9" customFormat="1">
      <c r="A721" s="2">
        <v>720</v>
      </c>
      <c r="B721" s="4">
        <v>716003578</v>
      </c>
      <c r="C721" s="1" t="s">
        <v>2185</v>
      </c>
      <c r="D721" s="1" t="s">
        <v>2186</v>
      </c>
      <c r="E721" s="6" t="s">
        <v>9677</v>
      </c>
      <c r="F721" s="20">
        <v>513010774</v>
      </c>
      <c r="G721" s="6" t="s">
        <v>5210</v>
      </c>
      <c r="H721" s="17">
        <f t="shared" si="22"/>
        <v>13</v>
      </c>
      <c r="I721" s="6" t="str">
        <f t="shared" si="23"/>
        <v>5.2.21</v>
      </c>
      <c r="J721" s="6" t="s">
        <v>9677</v>
      </c>
      <c r="K721" s="13" t="str">
        <f>VLOOKUP(J721,'fire screen door'!$C$2:$E$1567,2,FALSE)</f>
        <v>A-60 SINGLE LEAF HINGED</v>
      </c>
      <c r="L721" s="13" t="str">
        <f>VLOOKUP(J721,'fire screen door'!$C$2:$E$1567,3,FALSE)</f>
        <v>UPS room 5833 jogging track by Lifeboat 13</v>
      </c>
      <c r="M721" s="1" t="s">
        <v>18</v>
      </c>
      <c r="N721" s="1" t="s">
        <v>19</v>
      </c>
      <c r="O721" s="32"/>
      <c r="P721" s="4">
        <v>716002317</v>
      </c>
      <c r="Q721" s="6">
        <v>300457045</v>
      </c>
      <c r="R721" s="4">
        <v>417001943</v>
      </c>
      <c r="S721" s="1" t="s">
        <v>2187</v>
      </c>
      <c r="T721" s="1" t="s">
        <v>17</v>
      </c>
      <c r="U721" s="1"/>
      <c r="V721" s="4">
        <v>999001870</v>
      </c>
      <c r="W721" s="1" t="s">
        <v>20</v>
      </c>
      <c r="X721" s="1" t="s">
        <v>21</v>
      </c>
    </row>
    <row r="722" spans="1:24" s="9" customFormat="1">
      <c r="A722" s="2">
        <v>721</v>
      </c>
      <c r="B722" s="4">
        <v>716003580</v>
      </c>
      <c r="C722" s="1" t="s">
        <v>2188</v>
      </c>
      <c r="D722" s="1" t="s">
        <v>2189</v>
      </c>
      <c r="E722" s="6" t="s">
        <v>9678</v>
      </c>
      <c r="F722" s="20">
        <v>513010775</v>
      </c>
      <c r="G722" s="6" t="s">
        <v>5211</v>
      </c>
      <c r="H722" s="17">
        <f t="shared" si="22"/>
        <v>13</v>
      </c>
      <c r="I722" s="6" t="str">
        <f t="shared" si="23"/>
        <v>5.2.22</v>
      </c>
      <c r="J722" s="6" t="s">
        <v>9678</v>
      </c>
      <c r="K722" s="13" t="str">
        <f>VLOOKUP(J722,'fire screen door'!$C$2:$E$1567,2,FALSE)</f>
        <v>A-60 SINGLE LEAF HINGED</v>
      </c>
      <c r="L722" s="13" t="str">
        <f>VLOOKUP(J722,'fire screen door'!$C$2:$E$1567,3,FALSE)</f>
        <v>Behind 5.2.20</v>
      </c>
      <c r="M722" s="1" t="s">
        <v>18</v>
      </c>
      <c r="N722" s="1" t="s">
        <v>19</v>
      </c>
      <c r="O722" s="32"/>
      <c r="P722" s="4">
        <v>716002319</v>
      </c>
      <c r="Q722" s="6">
        <v>300457047</v>
      </c>
      <c r="R722" s="4">
        <v>417001943</v>
      </c>
      <c r="S722" s="1" t="s">
        <v>2190</v>
      </c>
      <c r="T722" s="1" t="s">
        <v>17</v>
      </c>
      <c r="U722" s="1"/>
      <c r="V722" s="4">
        <v>999001870</v>
      </c>
      <c r="W722" s="1" t="s">
        <v>20</v>
      </c>
      <c r="X722" s="1" t="s">
        <v>21</v>
      </c>
    </row>
    <row r="723" spans="1:24" s="9" customFormat="1">
      <c r="A723" s="2">
        <v>722</v>
      </c>
      <c r="B723" s="4">
        <v>716003403</v>
      </c>
      <c r="C723" s="1" t="s">
        <v>2191</v>
      </c>
      <c r="D723" s="1" t="s">
        <v>2192</v>
      </c>
      <c r="E723" s="6" t="s">
        <v>9659</v>
      </c>
      <c r="F723" s="20">
        <v>513010776</v>
      </c>
      <c r="G723" s="6" t="s">
        <v>5212</v>
      </c>
      <c r="H723" s="17">
        <f t="shared" si="22"/>
        <v>13</v>
      </c>
      <c r="I723" s="6" t="str">
        <f t="shared" si="23"/>
        <v>5.2.3</v>
      </c>
      <c r="J723" s="6" t="s">
        <v>9659</v>
      </c>
      <c r="K723" s="13" t="str">
        <f>VLOOKUP(J723,'fire screen door'!$C$2:$E$1567,2,FALSE)</f>
        <v>A-60 SINGLE LEAF HINGED</v>
      </c>
      <c r="L723" s="13" t="str">
        <f>VLOOKUP(J723,'fire screen door'!$C$2:$E$1567,3,FALSE)</f>
        <v>Dimmer rack backstage stbd side</v>
      </c>
      <c r="M723" s="1" t="s">
        <v>18</v>
      </c>
      <c r="N723" s="1" t="s">
        <v>19</v>
      </c>
      <c r="O723" s="32"/>
      <c r="P723" s="4">
        <v>716002162</v>
      </c>
      <c r="Q723" s="6">
        <v>300456890</v>
      </c>
      <c r="R723" s="4">
        <v>417001943</v>
      </c>
      <c r="S723" s="1" t="s">
        <v>2193</v>
      </c>
      <c r="T723" s="1" t="s">
        <v>17</v>
      </c>
      <c r="U723" s="1"/>
      <c r="V723" s="4">
        <v>999001870</v>
      </c>
      <c r="W723" s="1" t="s">
        <v>20</v>
      </c>
      <c r="X723" s="1" t="s">
        <v>21</v>
      </c>
    </row>
    <row r="724" spans="1:24" s="9" customFormat="1">
      <c r="A724" s="2">
        <v>723</v>
      </c>
      <c r="B724" s="4">
        <v>716003404</v>
      </c>
      <c r="C724" s="1" t="s">
        <v>2194</v>
      </c>
      <c r="D724" s="1" t="s">
        <v>2195</v>
      </c>
      <c r="E724" s="6" t="s">
        <v>9660</v>
      </c>
      <c r="F724" s="20">
        <v>513010777</v>
      </c>
      <c r="G724" s="6" t="s">
        <v>5213</v>
      </c>
      <c r="H724" s="17">
        <f t="shared" si="22"/>
        <v>13</v>
      </c>
      <c r="I724" s="6" t="str">
        <f t="shared" si="23"/>
        <v>5.2.4</v>
      </c>
      <c r="J724" s="6" t="s">
        <v>9660</v>
      </c>
      <c r="K724" s="13" t="str">
        <f>VLOOKUP(J724,'fire screen door'!$C$2:$E$1567,2,FALSE)</f>
        <v>A-60 SINGLE LEAF HINGED</v>
      </c>
      <c r="L724" s="13" t="str">
        <f>VLOOKUP(J724,'fire screen door'!$C$2:$E$1567,3,FALSE)</f>
        <v>Hazer room backstage port side</v>
      </c>
      <c r="M724" s="1" t="s">
        <v>18</v>
      </c>
      <c r="N724" s="1" t="s">
        <v>19</v>
      </c>
      <c r="O724" s="32"/>
      <c r="P724" s="4">
        <v>716002163</v>
      </c>
      <c r="Q724" s="6">
        <v>300456891</v>
      </c>
      <c r="R724" s="4">
        <v>417001943</v>
      </c>
      <c r="S724" s="1" t="s">
        <v>2196</v>
      </c>
      <c r="T724" s="1" t="s">
        <v>17</v>
      </c>
      <c r="U724" s="1"/>
      <c r="V724" s="4">
        <v>999001870</v>
      </c>
      <c r="W724" s="1" t="s">
        <v>20</v>
      </c>
      <c r="X724" s="1" t="s">
        <v>21</v>
      </c>
    </row>
    <row r="725" spans="1:24" s="9" customFormat="1">
      <c r="A725" s="2">
        <v>724</v>
      </c>
      <c r="B725" s="4">
        <v>716003405</v>
      </c>
      <c r="C725" s="1" t="s">
        <v>2197</v>
      </c>
      <c r="D725" s="1" t="s">
        <v>2198</v>
      </c>
      <c r="E725" s="6" t="s">
        <v>9661</v>
      </c>
      <c r="F725" s="20">
        <v>513010778</v>
      </c>
      <c r="G725" s="6" t="s">
        <v>5214</v>
      </c>
      <c r="H725" s="17">
        <f t="shared" si="22"/>
        <v>13</v>
      </c>
      <c r="I725" s="6" t="str">
        <f t="shared" si="23"/>
        <v>5.2.5</v>
      </c>
      <c r="J725" s="6" t="s">
        <v>9661</v>
      </c>
      <c r="K725" s="13" t="str">
        <f>VLOOKUP(J725,'fire screen door'!$C$2:$E$1567,2,FALSE)</f>
        <v>A-60 SINGLE LEAF HINGED</v>
      </c>
      <c r="L725" s="13" t="str">
        <f>VLOOKUP(J725,'fire screen door'!$C$2:$E$1567,3,FALSE)</f>
        <v>Backstage to stage turning stair stbd</v>
      </c>
      <c r="M725" s="1" t="s">
        <v>18</v>
      </c>
      <c r="N725" s="1" t="s">
        <v>19</v>
      </c>
      <c r="O725" s="32"/>
      <c r="P725" s="4">
        <v>716002164</v>
      </c>
      <c r="Q725" s="6">
        <v>300456892</v>
      </c>
      <c r="R725" s="4">
        <v>417001943</v>
      </c>
      <c r="S725" s="1" t="s">
        <v>2199</v>
      </c>
      <c r="T725" s="1" t="s">
        <v>17</v>
      </c>
      <c r="U725" s="1"/>
      <c r="V725" s="4">
        <v>999001870</v>
      </c>
      <c r="W725" s="1" t="s">
        <v>20</v>
      </c>
      <c r="X725" s="1" t="s">
        <v>21</v>
      </c>
    </row>
    <row r="726" spans="1:24" s="9" customFormat="1">
      <c r="A726" s="2">
        <v>725</v>
      </c>
      <c r="B726" s="4">
        <v>716003408</v>
      </c>
      <c r="C726" s="1" t="s">
        <v>2200</v>
      </c>
      <c r="D726" s="1" t="s">
        <v>2201</v>
      </c>
      <c r="E726" s="6" t="s">
        <v>9662</v>
      </c>
      <c r="F726" s="20">
        <v>513010779</v>
      </c>
      <c r="G726" s="6" t="s">
        <v>5215</v>
      </c>
      <c r="H726" s="17">
        <f t="shared" si="22"/>
        <v>13</v>
      </c>
      <c r="I726" s="6" t="str">
        <f t="shared" si="23"/>
        <v>5.2.6</v>
      </c>
      <c r="J726" s="6" t="s">
        <v>9662</v>
      </c>
      <c r="K726" s="13" t="str">
        <f>VLOOKUP(J726,'fire screen door'!$C$2:$E$1567,2,FALSE)</f>
        <v>A-60 SINGLE LEAF HINGED</v>
      </c>
      <c r="L726" s="13" t="str">
        <f>VLOOKUP(J726,'fire screen door'!$C$2:$E$1567,3,FALSE)</f>
        <v>Backstage to stage turning stair port</v>
      </c>
      <c r="M726" s="1" t="s">
        <v>18</v>
      </c>
      <c r="N726" s="1" t="s">
        <v>19</v>
      </c>
      <c r="O726" s="32"/>
      <c r="P726" s="4">
        <v>716002167</v>
      </c>
      <c r="Q726" s="6">
        <v>300456895</v>
      </c>
      <c r="R726" s="4">
        <v>417001943</v>
      </c>
      <c r="S726" s="1" t="s">
        <v>2202</v>
      </c>
      <c r="T726" s="1" t="s">
        <v>17</v>
      </c>
      <c r="U726" s="1"/>
      <c r="V726" s="4">
        <v>999001870</v>
      </c>
      <c r="W726" s="1" t="s">
        <v>20</v>
      </c>
      <c r="X726" s="1" t="s">
        <v>21</v>
      </c>
    </row>
    <row r="727" spans="1:24" s="9" customFormat="1">
      <c r="A727" s="2">
        <v>726</v>
      </c>
      <c r="B727" s="4">
        <v>716003406</v>
      </c>
      <c r="C727" s="1" t="s">
        <v>2203</v>
      </c>
      <c r="D727" s="1" t="s">
        <v>2204</v>
      </c>
      <c r="E727" s="6" t="s">
        <v>9663</v>
      </c>
      <c r="F727" s="20">
        <v>513010780</v>
      </c>
      <c r="G727" s="6" t="s">
        <v>5216</v>
      </c>
      <c r="H727" s="17">
        <f t="shared" si="22"/>
        <v>13</v>
      </c>
      <c r="I727" s="6" t="str">
        <f t="shared" si="23"/>
        <v>5.2.7</v>
      </c>
      <c r="J727" s="6" t="s">
        <v>9663</v>
      </c>
      <c r="K727" s="13" t="str">
        <f>VLOOKUP(J727,'fire screen door'!$C$2:$E$1567,2,FALSE)</f>
        <v>A-60 SINGLE LEAF HINGED</v>
      </c>
      <c r="L727" s="13" t="str">
        <f>VLOOKUP(J727,'fire screen door'!$C$2:$E$1567,3,FALSE)</f>
        <v>By 5.2.9</v>
      </c>
      <c r="M727" s="1" t="s">
        <v>18</v>
      </c>
      <c r="N727" s="1" t="s">
        <v>19</v>
      </c>
      <c r="O727" s="32"/>
      <c r="P727" s="4">
        <v>716002165</v>
      </c>
      <c r="Q727" s="6">
        <v>300456893</v>
      </c>
      <c r="R727" s="4">
        <v>417001943</v>
      </c>
      <c r="S727" s="1" t="s">
        <v>2205</v>
      </c>
      <c r="T727" s="1" t="s">
        <v>17</v>
      </c>
      <c r="U727" s="1"/>
      <c r="V727" s="4">
        <v>999001870</v>
      </c>
      <c r="W727" s="1" t="s">
        <v>20</v>
      </c>
      <c r="X727" s="1" t="s">
        <v>21</v>
      </c>
    </row>
    <row r="728" spans="1:24" s="9" customFormat="1">
      <c r="A728" s="2">
        <v>727</v>
      </c>
      <c r="B728" s="4">
        <v>716003409</v>
      </c>
      <c r="C728" s="1" t="s">
        <v>2206</v>
      </c>
      <c r="D728" s="1" t="s">
        <v>2207</v>
      </c>
      <c r="E728" s="6" t="s">
        <v>9664</v>
      </c>
      <c r="F728" s="20">
        <v>513010781</v>
      </c>
      <c r="G728" s="6" t="s">
        <v>5217</v>
      </c>
      <c r="H728" s="17">
        <f t="shared" si="22"/>
        <v>13</v>
      </c>
      <c r="I728" s="6" t="str">
        <f t="shared" si="23"/>
        <v>5.2.8</v>
      </c>
      <c r="J728" s="6" t="s">
        <v>9664</v>
      </c>
      <c r="K728" s="13" t="str">
        <f>VLOOKUP(J728,'fire screen door'!$C$2:$E$1567,2,FALSE)</f>
        <v>A-60 SINGLE LEAF HINGED</v>
      </c>
      <c r="L728" s="13" t="str">
        <f>VLOOKUP(J728,'fire screen door'!$C$2:$E$1567,3,FALSE)</f>
        <v>By 5.2.10</v>
      </c>
      <c r="M728" s="1" t="s">
        <v>18</v>
      </c>
      <c r="N728" s="1" t="s">
        <v>19</v>
      </c>
      <c r="O728" s="32"/>
      <c r="P728" s="4">
        <v>716002168</v>
      </c>
      <c r="Q728" s="6">
        <v>300456896</v>
      </c>
      <c r="R728" s="4">
        <v>417001943</v>
      </c>
      <c r="S728" s="1" t="s">
        <v>2208</v>
      </c>
      <c r="T728" s="1" t="s">
        <v>17</v>
      </c>
      <c r="U728" s="1"/>
      <c r="V728" s="4">
        <v>999001870</v>
      </c>
      <c r="W728" s="1" t="s">
        <v>20</v>
      </c>
      <c r="X728" s="1" t="s">
        <v>21</v>
      </c>
    </row>
    <row r="729" spans="1:24" s="9" customFormat="1">
      <c r="A729" s="2">
        <v>728</v>
      </c>
      <c r="B729" s="4">
        <v>716003407</v>
      </c>
      <c r="C729" s="1" t="s">
        <v>2209</v>
      </c>
      <c r="D729" s="1" t="s">
        <v>2210</v>
      </c>
      <c r="E729" s="6" t="s">
        <v>9665</v>
      </c>
      <c r="F729" s="20">
        <v>513010782</v>
      </c>
      <c r="G729" s="6" t="s">
        <v>5218</v>
      </c>
      <c r="H729" s="17">
        <f t="shared" si="22"/>
        <v>13</v>
      </c>
      <c r="I729" s="6" t="str">
        <f t="shared" si="23"/>
        <v>5.2.9</v>
      </c>
      <c r="J729" s="6" t="s">
        <v>9665</v>
      </c>
      <c r="K729" s="13" t="str">
        <f>VLOOKUP(J729,'fire screen door'!$C$2:$E$1567,2,FALSE)</f>
        <v>A-60 SINGLE LEAF HINGED</v>
      </c>
      <c r="L729" s="13" t="str">
        <f>VLOOKUP(J729,'fire screen door'!$C$2:$E$1567,3,FALSE)</f>
        <v>Stbd of theater seating area</v>
      </c>
      <c r="M729" s="1" t="s">
        <v>18</v>
      </c>
      <c r="N729" s="1" t="s">
        <v>19</v>
      </c>
      <c r="O729" s="32"/>
      <c r="P729" s="4">
        <v>716002166</v>
      </c>
      <c r="Q729" s="6">
        <v>300456894</v>
      </c>
      <c r="R729" s="4">
        <v>417001943</v>
      </c>
      <c r="S729" s="1" t="s">
        <v>2211</v>
      </c>
      <c r="T729" s="1" t="s">
        <v>17</v>
      </c>
      <c r="U729" s="1"/>
      <c r="V729" s="4">
        <v>999001870</v>
      </c>
      <c r="W729" s="1" t="s">
        <v>20</v>
      </c>
      <c r="X729" s="1" t="s">
        <v>21</v>
      </c>
    </row>
    <row r="730" spans="1:24" s="9" customFormat="1">
      <c r="A730" s="2">
        <v>729</v>
      </c>
      <c r="B730" s="4">
        <v>716003389</v>
      </c>
      <c r="C730" s="1" t="s">
        <v>2212</v>
      </c>
      <c r="D730" s="1" t="s">
        <v>2213</v>
      </c>
      <c r="E730" s="6" t="s">
        <v>9679</v>
      </c>
      <c r="F730" s="20">
        <v>513010783</v>
      </c>
      <c r="G730" s="6" t="s">
        <v>5219</v>
      </c>
      <c r="H730" s="17">
        <f t="shared" si="22"/>
        <v>13</v>
      </c>
      <c r="I730" s="6" t="str">
        <f t="shared" si="23"/>
        <v>5.3.1</v>
      </c>
      <c r="J730" s="6" t="s">
        <v>9679</v>
      </c>
      <c r="K730" s="13" t="str">
        <f>VLOOKUP(J730,'fire screen door'!$C$2:$E$1567,2,FALSE)</f>
        <v>A-60 SLIDING</v>
      </c>
      <c r="L730" s="13" t="str">
        <f>VLOOKUP(J730,'fire screen door'!$C$2:$E$1567,3,FALSE)</f>
        <v>Entrance theater center stbd</v>
      </c>
      <c r="M730" s="1" t="s">
        <v>148</v>
      </c>
      <c r="N730" s="1" t="s">
        <v>149</v>
      </c>
      <c r="O730" s="32"/>
      <c r="P730" s="4">
        <v>716002148</v>
      </c>
      <c r="Q730" s="6">
        <v>300456876</v>
      </c>
      <c r="R730" s="4">
        <v>417001226</v>
      </c>
      <c r="S730" s="1" t="s">
        <v>2214</v>
      </c>
      <c r="T730" s="1" t="s">
        <v>147</v>
      </c>
      <c r="U730" s="1"/>
      <c r="V730" s="4">
        <v>999001697</v>
      </c>
      <c r="W730" s="1" t="s">
        <v>150</v>
      </c>
      <c r="X730" s="1" t="s">
        <v>151</v>
      </c>
    </row>
    <row r="731" spans="1:24" s="9" customFormat="1">
      <c r="A731" s="2">
        <v>730</v>
      </c>
      <c r="B731" s="4">
        <v>716004355</v>
      </c>
      <c r="C731" s="1" t="s">
        <v>2215</v>
      </c>
      <c r="D731" s="1" t="s">
        <v>2216</v>
      </c>
      <c r="E731" s="6" t="s">
        <v>9688</v>
      </c>
      <c r="F731" s="20">
        <v>513010784</v>
      </c>
      <c r="G731" s="6" t="s">
        <v>5220</v>
      </c>
      <c r="H731" s="17">
        <f t="shared" si="22"/>
        <v>13</v>
      </c>
      <c r="I731" s="6" t="str">
        <f t="shared" si="23"/>
        <v>5.3.10</v>
      </c>
      <c r="J731" s="6" t="s">
        <v>9688</v>
      </c>
      <c r="K731" s="13" t="str">
        <f>VLOOKUP(J731,'fire screen door'!$C$2:$E$1567,2,FALSE)</f>
        <v>A-60 SLIDING</v>
      </c>
      <c r="L731" s="13" t="str">
        <f>VLOOKUP(J731,'fire screen door'!$C$2:$E$1567,3,FALSE)</f>
        <v>On air Club entrance</v>
      </c>
      <c r="M731" s="1" t="s">
        <v>148</v>
      </c>
      <c r="N731" s="1" t="s">
        <v>149</v>
      </c>
      <c r="O731" s="32"/>
      <c r="P731" s="4">
        <v>716003015</v>
      </c>
      <c r="Q731" s="6">
        <v>300457549</v>
      </c>
      <c r="R731" s="4">
        <v>417001226</v>
      </c>
      <c r="S731" s="1" t="s">
        <v>2217</v>
      </c>
      <c r="T731" s="1" t="s">
        <v>147</v>
      </c>
      <c r="U731" s="1"/>
      <c r="V731" s="4">
        <v>999001697</v>
      </c>
      <c r="W731" s="1" t="s">
        <v>150</v>
      </c>
      <c r="X731" s="1" t="s">
        <v>151</v>
      </c>
    </row>
    <row r="732" spans="1:24" s="9" customFormat="1">
      <c r="A732" s="2">
        <v>731</v>
      </c>
      <c r="B732" s="4">
        <v>716004367</v>
      </c>
      <c r="C732" s="1" t="s">
        <v>2218</v>
      </c>
      <c r="D732" s="1" t="s">
        <v>2219</v>
      </c>
      <c r="E732" s="6" t="s">
        <v>9689</v>
      </c>
      <c r="F732" s="20">
        <v>513010785</v>
      </c>
      <c r="G732" s="6" t="s">
        <v>5221</v>
      </c>
      <c r="H732" s="17">
        <f t="shared" si="22"/>
        <v>13</v>
      </c>
      <c r="I732" s="6" t="str">
        <f t="shared" si="23"/>
        <v>5.3.11</v>
      </c>
      <c r="J732" s="6" t="s">
        <v>9689</v>
      </c>
      <c r="K732" s="13" t="str">
        <f>VLOOKUP(J732,'fire screen door'!$C$2:$E$1567,2,FALSE)</f>
        <v>A-60 SINGLE LEAF HINGED</v>
      </c>
      <c r="L732" s="13" t="str">
        <f>VLOOKUP(J732,'fire screen door'!$C$2:$E$1567,3,FALSE)</f>
        <v>Beside Roller shutter #2/Bolero's Em. Exit stbd</v>
      </c>
      <c r="M732" s="1" t="s">
        <v>148</v>
      </c>
      <c r="N732" s="1" t="s">
        <v>149</v>
      </c>
      <c r="O732" s="32" t="s">
        <v>10454</v>
      </c>
      <c r="P732" s="4">
        <v>716003027</v>
      </c>
      <c r="Q732" s="6">
        <v>300457561</v>
      </c>
      <c r="R732" s="4">
        <v>417001226</v>
      </c>
      <c r="S732" s="1" t="s">
        <v>2220</v>
      </c>
      <c r="T732" s="1" t="s">
        <v>147</v>
      </c>
      <c r="U732" s="1"/>
      <c r="V732" s="4">
        <v>999001697</v>
      </c>
      <c r="W732" s="1" t="s">
        <v>150</v>
      </c>
      <c r="X732" s="1" t="s">
        <v>151</v>
      </c>
    </row>
    <row r="733" spans="1:24" s="9" customFormat="1">
      <c r="A733" s="2">
        <v>732</v>
      </c>
      <c r="B733" s="4">
        <v>716004363</v>
      </c>
      <c r="C733" s="1" t="s">
        <v>2221</v>
      </c>
      <c r="D733" s="1" t="s">
        <v>2222</v>
      </c>
      <c r="E733" s="6" t="s">
        <v>9690</v>
      </c>
      <c r="F733" s="20">
        <v>513010786</v>
      </c>
      <c r="G733" s="6" t="s">
        <v>5222</v>
      </c>
      <c r="H733" s="17">
        <f t="shared" si="22"/>
        <v>13</v>
      </c>
      <c r="I733" s="6" t="str">
        <f t="shared" si="23"/>
        <v>5.3.12</v>
      </c>
      <c r="J733" s="6" t="s">
        <v>9690</v>
      </c>
      <c r="K733" s="13" t="str">
        <f>VLOOKUP(J733,'fire screen door'!$C$2:$E$1567,2,FALSE)</f>
        <v>A-60 DOUBLELEAF HINGED</v>
      </c>
      <c r="L733" s="13" t="str">
        <f>VLOOKUP(J733,'fire screen door'!$C$2:$E$1567,3,FALSE)</f>
        <v>Jogging track/Emergency exit On Air club</v>
      </c>
      <c r="M733" s="1" t="s">
        <v>148</v>
      </c>
      <c r="N733" s="1" t="s">
        <v>149</v>
      </c>
      <c r="O733" s="32" t="s">
        <v>10454</v>
      </c>
      <c r="P733" s="4">
        <v>716003023</v>
      </c>
      <c r="Q733" s="6">
        <v>300457557</v>
      </c>
      <c r="R733" s="4">
        <v>417001226</v>
      </c>
      <c r="S733" s="1" t="s">
        <v>2223</v>
      </c>
      <c r="T733" s="1" t="s">
        <v>147</v>
      </c>
      <c r="U733" s="1"/>
      <c r="V733" s="4">
        <v>999001697</v>
      </c>
      <c r="W733" s="1" t="s">
        <v>150</v>
      </c>
      <c r="X733" s="1" t="s">
        <v>151</v>
      </c>
    </row>
    <row r="734" spans="1:24" s="9" customFormat="1">
      <c r="A734" s="2">
        <v>733</v>
      </c>
      <c r="B734" s="4">
        <v>716004368</v>
      </c>
      <c r="C734" s="1" t="s">
        <v>2224</v>
      </c>
      <c r="D734" s="1" t="s">
        <v>2225</v>
      </c>
      <c r="E734" s="6" t="s">
        <v>9691</v>
      </c>
      <c r="F734" s="20">
        <v>513010787</v>
      </c>
      <c r="G734" s="6" t="s">
        <v>5223</v>
      </c>
      <c r="H734" s="17">
        <f t="shared" si="22"/>
        <v>13</v>
      </c>
      <c r="I734" s="6" t="str">
        <f t="shared" si="23"/>
        <v>5.3.13</v>
      </c>
      <c r="J734" s="6" t="s">
        <v>9691</v>
      </c>
      <c r="K734" s="13" t="str">
        <f>VLOOKUP(J734,'fire screen door'!$C$2:$E$1567,2,FALSE)</f>
        <v>A-60 SINGLE LEAF HINGED</v>
      </c>
      <c r="L734" s="13" t="str">
        <f>VLOOKUP(J734,'fire screen door'!$C$2:$E$1567,3,FALSE)</f>
        <v>Bolero's bar pantry</v>
      </c>
      <c r="M734" s="1" t="s">
        <v>148</v>
      </c>
      <c r="N734" s="1" t="s">
        <v>149</v>
      </c>
      <c r="O734" s="32" t="s">
        <v>10454</v>
      </c>
      <c r="P734" s="4">
        <v>716003028</v>
      </c>
      <c r="Q734" s="6">
        <v>300457562</v>
      </c>
      <c r="R734" s="4">
        <v>417001226</v>
      </c>
      <c r="S734" s="1" t="s">
        <v>2226</v>
      </c>
      <c r="T734" s="1" t="s">
        <v>147</v>
      </c>
      <c r="U734" s="1"/>
      <c r="V734" s="4">
        <v>999001697</v>
      </c>
      <c r="W734" s="1" t="s">
        <v>150</v>
      </c>
      <c r="X734" s="1" t="s">
        <v>151</v>
      </c>
    </row>
    <row r="735" spans="1:24" s="9" customFormat="1">
      <c r="A735" s="2">
        <v>734</v>
      </c>
      <c r="B735" s="4">
        <v>716004359</v>
      </c>
      <c r="C735" s="1" t="s">
        <v>2227</v>
      </c>
      <c r="D735" s="1" t="s">
        <v>2228</v>
      </c>
      <c r="E735" s="6" t="s">
        <v>9692</v>
      </c>
      <c r="F735" s="20">
        <v>513010788</v>
      </c>
      <c r="G735" s="6" t="s">
        <v>5224</v>
      </c>
      <c r="H735" s="17">
        <f t="shared" si="22"/>
        <v>13</v>
      </c>
      <c r="I735" s="6" t="str">
        <f t="shared" si="23"/>
        <v>5.3.14</v>
      </c>
      <c r="J735" s="6" t="s">
        <v>9692</v>
      </c>
      <c r="K735" s="13" t="str">
        <f>VLOOKUP(J735,'fire screen door'!$C$2:$E$1567,2,FALSE)</f>
        <v>A-60 SLIDING</v>
      </c>
      <c r="L735" s="13" t="str">
        <f>VLOOKUP(J735,'fire screen door'!$C$2:$E$1567,3,FALSE)</f>
        <v>Roller shutter</v>
      </c>
      <c r="M735" s="1" t="s">
        <v>148</v>
      </c>
      <c r="N735" s="1" t="s">
        <v>149</v>
      </c>
      <c r="O735" s="32"/>
      <c r="P735" s="4">
        <v>716003019</v>
      </c>
      <c r="Q735" s="6">
        <v>300457553</v>
      </c>
      <c r="R735" s="4">
        <v>417001226</v>
      </c>
      <c r="S735" s="1" t="s">
        <v>2229</v>
      </c>
      <c r="T735" s="1" t="s">
        <v>147</v>
      </c>
      <c r="U735" s="1"/>
      <c r="V735" s="4">
        <v>999001697</v>
      </c>
      <c r="W735" s="1" t="s">
        <v>150</v>
      </c>
      <c r="X735" s="1" t="s">
        <v>151</v>
      </c>
    </row>
    <row r="736" spans="1:24" s="9" customFormat="1">
      <c r="A736" s="2">
        <v>735</v>
      </c>
      <c r="B736" s="4">
        <v>716004366</v>
      </c>
      <c r="C736" s="1" t="s">
        <v>2230</v>
      </c>
      <c r="D736" s="1" t="s">
        <v>2231</v>
      </c>
      <c r="E736" s="6" t="s">
        <v>9693</v>
      </c>
      <c r="F736" s="20">
        <v>513010789</v>
      </c>
      <c r="G736" s="6" t="s">
        <v>5225</v>
      </c>
      <c r="H736" s="17">
        <f t="shared" si="22"/>
        <v>13</v>
      </c>
      <c r="I736" s="6" t="str">
        <f t="shared" si="23"/>
        <v>5.3.15</v>
      </c>
      <c r="J736" s="6" t="s">
        <v>9693</v>
      </c>
      <c r="K736" s="13" t="str">
        <f>VLOOKUP(J736,'fire screen door'!$C$2:$E$1567,2,FALSE)</f>
        <v>A-60 SINLE LEAF HINGED</v>
      </c>
      <c r="L736" s="13" t="str">
        <f>VLOOKUP(J736,'fire screen door'!$C$2:$E$1567,3,FALSE)</f>
        <v>Boleros electrical locker</v>
      </c>
      <c r="M736" s="1" t="s">
        <v>148</v>
      </c>
      <c r="N736" s="1" t="s">
        <v>149</v>
      </c>
      <c r="O736" s="32" t="s">
        <v>10454</v>
      </c>
      <c r="P736" s="4">
        <v>716003026</v>
      </c>
      <c r="Q736" s="6">
        <v>300457560</v>
      </c>
      <c r="R736" s="4">
        <v>417001226</v>
      </c>
      <c r="S736" s="1" t="s">
        <v>2232</v>
      </c>
      <c r="T736" s="1" t="s">
        <v>147</v>
      </c>
      <c r="U736" s="1"/>
      <c r="V736" s="4">
        <v>999001697</v>
      </c>
      <c r="W736" s="1" t="s">
        <v>150</v>
      </c>
      <c r="X736" s="1" t="s">
        <v>151</v>
      </c>
    </row>
    <row r="737" spans="1:24" s="9" customFormat="1">
      <c r="A737" s="2">
        <v>736</v>
      </c>
      <c r="B737" s="4">
        <v>716004362</v>
      </c>
      <c r="C737" s="1" t="s">
        <v>2233</v>
      </c>
      <c r="D737" s="1" t="s">
        <v>2234</v>
      </c>
      <c r="E737" s="6" t="s">
        <v>9694</v>
      </c>
      <c r="F737" s="20">
        <v>513010790</v>
      </c>
      <c r="G737" s="6" t="s">
        <v>5226</v>
      </c>
      <c r="H737" s="17">
        <f t="shared" si="22"/>
        <v>13</v>
      </c>
      <c r="I737" s="6" t="str">
        <f t="shared" si="23"/>
        <v>5.3.16</v>
      </c>
      <c r="J737" s="6" t="s">
        <v>9694</v>
      </c>
      <c r="K737" s="13" t="str">
        <f>VLOOKUP(J737,'fire screen door'!$C$2:$E$1567,2,FALSE)</f>
        <v>A-60 SINGLE LEAF HINGED</v>
      </c>
      <c r="L737" s="13" t="str">
        <f>VLOOKUP(J737,'fire screen door'!$C$2:$E$1567,3,FALSE)</f>
        <v>Beside Roller shutter 2/side entrance on air club</v>
      </c>
      <c r="M737" s="1" t="s">
        <v>148</v>
      </c>
      <c r="N737" s="1" t="s">
        <v>149</v>
      </c>
      <c r="O737" s="32" t="s">
        <v>10454</v>
      </c>
      <c r="P737" s="4">
        <v>716003022</v>
      </c>
      <c r="Q737" s="6">
        <v>300457556</v>
      </c>
      <c r="R737" s="4">
        <v>417001226</v>
      </c>
      <c r="S737" s="1" t="s">
        <v>2235</v>
      </c>
      <c r="T737" s="1" t="s">
        <v>147</v>
      </c>
      <c r="U737" s="1"/>
      <c r="V737" s="4">
        <v>999001697</v>
      </c>
      <c r="W737" s="1" t="s">
        <v>150</v>
      </c>
      <c r="X737" s="1" t="s">
        <v>151</v>
      </c>
    </row>
    <row r="738" spans="1:24" s="9" customFormat="1">
      <c r="A738" s="2">
        <v>737</v>
      </c>
      <c r="B738" s="4">
        <v>716004356</v>
      </c>
      <c r="C738" s="1" t="s">
        <v>2236</v>
      </c>
      <c r="D738" s="1" t="s">
        <v>2237</v>
      </c>
      <c r="E738" s="6" t="s">
        <v>9695</v>
      </c>
      <c r="F738" s="20">
        <v>513010791</v>
      </c>
      <c r="G738" s="6" t="s">
        <v>5227</v>
      </c>
      <c r="H738" s="17">
        <f t="shared" si="22"/>
        <v>13</v>
      </c>
      <c r="I738" s="6" t="str">
        <f t="shared" si="23"/>
        <v>5.3.18</v>
      </c>
      <c r="J738" s="6" t="s">
        <v>9695</v>
      </c>
      <c r="K738" s="13" t="str">
        <f>VLOOKUP(J738,'fire screen door'!$C$2:$E$1567,2,FALSE)</f>
        <v>A-60 SLIDING</v>
      </c>
      <c r="L738" s="13" t="str">
        <f>VLOOKUP(J738,'fire screen door'!$C$2:$E$1567,3,FALSE)</f>
        <v>Spotlight Karaoke</v>
      </c>
      <c r="M738" s="1" t="s">
        <v>148</v>
      </c>
      <c r="N738" s="1" t="s">
        <v>149</v>
      </c>
      <c r="O738" s="32"/>
      <c r="P738" s="4">
        <v>716003016</v>
      </c>
      <c r="Q738" s="6">
        <v>300457550</v>
      </c>
      <c r="R738" s="4">
        <v>417001226</v>
      </c>
      <c r="S738" s="1" t="s">
        <v>2238</v>
      </c>
      <c r="T738" s="1" t="s">
        <v>147</v>
      </c>
      <c r="U738" s="1"/>
      <c r="V738" s="4">
        <v>999001697</v>
      </c>
      <c r="W738" s="1" t="s">
        <v>150</v>
      </c>
      <c r="X738" s="1" t="s">
        <v>151</v>
      </c>
    </row>
    <row r="739" spans="1:24" s="9" customFormat="1">
      <c r="A739" s="2">
        <v>738</v>
      </c>
      <c r="B739" s="4">
        <v>716003390</v>
      </c>
      <c r="C739" s="1" t="s">
        <v>2239</v>
      </c>
      <c r="D739" s="1" t="s">
        <v>2240</v>
      </c>
      <c r="E739" s="6" t="s">
        <v>9680</v>
      </c>
      <c r="F739" s="20">
        <v>513010792</v>
      </c>
      <c r="G739" s="6" t="s">
        <v>5228</v>
      </c>
      <c r="H739" s="17">
        <f t="shared" si="22"/>
        <v>13</v>
      </c>
      <c r="I739" s="6" t="str">
        <f t="shared" si="23"/>
        <v>5.3.2</v>
      </c>
      <c r="J739" s="6" t="s">
        <v>9680</v>
      </c>
      <c r="K739" s="13" t="str">
        <f>VLOOKUP(J739,'fire screen door'!$C$2:$E$1567,2,FALSE)</f>
        <v>A-60 SLIDING</v>
      </c>
      <c r="L739" s="13" t="str">
        <f>VLOOKUP(J739,'fire screen door'!$C$2:$E$1567,3,FALSE)</f>
        <v>Entrance theater center port</v>
      </c>
      <c r="M739" s="1" t="s">
        <v>148</v>
      </c>
      <c r="N739" s="1" t="s">
        <v>149</v>
      </c>
      <c r="O739" s="32"/>
      <c r="P739" s="4">
        <v>716002149</v>
      </c>
      <c r="Q739" s="6">
        <v>300456877</v>
      </c>
      <c r="R739" s="4">
        <v>417001226</v>
      </c>
      <c r="S739" s="1" t="s">
        <v>2241</v>
      </c>
      <c r="T739" s="1" t="s">
        <v>147</v>
      </c>
      <c r="U739" s="1"/>
      <c r="V739" s="4">
        <v>999001697</v>
      </c>
      <c r="W739" s="1" t="s">
        <v>150</v>
      </c>
      <c r="X739" s="1" t="s">
        <v>151</v>
      </c>
    </row>
    <row r="740" spans="1:24" s="9" customFormat="1">
      <c r="A740" s="2">
        <v>739</v>
      </c>
      <c r="B740" s="4">
        <v>716004357</v>
      </c>
      <c r="C740" s="1" t="s">
        <v>2242</v>
      </c>
      <c r="D740" s="1" t="s">
        <v>2243</v>
      </c>
      <c r="E740" s="6" t="s">
        <v>9696</v>
      </c>
      <c r="F740" s="20">
        <v>513010793</v>
      </c>
      <c r="G740" s="6" t="s">
        <v>5229</v>
      </c>
      <c r="H740" s="17">
        <f t="shared" si="22"/>
        <v>13</v>
      </c>
      <c r="I740" s="6" t="str">
        <f t="shared" si="23"/>
        <v>5.3.20</v>
      </c>
      <c r="J740" s="6" t="s">
        <v>9696</v>
      </c>
      <c r="K740" s="13" t="str">
        <f>VLOOKUP(J740,'fire screen door'!$C$2:$E$1567,2,FALSE)</f>
        <v>A-60 SLIDING</v>
      </c>
      <c r="L740" s="13" t="str">
        <f>VLOOKUP(J740,'fire screen door'!$C$2:$E$1567,3,FALSE)</f>
        <v>Spotlight Karaoke</v>
      </c>
      <c r="M740" s="1" t="s">
        <v>148</v>
      </c>
      <c r="N740" s="1" t="s">
        <v>149</v>
      </c>
      <c r="O740" s="32"/>
      <c r="P740" s="4">
        <v>716003017</v>
      </c>
      <c r="Q740" s="6">
        <v>300457551</v>
      </c>
      <c r="R740" s="4">
        <v>417001226</v>
      </c>
      <c r="S740" s="1" t="s">
        <v>2244</v>
      </c>
      <c r="T740" s="1" t="s">
        <v>147</v>
      </c>
      <c r="U740" s="1"/>
      <c r="V740" s="4">
        <v>999001697</v>
      </c>
      <c r="W740" s="1" t="s">
        <v>150</v>
      </c>
      <c r="X740" s="1" t="s">
        <v>151</v>
      </c>
    </row>
    <row r="741" spans="1:24" s="9" customFormat="1">
      <c r="A741" s="2">
        <v>740</v>
      </c>
      <c r="B741" s="4">
        <v>716004358</v>
      </c>
      <c r="C741" s="1" t="s">
        <v>2245</v>
      </c>
      <c r="D741" s="1" t="s">
        <v>2246</v>
      </c>
      <c r="E741" s="6" t="s">
        <v>9697</v>
      </c>
      <c r="F741" s="20">
        <v>513010794</v>
      </c>
      <c r="G741" s="6" t="s">
        <v>5230</v>
      </c>
      <c r="H741" s="17">
        <f t="shared" si="22"/>
        <v>13</v>
      </c>
      <c r="I741" s="6" t="str">
        <f t="shared" si="23"/>
        <v>5.3.22</v>
      </c>
      <c r="J741" s="6" t="s">
        <v>9697</v>
      </c>
      <c r="K741" s="13" t="str">
        <f>VLOOKUP(J741,'fire screen door'!$C$2:$E$1567,2,FALSE)</f>
        <v>A-60 SLIDING</v>
      </c>
      <c r="L741" s="13" t="str">
        <f>VLOOKUP(J741,'fire screen door'!$C$2:$E$1567,3,FALSE)</f>
        <v>Spotlight Karaoke</v>
      </c>
      <c r="M741" s="1" t="s">
        <v>148</v>
      </c>
      <c r="N741" s="1" t="s">
        <v>149</v>
      </c>
      <c r="O741" s="32"/>
      <c r="P741" s="4">
        <v>716003018</v>
      </c>
      <c r="Q741" s="6">
        <v>300457552</v>
      </c>
      <c r="R741" s="4">
        <v>417001226</v>
      </c>
      <c r="S741" s="1" t="s">
        <v>2247</v>
      </c>
      <c r="T741" s="1" t="s">
        <v>147</v>
      </c>
      <c r="U741" s="1"/>
      <c r="V741" s="4">
        <v>999001697</v>
      </c>
      <c r="W741" s="1" t="s">
        <v>150</v>
      </c>
      <c r="X741" s="1" t="s">
        <v>151</v>
      </c>
    </row>
    <row r="742" spans="1:24" s="9" customFormat="1">
      <c r="A742" s="2">
        <v>741</v>
      </c>
      <c r="B742" s="4">
        <v>824000834</v>
      </c>
      <c r="C742" s="1" t="s">
        <v>2539</v>
      </c>
      <c r="D742" s="1" t="s">
        <v>2540</v>
      </c>
      <c r="E742" s="6" t="s">
        <v>9698</v>
      </c>
      <c r="F742" s="20">
        <v>513010795</v>
      </c>
      <c r="G742" s="6" t="s">
        <v>5231</v>
      </c>
      <c r="H742" s="17">
        <f t="shared" si="22"/>
        <v>13</v>
      </c>
      <c r="I742" s="6" t="str">
        <f t="shared" si="23"/>
        <v>5.3.24</v>
      </c>
      <c r="J742" s="6" t="s">
        <v>9698</v>
      </c>
      <c r="K742" s="13" t="str">
        <f>VLOOKUP(J742,'fire screen door'!$C$2:$E$1567,2,FALSE)</f>
        <v>A-60 SINGLE LEAF HINGED</v>
      </c>
      <c r="L742" s="13" t="str">
        <f>VLOOKUP(J742,'fire screen door'!$C$2:$E$1567,3,FALSE)</f>
        <v>Back of Karaoke leading to SC 3-B AFT PORT</v>
      </c>
      <c r="M742" s="1" t="s">
        <v>18</v>
      </c>
      <c r="N742" s="1" t="s">
        <v>19</v>
      </c>
      <c r="O742" s="32" t="s">
        <v>10454</v>
      </c>
      <c r="P742" s="4">
        <v>824001063</v>
      </c>
      <c r="Q742" s="6">
        <v>300468212</v>
      </c>
      <c r="R742" s="4">
        <v>417001943</v>
      </c>
      <c r="S742" s="1" t="s">
        <v>2541</v>
      </c>
      <c r="T742" s="1" t="s">
        <v>17</v>
      </c>
      <c r="U742" s="1"/>
      <c r="V742" s="4">
        <v>999001870</v>
      </c>
      <c r="W742" s="1" t="s">
        <v>20</v>
      </c>
      <c r="X742" s="1" t="s">
        <v>21</v>
      </c>
    </row>
    <row r="743" spans="1:24" s="9" customFormat="1">
      <c r="A743" s="2">
        <v>742</v>
      </c>
      <c r="B743" s="4">
        <v>716003392</v>
      </c>
      <c r="C743" s="1" t="s">
        <v>2248</v>
      </c>
      <c r="D743" s="1" t="s">
        <v>2249</v>
      </c>
      <c r="E743" s="6" t="s">
        <v>9681</v>
      </c>
      <c r="F743" s="20">
        <v>513010796</v>
      </c>
      <c r="G743" s="6" t="s">
        <v>5232</v>
      </c>
      <c r="H743" s="17">
        <f t="shared" si="22"/>
        <v>13</v>
      </c>
      <c r="I743" s="6" t="str">
        <f t="shared" si="23"/>
        <v>5.3.3</v>
      </c>
      <c r="J743" s="6" t="s">
        <v>9681</v>
      </c>
      <c r="K743" s="13" t="str">
        <f>VLOOKUP(J743,'fire screen door'!$C$2:$E$1567,2,FALSE)</f>
        <v>A-60 SLIDING</v>
      </c>
      <c r="L743" s="13" t="str">
        <f>VLOOKUP(J743,'fire screen door'!$C$2:$E$1567,3,FALSE)</f>
        <v>Entrance theater stbd</v>
      </c>
      <c r="M743" s="1" t="s">
        <v>148</v>
      </c>
      <c r="N743" s="1" t="s">
        <v>149</v>
      </c>
      <c r="O743" s="32"/>
      <c r="P743" s="4">
        <v>716002151</v>
      </c>
      <c r="Q743" s="6">
        <v>300456879</v>
      </c>
      <c r="R743" s="4">
        <v>417001226</v>
      </c>
      <c r="S743" s="1" t="s">
        <v>2250</v>
      </c>
      <c r="T743" s="1" t="s">
        <v>147</v>
      </c>
      <c r="U743" s="1"/>
      <c r="V743" s="4">
        <v>999001697</v>
      </c>
      <c r="W743" s="1" t="s">
        <v>150</v>
      </c>
      <c r="X743" s="1" t="s">
        <v>151</v>
      </c>
    </row>
    <row r="744" spans="1:24" s="9" customFormat="1">
      <c r="A744" s="2">
        <v>743</v>
      </c>
      <c r="B744" s="4">
        <v>716003391</v>
      </c>
      <c r="C744" s="1" t="s">
        <v>2251</v>
      </c>
      <c r="D744" s="1" t="s">
        <v>2252</v>
      </c>
      <c r="E744" s="6" t="s">
        <v>9682</v>
      </c>
      <c r="F744" s="20">
        <v>513010797</v>
      </c>
      <c r="G744" s="6" t="s">
        <v>5233</v>
      </c>
      <c r="H744" s="17">
        <f t="shared" si="22"/>
        <v>13</v>
      </c>
      <c r="I744" s="6" t="str">
        <f t="shared" si="23"/>
        <v>5.3.4</v>
      </c>
      <c r="J744" s="6" t="s">
        <v>9682</v>
      </c>
      <c r="K744" s="13" t="str">
        <f>VLOOKUP(J744,'fire screen door'!$C$2:$E$1567,2,FALSE)</f>
        <v>A-60 SLIDING</v>
      </c>
      <c r="L744" s="13" t="str">
        <f>VLOOKUP(J744,'fire screen door'!$C$2:$E$1567,3,FALSE)</f>
        <v>Entrance theater port</v>
      </c>
      <c r="M744" s="1" t="s">
        <v>148</v>
      </c>
      <c r="N744" s="1" t="s">
        <v>149</v>
      </c>
      <c r="O744" s="32"/>
      <c r="P744" s="4">
        <v>716002150</v>
      </c>
      <c r="Q744" s="6">
        <v>300456878</v>
      </c>
      <c r="R744" s="4">
        <v>417001226</v>
      </c>
      <c r="S744" s="1" t="s">
        <v>2253</v>
      </c>
      <c r="T744" s="1" t="s">
        <v>147</v>
      </c>
      <c r="U744" s="1"/>
      <c r="V744" s="4">
        <v>999001697</v>
      </c>
      <c r="W744" s="1" t="s">
        <v>150</v>
      </c>
      <c r="X744" s="1" t="s">
        <v>151</v>
      </c>
    </row>
    <row r="745" spans="1:24" s="9" customFormat="1">
      <c r="A745" s="2">
        <v>744</v>
      </c>
      <c r="B745" s="4">
        <v>716004369</v>
      </c>
      <c r="C745" s="1" t="s">
        <v>2254</v>
      </c>
      <c r="D745" s="1" t="s">
        <v>2255</v>
      </c>
      <c r="E745" s="6" t="s">
        <v>9683</v>
      </c>
      <c r="F745" s="20">
        <v>513010798</v>
      </c>
      <c r="G745" s="6" t="s">
        <v>5234</v>
      </c>
      <c r="H745" s="17">
        <f t="shared" si="22"/>
        <v>13</v>
      </c>
      <c r="I745" s="6" t="str">
        <f t="shared" si="23"/>
        <v>5.3.5</v>
      </c>
      <c r="J745" s="6" t="s">
        <v>9683</v>
      </c>
      <c r="K745" s="13" t="str">
        <f>VLOOKUP(J745,'fire screen door'!$C$2:$E$1567,2,FALSE)</f>
        <v>A-60 SINGLE LEAF HINGED</v>
      </c>
      <c r="L745" s="13" t="str">
        <f>VLOOKUP(J745,'fire screen door'!$C$2:$E$1567,3,FALSE)</f>
        <v>Crew stairs by Bolero's pantry</v>
      </c>
      <c r="M745" s="1" t="s">
        <v>148</v>
      </c>
      <c r="N745" s="1" t="s">
        <v>149</v>
      </c>
      <c r="O745" s="32" t="s">
        <v>10454</v>
      </c>
      <c r="P745" s="4">
        <v>716003029</v>
      </c>
      <c r="Q745" s="6">
        <v>300457563</v>
      </c>
      <c r="R745" s="4">
        <v>417001226</v>
      </c>
      <c r="S745" s="1" t="s">
        <v>2256</v>
      </c>
      <c r="T745" s="1" t="s">
        <v>147</v>
      </c>
      <c r="U745" s="1"/>
      <c r="V745" s="4">
        <v>999001697</v>
      </c>
      <c r="W745" s="1" t="s">
        <v>150</v>
      </c>
      <c r="X745" s="1" t="s">
        <v>151</v>
      </c>
    </row>
    <row r="746" spans="1:24" s="9" customFormat="1">
      <c r="A746" s="2">
        <v>745</v>
      </c>
      <c r="B746" s="4">
        <v>716004371</v>
      </c>
      <c r="C746" s="1" t="s">
        <v>2257</v>
      </c>
      <c r="D746" s="1" t="s">
        <v>2258</v>
      </c>
      <c r="E746" s="6" t="s">
        <v>9684</v>
      </c>
      <c r="F746" s="20">
        <v>513010799</v>
      </c>
      <c r="G746" s="6" t="s">
        <v>5235</v>
      </c>
      <c r="H746" s="17">
        <f t="shared" si="22"/>
        <v>13</v>
      </c>
      <c r="I746" s="6" t="str">
        <f t="shared" si="23"/>
        <v>5.3.6</v>
      </c>
      <c r="J746" s="6" t="s">
        <v>9684</v>
      </c>
      <c r="K746" s="13" t="str">
        <f>VLOOKUP(J746,'fire screen door'!$C$2:$E$1567,2,FALSE)</f>
        <v>A-60 SINGLE LEAF HINGED</v>
      </c>
      <c r="L746" s="13" t="str">
        <f>VLOOKUP(J746,'fire screen door'!$C$2:$E$1567,3,FALSE)</f>
        <v>Aft of guest elevator port side</v>
      </c>
      <c r="M746" s="1" t="s">
        <v>148</v>
      </c>
      <c r="N746" s="1" t="s">
        <v>149</v>
      </c>
      <c r="O746" s="32" t="s">
        <v>10454</v>
      </c>
      <c r="P746" s="4">
        <v>716003031</v>
      </c>
      <c r="Q746" s="6">
        <v>300457565</v>
      </c>
      <c r="R746" s="4">
        <v>417001226</v>
      </c>
      <c r="S746" s="1" t="s">
        <v>2259</v>
      </c>
      <c r="T746" s="1" t="s">
        <v>147</v>
      </c>
      <c r="U746" s="1"/>
      <c r="V746" s="4">
        <v>999001697</v>
      </c>
      <c r="W746" s="1" t="s">
        <v>150</v>
      </c>
      <c r="X746" s="1" t="s">
        <v>151</v>
      </c>
    </row>
    <row r="747" spans="1:24" s="9" customFormat="1">
      <c r="A747" s="2">
        <v>746</v>
      </c>
      <c r="B747" s="4">
        <v>716004370</v>
      </c>
      <c r="C747" s="1" t="s">
        <v>2260</v>
      </c>
      <c r="D747" s="1" t="s">
        <v>2261</v>
      </c>
      <c r="E747" s="6" t="s">
        <v>9685</v>
      </c>
      <c r="F747" s="20">
        <v>513010800</v>
      </c>
      <c r="G747" s="6" t="s">
        <v>5236</v>
      </c>
      <c r="H747" s="17">
        <f t="shared" si="22"/>
        <v>13</v>
      </c>
      <c r="I747" s="6" t="str">
        <f t="shared" si="23"/>
        <v>5.3.7</v>
      </c>
      <c r="J747" s="6" t="s">
        <v>9685</v>
      </c>
      <c r="K747" s="13" t="str">
        <f>VLOOKUP(J747,'fire screen door'!$C$2:$E$1567,2,FALSE)</f>
        <v>A-60 SINGLE LEAF HINGED</v>
      </c>
      <c r="L747" s="13" t="str">
        <f>VLOOKUP(J747,'fire screen door'!$C$2:$E$1567,3,FALSE)</f>
        <v>Behind 5.3.5 - Bolero's pantry</v>
      </c>
      <c r="M747" s="1" t="s">
        <v>148</v>
      </c>
      <c r="N747" s="1" t="s">
        <v>149</v>
      </c>
      <c r="O747" s="32" t="s">
        <v>10454</v>
      </c>
      <c r="P747" s="4">
        <v>716003030</v>
      </c>
      <c r="Q747" s="6">
        <v>300457564</v>
      </c>
      <c r="R747" s="4">
        <v>417001226</v>
      </c>
      <c r="S747" s="1" t="s">
        <v>2262</v>
      </c>
      <c r="T747" s="1" t="s">
        <v>147</v>
      </c>
      <c r="U747" s="1"/>
      <c r="V747" s="4">
        <v>999001697</v>
      </c>
      <c r="W747" s="1" t="s">
        <v>150</v>
      </c>
      <c r="X747" s="1" t="s">
        <v>151</v>
      </c>
    </row>
    <row r="748" spans="1:24" s="9" customFormat="1">
      <c r="A748" s="2">
        <v>747</v>
      </c>
      <c r="B748" s="4">
        <v>716004365</v>
      </c>
      <c r="C748" s="1" t="s">
        <v>2263</v>
      </c>
      <c r="D748" s="1" t="s">
        <v>2264</v>
      </c>
      <c r="E748" s="6" t="s">
        <v>9686</v>
      </c>
      <c r="F748" s="20">
        <v>513010801</v>
      </c>
      <c r="G748" s="6" t="s">
        <v>5237</v>
      </c>
      <c r="H748" s="17">
        <f t="shared" si="22"/>
        <v>13</v>
      </c>
      <c r="I748" s="6" t="str">
        <f t="shared" si="23"/>
        <v>5.3.8</v>
      </c>
      <c r="J748" s="6" t="s">
        <v>9686</v>
      </c>
      <c r="K748" s="13" t="str">
        <f>VLOOKUP(J748,'fire screen door'!$C$2:$E$1567,2,FALSE)</f>
        <v>A-60 SINGLE LEAF HINGED</v>
      </c>
      <c r="L748" s="13" t="str">
        <f>VLOOKUP(J748,'fire screen door'!$C$2:$E$1567,3,FALSE)</f>
        <v>UPS room jogging track port side</v>
      </c>
      <c r="M748" s="1" t="s">
        <v>148</v>
      </c>
      <c r="N748" s="1" t="s">
        <v>149</v>
      </c>
      <c r="O748" s="32" t="s">
        <v>10454</v>
      </c>
      <c r="P748" s="4">
        <v>716003025</v>
      </c>
      <c r="Q748" s="6">
        <v>300457559</v>
      </c>
      <c r="R748" s="4">
        <v>417001226</v>
      </c>
      <c r="S748" s="1" t="s">
        <v>2265</v>
      </c>
      <c r="T748" s="1" t="s">
        <v>147</v>
      </c>
      <c r="U748" s="1"/>
      <c r="V748" s="4">
        <v>999001697</v>
      </c>
      <c r="W748" s="1" t="s">
        <v>150</v>
      </c>
      <c r="X748" s="1" t="s">
        <v>151</v>
      </c>
    </row>
    <row r="749" spans="1:24" s="9" customFormat="1">
      <c r="A749" s="2">
        <v>748</v>
      </c>
      <c r="B749" s="4">
        <v>716004372</v>
      </c>
      <c r="C749" s="1" t="s">
        <v>2266</v>
      </c>
      <c r="D749" s="1" t="s">
        <v>2267</v>
      </c>
      <c r="E749" s="6" t="s">
        <v>9687</v>
      </c>
      <c r="F749" s="20">
        <v>513010802</v>
      </c>
      <c r="G749" s="6" t="s">
        <v>5238</v>
      </c>
      <c r="H749" s="17">
        <f t="shared" si="22"/>
        <v>13</v>
      </c>
      <c r="I749" s="6" t="str">
        <f t="shared" si="23"/>
        <v>5.3.9</v>
      </c>
      <c r="J749" s="6" t="s">
        <v>9687</v>
      </c>
      <c r="K749" s="13" t="str">
        <f>VLOOKUP(J749,'fire screen door'!$C$2:$E$1567,2,FALSE)</f>
        <v>A-60 SINGLE LEAF HINGED</v>
      </c>
      <c r="L749" s="13" t="str">
        <f>VLOOKUP(J749,'fire screen door'!$C$2:$E$1567,3,FALSE)</f>
        <v>Crew stairs by Bolero's stbd</v>
      </c>
      <c r="M749" s="1" t="s">
        <v>148</v>
      </c>
      <c r="N749" s="1" t="s">
        <v>149</v>
      </c>
      <c r="O749" s="32" t="s">
        <v>10454</v>
      </c>
      <c r="P749" s="4">
        <v>716003032</v>
      </c>
      <c r="Q749" s="6">
        <v>300457566</v>
      </c>
      <c r="R749" s="4">
        <v>417001226</v>
      </c>
      <c r="S749" s="1" t="s">
        <v>2268</v>
      </c>
      <c r="T749" s="1" t="s">
        <v>147</v>
      </c>
      <c r="U749" s="1"/>
      <c r="V749" s="4">
        <v>999001697</v>
      </c>
      <c r="W749" s="1" t="s">
        <v>150</v>
      </c>
      <c r="X749" s="1" t="s">
        <v>151</v>
      </c>
    </row>
    <row r="750" spans="1:24" s="9" customFormat="1">
      <c r="A750" s="2">
        <v>749</v>
      </c>
      <c r="B750" s="4">
        <v>716004361</v>
      </c>
      <c r="C750" s="1" t="s">
        <v>2269</v>
      </c>
      <c r="D750" s="1" t="s">
        <v>2270</v>
      </c>
      <c r="E750" s="6" t="s">
        <v>9699</v>
      </c>
      <c r="F750" s="20">
        <v>513010803</v>
      </c>
      <c r="G750" s="6" t="s">
        <v>5239</v>
      </c>
      <c r="H750" s="17">
        <f t="shared" si="22"/>
        <v>13</v>
      </c>
      <c r="I750" s="6" t="str">
        <f t="shared" si="23"/>
        <v>5.4.1</v>
      </c>
      <c r="J750" s="6" t="s">
        <v>9699</v>
      </c>
      <c r="K750" s="13" t="str">
        <f>VLOOKUP(J750,'fire screen door'!$C$2:$E$1567,2,FALSE)</f>
        <v>A-60 SINGLE LEAF HINGED</v>
      </c>
      <c r="L750" s="13" t="str">
        <f>VLOOKUP(J750,'fire screen door'!$C$2:$E$1567,3,FALSE)</f>
        <v>Beside Roller shutter # 3 stbd side (Hold the aft switch to release, it is intentional- spring loaded)</v>
      </c>
      <c r="M750" s="1" t="s">
        <v>148</v>
      </c>
      <c r="N750" s="1" t="s">
        <v>149</v>
      </c>
      <c r="O750" s="32" t="s">
        <v>10454</v>
      </c>
      <c r="P750" s="4">
        <v>716003021</v>
      </c>
      <c r="Q750" s="6">
        <v>300457555</v>
      </c>
      <c r="R750" s="4">
        <v>417001226</v>
      </c>
      <c r="S750" s="1" t="s">
        <v>2271</v>
      </c>
      <c r="T750" s="1" t="s">
        <v>147</v>
      </c>
      <c r="U750" s="1"/>
      <c r="V750" s="4">
        <v>999001697</v>
      </c>
      <c r="W750" s="1" t="s">
        <v>150</v>
      </c>
      <c r="X750" s="1" t="s">
        <v>151</v>
      </c>
    </row>
    <row r="751" spans="1:24" s="9" customFormat="1">
      <c r="A751" s="2">
        <v>750</v>
      </c>
      <c r="B751" s="4">
        <v>716004537</v>
      </c>
      <c r="C751" s="1" t="s">
        <v>2272</v>
      </c>
      <c r="D751" s="1" t="s">
        <v>2273</v>
      </c>
      <c r="E751" s="6" t="s">
        <v>9708</v>
      </c>
      <c r="F751" s="20">
        <v>513010804</v>
      </c>
      <c r="G751" s="6" t="s">
        <v>5240</v>
      </c>
      <c r="H751" s="17">
        <f t="shared" si="22"/>
        <v>13</v>
      </c>
      <c r="I751" s="6" t="str">
        <f t="shared" si="23"/>
        <v>5.4.10</v>
      </c>
      <c r="J751" s="6" t="s">
        <v>9708</v>
      </c>
      <c r="K751" s="13" t="str">
        <f>VLOOKUP(J751,'fire screen door'!$C$2:$E$1567,2,FALSE)</f>
        <v>A-60 SINGLE LEAF HINGED</v>
      </c>
      <c r="L751" s="13" t="str">
        <f>VLOOKUP(J751,'fire screen door'!$C$2:$E$1567,3,FALSE)</f>
        <v>Emergency exit of  shop "Solera"</v>
      </c>
      <c r="M751" s="1" t="s">
        <v>18</v>
      </c>
      <c r="N751" s="1" t="s">
        <v>19</v>
      </c>
      <c r="O751" s="32"/>
      <c r="P751" s="4">
        <v>716003201</v>
      </c>
      <c r="Q751" s="6">
        <v>300457723</v>
      </c>
      <c r="R751" s="4">
        <v>417001943</v>
      </c>
      <c r="S751" s="1" t="s">
        <v>2274</v>
      </c>
      <c r="T751" s="1" t="s">
        <v>17</v>
      </c>
      <c r="U751" s="1"/>
      <c r="V751" s="4">
        <v>999001870</v>
      </c>
      <c r="W751" s="1" t="s">
        <v>20</v>
      </c>
      <c r="X751" s="1" t="s">
        <v>21</v>
      </c>
    </row>
    <row r="752" spans="1:24" s="9" customFormat="1">
      <c r="A752" s="2">
        <v>751</v>
      </c>
      <c r="B752" s="4">
        <v>716004533</v>
      </c>
      <c r="C752" s="1" t="s">
        <v>2275</v>
      </c>
      <c r="D752" s="1" t="s">
        <v>2276</v>
      </c>
      <c r="E752" s="6" t="s">
        <v>9709</v>
      </c>
      <c r="F752" s="20">
        <v>513010805</v>
      </c>
      <c r="G752" s="6" t="s">
        <v>5241</v>
      </c>
      <c r="H752" s="17">
        <f t="shared" si="22"/>
        <v>13</v>
      </c>
      <c r="I752" s="6" t="str">
        <f t="shared" si="23"/>
        <v>5.4.11</v>
      </c>
      <c r="J752" s="6" t="s">
        <v>9709</v>
      </c>
      <c r="K752" s="13" t="str">
        <f>VLOOKUP(J752,'fire screen door'!$C$2:$E$1567,2,FALSE)</f>
        <v>A-60 SLIDING</v>
      </c>
      <c r="L752" s="13" t="str">
        <f>VLOOKUP(J752,'fire screen door'!$C$2:$E$1567,3,FALSE)</f>
        <v>To jogging track from Sorrento's stbd</v>
      </c>
      <c r="M752" s="1" t="s">
        <v>148</v>
      </c>
      <c r="N752" s="1" t="s">
        <v>149</v>
      </c>
      <c r="O752" s="32"/>
      <c r="P752" s="4">
        <v>716003197</v>
      </c>
      <c r="Q752" s="6">
        <v>300457719</v>
      </c>
      <c r="R752" s="4">
        <v>417001226</v>
      </c>
      <c r="S752" s="1" t="s">
        <v>2277</v>
      </c>
      <c r="T752" s="1" t="s">
        <v>147</v>
      </c>
      <c r="U752" s="1"/>
      <c r="V752" s="4">
        <v>999001697</v>
      </c>
      <c r="W752" s="1" t="s">
        <v>150</v>
      </c>
      <c r="X752" s="1" t="s">
        <v>151</v>
      </c>
    </row>
    <row r="753" spans="1:24" s="9" customFormat="1">
      <c r="A753" s="2">
        <v>752</v>
      </c>
      <c r="B753" s="4">
        <v>716004538</v>
      </c>
      <c r="C753" s="1" t="s">
        <v>2278</v>
      </c>
      <c r="D753" s="1" t="s">
        <v>2279</v>
      </c>
      <c r="E753" s="6" t="s">
        <v>9710</v>
      </c>
      <c r="F753" s="20">
        <v>513010806</v>
      </c>
      <c r="G753" s="6" t="s">
        <v>5242</v>
      </c>
      <c r="H753" s="17">
        <f t="shared" si="22"/>
        <v>13</v>
      </c>
      <c r="I753" s="6" t="str">
        <f t="shared" si="23"/>
        <v>5.4.12</v>
      </c>
      <c r="J753" s="6" t="s">
        <v>9710</v>
      </c>
      <c r="K753" s="13" t="str">
        <f>VLOOKUP(J753,'fire screen door'!$C$2:$E$1567,2,FALSE)</f>
        <v>A-60 SINGLE LEAF HINGED</v>
      </c>
      <c r="L753" s="13" t="str">
        <f>VLOOKUP(J753,'fire screen door'!$C$2:$E$1567,3,FALSE)</f>
        <v>Atlas pub pantry</v>
      </c>
      <c r="M753" s="1" t="s">
        <v>18</v>
      </c>
      <c r="N753" s="1" t="s">
        <v>19</v>
      </c>
      <c r="O753" s="32"/>
      <c r="P753" s="4">
        <v>716003202</v>
      </c>
      <c r="Q753" s="6">
        <v>300457724</v>
      </c>
      <c r="R753" s="4">
        <v>417001943</v>
      </c>
      <c r="S753" s="1" t="s">
        <v>2280</v>
      </c>
      <c r="T753" s="1" t="s">
        <v>17</v>
      </c>
      <c r="U753" s="1"/>
      <c r="V753" s="4">
        <v>999001870</v>
      </c>
      <c r="W753" s="1" t="s">
        <v>20</v>
      </c>
      <c r="X753" s="1" t="s">
        <v>21</v>
      </c>
    </row>
    <row r="754" spans="1:24" s="9" customFormat="1">
      <c r="A754" s="2">
        <v>753</v>
      </c>
      <c r="B754" s="4">
        <v>716004549</v>
      </c>
      <c r="C754" s="1" t="s">
        <v>2281</v>
      </c>
      <c r="D754" s="1" t="s">
        <v>2282</v>
      </c>
      <c r="E754" s="6" t="s">
        <v>9711</v>
      </c>
      <c r="F754" s="20">
        <v>513010807</v>
      </c>
      <c r="G754" s="6" t="s">
        <v>5243</v>
      </c>
      <c r="H754" s="17">
        <f t="shared" si="22"/>
        <v>13</v>
      </c>
      <c r="I754" s="6" t="str">
        <f t="shared" si="23"/>
        <v>5.4.13</v>
      </c>
      <c r="J754" s="6" t="s">
        <v>9711</v>
      </c>
      <c r="K754" s="13" t="str">
        <f>VLOOKUP(J754,'fire screen door'!$C$2:$E$1567,2,FALSE)</f>
        <v>A-60 SINGLE LEAF HINGED</v>
      </c>
      <c r="L754" s="13" t="str">
        <f>VLOOKUP(J754,'fire screen door'!$C$2:$E$1567,3,FALSE)</f>
        <v>Sorento's pizzeria galley entrance</v>
      </c>
      <c r="M754" s="1" t="s">
        <v>18</v>
      </c>
      <c r="N754" s="1" t="s">
        <v>19</v>
      </c>
      <c r="O754" s="32"/>
      <c r="P754" s="4">
        <v>716003213</v>
      </c>
      <c r="Q754" s="6">
        <v>300457735</v>
      </c>
      <c r="R754" s="4">
        <v>417001943</v>
      </c>
      <c r="S754" s="1" t="s">
        <v>2283</v>
      </c>
      <c r="T754" s="1" t="s">
        <v>17</v>
      </c>
      <c r="U754" s="1"/>
      <c r="V754" s="4">
        <v>999001870</v>
      </c>
      <c r="W754" s="1" t="s">
        <v>20</v>
      </c>
      <c r="X754" s="1" t="s">
        <v>21</v>
      </c>
    </row>
    <row r="755" spans="1:24" s="9" customFormat="1">
      <c r="A755" s="2">
        <v>754</v>
      </c>
      <c r="B755" s="4">
        <v>716004539</v>
      </c>
      <c r="C755" s="1" t="s">
        <v>2284</v>
      </c>
      <c r="D755" s="1" t="s">
        <v>2285</v>
      </c>
      <c r="E755" s="6" t="s">
        <v>9712</v>
      </c>
      <c r="F755" s="20">
        <v>513010808</v>
      </c>
      <c r="G755" s="6" t="s">
        <v>5244</v>
      </c>
      <c r="H755" s="17">
        <f t="shared" si="22"/>
        <v>13</v>
      </c>
      <c r="I755" s="6" t="str">
        <f t="shared" si="23"/>
        <v>5.4.14</v>
      </c>
      <c r="J755" s="6" t="s">
        <v>9712</v>
      </c>
      <c r="K755" s="13" t="str">
        <f>VLOOKUP(J755,'fire screen door'!$C$2:$E$1567,2,FALSE)</f>
        <v>A-60 SINGLE LEAF HINGED</v>
      </c>
      <c r="L755" s="13" t="str">
        <f>VLOOKUP(J755,'fire screen door'!$C$2:$E$1567,3,FALSE)</f>
        <v>Atlas pub pantry</v>
      </c>
      <c r="M755" s="1" t="s">
        <v>18</v>
      </c>
      <c r="N755" s="1" t="s">
        <v>19</v>
      </c>
      <c r="O755" s="32"/>
      <c r="P755" s="4">
        <v>716003203</v>
      </c>
      <c r="Q755" s="6">
        <v>300457725</v>
      </c>
      <c r="R755" s="4">
        <v>417001943</v>
      </c>
      <c r="S755" s="1" t="s">
        <v>2286</v>
      </c>
      <c r="T755" s="1" t="s">
        <v>17</v>
      </c>
      <c r="U755" s="1"/>
      <c r="V755" s="4">
        <v>999001870</v>
      </c>
      <c r="W755" s="1" t="s">
        <v>20</v>
      </c>
      <c r="X755" s="1" t="s">
        <v>21</v>
      </c>
    </row>
    <row r="756" spans="1:24" s="9" customFormat="1">
      <c r="A756" s="2">
        <v>755</v>
      </c>
      <c r="B756" s="4">
        <v>716004534</v>
      </c>
      <c r="C756" s="1" t="s">
        <v>2287</v>
      </c>
      <c r="D756" s="1" t="s">
        <v>2288</v>
      </c>
      <c r="E756" s="6" t="s">
        <v>9713</v>
      </c>
      <c r="F756" s="20">
        <v>513010809</v>
      </c>
      <c r="G756" s="6" t="s">
        <v>5245</v>
      </c>
      <c r="H756" s="17">
        <f t="shared" si="22"/>
        <v>13</v>
      </c>
      <c r="I756" s="6" t="str">
        <f t="shared" si="23"/>
        <v>5.4.15</v>
      </c>
      <c r="J756" s="6" t="s">
        <v>9713</v>
      </c>
      <c r="K756" s="13" t="str">
        <f>VLOOKUP(J756,'fire screen door'!$C$2:$E$1567,2,FALSE)</f>
        <v>A-60 SLIDING</v>
      </c>
      <c r="L756" s="13" t="str">
        <f>VLOOKUP(J756,'fire screen door'!$C$2:$E$1567,3,FALSE)</f>
        <v>Sorento's pizzeria oven</v>
      </c>
      <c r="M756" s="1" t="s">
        <v>148</v>
      </c>
      <c r="N756" s="1" t="s">
        <v>149</v>
      </c>
      <c r="O756" s="32"/>
      <c r="P756" s="4">
        <v>716003198</v>
      </c>
      <c r="Q756" s="6">
        <v>300457720</v>
      </c>
      <c r="R756" s="4">
        <v>417001226</v>
      </c>
      <c r="S756" s="1" t="s">
        <v>2289</v>
      </c>
      <c r="T756" s="1" t="s">
        <v>147</v>
      </c>
      <c r="U756" s="1"/>
      <c r="V756" s="4">
        <v>999001697</v>
      </c>
      <c r="W756" s="1" t="s">
        <v>150</v>
      </c>
      <c r="X756" s="1" t="s">
        <v>151</v>
      </c>
    </row>
    <row r="757" spans="1:24" s="9" customFormat="1">
      <c r="A757" s="2">
        <v>756</v>
      </c>
      <c r="B757" s="4">
        <v>716004540</v>
      </c>
      <c r="C757" s="1" t="s">
        <v>2290</v>
      </c>
      <c r="D757" s="1" t="s">
        <v>2291</v>
      </c>
      <c r="E757" s="6" t="s">
        <v>9714</v>
      </c>
      <c r="F757" s="20">
        <v>513010810</v>
      </c>
      <c r="G757" s="6" t="s">
        <v>5246</v>
      </c>
      <c r="H757" s="17">
        <f t="shared" si="22"/>
        <v>13</v>
      </c>
      <c r="I757" s="6" t="str">
        <f t="shared" si="23"/>
        <v>5.4.16</v>
      </c>
      <c r="J757" s="6" t="s">
        <v>9714</v>
      </c>
      <c r="K757" s="13" t="str">
        <f>VLOOKUP(J757,'fire screen door'!$C$2:$E$1567,2,FALSE)</f>
        <v>A-60 SINGLE LEAF HINGED</v>
      </c>
      <c r="L757" s="13" t="str">
        <f>VLOOKUP(J757,'fire screen door'!$C$2:$E$1567,3,FALSE)</f>
        <v>Crew stairs</v>
      </c>
      <c r="M757" s="1" t="s">
        <v>18</v>
      </c>
      <c r="N757" s="1" t="s">
        <v>19</v>
      </c>
      <c r="O757" s="32"/>
      <c r="P757" s="4">
        <v>716003204</v>
      </c>
      <c r="Q757" s="6">
        <v>300457726</v>
      </c>
      <c r="R757" s="4">
        <v>417001943</v>
      </c>
      <c r="S757" s="1" t="s">
        <v>2292</v>
      </c>
      <c r="T757" s="1" t="s">
        <v>17</v>
      </c>
      <c r="U757" s="1"/>
      <c r="V757" s="4">
        <v>999001870</v>
      </c>
      <c r="W757" s="1" t="s">
        <v>20</v>
      </c>
      <c r="X757" s="1" t="s">
        <v>21</v>
      </c>
    </row>
    <row r="758" spans="1:24" s="9" customFormat="1">
      <c r="A758" s="2">
        <v>757</v>
      </c>
      <c r="B758" s="4">
        <v>716004550</v>
      </c>
      <c r="C758" s="1" t="s">
        <v>2293</v>
      </c>
      <c r="D758" s="1" t="s">
        <v>2294</v>
      </c>
      <c r="E758" s="6" t="s">
        <v>9715</v>
      </c>
      <c r="F758" s="20">
        <v>513010811</v>
      </c>
      <c r="G758" s="6" t="s">
        <v>5247</v>
      </c>
      <c r="H758" s="17">
        <f t="shared" si="22"/>
        <v>13</v>
      </c>
      <c r="I758" s="6" t="str">
        <f t="shared" si="23"/>
        <v>5.4.17</v>
      </c>
      <c r="J758" s="6" t="s">
        <v>9715</v>
      </c>
      <c r="K758" s="13" t="str">
        <f>VLOOKUP(J758,'fire screen door'!$C$2:$E$1567,2,FALSE)</f>
        <v>A-60 SINGLE LEAF HINGED</v>
      </c>
      <c r="L758" s="13" t="str">
        <f>VLOOKUP(J758,'fire screen door'!$C$2:$E$1567,3,FALSE)</f>
        <v>Exit of Sorento's pizzeria galley</v>
      </c>
      <c r="M758" s="1" t="s">
        <v>18</v>
      </c>
      <c r="N758" s="1" t="s">
        <v>19</v>
      </c>
      <c r="O758" s="32"/>
      <c r="P758" s="4">
        <v>716003214</v>
      </c>
      <c r="Q758" s="6">
        <v>300457736</v>
      </c>
      <c r="R758" s="4">
        <v>417001943</v>
      </c>
      <c r="S758" s="1" t="s">
        <v>2295</v>
      </c>
      <c r="T758" s="1" t="s">
        <v>17</v>
      </c>
      <c r="U758" s="1"/>
      <c r="V758" s="4">
        <v>999001870</v>
      </c>
      <c r="W758" s="1" t="s">
        <v>20</v>
      </c>
      <c r="X758" s="1" t="s">
        <v>21</v>
      </c>
    </row>
    <row r="759" spans="1:24" s="9" customFormat="1">
      <c r="A759" s="2">
        <v>758</v>
      </c>
      <c r="B759" s="4">
        <v>716004541</v>
      </c>
      <c r="C759" s="1" t="s">
        <v>2296</v>
      </c>
      <c r="D759" s="1" t="s">
        <v>2297</v>
      </c>
      <c r="E759" s="6" t="s">
        <v>9716</v>
      </c>
      <c r="F759" s="20">
        <v>513010812</v>
      </c>
      <c r="G759" s="6" t="s">
        <v>5248</v>
      </c>
      <c r="H759" s="17">
        <f t="shared" si="22"/>
        <v>13</v>
      </c>
      <c r="I759" s="6" t="str">
        <f t="shared" si="23"/>
        <v>5.4.18</v>
      </c>
      <c r="J759" s="6" t="s">
        <v>9716</v>
      </c>
      <c r="K759" s="13" t="str">
        <f>VLOOKUP(J759,'fire screen door'!$C$2:$E$1567,2,FALSE)</f>
        <v>A-60 SINGLE LEAF HINGED</v>
      </c>
      <c r="L759" s="13" t="str">
        <f>VLOOKUP(J759,'fire screen door'!$C$2:$E$1567,3,FALSE)</f>
        <v>Crew stairs - Café Promenade pantry port side</v>
      </c>
      <c r="M759" s="1" t="s">
        <v>18</v>
      </c>
      <c r="N759" s="1" t="s">
        <v>19</v>
      </c>
      <c r="O759" s="32"/>
      <c r="P759" s="4">
        <v>716003205</v>
      </c>
      <c r="Q759" s="6">
        <v>300457727</v>
      </c>
      <c r="R759" s="4">
        <v>417001943</v>
      </c>
      <c r="S759" s="1" t="s">
        <v>2298</v>
      </c>
      <c r="T759" s="1" t="s">
        <v>17</v>
      </c>
      <c r="U759" s="1"/>
      <c r="V759" s="4">
        <v>999001870</v>
      </c>
      <c r="W759" s="1" t="s">
        <v>20</v>
      </c>
      <c r="X759" s="1" t="s">
        <v>21</v>
      </c>
    </row>
    <row r="760" spans="1:24" s="9" customFormat="1">
      <c r="A760" s="2">
        <v>759</v>
      </c>
      <c r="B760" s="4">
        <v>716004551</v>
      </c>
      <c r="C760" s="1" t="s">
        <v>2299</v>
      </c>
      <c r="D760" s="1" t="s">
        <v>2300</v>
      </c>
      <c r="E760" s="6" t="s">
        <v>9717</v>
      </c>
      <c r="F760" s="20">
        <v>513010813</v>
      </c>
      <c r="G760" s="6" t="s">
        <v>5249</v>
      </c>
      <c r="H760" s="17">
        <f t="shared" si="22"/>
        <v>13</v>
      </c>
      <c r="I760" s="6" t="str">
        <f t="shared" si="23"/>
        <v>5.4.19</v>
      </c>
      <c r="J760" s="6" t="s">
        <v>9717</v>
      </c>
      <c r="K760" s="13" t="str">
        <f>VLOOKUP(J760,'fire screen door'!$C$2:$E$1567,2,FALSE)</f>
        <v>A-60 SINGLE LEAF HINGED</v>
      </c>
      <c r="L760" s="13" t="str">
        <f>VLOOKUP(J760,'fire screen door'!$C$2:$E$1567,3,FALSE)</f>
        <v>Crew stairs - Sorrento's galley stbd</v>
      </c>
      <c r="M760" s="1" t="s">
        <v>18</v>
      </c>
      <c r="N760" s="1" t="s">
        <v>19</v>
      </c>
      <c r="O760" s="32"/>
      <c r="P760" s="4">
        <v>716003215</v>
      </c>
      <c r="Q760" s="6">
        <v>300457737</v>
      </c>
      <c r="R760" s="4">
        <v>417001943</v>
      </c>
      <c r="S760" s="1" t="s">
        <v>2301</v>
      </c>
      <c r="T760" s="1" t="s">
        <v>17</v>
      </c>
      <c r="U760" s="1"/>
      <c r="V760" s="4">
        <v>999001870</v>
      </c>
      <c r="W760" s="1" t="s">
        <v>20</v>
      </c>
      <c r="X760" s="1" t="s">
        <v>21</v>
      </c>
    </row>
    <row r="761" spans="1:24" s="9" customFormat="1">
      <c r="A761" s="2">
        <v>760</v>
      </c>
      <c r="B761" s="4">
        <v>716004360</v>
      </c>
      <c r="C761" s="1" t="s">
        <v>2302</v>
      </c>
      <c r="D761" s="1" t="s">
        <v>2303</v>
      </c>
      <c r="E761" s="6" t="s">
        <v>9700</v>
      </c>
      <c r="F761" s="20">
        <v>513010814</v>
      </c>
      <c r="G761" s="6" t="s">
        <v>5250</v>
      </c>
      <c r="H761" s="17">
        <f t="shared" si="22"/>
        <v>13</v>
      </c>
      <c r="I761" s="6" t="str">
        <f t="shared" si="23"/>
        <v>5.4.2</v>
      </c>
      <c r="J761" s="6" t="s">
        <v>9700</v>
      </c>
      <c r="K761" s="13" t="str">
        <f>VLOOKUP(J761,'fire screen door'!$C$2:$E$1567,2,FALSE)</f>
        <v>A-60 SLIDING</v>
      </c>
      <c r="L761" s="13" t="str">
        <f>VLOOKUP(J761,'fire screen door'!$C$2:$E$1567,3,FALSE)</f>
        <v>Roller shutter</v>
      </c>
      <c r="M761" s="1" t="s">
        <v>148</v>
      </c>
      <c r="N761" s="1" t="s">
        <v>149</v>
      </c>
      <c r="O761" s="32"/>
      <c r="P761" s="4">
        <v>716003020</v>
      </c>
      <c r="Q761" s="6">
        <v>300457554</v>
      </c>
      <c r="R761" s="4">
        <v>417001226</v>
      </c>
      <c r="S761" s="1" t="s">
        <v>2304</v>
      </c>
      <c r="T761" s="1" t="s">
        <v>147</v>
      </c>
      <c r="U761" s="1"/>
      <c r="V761" s="4">
        <v>999001697</v>
      </c>
      <c r="W761" s="1" t="s">
        <v>150</v>
      </c>
      <c r="X761" s="1" t="s">
        <v>151</v>
      </c>
    </row>
    <row r="762" spans="1:24" s="9" customFormat="1">
      <c r="A762" s="2">
        <v>761</v>
      </c>
      <c r="B762" s="4">
        <v>716004542</v>
      </c>
      <c r="C762" s="1" t="s">
        <v>2305</v>
      </c>
      <c r="D762" s="1" t="s">
        <v>2306</v>
      </c>
      <c r="E762" s="6" t="s">
        <v>9718</v>
      </c>
      <c r="F762" s="20">
        <v>513010815</v>
      </c>
      <c r="G762" s="6" t="s">
        <v>5251</v>
      </c>
      <c r="H762" s="17">
        <f t="shared" si="22"/>
        <v>13</v>
      </c>
      <c r="I762" s="6" t="str">
        <f t="shared" si="23"/>
        <v>5.4.20</v>
      </c>
      <c r="J762" s="6" t="s">
        <v>9718</v>
      </c>
      <c r="K762" s="13" t="str">
        <f>VLOOKUP(J762,'fire screen door'!$C$2:$E$1567,2,FALSE)</f>
        <v>A-60 SINGLE LEAF HINGED</v>
      </c>
      <c r="L762" s="13" t="str">
        <f>VLOOKUP(J762,'fire screen door'!$C$2:$E$1567,3,FALSE)</f>
        <v>Crew stairs - Fwd of Café Promenade by SL 8</v>
      </c>
      <c r="M762" s="1" t="s">
        <v>18</v>
      </c>
      <c r="N762" s="1" t="s">
        <v>19</v>
      </c>
      <c r="O762" s="32"/>
      <c r="P762" s="4">
        <v>716003206</v>
      </c>
      <c r="Q762" s="6">
        <v>300457728</v>
      </c>
      <c r="R762" s="4">
        <v>417001943</v>
      </c>
      <c r="S762" s="1" t="s">
        <v>2307</v>
      </c>
      <c r="T762" s="1" t="s">
        <v>17</v>
      </c>
      <c r="U762" s="1"/>
      <c r="V762" s="4">
        <v>999001870</v>
      </c>
      <c r="W762" s="1" t="s">
        <v>20</v>
      </c>
      <c r="X762" s="1" t="s">
        <v>21</v>
      </c>
    </row>
    <row r="763" spans="1:24" s="9" customFormat="1">
      <c r="A763" s="2">
        <v>762</v>
      </c>
      <c r="B763" s="4">
        <v>716004552</v>
      </c>
      <c r="C763" s="1" t="s">
        <v>2308</v>
      </c>
      <c r="D763" s="1" t="s">
        <v>2309</v>
      </c>
      <c r="E763" s="6" t="s">
        <v>9719</v>
      </c>
      <c r="F763" s="20">
        <v>513010816</v>
      </c>
      <c r="G763" s="6" t="s">
        <v>5252</v>
      </c>
      <c r="H763" s="17">
        <f t="shared" si="22"/>
        <v>13</v>
      </c>
      <c r="I763" s="6" t="str">
        <f t="shared" si="23"/>
        <v>5.4.21</v>
      </c>
      <c r="J763" s="6" t="s">
        <v>9719</v>
      </c>
      <c r="K763" s="13" t="str">
        <f>VLOOKUP(J763,'fire screen door'!$C$2:$E$1567,2,FALSE)</f>
        <v>A-60 SINGLE LEAF HINGED</v>
      </c>
      <c r="L763" s="13" t="str">
        <f>VLOOKUP(J763,'fire screen door'!$C$2:$E$1567,3,FALSE)</f>
        <v>Crew stairs/access to royal promenade stbd</v>
      </c>
      <c r="M763" s="1" t="s">
        <v>18</v>
      </c>
      <c r="N763" s="1" t="s">
        <v>19</v>
      </c>
      <c r="O763" s="32"/>
      <c r="P763" s="4">
        <v>716003216</v>
      </c>
      <c r="Q763" s="6">
        <v>300457738</v>
      </c>
      <c r="R763" s="4">
        <v>417001943</v>
      </c>
      <c r="S763" s="1" t="s">
        <v>2310</v>
      </c>
      <c r="T763" s="1" t="s">
        <v>17</v>
      </c>
      <c r="U763" s="1"/>
      <c r="V763" s="4">
        <v>999001870</v>
      </c>
      <c r="W763" s="1" t="s">
        <v>20</v>
      </c>
      <c r="X763" s="1" t="s">
        <v>21</v>
      </c>
    </row>
    <row r="764" spans="1:24" s="9" customFormat="1">
      <c r="A764" s="2">
        <v>763</v>
      </c>
      <c r="B764" s="4">
        <v>716003577</v>
      </c>
      <c r="C764" s="1" t="s">
        <v>2311</v>
      </c>
      <c r="D764" s="1" t="s">
        <v>2312</v>
      </c>
      <c r="E764" s="6" t="s">
        <v>9720</v>
      </c>
      <c r="F764" s="20">
        <v>513010817</v>
      </c>
      <c r="G764" s="6" t="s">
        <v>5253</v>
      </c>
      <c r="H764" s="17">
        <f t="shared" si="22"/>
        <v>13</v>
      </c>
      <c r="I764" s="6" t="str">
        <f t="shared" si="23"/>
        <v>5.4.22</v>
      </c>
      <c r="J764" s="6" t="s">
        <v>9720</v>
      </c>
      <c r="K764" s="13" t="str">
        <f>VLOOKUP(J764,'fire screen door'!$C$2:$E$1567,2,FALSE)</f>
        <v>A-60 SINGLE LEAF HINGED</v>
      </c>
      <c r="L764" s="13" t="str">
        <f>VLOOKUP(J764,'fire screen door'!$C$2:$E$1567,3,FALSE)</f>
        <v>Electrical locker in ``cafe promenade`` Pantry</v>
      </c>
      <c r="M764" s="1" t="s">
        <v>18</v>
      </c>
      <c r="N764" s="1" t="s">
        <v>19</v>
      </c>
      <c r="O764" s="32"/>
      <c r="P764" s="4">
        <v>716002316</v>
      </c>
      <c r="Q764" s="6">
        <v>300457044</v>
      </c>
      <c r="R764" s="4">
        <v>417001943</v>
      </c>
      <c r="S764" s="1" t="s">
        <v>2313</v>
      </c>
      <c r="T764" s="1" t="s">
        <v>17</v>
      </c>
      <c r="U764" s="1"/>
      <c r="V764" s="4">
        <v>999001870</v>
      </c>
      <c r="W764" s="1" t="s">
        <v>20</v>
      </c>
      <c r="X764" s="1" t="s">
        <v>21</v>
      </c>
    </row>
    <row r="765" spans="1:24" s="9" customFormat="1">
      <c r="A765" s="2">
        <v>764</v>
      </c>
      <c r="B765" s="4">
        <v>716004554</v>
      </c>
      <c r="C765" s="1" t="s">
        <v>2314</v>
      </c>
      <c r="D765" s="1" t="s">
        <v>2315</v>
      </c>
      <c r="E765" s="6" t="s">
        <v>9721</v>
      </c>
      <c r="F765" s="20">
        <v>513010818</v>
      </c>
      <c r="G765" s="6" t="s">
        <v>5254</v>
      </c>
      <c r="H765" s="17">
        <f t="shared" si="22"/>
        <v>13</v>
      </c>
      <c r="I765" s="6" t="str">
        <f t="shared" si="23"/>
        <v>5.4.23</v>
      </c>
      <c r="J765" s="6" t="s">
        <v>9721</v>
      </c>
      <c r="K765" s="13" t="str">
        <f>VLOOKUP(J765,'fire screen door'!$C$2:$E$1567,2,FALSE)</f>
        <v>A-60 SINGLE LEAF HINGED</v>
      </c>
      <c r="L765" s="13" t="str">
        <f>VLOOKUP(J765,'fire screen door'!$C$2:$E$1567,3,FALSE)</f>
        <v>UPS room 5901A jogging track stbd by LB 11</v>
      </c>
      <c r="M765" s="1" t="s">
        <v>18</v>
      </c>
      <c r="N765" s="1" t="s">
        <v>19</v>
      </c>
      <c r="O765" s="32"/>
      <c r="P765" s="4">
        <v>716003218</v>
      </c>
      <c r="Q765" s="6">
        <v>300457740</v>
      </c>
      <c r="R765" s="4">
        <v>417001943</v>
      </c>
      <c r="S765" s="1" t="s">
        <v>2316</v>
      </c>
      <c r="T765" s="1" t="s">
        <v>17</v>
      </c>
      <c r="U765" s="1"/>
      <c r="V765" s="4">
        <v>999001870</v>
      </c>
      <c r="W765" s="1" t="s">
        <v>20</v>
      </c>
      <c r="X765" s="1" t="s">
        <v>21</v>
      </c>
    </row>
    <row r="766" spans="1:24" s="9" customFormat="1">
      <c r="A766" s="2">
        <v>765</v>
      </c>
      <c r="B766" s="4">
        <v>716004545</v>
      </c>
      <c r="C766" s="1" t="s">
        <v>2317</v>
      </c>
      <c r="D766" s="1" t="s">
        <v>2318</v>
      </c>
      <c r="E766" s="6" t="s">
        <v>9701</v>
      </c>
      <c r="F766" s="20">
        <v>513010819</v>
      </c>
      <c r="G766" s="6" t="s">
        <v>5255</v>
      </c>
      <c r="H766" s="17">
        <f t="shared" si="22"/>
        <v>13</v>
      </c>
      <c r="I766" s="6" t="str">
        <f t="shared" si="23"/>
        <v>5.4.3</v>
      </c>
      <c r="J766" s="6" t="s">
        <v>9701</v>
      </c>
      <c r="K766" s="13" t="str">
        <f>VLOOKUP(J766,'fire screen door'!$C$2:$E$1567,2,FALSE)</f>
        <v>A-60 DOUBLE LEAF HINGED</v>
      </c>
      <c r="L766" s="13" t="str">
        <f>VLOOKUP(J766,'fire screen door'!$C$2:$E$1567,3,FALSE)</f>
        <v>Cherry picker locker stbd side Promenade</v>
      </c>
      <c r="M766" s="1" t="s">
        <v>18</v>
      </c>
      <c r="N766" s="1" t="s">
        <v>19</v>
      </c>
      <c r="O766" s="32" t="s">
        <v>10448</v>
      </c>
      <c r="P766" s="4">
        <v>716003209</v>
      </c>
      <c r="Q766" s="6">
        <v>300457731</v>
      </c>
      <c r="R766" s="4">
        <v>417001943</v>
      </c>
      <c r="S766" s="1" t="s">
        <v>2319</v>
      </c>
      <c r="T766" s="1" t="s">
        <v>17</v>
      </c>
      <c r="U766" s="1"/>
      <c r="V766" s="4">
        <v>999001870</v>
      </c>
      <c r="W766" s="1" t="s">
        <v>20</v>
      </c>
      <c r="X766" s="1" t="s">
        <v>21</v>
      </c>
    </row>
    <row r="767" spans="1:24" s="9" customFormat="1">
      <c r="A767" s="2">
        <v>766</v>
      </c>
      <c r="B767" s="4">
        <v>716004364</v>
      </c>
      <c r="C767" s="1" t="s">
        <v>2320</v>
      </c>
      <c r="D767" s="1" t="s">
        <v>2321</v>
      </c>
      <c r="E767" s="6" t="s">
        <v>9702</v>
      </c>
      <c r="F767" s="20">
        <v>513010820</v>
      </c>
      <c r="G767" s="6" t="s">
        <v>5256</v>
      </c>
      <c r="H767" s="17">
        <f t="shared" si="22"/>
        <v>13</v>
      </c>
      <c r="I767" s="6" t="str">
        <f t="shared" si="23"/>
        <v>5.4.4</v>
      </c>
      <c r="J767" s="6" t="s">
        <v>9702</v>
      </c>
      <c r="K767" s="13" t="str">
        <f>VLOOKUP(J767,'fire screen door'!$C$2:$E$1567,2,FALSE)</f>
        <v>A-60 SINGLE LEAF HINGED</v>
      </c>
      <c r="L767" s="13" t="str">
        <f>VLOOKUP(J767,'fire screen door'!$C$2:$E$1567,3,FALSE)</f>
        <v>Beside Roller shutter # 3 port side</v>
      </c>
      <c r="M767" s="1" t="s">
        <v>148</v>
      </c>
      <c r="N767" s="1" t="s">
        <v>149</v>
      </c>
      <c r="O767" s="32"/>
      <c r="P767" s="4">
        <v>716003024</v>
      </c>
      <c r="Q767" s="6">
        <v>300457558</v>
      </c>
      <c r="R767" s="4">
        <v>417001226</v>
      </c>
      <c r="S767" s="1" t="s">
        <v>2322</v>
      </c>
      <c r="T767" s="1" t="s">
        <v>147</v>
      </c>
      <c r="U767" s="1"/>
      <c r="V767" s="4">
        <v>999001697</v>
      </c>
      <c r="W767" s="1" t="s">
        <v>150</v>
      </c>
      <c r="X767" s="1" t="s">
        <v>151</v>
      </c>
    </row>
    <row r="768" spans="1:24" s="9" customFormat="1">
      <c r="A768" s="2">
        <v>767</v>
      </c>
      <c r="B768" s="4">
        <v>716004546</v>
      </c>
      <c r="C768" s="1" t="s">
        <v>2323</v>
      </c>
      <c r="D768" s="1" t="s">
        <v>2324</v>
      </c>
      <c r="E768" s="6" t="s">
        <v>9703</v>
      </c>
      <c r="F768" s="20">
        <v>513010821</v>
      </c>
      <c r="G768" s="6" t="s">
        <v>5257</v>
      </c>
      <c r="H768" s="17">
        <f t="shared" si="22"/>
        <v>13</v>
      </c>
      <c r="I768" s="6" t="str">
        <f t="shared" si="23"/>
        <v>5.4.5</v>
      </c>
      <c r="J768" s="6" t="s">
        <v>9703</v>
      </c>
      <c r="K768" s="13" t="str">
        <f>VLOOKUP(J768,'fire screen door'!$C$2:$E$1567,2,FALSE)</f>
        <v>A-60 SINGLE LEAF HINGED</v>
      </c>
      <c r="L768" s="13" t="str">
        <f>VLOOKUP(J768,'fire screen door'!$C$2:$E$1567,3,FALSE)</f>
        <v>Storage room of ``The Logo` shop</v>
      </c>
      <c r="M768" s="1" t="s">
        <v>18</v>
      </c>
      <c r="N768" s="1" t="s">
        <v>19</v>
      </c>
      <c r="O768" s="32"/>
      <c r="P768" s="4">
        <v>716003210</v>
      </c>
      <c r="Q768" s="6">
        <v>300457732</v>
      </c>
      <c r="R768" s="4">
        <v>417001943</v>
      </c>
      <c r="S768" s="1" t="s">
        <v>2325</v>
      </c>
      <c r="T768" s="1" t="s">
        <v>17</v>
      </c>
      <c r="U768" s="1"/>
      <c r="V768" s="4">
        <v>999001870</v>
      </c>
      <c r="W768" s="1" t="s">
        <v>20</v>
      </c>
      <c r="X768" s="1" t="s">
        <v>21</v>
      </c>
    </row>
    <row r="769" spans="1:24" s="9" customFormat="1">
      <c r="A769" s="2">
        <v>768</v>
      </c>
      <c r="B769" s="4">
        <v>716003572</v>
      </c>
      <c r="C769" s="1" t="s">
        <v>2326</v>
      </c>
      <c r="D769" s="1" t="s">
        <v>2327</v>
      </c>
      <c r="E769" s="6" t="s">
        <v>9704</v>
      </c>
      <c r="F769" s="20">
        <v>513010822</v>
      </c>
      <c r="G769" s="6" t="s">
        <v>5258</v>
      </c>
      <c r="H769" s="17">
        <f t="shared" si="22"/>
        <v>13</v>
      </c>
      <c r="I769" s="6" t="str">
        <f t="shared" si="23"/>
        <v>5.4.6</v>
      </c>
      <c r="J769" s="6" t="s">
        <v>9704</v>
      </c>
      <c r="K769" s="13" t="str">
        <f>VLOOKUP(J769,'fire screen door'!$C$2:$E$1567,2,FALSE)</f>
        <v>A-60 SINGLE LEAF HINGED</v>
      </c>
      <c r="L769" s="13" t="str">
        <f>VLOOKUP(J769,'fire screen door'!$C$2:$E$1567,3,FALSE)</f>
        <v>MFG 3 jogging track port side</v>
      </c>
      <c r="M769" s="1" t="s">
        <v>18</v>
      </c>
      <c r="N769" s="1" t="s">
        <v>19</v>
      </c>
      <c r="O769" s="32"/>
      <c r="P769" s="4">
        <v>716002311</v>
      </c>
      <c r="Q769" s="6">
        <v>300457039</v>
      </c>
      <c r="R769" s="4">
        <v>417001943</v>
      </c>
      <c r="S769" s="1" t="s">
        <v>2328</v>
      </c>
      <c r="T769" s="1" t="s">
        <v>17</v>
      </c>
      <c r="U769" s="1"/>
      <c r="V769" s="4">
        <v>999001870</v>
      </c>
      <c r="W769" s="1" t="s">
        <v>20</v>
      </c>
      <c r="X769" s="1" t="s">
        <v>21</v>
      </c>
    </row>
    <row r="770" spans="1:24" s="9" customFormat="1">
      <c r="A770" s="2">
        <v>769</v>
      </c>
      <c r="B770" s="4">
        <v>716004547</v>
      </c>
      <c r="C770" s="1" t="s">
        <v>2329</v>
      </c>
      <c r="D770" s="1" t="s">
        <v>2330</v>
      </c>
      <c r="E770" s="6" t="s">
        <v>9705</v>
      </c>
      <c r="F770" s="20">
        <v>513010823</v>
      </c>
      <c r="G770" s="6" t="s">
        <v>5259</v>
      </c>
      <c r="H770" s="17">
        <f t="shared" si="22"/>
        <v>13</v>
      </c>
      <c r="I770" s="6" t="str">
        <f t="shared" si="23"/>
        <v>5.4.7</v>
      </c>
      <c r="J770" s="6" t="s">
        <v>9705</v>
      </c>
      <c r="K770" s="13" t="str">
        <f>VLOOKUP(J770,'fire screen door'!$C$2:$E$1567,2,FALSE)</f>
        <v>A-60 SINGLE LEAF HINGED</v>
      </c>
      <c r="L770" s="13" t="str">
        <f>VLOOKUP(J770,'fire screen door'!$C$2:$E$1567,3,FALSE)</f>
        <v>Emergency exit of ``The Logo` shop</v>
      </c>
      <c r="M770" s="1" t="s">
        <v>18</v>
      </c>
      <c r="N770" s="1" t="s">
        <v>19</v>
      </c>
      <c r="O770" s="32"/>
      <c r="P770" s="4">
        <v>716003211</v>
      </c>
      <c r="Q770" s="6">
        <v>300457733</v>
      </c>
      <c r="R770" s="4">
        <v>417001943</v>
      </c>
      <c r="S770" s="1" t="s">
        <v>2331</v>
      </c>
      <c r="T770" s="1" t="s">
        <v>17</v>
      </c>
      <c r="U770" s="1"/>
      <c r="V770" s="4">
        <v>999001870</v>
      </c>
      <c r="W770" s="1" t="s">
        <v>20</v>
      </c>
      <c r="X770" s="1" t="s">
        <v>21</v>
      </c>
    </row>
    <row r="771" spans="1:24" s="9" customFormat="1">
      <c r="A771" s="2">
        <v>770</v>
      </c>
      <c r="B771" s="4">
        <v>716004536</v>
      </c>
      <c r="C771" s="1" t="s">
        <v>2332</v>
      </c>
      <c r="D771" s="1" t="s">
        <v>2333</v>
      </c>
      <c r="E771" s="6" t="s">
        <v>9706</v>
      </c>
      <c r="F771" s="20">
        <v>513010824</v>
      </c>
      <c r="G771" s="6" t="s">
        <v>5260</v>
      </c>
      <c r="H771" s="17">
        <f t="shared" ref="H771:H834" si="24">FIND(".",G771)</f>
        <v>13</v>
      </c>
      <c r="I771" s="6" t="str">
        <f t="shared" ref="I771:I834" si="25">MID(G771,H771+1,100)</f>
        <v>5.4.8</v>
      </c>
      <c r="J771" s="6" t="s">
        <v>9706</v>
      </c>
      <c r="K771" s="13" t="str">
        <f>VLOOKUP(J771,'fire screen door'!$C$2:$E$1567,2,FALSE)</f>
        <v>A-60 SINGLE LEAF HINGED</v>
      </c>
      <c r="L771" s="13" t="str">
        <f>VLOOKUP(J771,'fire screen door'!$C$2:$E$1567,3,FALSE)</f>
        <v>Storage room of ``Solera`` shop</v>
      </c>
      <c r="M771" s="1" t="s">
        <v>18</v>
      </c>
      <c r="N771" s="1" t="s">
        <v>19</v>
      </c>
      <c r="O771" s="32"/>
      <c r="P771" s="4">
        <v>716003200</v>
      </c>
      <c r="Q771" s="6">
        <v>300457722</v>
      </c>
      <c r="R771" s="4">
        <v>417001943</v>
      </c>
      <c r="S771" s="1" t="s">
        <v>2334</v>
      </c>
      <c r="T771" s="1" t="s">
        <v>17</v>
      </c>
      <c r="U771" s="1"/>
      <c r="V771" s="4">
        <v>999001870</v>
      </c>
      <c r="W771" s="1" t="s">
        <v>20</v>
      </c>
      <c r="X771" s="1" t="s">
        <v>21</v>
      </c>
    </row>
    <row r="772" spans="1:24" s="9" customFormat="1">
      <c r="A772" s="2">
        <v>771</v>
      </c>
      <c r="B772" s="4">
        <v>716004548</v>
      </c>
      <c r="C772" s="1" t="s">
        <v>2335</v>
      </c>
      <c r="D772" s="1" t="s">
        <v>2336</v>
      </c>
      <c r="E772" s="6" t="s">
        <v>9707</v>
      </c>
      <c r="F772" s="20">
        <v>513010825</v>
      </c>
      <c r="G772" s="6" t="s">
        <v>5261</v>
      </c>
      <c r="H772" s="17">
        <f t="shared" si="24"/>
        <v>13</v>
      </c>
      <c r="I772" s="6" t="str">
        <f t="shared" si="25"/>
        <v>5.4.9</v>
      </c>
      <c r="J772" s="6" t="s">
        <v>9707</v>
      </c>
      <c r="K772" s="13" t="str">
        <f>VLOOKUP(J772,'fire screen door'!$C$2:$E$1567,2,FALSE)</f>
        <v>A-60 SINGLE LEAF HINGED</v>
      </c>
      <c r="L772" s="13" t="str">
        <f>VLOOKUP(J772,'fire screen door'!$C$2:$E$1567,3,FALSE)</f>
        <v>Store by fwd gangway deck 5 fwd of Sorrento's</v>
      </c>
      <c r="M772" s="1" t="s">
        <v>18</v>
      </c>
      <c r="N772" s="1" t="s">
        <v>19</v>
      </c>
      <c r="O772" s="32"/>
      <c r="P772" s="4">
        <v>716003212</v>
      </c>
      <c r="Q772" s="6">
        <v>300457734</v>
      </c>
      <c r="R772" s="4">
        <v>417001943</v>
      </c>
      <c r="S772" s="1" t="s">
        <v>2337</v>
      </c>
      <c r="T772" s="1" t="s">
        <v>17</v>
      </c>
      <c r="U772" s="1"/>
      <c r="V772" s="4">
        <v>999001870</v>
      </c>
      <c r="W772" s="1" t="s">
        <v>20</v>
      </c>
      <c r="X772" s="1" t="s">
        <v>21</v>
      </c>
    </row>
    <row r="773" spans="1:24" s="9" customFormat="1">
      <c r="A773" s="2">
        <v>772</v>
      </c>
      <c r="B773" s="4">
        <v>716004553</v>
      </c>
      <c r="C773" s="1" t="s">
        <v>2338</v>
      </c>
      <c r="D773" s="1" t="s">
        <v>2339</v>
      </c>
      <c r="E773" s="6" t="s">
        <v>9722</v>
      </c>
      <c r="F773" s="20">
        <v>513010826</v>
      </c>
      <c r="G773" s="6" t="s">
        <v>5262</v>
      </c>
      <c r="H773" s="17">
        <f t="shared" si="24"/>
        <v>13</v>
      </c>
      <c r="I773" s="6" t="str">
        <f t="shared" si="25"/>
        <v>5.5.1</v>
      </c>
      <c r="J773" s="6" t="s">
        <v>9722</v>
      </c>
      <c r="K773" s="13" t="str">
        <f>VLOOKUP(J773,'fire screen door'!$C$2:$E$1567,2,FALSE)</f>
        <v>A-60 SINGLE LEAF HINGED</v>
      </c>
      <c r="L773" s="13" t="str">
        <f>VLOOKUP(J773,'fire screen door'!$C$2:$E$1567,3,FALSE)</f>
        <v>Beside Roller shutter</v>
      </c>
      <c r="M773" s="1" t="s">
        <v>18</v>
      </c>
      <c r="N773" s="1" t="s">
        <v>19</v>
      </c>
      <c r="O773" s="32"/>
      <c r="P773" s="4">
        <v>716003217</v>
      </c>
      <c r="Q773" s="6">
        <v>300457739</v>
      </c>
      <c r="R773" s="4">
        <v>417001943</v>
      </c>
      <c r="S773" s="1" t="s">
        <v>2340</v>
      </c>
      <c r="T773" s="1" t="s">
        <v>17</v>
      </c>
      <c r="U773" s="1"/>
      <c r="V773" s="4">
        <v>999001870</v>
      </c>
      <c r="W773" s="1" t="s">
        <v>20</v>
      </c>
      <c r="X773" s="1" t="s">
        <v>21</v>
      </c>
    </row>
    <row r="774" spans="1:24" s="9" customFormat="1">
      <c r="A774" s="2">
        <v>773</v>
      </c>
      <c r="B774" s="4">
        <v>716004732</v>
      </c>
      <c r="C774" s="1" t="s">
        <v>2341</v>
      </c>
      <c r="D774" s="1" t="s">
        <v>2342</v>
      </c>
      <c r="E774" s="6" t="s">
        <v>9731</v>
      </c>
      <c r="F774" s="20">
        <v>513010827</v>
      </c>
      <c r="G774" s="6" t="s">
        <v>5263</v>
      </c>
      <c r="H774" s="17">
        <f t="shared" si="24"/>
        <v>13</v>
      </c>
      <c r="I774" s="6" t="str">
        <f t="shared" si="25"/>
        <v>5.5.10</v>
      </c>
      <c r="J774" s="6" t="s">
        <v>9731</v>
      </c>
      <c r="K774" s="13" t="str">
        <f>VLOOKUP(J774,'fire screen door'!$C$2:$E$1567,2,FALSE)</f>
        <v>A-60 SINGLE LEAF HINGED</v>
      </c>
      <c r="L774" s="13" t="str">
        <f>VLOOKUP(J774,'fire screen door'!$C$2:$E$1567,3,FALSE)</f>
        <v>Café Promenade pantry</v>
      </c>
      <c r="M774" s="1" t="s">
        <v>18</v>
      </c>
      <c r="N774" s="1" t="s">
        <v>19</v>
      </c>
      <c r="O774" s="32"/>
      <c r="P774" s="4">
        <v>716003376</v>
      </c>
      <c r="Q774" s="6">
        <v>300457891</v>
      </c>
      <c r="R774" s="4">
        <v>417001943</v>
      </c>
      <c r="S774" s="1" t="s">
        <v>2343</v>
      </c>
      <c r="T774" s="1" t="s">
        <v>17</v>
      </c>
      <c r="U774" s="1"/>
      <c r="V774" s="4">
        <v>999001870</v>
      </c>
      <c r="W774" s="1" t="s">
        <v>20</v>
      </c>
      <c r="X774" s="1" t="s">
        <v>21</v>
      </c>
    </row>
    <row r="775" spans="1:24" s="9" customFormat="1">
      <c r="A775" s="2">
        <v>774</v>
      </c>
      <c r="B775" s="4">
        <v>716004733</v>
      </c>
      <c r="C775" s="1" t="s">
        <v>2344</v>
      </c>
      <c r="D775" s="1" t="s">
        <v>2345</v>
      </c>
      <c r="E775" s="6" t="s">
        <v>9732</v>
      </c>
      <c r="F775" s="20">
        <v>513010828</v>
      </c>
      <c r="G775" s="6" t="s">
        <v>5264</v>
      </c>
      <c r="H775" s="17">
        <f t="shared" si="24"/>
        <v>13</v>
      </c>
      <c r="I775" s="6" t="str">
        <f t="shared" si="25"/>
        <v>5.5.12</v>
      </c>
      <c r="J775" s="6" t="s">
        <v>9732</v>
      </c>
      <c r="K775" s="13" t="str">
        <f>VLOOKUP(J775,'fire screen door'!$C$2:$E$1567,2,FALSE)</f>
        <v>A-60 SINGLE LEAF HINGED</v>
      </c>
      <c r="L775" s="13" t="str">
        <f>VLOOKUP(J775,'fire screen door'!$C$2:$E$1567,3,FALSE)</f>
        <v>GAO Office</v>
      </c>
      <c r="M775" s="1" t="s">
        <v>18</v>
      </c>
      <c r="N775" s="1" t="s">
        <v>19</v>
      </c>
      <c r="O775" s="32"/>
      <c r="P775" s="4">
        <v>716003377</v>
      </c>
      <c r="Q775" s="6">
        <v>300457892</v>
      </c>
      <c r="R775" s="4">
        <v>417001943</v>
      </c>
      <c r="S775" s="1" t="s">
        <v>2346</v>
      </c>
      <c r="T775" s="1" t="s">
        <v>17</v>
      </c>
      <c r="U775" s="1"/>
      <c r="V775" s="4">
        <v>999001870</v>
      </c>
      <c r="W775" s="1" t="s">
        <v>20</v>
      </c>
      <c r="X775" s="1" t="s">
        <v>21</v>
      </c>
    </row>
    <row r="776" spans="1:24" s="9" customFormat="1">
      <c r="A776" s="2">
        <v>775</v>
      </c>
      <c r="B776" s="4">
        <v>716004734</v>
      </c>
      <c r="C776" s="1" t="s">
        <v>2347</v>
      </c>
      <c r="D776" s="1" t="s">
        <v>2348</v>
      </c>
      <c r="E776" s="6" t="s">
        <v>9733</v>
      </c>
      <c r="F776" s="20">
        <v>513010829</v>
      </c>
      <c r="G776" s="6" t="s">
        <v>5265</v>
      </c>
      <c r="H776" s="17">
        <f t="shared" si="24"/>
        <v>13</v>
      </c>
      <c r="I776" s="6" t="str">
        <f t="shared" si="25"/>
        <v>5.5.14</v>
      </c>
      <c r="J776" s="6" t="s">
        <v>9733</v>
      </c>
      <c r="K776" s="13" t="str">
        <f>VLOOKUP(J776,'fire screen door'!$C$2:$E$1567,2,FALSE)</f>
        <v>A-60 DOUBLE LEAF HINGED</v>
      </c>
      <c r="L776" s="13" t="str">
        <f>VLOOKUP(J776,'fire screen door'!$C$2:$E$1567,3,FALSE)</f>
        <v>Emergency exit fwd of guest service desk</v>
      </c>
      <c r="M776" s="1" t="s">
        <v>18</v>
      </c>
      <c r="N776" s="1" t="s">
        <v>19</v>
      </c>
      <c r="O776" s="32" t="s">
        <v>10448</v>
      </c>
      <c r="P776" s="4">
        <v>716003378</v>
      </c>
      <c r="Q776" s="6">
        <v>300457893</v>
      </c>
      <c r="R776" s="4">
        <v>417001943</v>
      </c>
      <c r="S776" s="1" t="s">
        <v>2349</v>
      </c>
      <c r="T776" s="1" t="s">
        <v>17</v>
      </c>
      <c r="U776" s="1"/>
      <c r="V776" s="4">
        <v>999001870</v>
      </c>
      <c r="W776" s="1" t="s">
        <v>20</v>
      </c>
      <c r="X776" s="1" t="s">
        <v>21</v>
      </c>
    </row>
    <row r="777" spans="1:24" s="9" customFormat="1">
      <c r="A777" s="2">
        <v>776</v>
      </c>
      <c r="B777" s="4">
        <v>716004735</v>
      </c>
      <c r="C777" s="1" t="s">
        <v>2350</v>
      </c>
      <c r="D777" s="1" t="s">
        <v>2351</v>
      </c>
      <c r="E777" s="6" t="s">
        <v>9734</v>
      </c>
      <c r="F777" s="20">
        <v>513010830</v>
      </c>
      <c r="G777" s="6" t="s">
        <v>5266</v>
      </c>
      <c r="H777" s="17">
        <f t="shared" si="24"/>
        <v>13</v>
      </c>
      <c r="I777" s="6" t="str">
        <f t="shared" si="25"/>
        <v>5.5.16</v>
      </c>
      <c r="J777" s="6" t="s">
        <v>9734</v>
      </c>
      <c r="K777" s="13" t="str">
        <f>VLOOKUP(J777,'fire screen door'!$C$2:$E$1567,2,FALSE)</f>
        <v>A-60 SINGLE LEAF HINGED</v>
      </c>
      <c r="L777" s="13" t="str">
        <f>VLOOKUP(J777,'fire screen door'!$C$2:$E$1567,3,FALSE)</f>
        <v>Emergency exit guest service office</v>
      </c>
      <c r="M777" s="1" t="s">
        <v>18</v>
      </c>
      <c r="N777" s="1" t="s">
        <v>19</v>
      </c>
      <c r="O777" s="32"/>
      <c r="P777" s="4">
        <v>716003379</v>
      </c>
      <c r="Q777" s="6">
        <v>300457894</v>
      </c>
      <c r="R777" s="4">
        <v>417001943</v>
      </c>
      <c r="S777" s="1" t="s">
        <v>2352</v>
      </c>
      <c r="T777" s="1" t="s">
        <v>17</v>
      </c>
      <c r="U777" s="1"/>
      <c r="V777" s="4">
        <v>999001870</v>
      </c>
      <c r="W777" s="1" t="s">
        <v>20</v>
      </c>
      <c r="X777" s="1" t="s">
        <v>21</v>
      </c>
    </row>
    <row r="778" spans="1:24" s="9" customFormat="1">
      <c r="A778" s="2">
        <v>777</v>
      </c>
      <c r="B778" s="4">
        <v>716004736</v>
      </c>
      <c r="C778" s="1" t="s">
        <v>2353</v>
      </c>
      <c r="D778" s="1" t="s">
        <v>2354</v>
      </c>
      <c r="E778" s="6" t="s">
        <v>9735</v>
      </c>
      <c r="F778" s="20">
        <v>513010831</v>
      </c>
      <c r="G778" s="6" t="s">
        <v>5267</v>
      </c>
      <c r="H778" s="17">
        <f t="shared" si="24"/>
        <v>13</v>
      </c>
      <c r="I778" s="6" t="str">
        <f t="shared" si="25"/>
        <v>5.5.18</v>
      </c>
      <c r="J778" s="6" t="s">
        <v>9735</v>
      </c>
      <c r="K778" s="13" t="str">
        <f>VLOOKUP(J778,'fire screen door'!$C$2:$E$1567,2,FALSE)</f>
        <v>A-60 SINGLE LEAF HINGED</v>
      </c>
      <c r="L778" s="13" t="str">
        <f>VLOOKUP(J778,'fire screen door'!$C$2:$E$1567,3,FALSE)</f>
        <v>Emergency exit Regalia Fine Watch</v>
      </c>
      <c r="M778" s="1" t="s">
        <v>18</v>
      </c>
      <c r="N778" s="1" t="s">
        <v>19</v>
      </c>
      <c r="O778" s="32"/>
      <c r="P778" s="4">
        <v>716003380</v>
      </c>
      <c r="Q778" s="6">
        <v>300457895</v>
      </c>
      <c r="R778" s="4">
        <v>417001943</v>
      </c>
      <c r="S778" s="1" t="s">
        <v>2355</v>
      </c>
      <c r="T778" s="1" t="s">
        <v>17</v>
      </c>
      <c r="U778" s="1"/>
      <c r="V778" s="4">
        <v>999001870</v>
      </c>
      <c r="W778" s="1" t="s">
        <v>20</v>
      </c>
      <c r="X778" s="1" t="s">
        <v>21</v>
      </c>
    </row>
    <row r="779" spans="1:24" s="9" customFormat="1">
      <c r="A779" s="2">
        <v>778</v>
      </c>
      <c r="B779" s="4">
        <v>716004535</v>
      </c>
      <c r="C779" s="1" t="s">
        <v>2356</v>
      </c>
      <c r="D779" s="1" t="s">
        <v>2357</v>
      </c>
      <c r="E779" s="6" t="s">
        <v>9723</v>
      </c>
      <c r="F779" s="20">
        <v>513010832</v>
      </c>
      <c r="G779" s="6" t="s">
        <v>5268</v>
      </c>
      <c r="H779" s="17">
        <f t="shared" si="24"/>
        <v>13</v>
      </c>
      <c r="I779" s="6" t="str">
        <f t="shared" si="25"/>
        <v>5.5.2</v>
      </c>
      <c r="J779" s="6" t="s">
        <v>9723</v>
      </c>
      <c r="K779" s="13" t="str">
        <f>VLOOKUP(J779,'fire screen door'!$C$2:$E$1567,2,FALSE)</f>
        <v>A-60 SINGLE LEAF HINGED</v>
      </c>
      <c r="L779" s="13" t="str">
        <f>VLOOKUP(J779,'fire screen door'!$C$2:$E$1567,3,FALSE)</f>
        <v>Roller shutter</v>
      </c>
      <c r="M779" s="1" t="s">
        <v>18</v>
      </c>
      <c r="N779" s="1" t="s">
        <v>19</v>
      </c>
      <c r="O779" s="32"/>
      <c r="P779" s="4">
        <v>716003199</v>
      </c>
      <c r="Q779" s="6">
        <v>300457721</v>
      </c>
      <c r="R779" s="4">
        <v>417001943</v>
      </c>
      <c r="S779" s="1" t="s">
        <v>2358</v>
      </c>
      <c r="T779" s="1" t="s">
        <v>17</v>
      </c>
      <c r="U779" s="1"/>
      <c r="V779" s="4">
        <v>999001870</v>
      </c>
      <c r="W779" s="1" t="s">
        <v>20</v>
      </c>
      <c r="X779" s="1" t="s">
        <v>21</v>
      </c>
    </row>
    <row r="780" spans="1:24" s="9" customFormat="1">
      <c r="A780" s="2">
        <v>779</v>
      </c>
      <c r="B780" s="4">
        <v>716004739</v>
      </c>
      <c r="C780" s="1" t="s">
        <v>2359</v>
      </c>
      <c r="D780" s="1" t="s">
        <v>2360</v>
      </c>
      <c r="E780" s="6" t="s">
        <v>9736</v>
      </c>
      <c r="F780" s="20">
        <v>513010833</v>
      </c>
      <c r="G780" s="6" t="s">
        <v>5269</v>
      </c>
      <c r="H780" s="17">
        <f t="shared" si="24"/>
        <v>13</v>
      </c>
      <c r="I780" s="6" t="str">
        <f t="shared" si="25"/>
        <v>5.5.20</v>
      </c>
      <c r="J780" s="6" t="s">
        <v>9736</v>
      </c>
      <c r="K780" s="13" t="str">
        <f>VLOOKUP(J780,'fire screen door'!$C$2:$E$1567,2,FALSE)</f>
        <v>A-60 SINGLE LEAF HINGED</v>
      </c>
      <c r="L780" s="13" t="str">
        <f>VLOOKUP(J780,'fire screen door'!$C$2:$E$1567,3,FALSE)</f>
        <v>Battery room on jogging track port side</v>
      </c>
      <c r="M780" s="1" t="s">
        <v>18</v>
      </c>
      <c r="N780" s="1" t="s">
        <v>19</v>
      </c>
      <c r="O780" s="32"/>
      <c r="P780" s="4">
        <v>716003383</v>
      </c>
      <c r="Q780" s="6">
        <v>300457898</v>
      </c>
      <c r="R780" s="4">
        <v>417001943</v>
      </c>
      <c r="S780" s="1" t="s">
        <v>2361</v>
      </c>
      <c r="T780" s="1" t="s">
        <v>17</v>
      </c>
      <c r="U780" s="1"/>
      <c r="V780" s="4">
        <v>999001870</v>
      </c>
      <c r="W780" s="1" t="s">
        <v>20</v>
      </c>
      <c r="X780" s="1" t="s">
        <v>21</v>
      </c>
    </row>
    <row r="781" spans="1:24" s="9" customFormat="1">
      <c r="A781" s="2">
        <v>780</v>
      </c>
      <c r="B781" s="4">
        <v>716004742</v>
      </c>
      <c r="C781" s="1" t="s">
        <v>2362</v>
      </c>
      <c r="D781" s="1" t="s">
        <v>2363</v>
      </c>
      <c r="E781" s="6" t="s">
        <v>9737</v>
      </c>
      <c r="F781" s="20">
        <v>513010834</v>
      </c>
      <c r="G781" s="6" t="s">
        <v>5270</v>
      </c>
      <c r="H781" s="17">
        <f t="shared" si="24"/>
        <v>13</v>
      </c>
      <c r="I781" s="6" t="str">
        <f t="shared" si="25"/>
        <v>5.5.22</v>
      </c>
      <c r="J781" s="6" t="s">
        <v>9737</v>
      </c>
      <c r="K781" s="13" t="str">
        <f>VLOOKUP(J781,'fire screen door'!$C$2:$E$1567,2,FALSE)</f>
        <v>A-60 SINGLE LEAF HINGED</v>
      </c>
      <c r="L781" s="13" t="str">
        <f>VLOOKUP(J781,'fire screen door'!$C$2:$E$1567,3,FALSE)</f>
        <v>In PDA locker aft of Jewerly store port side</v>
      </c>
      <c r="M781" s="1" t="s">
        <v>18</v>
      </c>
      <c r="N781" s="1" t="s">
        <v>19</v>
      </c>
      <c r="O781" s="32"/>
      <c r="P781" s="4">
        <v>716003386</v>
      </c>
      <c r="Q781" s="6">
        <v>300457901</v>
      </c>
      <c r="R781" s="4">
        <v>417001943</v>
      </c>
      <c r="S781" s="1" t="s">
        <v>2364</v>
      </c>
      <c r="T781" s="1" t="s">
        <v>17</v>
      </c>
      <c r="U781" s="1"/>
      <c r="V781" s="4">
        <v>999001870</v>
      </c>
      <c r="W781" s="1" t="s">
        <v>20</v>
      </c>
      <c r="X781" s="1" t="s">
        <v>21</v>
      </c>
    </row>
    <row r="782" spans="1:24" s="9" customFormat="1">
      <c r="A782" s="2">
        <v>781</v>
      </c>
      <c r="B782" s="4">
        <v>716004737</v>
      </c>
      <c r="C782" s="1" t="s">
        <v>2365</v>
      </c>
      <c r="D782" s="1" t="s">
        <v>2366</v>
      </c>
      <c r="E782" s="6" t="s">
        <v>9724</v>
      </c>
      <c r="F782" s="20">
        <v>513010835</v>
      </c>
      <c r="G782" s="6" t="s">
        <v>5271</v>
      </c>
      <c r="H782" s="17">
        <f t="shared" si="24"/>
        <v>13</v>
      </c>
      <c r="I782" s="6" t="str">
        <f t="shared" si="25"/>
        <v>5.5.3</v>
      </c>
      <c r="J782" s="6" t="s">
        <v>9724</v>
      </c>
      <c r="K782" s="13" t="str">
        <f>VLOOKUP(J782,'fire screen door'!$C$2:$E$1567,2,FALSE)</f>
        <v>A-60 SINGLE LEAF HINGED</v>
      </c>
      <c r="L782" s="13" t="str">
        <f>VLOOKUP(J782,'fire screen door'!$C$2:$E$1567,3,FALSE)</f>
        <v>Emergency exit in ``The Collection"  shop to jogging track</v>
      </c>
      <c r="M782" s="1" t="s">
        <v>18</v>
      </c>
      <c r="N782" s="1" t="s">
        <v>19</v>
      </c>
      <c r="O782" s="32"/>
      <c r="P782" s="4">
        <v>716003381</v>
      </c>
      <c r="Q782" s="6">
        <v>300457896</v>
      </c>
      <c r="R782" s="4">
        <v>417001943</v>
      </c>
      <c r="S782" s="1" t="s">
        <v>2367</v>
      </c>
      <c r="T782" s="1" t="s">
        <v>17</v>
      </c>
      <c r="U782" s="1"/>
      <c r="V782" s="4">
        <v>999001870</v>
      </c>
      <c r="W782" s="1" t="s">
        <v>20</v>
      </c>
      <c r="X782" s="1" t="s">
        <v>21</v>
      </c>
    </row>
    <row r="783" spans="1:24" s="9" customFormat="1">
      <c r="A783" s="2">
        <v>782</v>
      </c>
      <c r="B783" s="4">
        <v>716004544</v>
      </c>
      <c r="C783" s="1" t="s">
        <v>2368</v>
      </c>
      <c r="D783" s="1" t="s">
        <v>2369</v>
      </c>
      <c r="E783" s="6" t="s">
        <v>9725</v>
      </c>
      <c r="F783" s="20">
        <v>513010836</v>
      </c>
      <c r="G783" s="6" t="s">
        <v>5272</v>
      </c>
      <c r="H783" s="17">
        <f t="shared" si="24"/>
        <v>13</v>
      </c>
      <c r="I783" s="6" t="str">
        <f t="shared" si="25"/>
        <v>5.5.4</v>
      </c>
      <c r="J783" s="6" t="s">
        <v>9725</v>
      </c>
      <c r="K783" s="13" t="str">
        <f>VLOOKUP(J783,'fire screen door'!$C$2:$E$1567,2,FALSE)</f>
        <v>A-60 SINGLE LEAF HINGED</v>
      </c>
      <c r="L783" s="13" t="str">
        <f>VLOOKUP(J783,'fire screen door'!$C$2:$E$1567,3,FALSE)</f>
        <v>Beside Roller shutter # 4 port side</v>
      </c>
      <c r="M783" s="1" t="s">
        <v>18</v>
      </c>
      <c r="N783" s="1" t="s">
        <v>19</v>
      </c>
      <c r="O783" s="32"/>
      <c r="P783" s="4">
        <v>716003208</v>
      </c>
      <c r="Q783" s="6">
        <v>300457730</v>
      </c>
      <c r="R783" s="4">
        <v>417001943</v>
      </c>
      <c r="S783" s="1" t="s">
        <v>2370</v>
      </c>
      <c r="T783" s="1" t="s">
        <v>17</v>
      </c>
      <c r="U783" s="1"/>
      <c r="V783" s="4">
        <v>999001870</v>
      </c>
      <c r="W783" s="1" t="s">
        <v>20</v>
      </c>
      <c r="X783" s="1" t="s">
        <v>21</v>
      </c>
    </row>
    <row r="784" spans="1:24" s="9" customFormat="1">
      <c r="A784" s="2">
        <v>783</v>
      </c>
      <c r="B784" s="4">
        <v>716004738</v>
      </c>
      <c r="C784" s="1" t="s">
        <v>2371</v>
      </c>
      <c r="D784" s="1" t="s">
        <v>2372</v>
      </c>
      <c r="E784" s="6" t="s">
        <v>9726</v>
      </c>
      <c r="F784" s="20">
        <v>513010837</v>
      </c>
      <c r="G784" s="6" t="s">
        <v>5273</v>
      </c>
      <c r="H784" s="17">
        <f t="shared" si="24"/>
        <v>13</v>
      </c>
      <c r="I784" s="6" t="str">
        <f t="shared" si="25"/>
        <v>5.5.5</v>
      </c>
      <c r="J784" s="6" t="s">
        <v>9726</v>
      </c>
      <c r="K784" s="13" t="str">
        <f>VLOOKUP(J784,'fire screen door'!$C$2:$E$1567,2,FALSE)</f>
        <v>A-60 SINGLE LEAF HINGED</v>
      </c>
      <c r="L784" s="13" t="str">
        <f>VLOOKUP(J784,'fire screen door'!$C$2:$E$1567,3,FALSE)</f>
        <v>Emergency exit in ``Regalia Fine Jewelery`` shop</v>
      </c>
      <c r="M784" s="1" t="s">
        <v>18</v>
      </c>
      <c r="N784" s="1" t="s">
        <v>19</v>
      </c>
      <c r="O784" s="32"/>
      <c r="P784" s="4">
        <v>716003382</v>
      </c>
      <c r="Q784" s="6">
        <v>300457897</v>
      </c>
      <c r="R784" s="4">
        <v>417001943</v>
      </c>
      <c r="S784" s="1" t="s">
        <v>2373</v>
      </c>
      <c r="T784" s="1" t="s">
        <v>17</v>
      </c>
      <c r="U784" s="1"/>
      <c r="V784" s="4">
        <v>999001870</v>
      </c>
      <c r="W784" s="1" t="s">
        <v>20</v>
      </c>
      <c r="X784" s="1" t="s">
        <v>21</v>
      </c>
    </row>
    <row r="785" spans="1:24" s="9" customFormat="1">
      <c r="A785" s="2">
        <v>784</v>
      </c>
      <c r="B785" s="4">
        <v>716004543</v>
      </c>
      <c r="C785" s="1" t="s">
        <v>2374</v>
      </c>
      <c r="D785" s="1" t="s">
        <v>2375</v>
      </c>
      <c r="E785" s="6" t="s">
        <v>9727</v>
      </c>
      <c r="F785" s="20">
        <v>513010838</v>
      </c>
      <c r="G785" s="6" t="s">
        <v>5274</v>
      </c>
      <c r="H785" s="17">
        <f t="shared" si="24"/>
        <v>13</v>
      </c>
      <c r="I785" s="6" t="str">
        <f t="shared" si="25"/>
        <v>5.5.6</v>
      </c>
      <c r="J785" s="6" t="s">
        <v>9727</v>
      </c>
      <c r="K785" s="13" t="str">
        <f>VLOOKUP(J785,'fire screen door'!$C$2:$E$1567,2,FALSE)</f>
        <v>A-60 SINGLE LEAF HINGED</v>
      </c>
      <c r="L785" s="13" t="str">
        <f>VLOOKUP(J785,'fire screen door'!$C$2:$E$1567,3,FALSE)</f>
        <v>Café Promenade pantry</v>
      </c>
      <c r="M785" s="1" t="s">
        <v>18</v>
      </c>
      <c r="N785" s="1" t="s">
        <v>19</v>
      </c>
      <c r="O785" s="32"/>
      <c r="P785" s="4">
        <v>716003207</v>
      </c>
      <c r="Q785" s="6">
        <v>300457729</v>
      </c>
      <c r="R785" s="4">
        <v>417001943</v>
      </c>
      <c r="S785" s="1" t="s">
        <v>2376</v>
      </c>
      <c r="T785" s="1" t="s">
        <v>17</v>
      </c>
      <c r="U785" s="1"/>
      <c r="V785" s="4">
        <v>999001870</v>
      </c>
      <c r="W785" s="1" t="s">
        <v>20</v>
      </c>
      <c r="X785" s="1" t="s">
        <v>21</v>
      </c>
    </row>
    <row r="786" spans="1:24" s="9" customFormat="1">
      <c r="A786" s="2">
        <v>785</v>
      </c>
      <c r="B786" s="4">
        <v>716004728</v>
      </c>
      <c r="C786" s="1" t="s">
        <v>2377</v>
      </c>
      <c r="D786" s="1" t="s">
        <v>2378</v>
      </c>
      <c r="E786" s="6" t="s">
        <v>9728</v>
      </c>
      <c r="F786" s="20">
        <v>513010839</v>
      </c>
      <c r="G786" s="6" t="s">
        <v>5275</v>
      </c>
      <c r="H786" s="17">
        <f t="shared" si="24"/>
        <v>13</v>
      </c>
      <c r="I786" s="6" t="str">
        <f t="shared" si="25"/>
        <v>5.5.7</v>
      </c>
      <c r="J786" s="6" t="s">
        <v>9728</v>
      </c>
      <c r="K786" s="13" t="str">
        <f>VLOOKUP(J786,'fire screen door'!$C$2:$E$1567,2,FALSE)</f>
        <v>A-60 SLIDING</v>
      </c>
      <c r="L786" s="13" t="str">
        <f>VLOOKUP(J786,'fire screen door'!$C$2:$E$1567,3,FALSE)</f>
        <v>To jogging track from Rising Tide bar stbd</v>
      </c>
      <c r="M786" s="1" t="s">
        <v>148</v>
      </c>
      <c r="N786" s="1" t="s">
        <v>149</v>
      </c>
      <c r="O786" s="32"/>
      <c r="P786" s="4">
        <v>716003372</v>
      </c>
      <c r="Q786" s="6">
        <v>300457887</v>
      </c>
      <c r="R786" s="4">
        <v>417001226</v>
      </c>
      <c r="S786" s="1" t="s">
        <v>2379</v>
      </c>
      <c r="T786" s="1" t="s">
        <v>147</v>
      </c>
      <c r="U786" s="1"/>
      <c r="V786" s="4">
        <v>999001697</v>
      </c>
      <c r="W786" s="1" t="s">
        <v>150</v>
      </c>
      <c r="X786" s="1" t="s">
        <v>151</v>
      </c>
    </row>
    <row r="787" spans="1:24" s="9" customFormat="1">
      <c r="A787" s="2">
        <v>786</v>
      </c>
      <c r="B787" s="4">
        <v>716004740</v>
      </c>
      <c r="C787" s="1" t="s">
        <v>2380</v>
      </c>
      <c r="D787" s="1" t="s">
        <v>2381</v>
      </c>
      <c r="E787" s="6" t="s">
        <v>9729</v>
      </c>
      <c r="F787" s="20">
        <v>513010840</v>
      </c>
      <c r="G787" s="6" t="s">
        <v>5276</v>
      </c>
      <c r="H787" s="17">
        <f t="shared" si="24"/>
        <v>13</v>
      </c>
      <c r="I787" s="6" t="str">
        <f t="shared" si="25"/>
        <v>5.5.8</v>
      </c>
      <c r="J787" s="6" t="s">
        <v>9729</v>
      </c>
      <c r="K787" s="13" t="str">
        <f>VLOOKUP(J787,'fire screen door'!$C$2:$E$1567,2,FALSE)</f>
        <v>A-60 SINGLE LEAF HINGED</v>
      </c>
      <c r="L787" s="13" t="str">
        <f>VLOOKUP(J787,'fire screen door'!$C$2:$E$1567,3,FALSE)</f>
        <v>Café Promenade pantry/cold store 5920A</v>
      </c>
      <c r="M787" s="1" t="s">
        <v>18</v>
      </c>
      <c r="N787" s="1" t="s">
        <v>19</v>
      </c>
      <c r="O787" s="32"/>
      <c r="P787" s="4">
        <v>716003384</v>
      </c>
      <c r="Q787" s="6">
        <v>300457899</v>
      </c>
      <c r="R787" s="4">
        <v>417001943</v>
      </c>
      <c r="S787" s="1" t="s">
        <v>2382</v>
      </c>
      <c r="T787" s="1" t="s">
        <v>17</v>
      </c>
      <c r="U787" s="1"/>
      <c r="V787" s="4">
        <v>999001870</v>
      </c>
      <c r="W787" s="1" t="s">
        <v>20</v>
      </c>
      <c r="X787" s="1" t="s">
        <v>21</v>
      </c>
    </row>
    <row r="788" spans="1:24" s="9" customFormat="1">
      <c r="A788" s="2">
        <v>787</v>
      </c>
      <c r="B788" s="4">
        <v>716004741</v>
      </c>
      <c r="C788" s="1" t="s">
        <v>2383</v>
      </c>
      <c r="D788" s="1" t="s">
        <v>2384</v>
      </c>
      <c r="E788" s="6" t="s">
        <v>9730</v>
      </c>
      <c r="F788" s="20">
        <v>513010841</v>
      </c>
      <c r="G788" s="6" t="s">
        <v>5277</v>
      </c>
      <c r="H788" s="17">
        <f t="shared" si="24"/>
        <v>13</v>
      </c>
      <c r="I788" s="6" t="str">
        <f t="shared" si="25"/>
        <v>5.5.9</v>
      </c>
      <c r="J788" s="6" t="s">
        <v>9730</v>
      </c>
      <c r="K788" s="13" t="str">
        <f>VLOOKUP(J788,'fire screen door'!$C$2:$E$1567,2,FALSE)</f>
        <v>A-60 SINGLE LEAF HINGED</v>
      </c>
      <c r="L788" s="13" t="str">
        <f>VLOOKUP(J788,'fire screen door'!$C$2:$E$1567,3,FALSE)</f>
        <v>Life jacket locker stbd by Port &amp; Shopping desk</v>
      </c>
      <c r="M788" s="1" t="s">
        <v>18</v>
      </c>
      <c r="N788" s="1" t="s">
        <v>19</v>
      </c>
      <c r="O788" s="32"/>
      <c r="P788" s="4">
        <v>716003385</v>
      </c>
      <c r="Q788" s="6">
        <v>300457900</v>
      </c>
      <c r="R788" s="4">
        <v>417001943</v>
      </c>
      <c r="S788" s="1" t="s">
        <v>2385</v>
      </c>
      <c r="T788" s="1" t="s">
        <v>17</v>
      </c>
      <c r="U788" s="1"/>
      <c r="V788" s="4">
        <v>999001870</v>
      </c>
      <c r="W788" s="1" t="s">
        <v>20</v>
      </c>
      <c r="X788" s="1" t="s">
        <v>21</v>
      </c>
    </row>
    <row r="789" spans="1:24" s="9" customFormat="1">
      <c r="A789" s="2">
        <v>788</v>
      </c>
      <c r="B789" s="4">
        <v>716004730</v>
      </c>
      <c r="C789" s="1" t="s">
        <v>2386</v>
      </c>
      <c r="D789" s="1" t="s">
        <v>2387</v>
      </c>
      <c r="E789" s="6" t="s">
        <v>9738</v>
      </c>
      <c r="F789" s="20">
        <v>513010842</v>
      </c>
      <c r="G789" s="6" t="s">
        <v>5278</v>
      </c>
      <c r="H789" s="17">
        <f t="shared" si="24"/>
        <v>13</v>
      </c>
      <c r="I789" s="6" t="str">
        <f t="shared" si="25"/>
        <v>5.6.1</v>
      </c>
      <c r="J789" s="6" t="s">
        <v>9738</v>
      </c>
      <c r="K789" s="13" t="str">
        <f>VLOOKUP(J789,'fire screen door'!$C$2:$E$1567,2,FALSE)</f>
        <v>A-60 SLIDING</v>
      </c>
      <c r="L789" s="13" t="str">
        <f>VLOOKUP(J789,'fire screen door'!$C$2:$E$1567,3,FALSE)</f>
        <v>Port side by Port &amp; Shopping desk</v>
      </c>
      <c r="M789" s="1" t="s">
        <v>148</v>
      </c>
      <c r="N789" s="1" t="s">
        <v>149</v>
      </c>
      <c r="O789" s="32"/>
      <c r="P789" s="4">
        <v>716003374</v>
      </c>
      <c r="Q789" s="6">
        <v>300457889</v>
      </c>
      <c r="R789" s="4">
        <v>417001226</v>
      </c>
      <c r="S789" s="1" t="s">
        <v>2388</v>
      </c>
      <c r="T789" s="1" t="s">
        <v>147</v>
      </c>
      <c r="U789" s="1"/>
      <c r="V789" s="4">
        <v>999001697</v>
      </c>
      <c r="W789" s="1" t="s">
        <v>150</v>
      </c>
      <c r="X789" s="1" t="s">
        <v>151</v>
      </c>
    </row>
    <row r="790" spans="1:24" s="9" customFormat="1">
      <c r="A790" s="2">
        <v>789</v>
      </c>
      <c r="B790" s="4">
        <v>716005341</v>
      </c>
      <c r="C790" s="1" t="s">
        <v>2389</v>
      </c>
      <c r="D790" s="1" t="s">
        <v>2390</v>
      </c>
      <c r="E790" s="6" t="s">
        <v>9747</v>
      </c>
      <c r="F790" s="20">
        <v>513010843</v>
      </c>
      <c r="G790" s="6" t="s">
        <v>5279</v>
      </c>
      <c r="H790" s="17">
        <f t="shared" si="24"/>
        <v>13</v>
      </c>
      <c r="I790" s="6" t="str">
        <f t="shared" si="25"/>
        <v>5.6.10</v>
      </c>
      <c r="J790" s="6" t="s">
        <v>9747</v>
      </c>
      <c r="K790" s="13" t="str">
        <f>VLOOKUP(J790,'fire screen door'!$C$2:$E$1567,2,FALSE)</f>
        <v>A-60 DOUBLE LEAF HINGED</v>
      </c>
      <c r="L790" s="13" t="str">
        <f>VLOOKUP(J790,'fire screen door'!$C$2:$E$1567,3,FALSE)</f>
        <v>Crew stairs - dining room port side</v>
      </c>
      <c r="M790" s="1" t="s">
        <v>18</v>
      </c>
      <c r="N790" s="1" t="s">
        <v>19</v>
      </c>
      <c r="O790" s="32"/>
      <c r="P790" s="4">
        <v>716003668</v>
      </c>
      <c r="Q790" s="6">
        <v>300458157</v>
      </c>
      <c r="R790" s="4">
        <v>417001943</v>
      </c>
      <c r="S790" s="1" t="s">
        <v>2391</v>
      </c>
      <c r="T790" s="1" t="s">
        <v>17</v>
      </c>
      <c r="U790" s="1"/>
      <c r="V790" s="4">
        <v>999001870</v>
      </c>
      <c r="W790" s="1" t="s">
        <v>20</v>
      </c>
      <c r="X790" s="1" t="s">
        <v>21</v>
      </c>
    </row>
    <row r="791" spans="1:24" s="9" customFormat="1">
      <c r="A791" s="2">
        <v>790</v>
      </c>
      <c r="B791" s="4">
        <v>716005343</v>
      </c>
      <c r="C791" s="1" t="s">
        <v>2392</v>
      </c>
      <c r="D791" s="1" t="s">
        <v>2393</v>
      </c>
      <c r="E791" s="6" t="s">
        <v>9748</v>
      </c>
      <c r="F791" s="20">
        <v>513010844</v>
      </c>
      <c r="G791" s="6" t="s">
        <v>5280</v>
      </c>
      <c r="H791" s="17">
        <f t="shared" si="24"/>
        <v>13</v>
      </c>
      <c r="I791" s="6" t="str">
        <f t="shared" si="25"/>
        <v>5.6.11</v>
      </c>
      <c r="J791" s="6" t="s">
        <v>9748</v>
      </c>
      <c r="K791" s="13" t="str">
        <f>VLOOKUP(J791,'fire screen door'!$C$2:$E$1567,2,FALSE)</f>
        <v>A-60 DOUBLE LEAF HINGED</v>
      </c>
      <c r="L791" s="13" t="str">
        <f>VLOOKUP(J791,'fire screen door'!$C$2:$E$1567,3,FALSE)</f>
        <v>Crew stairs dining room stbd side</v>
      </c>
      <c r="M791" s="1" t="s">
        <v>18</v>
      </c>
      <c r="N791" s="1" t="s">
        <v>19</v>
      </c>
      <c r="O791" s="32"/>
      <c r="P791" s="4">
        <v>716003670</v>
      </c>
      <c r="Q791" s="6">
        <v>300458159</v>
      </c>
      <c r="R791" s="4">
        <v>417001943</v>
      </c>
      <c r="S791" s="1" t="s">
        <v>2394</v>
      </c>
      <c r="T791" s="1" t="s">
        <v>17</v>
      </c>
      <c r="U791" s="1"/>
      <c r="V791" s="4">
        <v>999001870</v>
      </c>
      <c r="W791" s="1" t="s">
        <v>20</v>
      </c>
      <c r="X791" s="1" t="s">
        <v>21</v>
      </c>
    </row>
    <row r="792" spans="1:24" s="9" customFormat="1">
      <c r="A792" s="2">
        <v>791</v>
      </c>
      <c r="B792" s="4">
        <v>716005355</v>
      </c>
      <c r="C792" s="1" t="s">
        <v>2395</v>
      </c>
      <c r="D792" s="1" t="s">
        <v>2396</v>
      </c>
      <c r="E792" s="6" t="s">
        <v>9749</v>
      </c>
      <c r="F792" s="20">
        <v>513010845</v>
      </c>
      <c r="G792" s="6" t="s">
        <v>5281</v>
      </c>
      <c r="H792" s="17">
        <f t="shared" si="24"/>
        <v>13</v>
      </c>
      <c r="I792" s="6" t="str">
        <f t="shared" si="25"/>
        <v>5.6.12</v>
      </c>
      <c r="J792" s="6" t="s">
        <v>9749</v>
      </c>
      <c r="K792" s="13" t="str">
        <f>VLOOKUP(J792,'fire screen door'!$C$2:$E$1567,2,FALSE)</f>
        <v>A-60 SINGLE LEAF HINGED</v>
      </c>
      <c r="L792" s="13" t="str">
        <f>VLOOKUP(J792,'fire screen door'!$C$2:$E$1567,3,FALSE)</f>
        <v>OPP station by jogging track port by lifeboat 14</v>
      </c>
      <c r="M792" s="1" t="s">
        <v>18</v>
      </c>
      <c r="N792" s="1" t="s">
        <v>19</v>
      </c>
      <c r="O792" s="32"/>
      <c r="P792" s="4">
        <v>716003682</v>
      </c>
      <c r="Q792" s="6">
        <v>300458171</v>
      </c>
      <c r="R792" s="4">
        <v>417001943</v>
      </c>
      <c r="S792" s="1" t="s">
        <v>2397</v>
      </c>
      <c r="T792" s="1" t="s">
        <v>17</v>
      </c>
      <c r="U792" s="1"/>
      <c r="V792" s="4">
        <v>999001870</v>
      </c>
      <c r="W792" s="1" t="s">
        <v>20</v>
      </c>
      <c r="X792" s="1" t="s">
        <v>21</v>
      </c>
    </row>
    <row r="793" spans="1:24" s="9" customFormat="1">
      <c r="A793" s="2">
        <v>792</v>
      </c>
      <c r="B793" s="4">
        <v>716005354</v>
      </c>
      <c r="C793" s="1" t="s">
        <v>2398</v>
      </c>
      <c r="D793" s="1" t="s">
        <v>2399</v>
      </c>
      <c r="E793" s="6" t="s">
        <v>9750</v>
      </c>
      <c r="F793" s="20">
        <v>513010846</v>
      </c>
      <c r="G793" s="6" t="s">
        <v>5282</v>
      </c>
      <c r="H793" s="17">
        <f t="shared" si="24"/>
        <v>13</v>
      </c>
      <c r="I793" s="6" t="str">
        <f t="shared" si="25"/>
        <v>5.6.13</v>
      </c>
      <c r="J793" s="6" t="s">
        <v>9750</v>
      </c>
      <c r="K793" s="13" t="str">
        <f>VLOOKUP(J793,'fire screen door'!$C$2:$E$1567,2,FALSE)</f>
        <v>A-60 SINGLE LEAF HINGED</v>
      </c>
      <c r="L793" s="13" t="str">
        <f>VLOOKUP(J793,'fire screen door'!$C$2:$E$1567,3,FALSE)</f>
        <v>Security locker #6/jogging track stbd by LB 13</v>
      </c>
      <c r="M793" s="1" t="s">
        <v>18</v>
      </c>
      <c r="N793" s="1" t="s">
        <v>19</v>
      </c>
      <c r="O793" s="32"/>
      <c r="P793" s="4">
        <v>716003681</v>
      </c>
      <c r="Q793" s="6">
        <v>300458170</v>
      </c>
      <c r="R793" s="4">
        <v>417001943</v>
      </c>
      <c r="S793" s="1" t="s">
        <v>2400</v>
      </c>
      <c r="T793" s="1" t="s">
        <v>17</v>
      </c>
      <c r="U793" s="1"/>
      <c r="V793" s="4">
        <v>999001870</v>
      </c>
      <c r="W793" s="1" t="s">
        <v>20</v>
      </c>
      <c r="X793" s="1" t="s">
        <v>21</v>
      </c>
    </row>
    <row r="794" spans="1:24" s="9" customFormat="1">
      <c r="A794" s="2">
        <v>793</v>
      </c>
      <c r="B794" s="4">
        <v>716005356</v>
      </c>
      <c r="C794" s="1" t="s">
        <v>2401</v>
      </c>
      <c r="D794" s="1" t="s">
        <v>2402</v>
      </c>
      <c r="E794" s="6" t="s">
        <v>9751</v>
      </c>
      <c r="F794" s="20">
        <v>513010847</v>
      </c>
      <c r="G794" s="6" t="s">
        <v>5283</v>
      </c>
      <c r="H794" s="17">
        <f t="shared" si="24"/>
        <v>13</v>
      </c>
      <c r="I794" s="6" t="str">
        <f t="shared" si="25"/>
        <v>5.6.14</v>
      </c>
      <c r="J794" s="6" t="s">
        <v>9751</v>
      </c>
      <c r="K794" s="13" t="str">
        <f>VLOOKUP(J794,'fire screen door'!$C$2:$E$1567,2,FALSE)</f>
        <v>A-60 SINGLE LEAF HINGED</v>
      </c>
      <c r="L794" s="13" t="str">
        <f>VLOOKUP(J794,'fire screen door'!$C$2:$E$1567,3,FALSE)</f>
        <v>Stores by jogging track port by lifeboat 14</v>
      </c>
      <c r="M794" s="1" t="s">
        <v>18</v>
      </c>
      <c r="N794" s="1" t="s">
        <v>19</v>
      </c>
      <c r="O794" s="32"/>
      <c r="P794" s="4">
        <v>716003683</v>
      </c>
      <c r="Q794" s="6">
        <v>300458172</v>
      </c>
      <c r="R794" s="4">
        <v>417001943</v>
      </c>
      <c r="S794" s="1" t="s">
        <v>2403</v>
      </c>
      <c r="T794" s="1" t="s">
        <v>17</v>
      </c>
      <c r="U794" s="1"/>
      <c r="V794" s="4">
        <v>999001870</v>
      </c>
      <c r="W794" s="1" t="s">
        <v>20</v>
      </c>
      <c r="X794" s="1" t="s">
        <v>21</v>
      </c>
    </row>
    <row r="795" spans="1:24" s="9" customFormat="1">
      <c r="A795" s="2">
        <v>794</v>
      </c>
      <c r="B795" s="4">
        <v>716004731</v>
      </c>
      <c r="C795" s="1" t="s">
        <v>2404</v>
      </c>
      <c r="D795" s="1" t="s">
        <v>2405</v>
      </c>
      <c r="E795" s="6" t="s">
        <v>9739</v>
      </c>
      <c r="F795" s="20">
        <v>513010848</v>
      </c>
      <c r="G795" s="6" t="s">
        <v>5284</v>
      </c>
      <c r="H795" s="17">
        <f t="shared" si="24"/>
        <v>13</v>
      </c>
      <c r="I795" s="6" t="str">
        <f t="shared" si="25"/>
        <v>5.6.2</v>
      </c>
      <c r="J795" s="6" t="s">
        <v>9739</v>
      </c>
      <c r="K795" s="13" t="str">
        <f>VLOOKUP(J795,'fire screen door'!$C$2:$E$1567,2,FALSE)</f>
        <v>A-60 SLIDING</v>
      </c>
      <c r="L795" s="13" t="str">
        <f>VLOOKUP(J795,'fire screen door'!$C$2:$E$1567,3,FALSE)</f>
        <v>Port side by Port &amp; Shopping desk</v>
      </c>
      <c r="M795" s="1" t="s">
        <v>148</v>
      </c>
      <c r="N795" s="1" t="s">
        <v>149</v>
      </c>
      <c r="O795" s="32"/>
      <c r="P795" s="4">
        <v>716003375</v>
      </c>
      <c r="Q795" s="6">
        <v>300457890</v>
      </c>
      <c r="R795" s="4">
        <v>417001226</v>
      </c>
      <c r="S795" s="1" t="s">
        <v>2406</v>
      </c>
      <c r="T795" s="1" t="s">
        <v>147</v>
      </c>
      <c r="U795" s="1"/>
      <c r="V795" s="4">
        <v>999001697</v>
      </c>
      <c r="W795" s="1" t="s">
        <v>150</v>
      </c>
      <c r="X795" s="1" t="s">
        <v>151</v>
      </c>
    </row>
    <row r="796" spans="1:24" s="9" customFormat="1">
      <c r="A796" s="2">
        <v>795</v>
      </c>
      <c r="B796" s="4">
        <v>716004729</v>
      </c>
      <c r="C796" s="1" t="s">
        <v>2407</v>
      </c>
      <c r="D796" s="1" t="s">
        <v>2408</v>
      </c>
      <c r="E796" s="6" t="s">
        <v>9740</v>
      </c>
      <c r="F796" s="20">
        <v>513010849</v>
      </c>
      <c r="G796" s="6" t="s">
        <v>5285</v>
      </c>
      <c r="H796" s="17">
        <f t="shared" si="24"/>
        <v>13</v>
      </c>
      <c r="I796" s="6" t="str">
        <f t="shared" si="25"/>
        <v>5.6.3</v>
      </c>
      <c r="J796" s="6" t="s">
        <v>9740</v>
      </c>
      <c r="K796" s="13" t="str">
        <f>VLOOKUP(J796,'fire screen door'!$C$2:$E$1567,2,FALSE)</f>
        <v>A-60 SLIDING</v>
      </c>
      <c r="L796" s="13" t="str">
        <f>VLOOKUP(J796,'fire screen door'!$C$2:$E$1567,3,FALSE)</f>
        <v>Port side by Port &amp; Shopping desk stbd side</v>
      </c>
      <c r="M796" s="1" t="s">
        <v>148</v>
      </c>
      <c r="N796" s="1" t="s">
        <v>149</v>
      </c>
      <c r="O796" s="32"/>
      <c r="P796" s="4">
        <v>716003373</v>
      </c>
      <c r="Q796" s="6">
        <v>300457888</v>
      </c>
      <c r="R796" s="4">
        <v>417001226</v>
      </c>
      <c r="S796" s="1" t="s">
        <v>2409</v>
      </c>
      <c r="T796" s="1" t="s">
        <v>147</v>
      </c>
      <c r="U796" s="1"/>
      <c r="V796" s="4">
        <v>999001697</v>
      </c>
      <c r="W796" s="1" t="s">
        <v>150</v>
      </c>
      <c r="X796" s="1" t="s">
        <v>151</v>
      </c>
    </row>
    <row r="797" spans="1:24" s="9" customFormat="1">
      <c r="A797" s="2">
        <v>796</v>
      </c>
      <c r="B797" s="4">
        <v>716004727</v>
      </c>
      <c r="C797" s="1" t="s">
        <v>2410</v>
      </c>
      <c r="D797" s="1" t="s">
        <v>2411</v>
      </c>
      <c r="E797" s="6" t="s">
        <v>9741</v>
      </c>
      <c r="F797" s="20">
        <v>513010850</v>
      </c>
      <c r="G797" s="6" t="s">
        <v>5286</v>
      </c>
      <c r="H797" s="17">
        <f t="shared" si="24"/>
        <v>13</v>
      </c>
      <c r="I797" s="6" t="str">
        <f t="shared" si="25"/>
        <v>5.6.4</v>
      </c>
      <c r="J797" s="6" t="s">
        <v>9741</v>
      </c>
      <c r="K797" s="13" t="str">
        <f>VLOOKUP(J797,'fire screen door'!$C$2:$E$1567,2,FALSE)</f>
        <v>A-60 SLIDING</v>
      </c>
      <c r="L797" s="13" t="str">
        <f>VLOOKUP(J797,'fire screen door'!$C$2:$E$1567,3,FALSE)</f>
        <v>Port side between Voom and aft elevators</v>
      </c>
      <c r="M797" s="1" t="s">
        <v>148</v>
      </c>
      <c r="N797" s="1" t="s">
        <v>149</v>
      </c>
      <c r="O797" s="32"/>
      <c r="P797" s="4">
        <v>716003371</v>
      </c>
      <c r="Q797" s="6">
        <v>300457886</v>
      </c>
      <c r="R797" s="4">
        <v>417001226</v>
      </c>
      <c r="S797" s="1" t="s">
        <v>2412</v>
      </c>
      <c r="T797" s="1" t="s">
        <v>147</v>
      </c>
      <c r="U797" s="1"/>
      <c r="V797" s="4">
        <v>999001697</v>
      </c>
      <c r="W797" s="1" t="s">
        <v>150</v>
      </c>
      <c r="X797" s="1" t="s">
        <v>151</v>
      </c>
    </row>
    <row r="798" spans="1:24" s="9" customFormat="1">
      <c r="A798" s="2">
        <v>797</v>
      </c>
      <c r="B798" s="4">
        <v>716005351</v>
      </c>
      <c r="C798" s="1" t="s">
        <v>2413</v>
      </c>
      <c r="D798" s="1" t="s">
        <v>2414</v>
      </c>
      <c r="E798" s="6" t="s">
        <v>9742</v>
      </c>
      <c r="F798" s="20">
        <v>513010851</v>
      </c>
      <c r="G798" s="6" t="s">
        <v>5287</v>
      </c>
      <c r="H798" s="17">
        <f t="shared" si="24"/>
        <v>13</v>
      </c>
      <c r="I798" s="6" t="str">
        <f t="shared" si="25"/>
        <v>5.6.5</v>
      </c>
      <c r="J798" s="6" t="s">
        <v>9742</v>
      </c>
      <c r="K798" s="13" t="str">
        <f>VLOOKUP(J798,'fire screen door'!$C$2:$E$1567,2,FALSE)</f>
        <v>A-60 DOUBLE LEAF HINGED</v>
      </c>
      <c r="L798" s="13" t="str">
        <f>VLOOKUP(J798,'fire screen door'!$C$2:$E$1567,3,FALSE)</f>
        <v>Crew stairs between Bionic bar and aft lobby</v>
      </c>
      <c r="M798" s="1" t="s">
        <v>18</v>
      </c>
      <c r="N798" s="1" t="s">
        <v>19</v>
      </c>
      <c r="O798" s="32" t="s">
        <v>10448</v>
      </c>
      <c r="P798" s="4">
        <v>716003678</v>
      </c>
      <c r="Q798" s="6">
        <v>300458167</v>
      </c>
      <c r="R798" s="4">
        <v>417001943</v>
      </c>
      <c r="S798" s="1" t="s">
        <v>2415</v>
      </c>
      <c r="T798" s="1" t="s">
        <v>17</v>
      </c>
      <c r="U798" s="1"/>
      <c r="V798" s="4">
        <v>999001870</v>
      </c>
      <c r="W798" s="1" t="s">
        <v>20</v>
      </c>
      <c r="X798" s="1" t="s">
        <v>21</v>
      </c>
    </row>
    <row r="799" spans="1:24" s="9" customFormat="1">
      <c r="A799" s="2">
        <v>798</v>
      </c>
      <c r="B799" s="4">
        <v>716005352</v>
      </c>
      <c r="C799" s="1" t="s">
        <v>2416</v>
      </c>
      <c r="D799" s="1" t="s">
        <v>2417</v>
      </c>
      <c r="E799" s="6" t="s">
        <v>9743</v>
      </c>
      <c r="F799" s="20">
        <v>513010852</v>
      </c>
      <c r="G799" s="6" t="s">
        <v>5288</v>
      </c>
      <c r="H799" s="17">
        <f t="shared" si="24"/>
        <v>13</v>
      </c>
      <c r="I799" s="6" t="str">
        <f t="shared" si="25"/>
        <v>5.6.6</v>
      </c>
      <c r="J799" s="6" t="s">
        <v>9743</v>
      </c>
      <c r="K799" s="13" t="str">
        <f>VLOOKUP(J799,'fire screen door'!$C$2:$E$1567,2,FALSE)</f>
        <v>A-60 DOUBLE LEAF HINGED</v>
      </c>
      <c r="L799" s="13" t="str">
        <f>VLOOKUP(J799,'fire screen door'!$C$2:$E$1567,3,FALSE)</f>
        <v>Aft of PDA locker, Stairs 6A Port Fwd</v>
      </c>
      <c r="M799" s="1" t="s">
        <v>18</v>
      </c>
      <c r="N799" s="1" t="s">
        <v>19</v>
      </c>
      <c r="O799" s="32" t="s">
        <v>10448</v>
      </c>
      <c r="P799" s="4">
        <v>716003679</v>
      </c>
      <c r="Q799" s="6">
        <v>300458168</v>
      </c>
      <c r="R799" s="4">
        <v>417001943</v>
      </c>
      <c r="S799" s="1" t="s">
        <v>2418</v>
      </c>
      <c r="T799" s="1" t="s">
        <v>17</v>
      </c>
      <c r="U799" s="1"/>
      <c r="V799" s="4">
        <v>999001870</v>
      </c>
      <c r="W799" s="1" t="s">
        <v>20</v>
      </c>
      <c r="X799" s="1" t="s">
        <v>21</v>
      </c>
    </row>
    <row r="800" spans="1:24" s="9" customFormat="1">
      <c r="A800" s="2">
        <v>799</v>
      </c>
      <c r="B800" s="4">
        <v>716005350</v>
      </c>
      <c r="C800" s="1" t="s">
        <v>2419</v>
      </c>
      <c r="D800" s="1" t="s">
        <v>2420</v>
      </c>
      <c r="E800" s="6" t="s">
        <v>9744</v>
      </c>
      <c r="F800" s="20">
        <v>513010853</v>
      </c>
      <c r="G800" s="6" t="s">
        <v>5289</v>
      </c>
      <c r="H800" s="17">
        <f t="shared" si="24"/>
        <v>13</v>
      </c>
      <c r="I800" s="6" t="str">
        <f t="shared" si="25"/>
        <v>5.6.7</v>
      </c>
      <c r="J800" s="6" t="s">
        <v>9744</v>
      </c>
      <c r="K800" s="13" t="str">
        <f>VLOOKUP(J800,'fire screen door'!$C$2:$E$1567,2,FALSE)</f>
        <v>A-60 SINGLE LEAF HINGED</v>
      </c>
      <c r="L800" s="13" t="str">
        <f>VLOOKUP(J800,'fire screen door'!$C$2:$E$1567,3,FALSE)</f>
        <v>Entrance Dining room stbd side</v>
      </c>
      <c r="M800" s="1" t="s">
        <v>18</v>
      </c>
      <c r="N800" s="1" t="s">
        <v>19</v>
      </c>
      <c r="O800" s="32"/>
      <c r="P800" s="4">
        <v>716003677</v>
      </c>
      <c r="Q800" s="6">
        <v>300458166</v>
      </c>
      <c r="R800" s="4">
        <v>417001943</v>
      </c>
      <c r="S800" s="1" t="s">
        <v>2421</v>
      </c>
      <c r="T800" s="1" t="s">
        <v>17</v>
      </c>
      <c r="U800" s="1"/>
      <c r="V800" s="4">
        <v>999001870</v>
      </c>
      <c r="W800" s="1" t="s">
        <v>20</v>
      </c>
      <c r="X800" s="1" t="s">
        <v>21</v>
      </c>
    </row>
    <row r="801" spans="1:24" s="9" customFormat="1">
      <c r="A801" s="2">
        <v>800</v>
      </c>
      <c r="B801" s="4">
        <v>716005349</v>
      </c>
      <c r="C801" s="1" t="s">
        <v>2422</v>
      </c>
      <c r="D801" s="1" t="s">
        <v>2423</v>
      </c>
      <c r="E801" s="6" t="s">
        <v>9745</v>
      </c>
      <c r="F801" s="20">
        <v>513010854</v>
      </c>
      <c r="G801" s="6" t="s">
        <v>5290</v>
      </c>
      <c r="H801" s="17">
        <f t="shared" si="24"/>
        <v>13</v>
      </c>
      <c r="I801" s="6" t="str">
        <f t="shared" si="25"/>
        <v>5.6.8</v>
      </c>
      <c r="J801" s="6" t="s">
        <v>9745</v>
      </c>
      <c r="K801" s="13" t="str">
        <f>VLOOKUP(J801,'fire screen door'!$C$2:$E$1567,2,FALSE)</f>
        <v>A-60 SINGLE LEAF HINGED</v>
      </c>
      <c r="L801" s="13" t="str">
        <f>VLOOKUP(J801,'fire screen door'!$C$2:$E$1567,3,FALSE)</f>
        <v>Entrance Dining room port side</v>
      </c>
      <c r="M801" s="1" t="s">
        <v>18</v>
      </c>
      <c r="N801" s="1" t="s">
        <v>19</v>
      </c>
      <c r="O801" s="32"/>
      <c r="P801" s="4">
        <v>716003676</v>
      </c>
      <c r="Q801" s="6">
        <v>300458165</v>
      </c>
      <c r="R801" s="4">
        <v>417001943</v>
      </c>
      <c r="S801" s="1" t="s">
        <v>2424</v>
      </c>
      <c r="T801" s="1" t="s">
        <v>17</v>
      </c>
      <c r="U801" s="1"/>
      <c r="V801" s="4">
        <v>999001870</v>
      </c>
      <c r="W801" s="1" t="s">
        <v>20</v>
      </c>
      <c r="X801" s="1" t="s">
        <v>21</v>
      </c>
    </row>
    <row r="802" spans="1:24" s="9" customFormat="1">
      <c r="A802" s="2">
        <v>801</v>
      </c>
      <c r="B802" s="4">
        <v>716005353</v>
      </c>
      <c r="C802" s="1" t="s">
        <v>2425</v>
      </c>
      <c r="D802" s="1" t="s">
        <v>2426</v>
      </c>
      <c r="E802" s="6" t="s">
        <v>9746</v>
      </c>
      <c r="F802" s="20">
        <v>513010855</v>
      </c>
      <c r="G802" s="6" t="s">
        <v>5291</v>
      </c>
      <c r="H802" s="17">
        <f t="shared" si="24"/>
        <v>13</v>
      </c>
      <c r="I802" s="6" t="str">
        <f t="shared" si="25"/>
        <v>5.6.9</v>
      </c>
      <c r="J802" s="6" t="s">
        <v>9746</v>
      </c>
      <c r="K802" s="13" t="str">
        <f>VLOOKUP(J802,'fire screen door'!$C$2:$E$1567,2,FALSE)</f>
        <v>A-60 SINGLE LEAF HINGED</v>
      </c>
      <c r="L802" s="13" t="str">
        <f>VLOOKUP(J802,'fire screen door'!$C$2:$E$1567,3,FALSE)</f>
        <v>UPS room stbd by lifeboat 13</v>
      </c>
      <c r="M802" s="1" t="s">
        <v>18</v>
      </c>
      <c r="N802" s="1" t="s">
        <v>19</v>
      </c>
      <c r="O802" s="32"/>
      <c r="P802" s="4">
        <v>716003680</v>
      </c>
      <c r="Q802" s="6">
        <v>300458169</v>
      </c>
      <c r="R802" s="4">
        <v>417001943</v>
      </c>
      <c r="S802" s="1" t="s">
        <v>2427</v>
      </c>
      <c r="T802" s="1" t="s">
        <v>17</v>
      </c>
      <c r="U802" s="1"/>
      <c r="V802" s="4">
        <v>999001870</v>
      </c>
      <c r="W802" s="1" t="s">
        <v>20</v>
      </c>
      <c r="X802" s="1" t="s">
        <v>21</v>
      </c>
    </row>
    <row r="803" spans="1:24" s="9" customFormat="1">
      <c r="A803" s="2">
        <v>802</v>
      </c>
      <c r="B803" s="4">
        <v>716005346</v>
      </c>
      <c r="C803" s="1" t="s">
        <v>2428</v>
      </c>
      <c r="D803" s="1" t="s">
        <v>2429</v>
      </c>
      <c r="E803" s="6" t="s">
        <v>9752</v>
      </c>
      <c r="F803" s="20">
        <v>513010856</v>
      </c>
      <c r="G803" s="6" t="s">
        <v>5292</v>
      </c>
      <c r="H803" s="17">
        <f t="shared" si="24"/>
        <v>13</v>
      </c>
      <c r="I803" s="6" t="str">
        <f t="shared" si="25"/>
        <v>5.7.1</v>
      </c>
      <c r="J803" s="6" t="s">
        <v>9752</v>
      </c>
      <c r="K803" s="13" t="str">
        <f>VLOOKUP(J803,'fire screen door'!$C$2:$E$1567,2,FALSE)</f>
        <v>A-60 DOUBLE LEAF HINGED</v>
      </c>
      <c r="L803" s="13" t="str">
        <f>VLOOKUP(J803,'fire screen door'!$C$2:$E$1567,3,FALSE)</f>
        <v>Entrance Dining room stbd side</v>
      </c>
      <c r="M803" s="1" t="s">
        <v>18</v>
      </c>
      <c r="N803" s="1" t="s">
        <v>19</v>
      </c>
      <c r="O803" s="32" t="s">
        <v>10448</v>
      </c>
      <c r="P803" s="4">
        <v>716003673</v>
      </c>
      <c r="Q803" s="6">
        <v>300458162</v>
      </c>
      <c r="R803" s="4">
        <v>417001943</v>
      </c>
      <c r="S803" s="1" t="s">
        <v>2430</v>
      </c>
      <c r="T803" s="1" t="s">
        <v>17</v>
      </c>
      <c r="U803" s="1"/>
      <c r="V803" s="4">
        <v>999001870</v>
      </c>
      <c r="W803" s="1" t="s">
        <v>20</v>
      </c>
      <c r="X803" s="1" t="s">
        <v>21</v>
      </c>
    </row>
    <row r="804" spans="1:24" s="9" customFormat="1">
      <c r="A804" s="2">
        <v>803</v>
      </c>
      <c r="B804" s="4">
        <v>716004184</v>
      </c>
      <c r="C804" s="1" t="s">
        <v>2431</v>
      </c>
      <c r="D804" s="1" t="s">
        <v>2432</v>
      </c>
      <c r="E804" s="6" t="s">
        <v>9759</v>
      </c>
      <c r="F804" s="20">
        <v>513010857</v>
      </c>
      <c r="G804" s="6" t="s">
        <v>5293</v>
      </c>
      <c r="H804" s="17">
        <f t="shared" si="24"/>
        <v>13</v>
      </c>
      <c r="I804" s="6" t="str">
        <f t="shared" si="25"/>
        <v>5.7.10</v>
      </c>
      <c r="J804" s="6" t="s">
        <v>9759</v>
      </c>
      <c r="K804" s="13" t="str">
        <f>VLOOKUP(J804,'fire screen door'!$C$2:$E$1567,2,FALSE)</f>
        <v>A-60 DOUBLE LEAF HINGED</v>
      </c>
      <c r="L804" s="13" t="str">
        <f>VLOOKUP(J804,'fire screen door'!$C$2:$E$1567,3,FALSE)</f>
        <v>Emergency exit dining room port by LB 14</v>
      </c>
      <c r="M804" s="1" t="s">
        <v>18</v>
      </c>
      <c r="N804" s="1" t="s">
        <v>19</v>
      </c>
      <c r="O804" s="32" t="s">
        <v>10448</v>
      </c>
      <c r="P804" s="4">
        <v>716002863</v>
      </c>
      <c r="Q804" s="6">
        <v>300457428</v>
      </c>
      <c r="R804" s="4">
        <v>417001943</v>
      </c>
      <c r="S804" s="1" t="s">
        <v>2433</v>
      </c>
      <c r="T804" s="1" t="s">
        <v>17</v>
      </c>
      <c r="U804" s="1"/>
      <c r="V804" s="4">
        <v>999001870</v>
      </c>
      <c r="W804" s="1" t="s">
        <v>20</v>
      </c>
      <c r="X804" s="1" t="s">
        <v>21</v>
      </c>
    </row>
    <row r="805" spans="1:24" s="9" customFormat="1">
      <c r="A805" s="2">
        <v>804</v>
      </c>
      <c r="B805" s="4">
        <v>716004186</v>
      </c>
      <c r="C805" s="1" t="s">
        <v>2434</v>
      </c>
      <c r="D805" s="1" t="s">
        <v>2435</v>
      </c>
      <c r="E805" s="6" t="s">
        <v>9760</v>
      </c>
      <c r="F805" s="20">
        <v>513010858</v>
      </c>
      <c r="G805" s="6" t="s">
        <v>5294</v>
      </c>
      <c r="H805" s="17">
        <f t="shared" si="24"/>
        <v>13</v>
      </c>
      <c r="I805" s="6" t="str">
        <f t="shared" si="25"/>
        <v>5.7.11</v>
      </c>
      <c r="J805" s="6" t="s">
        <v>9760</v>
      </c>
      <c r="K805" s="13" t="str">
        <f>VLOOKUP(J805,'fire screen door'!$C$2:$E$1567,2,FALSE)</f>
        <v>A-60 DOUBLE LEAF HINGED</v>
      </c>
      <c r="L805" s="13" t="str">
        <f>VLOOKUP(J805,'fire screen door'!$C$2:$E$1567,3,FALSE)</f>
        <v>Aft Dining room stbd side</v>
      </c>
      <c r="M805" s="1" t="s">
        <v>18</v>
      </c>
      <c r="N805" s="1" t="s">
        <v>19</v>
      </c>
      <c r="O805" s="32" t="s">
        <v>10448</v>
      </c>
      <c r="P805" s="4">
        <v>716002865</v>
      </c>
      <c r="Q805" s="6">
        <v>300457430</v>
      </c>
      <c r="R805" s="4">
        <v>417001943</v>
      </c>
      <c r="S805" s="1" t="s">
        <v>2436</v>
      </c>
      <c r="T805" s="1" t="s">
        <v>17</v>
      </c>
      <c r="U805" s="1"/>
      <c r="V805" s="4">
        <v>999001870</v>
      </c>
      <c r="W805" s="1" t="s">
        <v>20</v>
      </c>
      <c r="X805" s="1" t="s">
        <v>21</v>
      </c>
    </row>
    <row r="806" spans="1:24" s="9" customFormat="1">
      <c r="A806" s="2">
        <v>805</v>
      </c>
      <c r="B806" s="4">
        <v>716004187</v>
      </c>
      <c r="C806" s="1" t="s">
        <v>2437</v>
      </c>
      <c r="D806" s="1" t="s">
        <v>2438</v>
      </c>
      <c r="E806" s="6" t="s">
        <v>9761</v>
      </c>
      <c r="F806" s="20">
        <v>513010859</v>
      </c>
      <c r="G806" s="6" t="s">
        <v>5295</v>
      </c>
      <c r="H806" s="17">
        <f t="shared" si="24"/>
        <v>13</v>
      </c>
      <c r="I806" s="6" t="str">
        <f t="shared" si="25"/>
        <v>5.7.13</v>
      </c>
      <c r="J806" s="6" t="s">
        <v>9761</v>
      </c>
      <c r="K806" s="13" t="str">
        <f>VLOOKUP(J806,'fire screen door'!$C$2:$E$1567,2,FALSE)</f>
        <v>A-60 SINGLE LEAF HINGED</v>
      </c>
      <c r="L806" s="13" t="str">
        <f>VLOOKUP(J806,'fire screen door'!$C$2:$E$1567,3,FALSE)</f>
        <v>Aft Dining room stbd side</v>
      </c>
      <c r="M806" s="1" t="s">
        <v>18</v>
      </c>
      <c r="N806" s="1" t="s">
        <v>19</v>
      </c>
      <c r="O806" s="32"/>
      <c r="P806" s="4">
        <v>716002866</v>
      </c>
      <c r="Q806" s="6">
        <v>300457431</v>
      </c>
      <c r="R806" s="4">
        <v>417001943</v>
      </c>
      <c r="S806" s="1" t="s">
        <v>2439</v>
      </c>
      <c r="T806" s="1" t="s">
        <v>17</v>
      </c>
      <c r="U806" s="1"/>
      <c r="V806" s="4">
        <v>999001870</v>
      </c>
      <c r="W806" s="1" t="s">
        <v>20</v>
      </c>
      <c r="X806" s="1" t="s">
        <v>21</v>
      </c>
    </row>
    <row r="807" spans="1:24" s="9" customFormat="1">
      <c r="A807" s="2">
        <v>806</v>
      </c>
      <c r="B807" s="4">
        <v>716005348</v>
      </c>
      <c r="C807" s="1" t="s">
        <v>2440</v>
      </c>
      <c r="D807" s="1" t="s">
        <v>2441</v>
      </c>
      <c r="E807" s="6" t="s">
        <v>9753</v>
      </c>
      <c r="F807" s="20">
        <v>513010860</v>
      </c>
      <c r="G807" s="6" t="s">
        <v>5296</v>
      </c>
      <c r="H807" s="17">
        <f t="shared" si="24"/>
        <v>13</v>
      </c>
      <c r="I807" s="6" t="str">
        <f t="shared" si="25"/>
        <v>5.7.2</v>
      </c>
      <c r="J807" s="6" t="s">
        <v>9753</v>
      </c>
      <c r="K807" s="13" t="str">
        <f>VLOOKUP(J807,'fire screen door'!$C$2:$E$1567,2,FALSE)</f>
        <v>A-60 DOUBLE LEAF HINGED</v>
      </c>
      <c r="L807" s="13" t="str">
        <f>VLOOKUP(J807,'fire screen door'!$C$2:$E$1567,3,FALSE)</f>
        <v>Entrance Dining room port side</v>
      </c>
      <c r="M807" s="1" t="s">
        <v>18</v>
      </c>
      <c r="N807" s="1" t="s">
        <v>19</v>
      </c>
      <c r="O807" s="32" t="s">
        <v>10448</v>
      </c>
      <c r="P807" s="4">
        <v>716003675</v>
      </c>
      <c r="Q807" s="6">
        <v>300458164</v>
      </c>
      <c r="R807" s="4">
        <v>417001943</v>
      </c>
      <c r="S807" s="1" t="s">
        <v>2442</v>
      </c>
      <c r="T807" s="1" t="s">
        <v>17</v>
      </c>
      <c r="U807" s="1"/>
      <c r="V807" s="4">
        <v>999001870</v>
      </c>
      <c r="W807" s="1" t="s">
        <v>20</v>
      </c>
      <c r="X807" s="1" t="s">
        <v>21</v>
      </c>
    </row>
    <row r="808" spans="1:24" s="9" customFormat="1">
      <c r="A808" s="2">
        <v>807</v>
      </c>
      <c r="B808" s="4">
        <v>716005344</v>
      </c>
      <c r="C808" s="1" t="s">
        <v>2443</v>
      </c>
      <c r="D808" s="1" t="s">
        <v>2444</v>
      </c>
      <c r="E808" s="6" t="s">
        <v>9754</v>
      </c>
      <c r="F808" s="20">
        <v>513010861</v>
      </c>
      <c r="G808" s="6" t="s">
        <v>5297</v>
      </c>
      <c r="H808" s="17">
        <f t="shared" si="24"/>
        <v>13</v>
      </c>
      <c r="I808" s="6" t="str">
        <f t="shared" si="25"/>
        <v>5.7.5</v>
      </c>
      <c r="J808" s="6" t="s">
        <v>9754</v>
      </c>
      <c r="K808" s="13" t="str">
        <f>VLOOKUP(J808,'fire screen door'!$C$2:$E$1567,2,FALSE)</f>
        <v>A-60 DOUBLE LEAF HINGED</v>
      </c>
      <c r="L808" s="13" t="str">
        <f>VLOOKUP(J808,'fire screen door'!$C$2:$E$1567,3,FALSE)</f>
        <v>Entrance Dining room stbd side</v>
      </c>
      <c r="M808" s="1" t="s">
        <v>18</v>
      </c>
      <c r="N808" s="1" t="s">
        <v>19</v>
      </c>
      <c r="O808" s="32" t="s">
        <v>10448</v>
      </c>
      <c r="P808" s="4">
        <v>716003671</v>
      </c>
      <c r="Q808" s="6">
        <v>300458160</v>
      </c>
      <c r="R808" s="4">
        <v>417001943</v>
      </c>
      <c r="S808" s="1" t="s">
        <v>2445</v>
      </c>
      <c r="T808" s="1" t="s">
        <v>17</v>
      </c>
      <c r="U808" s="1"/>
      <c r="V808" s="4">
        <v>999001870</v>
      </c>
      <c r="W808" s="1" t="s">
        <v>20</v>
      </c>
      <c r="X808" s="1" t="s">
        <v>21</v>
      </c>
    </row>
    <row r="809" spans="1:24" s="9" customFormat="1">
      <c r="A809" s="2">
        <v>808</v>
      </c>
      <c r="B809" s="4">
        <v>716005342</v>
      </c>
      <c r="C809" s="1" t="s">
        <v>2446</v>
      </c>
      <c r="D809" s="1" t="s">
        <v>2447</v>
      </c>
      <c r="E809" s="6" t="s">
        <v>9755</v>
      </c>
      <c r="F809" s="20">
        <v>513010862</v>
      </c>
      <c r="G809" s="6" t="s">
        <v>5298</v>
      </c>
      <c r="H809" s="17">
        <f t="shared" si="24"/>
        <v>13</v>
      </c>
      <c r="I809" s="6" t="str">
        <f t="shared" si="25"/>
        <v>5.7.6</v>
      </c>
      <c r="J809" s="6" t="s">
        <v>9755</v>
      </c>
      <c r="K809" s="13" t="str">
        <f>VLOOKUP(J809,'fire screen door'!$C$2:$E$1567,2,FALSE)</f>
        <v>A-60 DOUBLE LEAF HINGED</v>
      </c>
      <c r="L809" s="13" t="str">
        <f>VLOOKUP(J809,'fire screen door'!$C$2:$E$1567,3,FALSE)</f>
        <v>Entrance Dining room port side</v>
      </c>
      <c r="M809" s="1" t="s">
        <v>18</v>
      </c>
      <c r="N809" s="1" t="s">
        <v>19</v>
      </c>
      <c r="O809" s="32" t="s">
        <v>10448</v>
      </c>
      <c r="P809" s="4">
        <v>716003669</v>
      </c>
      <c r="Q809" s="6">
        <v>300458158</v>
      </c>
      <c r="R809" s="4">
        <v>417001943</v>
      </c>
      <c r="S809" s="1" t="s">
        <v>2448</v>
      </c>
      <c r="T809" s="1" t="s">
        <v>17</v>
      </c>
      <c r="U809" s="1"/>
      <c r="V809" s="4">
        <v>999001870</v>
      </c>
      <c r="W809" s="1" t="s">
        <v>20</v>
      </c>
      <c r="X809" s="1" t="s">
        <v>21</v>
      </c>
    </row>
    <row r="810" spans="1:24" s="9" customFormat="1">
      <c r="A810" s="2">
        <v>809</v>
      </c>
      <c r="B810" s="4">
        <v>716003579</v>
      </c>
      <c r="C810" s="1" t="s">
        <v>2449</v>
      </c>
      <c r="D810" s="1" t="s">
        <v>2450</v>
      </c>
      <c r="E810" s="6" t="s">
        <v>9756</v>
      </c>
      <c r="F810" s="20">
        <v>513010863</v>
      </c>
      <c r="G810" s="6" t="s">
        <v>5299</v>
      </c>
      <c r="H810" s="17">
        <f t="shared" si="24"/>
        <v>13</v>
      </c>
      <c r="I810" s="6" t="str">
        <f t="shared" si="25"/>
        <v>5.7.7</v>
      </c>
      <c r="J810" s="6" t="s">
        <v>9756</v>
      </c>
      <c r="K810" s="13" t="str">
        <f>VLOOKUP(J810,'fire screen door'!$C$2:$E$1567,2,FALSE)</f>
        <v>A-60 SINGLE LEAF HINGED</v>
      </c>
      <c r="L810" s="13" t="str">
        <f>VLOOKUP(J810,'fire screen door'!$C$2:$E$1567,3,FALSE)</f>
        <v>Service station  fire damper</v>
      </c>
      <c r="M810" s="1" t="s">
        <v>18</v>
      </c>
      <c r="N810" s="1" t="s">
        <v>19</v>
      </c>
      <c r="O810" s="32"/>
      <c r="P810" s="4">
        <v>716002318</v>
      </c>
      <c r="Q810" s="6">
        <v>300457046</v>
      </c>
      <c r="R810" s="4">
        <v>417001943</v>
      </c>
      <c r="S810" s="1" t="s">
        <v>2451</v>
      </c>
      <c r="T810" s="1" t="s">
        <v>17</v>
      </c>
      <c r="U810" s="1"/>
      <c r="V810" s="4">
        <v>999001870</v>
      </c>
      <c r="W810" s="1" t="s">
        <v>20</v>
      </c>
      <c r="X810" s="1" t="s">
        <v>21</v>
      </c>
    </row>
    <row r="811" spans="1:24" s="9" customFormat="1">
      <c r="A811" s="2">
        <v>810</v>
      </c>
      <c r="B811" s="4">
        <v>716003593</v>
      </c>
      <c r="C811" s="1" t="s">
        <v>2452</v>
      </c>
      <c r="D811" s="1" t="s">
        <v>2453</v>
      </c>
      <c r="E811" s="6" t="s">
        <v>9757</v>
      </c>
      <c r="F811" s="20">
        <v>513010864</v>
      </c>
      <c r="G811" s="6" t="s">
        <v>5300</v>
      </c>
      <c r="H811" s="17">
        <f t="shared" si="24"/>
        <v>13</v>
      </c>
      <c r="I811" s="6" t="str">
        <f t="shared" si="25"/>
        <v>5.7.8</v>
      </c>
      <c r="J811" s="6" t="s">
        <v>9757</v>
      </c>
      <c r="K811" s="13" t="str">
        <f>VLOOKUP(J811,'fire screen door'!$C$2:$E$1567,2,FALSE)</f>
        <v>A-60 SINGLE LEAF HINGED</v>
      </c>
      <c r="L811" s="13" t="str">
        <f>VLOOKUP(J811,'fire screen door'!$C$2:$E$1567,3,FALSE)</f>
        <v>Service station  fire damper</v>
      </c>
      <c r="M811" s="1" t="s">
        <v>18</v>
      </c>
      <c r="N811" s="1" t="s">
        <v>19</v>
      </c>
      <c r="O811" s="32"/>
      <c r="P811" s="4">
        <v>716002332</v>
      </c>
      <c r="Q811" s="6">
        <v>300457060</v>
      </c>
      <c r="R811" s="4">
        <v>417001943</v>
      </c>
      <c r="S811" s="1" t="s">
        <v>2454</v>
      </c>
      <c r="T811" s="1" t="s">
        <v>17</v>
      </c>
      <c r="U811" s="1"/>
      <c r="V811" s="4">
        <v>999001870</v>
      </c>
      <c r="W811" s="1" t="s">
        <v>20</v>
      </c>
      <c r="X811" s="1" t="s">
        <v>21</v>
      </c>
    </row>
    <row r="812" spans="1:24" s="9" customFormat="1">
      <c r="A812" s="2">
        <v>811</v>
      </c>
      <c r="B812" s="4">
        <v>716004183</v>
      </c>
      <c r="C812" s="1" t="s">
        <v>2455</v>
      </c>
      <c r="D812" s="1" t="s">
        <v>2456</v>
      </c>
      <c r="E812" s="6" t="s">
        <v>9758</v>
      </c>
      <c r="F812" s="20">
        <v>513010865</v>
      </c>
      <c r="G812" s="6" t="s">
        <v>5301</v>
      </c>
      <c r="H812" s="17">
        <f t="shared" si="24"/>
        <v>13</v>
      </c>
      <c r="I812" s="6" t="str">
        <f t="shared" si="25"/>
        <v>5.7.9</v>
      </c>
      <c r="J812" s="6" t="s">
        <v>9758</v>
      </c>
      <c r="K812" s="13" t="str">
        <f>VLOOKUP(J812,'fire screen door'!$C$2:$E$1567,2,FALSE)</f>
        <v>A-60 DOUBLE LEAF HINGED</v>
      </c>
      <c r="L812" s="13" t="str">
        <f>VLOOKUP(J812,'fire screen door'!$C$2:$E$1567,3,FALSE)</f>
        <v>Emergency exit dining room stbd by LB 13</v>
      </c>
      <c r="M812" s="1" t="s">
        <v>18</v>
      </c>
      <c r="N812" s="1" t="s">
        <v>19</v>
      </c>
      <c r="O812" s="32" t="s">
        <v>10448</v>
      </c>
      <c r="P812" s="4">
        <v>716002862</v>
      </c>
      <c r="Q812" s="6">
        <v>300457427</v>
      </c>
      <c r="R812" s="4">
        <v>417001943</v>
      </c>
      <c r="S812" s="1" t="s">
        <v>2457</v>
      </c>
      <c r="T812" s="1" t="s">
        <v>17</v>
      </c>
      <c r="U812" s="1"/>
      <c r="V812" s="4">
        <v>999001870</v>
      </c>
      <c r="W812" s="1" t="s">
        <v>20</v>
      </c>
      <c r="X812" s="1" t="s">
        <v>21</v>
      </c>
    </row>
    <row r="813" spans="1:24" s="9" customFormat="1">
      <c r="A813" s="2">
        <v>812</v>
      </c>
      <c r="B813" s="4">
        <v>716004185</v>
      </c>
      <c r="C813" s="1" t="s">
        <v>2458</v>
      </c>
      <c r="D813" s="1" t="s">
        <v>2459</v>
      </c>
      <c r="E813" s="6" t="s">
        <v>9762</v>
      </c>
      <c r="F813" s="20">
        <v>513010866</v>
      </c>
      <c r="G813" s="6" t="s">
        <v>5302</v>
      </c>
      <c r="H813" s="17">
        <f t="shared" si="24"/>
        <v>13</v>
      </c>
      <c r="I813" s="6" t="str">
        <f t="shared" si="25"/>
        <v>5.8.1</v>
      </c>
      <c r="J813" s="6" t="s">
        <v>9762</v>
      </c>
      <c r="K813" s="13" t="str">
        <f>VLOOKUP(J813,'fire screen door'!$C$2:$E$1567,2,FALSE)</f>
        <v>A-60 SINGLE LEAF HINGED</v>
      </c>
      <c r="L813" s="13" t="str">
        <f>VLOOKUP(J813,'fire screen door'!$C$2:$E$1567,3,FALSE)</f>
        <v>Access to Dining room pantry center</v>
      </c>
      <c r="M813" s="1" t="s">
        <v>18</v>
      </c>
      <c r="N813" s="1" t="s">
        <v>19</v>
      </c>
      <c r="O813" s="32"/>
      <c r="P813" s="4">
        <v>716002864</v>
      </c>
      <c r="Q813" s="6">
        <v>300457429</v>
      </c>
      <c r="R813" s="4">
        <v>417001943</v>
      </c>
      <c r="S813" s="1" t="s">
        <v>2460</v>
      </c>
      <c r="T813" s="1" t="s">
        <v>17</v>
      </c>
      <c r="U813" s="1"/>
      <c r="V813" s="4">
        <v>999001870</v>
      </c>
      <c r="W813" s="1" t="s">
        <v>20</v>
      </c>
      <c r="X813" s="1" t="s">
        <v>21</v>
      </c>
    </row>
    <row r="814" spans="1:24" s="9" customFormat="1">
      <c r="A814" s="2">
        <v>813</v>
      </c>
      <c r="B814" s="4">
        <v>716003594</v>
      </c>
      <c r="C814" s="1" t="s">
        <v>2461</v>
      </c>
      <c r="D814" s="1" t="s">
        <v>2462</v>
      </c>
      <c r="E814" s="6" t="s">
        <v>7576</v>
      </c>
      <c r="F814" s="20">
        <v>513010867</v>
      </c>
      <c r="G814" s="6" t="s">
        <v>5303</v>
      </c>
      <c r="H814" s="17">
        <f t="shared" si="24"/>
        <v>13</v>
      </c>
      <c r="I814" s="6" t="str">
        <f t="shared" si="25"/>
        <v>5.8.10</v>
      </c>
      <c r="J814" s="6" t="s">
        <v>7576</v>
      </c>
      <c r="K814" s="13" t="str">
        <f>VLOOKUP(J814,'fire screen door'!$C$2:$E$1567,2,FALSE)</f>
        <v>A-60 SLIDING</v>
      </c>
      <c r="L814" s="13" t="str">
        <f>VLOOKUP(J814,'fire screen door'!$C$2:$E$1567,3,FALSE)</f>
        <v>PORT side by service elevators</v>
      </c>
      <c r="M814" s="1" t="s">
        <v>18</v>
      </c>
      <c r="N814" s="1" t="s">
        <v>19</v>
      </c>
      <c r="O814" s="32" t="s">
        <v>10449</v>
      </c>
      <c r="P814" s="4">
        <v>716002333</v>
      </c>
      <c r="Q814" s="6">
        <v>300457061</v>
      </c>
      <c r="R814" s="4">
        <v>417001943</v>
      </c>
      <c r="S814" s="1" t="s">
        <v>2463</v>
      </c>
      <c r="T814" s="1" t="s">
        <v>17</v>
      </c>
      <c r="U814" s="1"/>
      <c r="V814" s="4">
        <v>999001870</v>
      </c>
      <c r="W814" s="1" t="s">
        <v>20</v>
      </c>
      <c r="X814" s="1" t="s">
        <v>21</v>
      </c>
    </row>
    <row r="815" spans="1:24" s="9" customFormat="1">
      <c r="A815" s="2">
        <v>814</v>
      </c>
      <c r="B815" s="4">
        <v>716003596</v>
      </c>
      <c r="C815" s="1" t="s">
        <v>2464</v>
      </c>
      <c r="D815" s="1" t="s">
        <v>2465</v>
      </c>
      <c r="E815" s="6" t="s">
        <v>7577</v>
      </c>
      <c r="F815" s="20">
        <v>513010868</v>
      </c>
      <c r="G815" s="6" t="s">
        <v>5304</v>
      </c>
      <c r="H815" s="17">
        <f t="shared" si="24"/>
        <v>13</v>
      </c>
      <c r="I815" s="6" t="str">
        <f t="shared" si="25"/>
        <v>5.8.11</v>
      </c>
      <c r="J815" s="6" t="s">
        <v>7577</v>
      </c>
      <c r="K815" s="13" t="str">
        <f>VLOOKUP(J815,'fire screen door'!$C$2:$E$1567,2,FALSE)</f>
        <v>A-60 SLIDING</v>
      </c>
      <c r="L815" s="13" t="str">
        <f>VLOOKUP(J815,'fire screen door'!$C$2:$E$1567,3,FALSE)</f>
        <v>STBD side by service elevators</v>
      </c>
      <c r="M815" s="1" t="s">
        <v>18</v>
      </c>
      <c r="N815" s="1" t="s">
        <v>19</v>
      </c>
      <c r="O815" s="32" t="s">
        <v>10449</v>
      </c>
      <c r="P815" s="4">
        <v>716002334</v>
      </c>
      <c r="Q815" s="6">
        <v>300457062</v>
      </c>
      <c r="R815" s="4">
        <v>417001943</v>
      </c>
      <c r="S815" s="1" t="s">
        <v>2466</v>
      </c>
      <c r="T815" s="1" t="s">
        <v>17</v>
      </c>
      <c r="U815" s="1"/>
      <c r="V815" s="4">
        <v>999001870</v>
      </c>
      <c r="W815" s="1" t="s">
        <v>20</v>
      </c>
      <c r="X815" s="1" t="s">
        <v>21</v>
      </c>
    </row>
    <row r="816" spans="1:24" s="9" customFormat="1">
      <c r="A816" s="2">
        <v>815</v>
      </c>
      <c r="B816" s="4">
        <v>716003590</v>
      </c>
      <c r="C816" s="1" t="s">
        <v>2467</v>
      </c>
      <c r="D816" s="1" t="s">
        <v>2468</v>
      </c>
      <c r="E816" s="6" t="s">
        <v>9769</v>
      </c>
      <c r="F816" s="20">
        <v>513010869</v>
      </c>
      <c r="G816" s="6" t="s">
        <v>5305</v>
      </c>
      <c r="H816" s="17">
        <f t="shared" si="24"/>
        <v>13</v>
      </c>
      <c r="I816" s="6" t="str">
        <f t="shared" si="25"/>
        <v>5.8.12</v>
      </c>
      <c r="J816" s="6" t="s">
        <v>9769</v>
      </c>
      <c r="K816" s="13" t="str">
        <f>VLOOKUP(J816,'fire screen door'!$C$2:$E$1567,2,FALSE)</f>
        <v>A-60 SINGLE LEAF HINGED</v>
      </c>
      <c r="L816" s="13" t="str">
        <f>VLOOKUP(J816,'fire screen door'!$C$2:$E$1567,3,FALSE)</f>
        <v>Cold store 5980 Galley</v>
      </c>
      <c r="M816" s="1" t="s">
        <v>18</v>
      </c>
      <c r="N816" s="1" t="s">
        <v>19</v>
      </c>
      <c r="O816" s="32"/>
      <c r="P816" s="4">
        <v>716002329</v>
      </c>
      <c r="Q816" s="6">
        <v>300457057</v>
      </c>
      <c r="R816" s="4">
        <v>417001943</v>
      </c>
      <c r="S816" s="1" t="s">
        <v>2469</v>
      </c>
      <c r="T816" s="1" t="s">
        <v>17</v>
      </c>
      <c r="U816" s="1"/>
      <c r="V816" s="4">
        <v>999001870</v>
      </c>
      <c r="W816" s="1" t="s">
        <v>20</v>
      </c>
      <c r="X816" s="1" t="s">
        <v>21</v>
      </c>
    </row>
    <row r="817" spans="1:24" s="9" customFormat="1">
      <c r="A817" s="2">
        <v>816</v>
      </c>
      <c r="B817" s="4">
        <v>716003587</v>
      </c>
      <c r="C817" s="1" t="s">
        <v>2470</v>
      </c>
      <c r="D817" s="1" t="s">
        <v>2471</v>
      </c>
      <c r="E817" s="6" t="s">
        <v>9770</v>
      </c>
      <c r="F817" s="20">
        <v>513010870</v>
      </c>
      <c r="G817" s="6" t="s">
        <v>5306</v>
      </c>
      <c r="H817" s="17">
        <f t="shared" si="24"/>
        <v>13</v>
      </c>
      <c r="I817" s="6" t="str">
        <f t="shared" si="25"/>
        <v>5.8.13</v>
      </c>
      <c r="J817" s="6" t="s">
        <v>9770</v>
      </c>
      <c r="K817" s="13" t="str">
        <f>VLOOKUP(J817,'fire screen door'!$C$2:$E$1567,2,FALSE)</f>
        <v>A-60 SINGLE LEAF HINGED</v>
      </c>
      <c r="L817" s="13" t="str">
        <f>VLOOKUP(J817,'fire screen door'!$C$2:$E$1567,3,FALSE)</f>
        <v>Cold store 5991C Galley stbd side</v>
      </c>
      <c r="M817" s="1" t="s">
        <v>18</v>
      </c>
      <c r="N817" s="1" t="s">
        <v>19</v>
      </c>
      <c r="O817" s="32"/>
      <c r="P817" s="4">
        <v>716002326</v>
      </c>
      <c r="Q817" s="6">
        <v>300457054</v>
      </c>
      <c r="R817" s="4">
        <v>417001943</v>
      </c>
      <c r="S817" s="1" t="s">
        <v>2472</v>
      </c>
      <c r="T817" s="1" t="s">
        <v>17</v>
      </c>
      <c r="U817" s="1"/>
      <c r="V817" s="4">
        <v>999001870</v>
      </c>
      <c r="W817" s="1" t="s">
        <v>20</v>
      </c>
      <c r="X817" s="1" t="s">
        <v>21</v>
      </c>
    </row>
    <row r="818" spans="1:24" s="9" customFormat="1">
      <c r="A818" s="2">
        <v>817</v>
      </c>
      <c r="B818" s="4">
        <v>716003592</v>
      </c>
      <c r="C818" s="1" t="s">
        <v>2473</v>
      </c>
      <c r="D818" s="1" t="s">
        <v>2474</v>
      </c>
      <c r="E818" s="6" t="s">
        <v>9771</v>
      </c>
      <c r="F818" s="20">
        <v>513010871</v>
      </c>
      <c r="G818" s="6" t="s">
        <v>5307</v>
      </c>
      <c r="H818" s="17">
        <f t="shared" si="24"/>
        <v>13</v>
      </c>
      <c r="I818" s="6" t="str">
        <f t="shared" si="25"/>
        <v>5.8.14</v>
      </c>
      <c r="J818" s="6" t="s">
        <v>9771</v>
      </c>
      <c r="K818" s="13" t="str">
        <f>VLOOKUP(J818,'fire screen door'!$C$2:$E$1567,2,FALSE)</f>
        <v>A-60 SINGLE LEAF HINGED</v>
      </c>
      <c r="L818" s="13" t="str">
        <f>VLOOKUP(J818,'fire screen door'!$C$2:$E$1567,3,FALSE)</f>
        <v>Cold store 5990B Galley</v>
      </c>
      <c r="M818" s="1" t="s">
        <v>18</v>
      </c>
      <c r="N818" s="1" t="s">
        <v>19</v>
      </c>
      <c r="O818" s="32"/>
      <c r="P818" s="4">
        <v>716002331</v>
      </c>
      <c r="Q818" s="6">
        <v>300457059</v>
      </c>
      <c r="R818" s="4">
        <v>417001943</v>
      </c>
      <c r="S818" s="1" t="s">
        <v>2475</v>
      </c>
      <c r="T818" s="1" t="s">
        <v>17</v>
      </c>
      <c r="U818" s="1"/>
      <c r="V818" s="4">
        <v>999001870</v>
      </c>
      <c r="W818" s="1" t="s">
        <v>20</v>
      </c>
      <c r="X818" s="1" t="s">
        <v>21</v>
      </c>
    </row>
    <row r="819" spans="1:24" s="9" customFormat="1">
      <c r="A819" s="2">
        <v>818</v>
      </c>
      <c r="B819" s="4">
        <v>716003583</v>
      </c>
      <c r="C819" s="1" t="s">
        <v>2476</v>
      </c>
      <c r="D819" s="1" t="s">
        <v>2477</v>
      </c>
      <c r="E819" s="6" t="s">
        <v>9772</v>
      </c>
      <c r="F819" s="20">
        <v>513010872</v>
      </c>
      <c r="G819" s="6" t="s">
        <v>5308</v>
      </c>
      <c r="H819" s="17">
        <f t="shared" si="24"/>
        <v>13</v>
      </c>
      <c r="I819" s="6" t="str">
        <f t="shared" si="25"/>
        <v>5.8.15</v>
      </c>
      <c r="J819" s="6" t="s">
        <v>9772</v>
      </c>
      <c r="K819" s="13" t="str">
        <f>VLOOKUP(J819,'fire screen door'!$C$2:$E$1567,2,FALSE)</f>
        <v>A-60 SINGLE LEAF HINGED</v>
      </c>
      <c r="L819" s="13" t="str">
        <f>VLOOKUP(J819,'fire screen door'!$C$2:$E$1567,3,FALSE)</f>
        <v>Artistic painter Workshop - jogging track stbd</v>
      </c>
      <c r="M819" s="1" t="s">
        <v>18</v>
      </c>
      <c r="N819" s="1" t="s">
        <v>19</v>
      </c>
      <c r="O819" s="32"/>
      <c r="P819" s="4">
        <v>716002322</v>
      </c>
      <c r="Q819" s="6">
        <v>300457050</v>
      </c>
      <c r="R819" s="4">
        <v>417001943</v>
      </c>
      <c r="S819" s="1" t="s">
        <v>2478</v>
      </c>
      <c r="T819" s="1" t="s">
        <v>17</v>
      </c>
      <c r="U819" s="1"/>
      <c r="V819" s="4">
        <v>999001870</v>
      </c>
      <c r="W819" s="1" t="s">
        <v>20</v>
      </c>
      <c r="X819" s="1" t="s">
        <v>21</v>
      </c>
    </row>
    <row r="820" spans="1:24" s="9" customFormat="1">
      <c r="A820" s="2">
        <v>819</v>
      </c>
      <c r="B820" s="4">
        <v>716003586</v>
      </c>
      <c r="C820" s="1" t="s">
        <v>2479</v>
      </c>
      <c r="D820" s="1" t="s">
        <v>2480</v>
      </c>
      <c r="E820" s="6" t="s">
        <v>9773</v>
      </c>
      <c r="F820" s="20">
        <v>513010873</v>
      </c>
      <c r="G820" s="6" t="s">
        <v>5309</v>
      </c>
      <c r="H820" s="17">
        <f t="shared" si="24"/>
        <v>13</v>
      </c>
      <c r="I820" s="6" t="str">
        <f t="shared" si="25"/>
        <v>5.8.16</v>
      </c>
      <c r="J820" s="6" t="s">
        <v>9773</v>
      </c>
      <c r="K820" s="13" t="str">
        <f>VLOOKUP(J820,'fire screen door'!$C$2:$E$1567,2,FALSE)</f>
        <v>A-60 SINGLE LEAF HINGED</v>
      </c>
      <c r="L820" s="13" t="str">
        <f>VLOOKUP(J820,'fire screen door'!$C$2:$E$1567,3,FALSE)</f>
        <v>Dive locker - jogging track port side</v>
      </c>
      <c r="M820" s="1" t="s">
        <v>18</v>
      </c>
      <c r="N820" s="1" t="s">
        <v>19</v>
      </c>
      <c r="O820" s="32"/>
      <c r="P820" s="4">
        <v>716002325</v>
      </c>
      <c r="Q820" s="6">
        <v>300457053</v>
      </c>
      <c r="R820" s="4">
        <v>417001943</v>
      </c>
      <c r="S820" s="1" t="s">
        <v>2481</v>
      </c>
      <c r="T820" s="1" t="s">
        <v>17</v>
      </c>
      <c r="U820" s="1"/>
      <c r="V820" s="4">
        <v>999001870</v>
      </c>
      <c r="W820" s="1" t="s">
        <v>20</v>
      </c>
      <c r="X820" s="1" t="s">
        <v>21</v>
      </c>
    </row>
    <row r="821" spans="1:24" s="9" customFormat="1">
      <c r="A821" s="2">
        <v>820</v>
      </c>
      <c r="B821" s="4">
        <v>716003571</v>
      </c>
      <c r="C821" s="1" t="s">
        <v>2482</v>
      </c>
      <c r="D821" s="1" t="s">
        <v>2483</v>
      </c>
      <c r="E821" s="6" t="s">
        <v>9774</v>
      </c>
      <c r="F821" s="20">
        <v>513010874</v>
      </c>
      <c r="G821" s="6" t="s">
        <v>5310</v>
      </c>
      <c r="H821" s="17">
        <f t="shared" si="24"/>
        <v>13</v>
      </c>
      <c r="I821" s="6" t="str">
        <f t="shared" si="25"/>
        <v>5.8.17</v>
      </c>
      <c r="J821" s="6" t="s">
        <v>9774</v>
      </c>
      <c r="K821" s="13" t="str">
        <f>VLOOKUP(J821,'fire screen door'!$C$2:$E$1567,2,FALSE)</f>
        <v>A-60 SINGLE LEAF HINGED</v>
      </c>
      <c r="L821" s="13" t="str">
        <f>VLOOKUP(J821,'fire screen door'!$C$2:$E$1567,3,FALSE)</f>
        <v>Galley stbd side Beside service elevator</v>
      </c>
      <c r="M821" s="1" t="s">
        <v>18</v>
      </c>
      <c r="N821" s="1" t="s">
        <v>19</v>
      </c>
      <c r="O821" s="32"/>
      <c r="P821" s="4">
        <v>716002310</v>
      </c>
      <c r="Q821" s="6">
        <v>300457038</v>
      </c>
      <c r="R821" s="4">
        <v>417001943</v>
      </c>
      <c r="S821" s="1" t="s">
        <v>2484</v>
      </c>
      <c r="T821" s="1" t="s">
        <v>17</v>
      </c>
      <c r="U821" s="1"/>
      <c r="V821" s="4">
        <v>999001870</v>
      </c>
      <c r="W821" s="1" t="s">
        <v>20</v>
      </c>
      <c r="X821" s="1" t="s">
        <v>21</v>
      </c>
    </row>
    <row r="822" spans="1:24" s="9" customFormat="1">
      <c r="A822" s="2">
        <v>821</v>
      </c>
      <c r="B822" s="4">
        <v>716003591</v>
      </c>
      <c r="C822" s="1" t="s">
        <v>2485</v>
      </c>
      <c r="D822" s="1" t="s">
        <v>2486</v>
      </c>
      <c r="E822" s="6" t="s">
        <v>9775</v>
      </c>
      <c r="F822" s="20">
        <v>513010875</v>
      </c>
      <c r="G822" s="6" t="s">
        <v>5311</v>
      </c>
      <c r="H822" s="17">
        <f t="shared" si="24"/>
        <v>13</v>
      </c>
      <c r="I822" s="6" t="str">
        <f t="shared" si="25"/>
        <v>5.8.18</v>
      </c>
      <c r="J822" s="6" t="s">
        <v>9775</v>
      </c>
      <c r="K822" s="13" t="str">
        <f>VLOOKUP(J822,'fire screen door'!$C$2:$E$1567,2,FALSE)</f>
        <v>A-60 SINGLE LEAF HINGED</v>
      </c>
      <c r="L822" s="13" t="str">
        <f>VLOOKUP(J822,'fire screen door'!$C$2:$E$1567,3,FALSE)</f>
        <v>Galley port side Cold store 5990D</v>
      </c>
      <c r="M822" s="1" t="s">
        <v>18</v>
      </c>
      <c r="N822" s="1" t="s">
        <v>19</v>
      </c>
      <c r="O822" s="32"/>
      <c r="P822" s="4">
        <v>716002330</v>
      </c>
      <c r="Q822" s="6">
        <v>300457058</v>
      </c>
      <c r="R822" s="4">
        <v>417001943</v>
      </c>
      <c r="S822" s="1" t="s">
        <v>2487</v>
      </c>
      <c r="T822" s="1" t="s">
        <v>17</v>
      </c>
      <c r="U822" s="1"/>
      <c r="V822" s="4">
        <v>999001870</v>
      </c>
      <c r="W822" s="1" t="s">
        <v>20</v>
      </c>
      <c r="X822" s="1" t="s">
        <v>21</v>
      </c>
    </row>
    <row r="823" spans="1:24" s="9" customFormat="1">
      <c r="A823" s="2">
        <v>822</v>
      </c>
      <c r="B823" s="4">
        <v>716003568</v>
      </c>
      <c r="C823" s="1" t="s">
        <v>2488</v>
      </c>
      <c r="D823" s="1" t="s">
        <v>2489</v>
      </c>
      <c r="E823" s="6" t="s">
        <v>9776</v>
      </c>
      <c r="F823" s="20">
        <v>513010876</v>
      </c>
      <c r="G823" s="6" t="s">
        <v>5312</v>
      </c>
      <c r="H823" s="17">
        <f t="shared" si="24"/>
        <v>13</v>
      </c>
      <c r="I823" s="6" t="str">
        <f t="shared" si="25"/>
        <v>5.8.19</v>
      </c>
      <c r="J823" s="6" t="s">
        <v>9776</v>
      </c>
      <c r="K823" s="13" t="str">
        <f>VLOOKUP(J823,'fire screen door'!$C$2:$E$1567,2,FALSE)</f>
        <v>A-60 SINGLE LEAF HINGED</v>
      </c>
      <c r="L823" s="13" t="str">
        <f>VLOOKUP(J823,'fire screen door'!$C$2:$E$1567,3,FALSE)</f>
        <v>Emergency exit from galley stbd side</v>
      </c>
      <c r="M823" s="1" t="s">
        <v>18</v>
      </c>
      <c r="N823" s="1" t="s">
        <v>19</v>
      </c>
      <c r="O823" s="32"/>
      <c r="P823" s="4">
        <v>716002307</v>
      </c>
      <c r="Q823" s="6">
        <v>300457035</v>
      </c>
      <c r="R823" s="4">
        <v>417001943</v>
      </c>
      <c r="S823" s="1" t="s">
        <v>2490</v>
      </c>
      <c r="T823" s="1" t="s">
        <v>17</v>
      </c>
      <c r="U823" s="1"/>
      <c r="V823" s="4">
        <v>999001870</v>
      </c>
      <c r="W823" s="1" t="s">
        <v>20</v>
      </c>
      <c r="X823" s="1" t="s">
        <v>21</v>
      </c>
    </row>
    <row r="824" spans="1:24" s="9" customFormat="1">
      <c r="A824" s="2">
        <v>823</v>
      </c>
      <c r="B824" s="4">
        <v>716004181</v>
      </c>
      <c r="C824" s="1" t="s">
        <v>2491</v>
      </c>
      <c r="D824" s="1" t="s">
        <v>2492</v>
      </c>
      <c r="E824" s="6" t="s">
        <v>9763</v>
      </c>
      <c r="F824" s="20">
        <v>513010877</v>
      </c>
      <c r="G824" s="6" t="s">
        <v>5313</v>
      </c>
      <c r="H824" s="17">
        <f t="shared" si="24"/>
        <v>13</v>
      </c>
      <c r="I824" s="6" t="str">
        <f t="shared" si="25"/>
        <v>5.8.2</v>
      </c>
      <c r="J824" s="6" t="s">
        <v>9763</v>
      </c>
      <c r="K824" s="13" t="str">
        <f>VLOOKUP(J824,'fire screen door'!$C$2:$E$1567,2,FALSE)</f>
        <v>A-60 SLIDING</v>
      </c>
      <c r="L824" s="13" t="str">
        <f>VLOOKUP(J824,'fire screen door'!$C$2:$E$1567,3,FALSE)</f>
        <v>Crew stairs - aft dining room port side</v>
      </c>
      <c r="M824" s="1" t="s">
        <v>148</v>
      </c>
      <c r="N824" s="1" t="s">
        <v>149</v>
      </c>
      <c r="O824" s="32"/>
      <c r="P824" s="4">
        <v>716002860</v>
      </c>
      <c r="Q824" s="6">
        <v>300457425</v>
      </c>
      <c r="R824" s="4">
        <v>417001226</v>
      </c>
      <c r="S824" s="1" t="s">
        <v>2493</v>
      </c>
      <c r="T824" s="1" t="s">
        <v>147</v>
      </c>
      <c r="U824" s="1"/>
      <c r="V824" s="4">
        <v>999001697</v>
      </c>
      <c r="W824" s="1" t="s">
        <v>150</v>
      </c>
      <c r="X824" s="1" t="s">
        <v>151</v>
      </c>
    </row>
    <row r="825" spans="1:24" s="9" customFormat="1">
      <c r="A825" s="2">
        <v>824</v>
      </c>
      <c r="B825" s="4">
        <v>716003570</v>
      </c>
      <c r="C825" s="1" t="s">
        <v>2494</v>
      </c>
      <c r="D825" s="1" t="s">
        <v>2495</v>
      </c>
      <c r="E825" s="6" t="s">
        <v>9777</v>
      </c>
      <c r="F825" s="20">
        <v>513010878</v>
      </c>
      <c r="G825" s="6" t="s">
        <v>5314</v>
      </c>
      <c r="H825" s="17">
        <f t="shared" si="24"/>
        <v>13</v>
      </c>
      <c r="I825" s="6" t="str">
        <f t="shared" si="25"/>
        <v>5.8.20</v>
      </c>
      <c r="J825" s="6" t="s">
        <v>9777</v>
      </c>
      <c r="K825" s="13" t="str">
        <f>VLOOKUP(J825,'fire screen door'!$C$2:$E$1567,2,FALSE)</f>
        <v>A-60 SINGLE LEAF HINGED</v>
      </c>
      <c r="L825" s="13" t="str">
        <f>VLOOKUP(J825,'fire screen door'!$C$2:$E$1567,3,FALSE)</f>
        <v>Galley port side Beside service elevator</v>
      </c>
      <c r="M825" s="1" t="s">
        <v>18</v>
      </c>
      <c r="N825" s="1" t="s">
        <v>19</v>
      </c>
      <c r="O825" s="32"/>
      <c r="P825" s="4">
        <v>716002309</v>
      </c>
      <c r="Q825" s="6">
        <v>300457037</v>
      </c>
      <c r="R825" s="4">
        <v>417001943</v>
      </c>
      <c r="S825" s="1" t="s">
        <v>2496</v>
      </c>
      <c r="T825" s="1" t="s">
        <v>17</v>
      </c>
      <c r="U825" s="1"/>
      <c r="V825" s="4">
        <v>999001870</v>
      </c>
      <c r="W825" s="1" t="s">
        <v>20</v>
      </c>
      <c r="X825" s="1" t="s">
        <v>21</v>
      </c>
    </row>
    <row r="826" spans="1:24" s="9" customFormat="1">
      <c r="A826" s="2">
        <v>825</v>
      </c>
      <c r="B826" s="4">
        <v>716003581</v>
      </c>
      <c r="C826" s="1" t="s">
        <v>2497</v>
      </c>
      <c r="D826" s="1" t="s">
        <v>2498</v>
      </c>
      <c r="E826" s="6" t="s">
        <v>9778</v>
      </c>
      <c r="F826" s="20">
        <v>513010879</v>
      </c>
      <c r="G826" s="6" t="s">
        <v>5315</v>
      </c>
      <c r="H826" s="17">
        <f t="shared" si="24"/>
        <v>13</v>
      </c>
      <c r="I826" s="6" t="str">
        <f t="shared" si="25"/>
        <v>5.8.21</v>
      </c>
      <c r="J826" s="6" t="s">
        <v>9778</v>
      </c>
      <c r="K826" s="13" t="str">
        <f>VLOOKUP(J826,'fire screen door'!$C$2:$E$1567,2,FALSE)</f>
        <v>A-60 SINGLE LEAF HINGED</v>
      </c>
      <c r="L826" s="13" t="str">
        <f>VLOOKUP(J826,'fire screen door'!$C$2:$E$1567,3,FALSE)</f>
        <v>LSA locker stbd side jogging track</v>
      </c>
      <c r="M826" s="1" t="s">
        <v>18</v>
      </c>
      <c r="N826" s="1" t="s">
        <v>19</v>
      </c>
      <c r="O826" s="32"/>
      <c r="P826" s="4">
        <v>716002320</v>
      </c>
      <c r="Q826" s="6">
        <v>300457048</v>
      </c>
      <c r="R826" s="4">
        <v>417001943</v>
      </c>
      <c r="S826" s="1" t="s">
        <v>2499</v>
      </c>
      <c r="T826" s="1" t="s">
        <v>17</v>
      </c>
      <c r="U826" s="1"/>
      <c r="V826" s="4">
        <v>999001870</v>
      </c>
      <c r="W826" s="1" t="s">
        <v>20</v>
      </c>
      <c r="X826" s="1" t="s">
        <v>21</v>
      </c>
    </row>
    <row r="827" spans="1:24" s="9" customFormat="1">
      <c r="A827" s="2">
        <v>826</v>
      </c>
      <c r="B827" s="4">
        <v>716003569</v>
      </c>
      <c r="C827" s="1" t="s">
        <v>2500</v>
      </c>
      <c r="D827" s="1" t="s">
        <v>2501</v>
      </c>
      <c r="E827" s="6" t="s">
        <v>9779</v>
      </c>
      <c r="F827" s="20">
        <v>513010880</v>
      </c>
      <c r="G827" s="6" t="s">
        <v>5316</v>
      </c>
      <c r="H827" s="17">
        <f t="shared" si="24"/>
        <v>13</v>
      </c>
      <c r="I827" s="6" t="str">
        <f t="shared" si="25"/>
        <v>5.8.22</v>
      </c>
      <c r="J827" s="6" t="s">
        <v>9779</v>
      </c>
      <c r="K827" s="13" t="str">
        <f>VLOOKUP(J827,'fire screen door'!$C$2:$E$1567,2,FALSE)</f>
        <v>A-60 SINGLE LEAF HINGED</v>
      </c>
      <c r="L827" s="13" t="str">
        <f>VLOOKUP(J827,'fire screen door'!$C$2:$E$1567,3,FALSE)</f>
        <v>MFG 4 jogging track port side</v>
      </c>
      <c r="M827" s="1" t="s">
        <v>18</v>
      </c>
      <c r="N827" s="1" t="s">
        <v>19</v>
      </c>
      <c r="O827" s="32"/>
      <c r="P827" s="4">
        <v>716002308</v>
      </c>
      <c r="Q827" s="6">
        <v>300457036</v>
      </c>
      <c r="R827" s="4">
        <v>417001943</v>
      </c>
      <c r="S827" s="1" t="s">
        <v>2502</v>
      </c>
      <c r="T827" s="1" t="s">
        <v>17</v>
      </c>
      <c r="U827" s="1"/>
      <c r="V827" s="4">
        <v>999001870</v>
      </c>
      <c r="W827" s="1" t="s">
        <v>20</v>
      </c>
      <c r="X827" s="1" t="s">
        <v>21</v>
      </c>
    </row>
    <row r="828" spans="1:24" s="9" customFormat="1">
      <c r="A828" s="2">
        <v>827</v>
      </c>
      <c r="B828" s="4">
        <v>716003576</v>
      </c>
      <c r="C828" s="1" t="s">
        <v>2503</v>
      </c>
      <c r="D828" s="1" t="s">
        <v>2504</v>
      </c>
      <c r="E828" s="6" t="s">
        <v>9780</v>
      </c>
      <c r="F828" s="20">
        <v>513010881</v>
      </c>
      <c r="G828" s="6" t="s">
        <v>5317</v>
      </c>
      <c r="H828" s="17">
        <f t="shared" si="24"/>
        <v>13</v>
      </c>
      <c r="I828" s="6" t="str">
        <f t="shared" si="25"/>
        <v>5.8.23</v>
      </c>
      <c r="J828" s="6" t="s">
        <v>9780</v>
      </c>
      <c r="K828" s="13" t="str">
        <f>VLOOKUP(J828,'fire screen door'!$C$2:$E$1567,2,FALSE)</f>
        <v>A-60 SINGLE LEAF HINGED</v>
      </c>
      <c r="L828" s="13" t="str">
        <f>VLOOKUP(J828,'fire screen door'!$C$2:$E$1567,3,FALSE)</f>
        <v xml:space="preserve">AC room behind galley </v>
      </c>
      <c r="M828" s="1" t="s">
        <v>18</v>
      </c>
      <c r="N828" s="1" t="s">
        <v>19</v>
      </c>
      <c r="O828" s="32"/>
      <c r="P828" s="4">
        <v>716002315</v>
      </c>
      <c r="Q828" s="6">
        <v>300457043</v>
      </c>
      <c r="R828" s="4">
        <v>417001943</v>
      </c>
      <c r="S828" s="1" t="s">
        <v>2505</v>
      </c>
      <c r="T828" s="1" t="s">
        <v>17</v>
      </c>
      <c r="U828" s="1"/>
      <c r="V828" s="4">
        <v>999001870</v>
      </c>
      <c r="W828" s="1" t="s">
        <v>20</v>
      </c>
      <c r="X828" s="1" t="s">
        <v>21</v>
      </c>
    </row>
    <row r="829" spans="1:24" s="9" customFormat="1">
      <c r="A829" s="2">
        <v>828</v>
      </c>
      <c r="B829" s="4">
        <v>716003584</v>
      </c>
      <c r="C829" s="1" t="s">
        <v>2506</v>
      </c>
      <c r="D829" s="1" t="s">
        <v>2507</v>
      </c>
      <c r="E829" s="6" t="s">
        <v>9781</v>
      </c>
      <c r="F829" s="20">
        <v>513010882</v>
      </c>
      <c r="G829" s="6" t="s">
        <v>5318</v>
      </c>
      <c r="H829" s="17">
        <f t="shared" si="24"/>
        <v>13</v>
      </c>
      <c r="I829" s="6" t="str">
        <f t="shared" si="25"/>
        <v>5.8.24</v>
      </c>
      <c r="J829" s="6" t="s">
        <v>9781</v>
      </c>
      <c r="K829" s="13" t="str">
        <f>VLOOKUP(J829,'fire screen door'!$C$2:$E$1567,2,FALSE)</f>
        <v>A-60 SINGLE LEAF HINGED</v>
      </c>
      <c r="L829" s="13" t="str">
        <f>VLOOKUP(J829,'fire screen door'!$C$2:$E$1567,3,FALSE)</f>
        <v>Compressor for MFG 4 jogging track port side</v>
      </c>
      <c r="M829" s="1" t="s">
        <v>18</v>
      </c>
      <c r="N829" s="1" t="s">
        <v>19</v>
      </c>
      <c r="O829" s="32"/>
      <c r="P829" s="4">
        <v>716002323</v>
      </c>
      <c r="Q829" s="6">
        <v>300457051</v>
      </c>
      <c r="R829" s="4">
        <v>417001943</v>
      </c>
      <c r="S829" s="1" t="s">
        <v>2508</v>
      </c>
      <c r="T829" s="1" t="s">
        <v>17</v>
      </c>
      <c r="U829" s="1"/>
      <c r="V829" s="4">
        <v>999001870</v>
      </c>
      <c r="W829" s="1" t="s">
        <v>20</v>
      </c>
      <c r="X829" s="1" t="s">
        <v>21</v>
      </c>
    </row>
    <row r="830" spans="1:24" s="9" customFormat="1">
      <c r="A830" s="2">
        <v>829</v>
      </c>
      <c r="B830" s="4">
        <v>716003589</v>
      </c>
      <c r="C830" s="1" t="s">
        <v>2509</v>
      </c>
      <c r="D830" s="1" t="s">
        <v>2510</v>
      </c>
      <c r="E830" s="6" t="s">
        <v>9782</v>
      </c>
      <c r="F830" s="20">
        <v>513010883</v>
      </c>
      <c r="G830" s="6" t="s">
        <v>5319</v>
      </c>
      <c r="H830" s="17">
        <f t="shared" si="24"/>
        <v>13</v>
      </c>
      <c r="I830" s="6" t="str">
        <f t="shared" si="25"/>
        <v>5.8.26</v>
      </c>
      <c r="J830" s="6" t="s">
        <v>9782</v>
      </c>
      <c r="K830" s="13" t="str">
        <f>VLOOKUP(J830,'fire screen door'!$C$2:$E$1567,2,FALSE)</f>
        <v>A-60 SINGLE LEAF HINGED</v>
      </c>
      <c r="L830" s="13" t="str">
        <f>VLOOKUP(J830,'fire screen door'!$C$2:$E$1567,3,FALSE)</f>
        <v>Galley Dry store 5990E</v>
      </c>
      <c r="M830" s="1" t="s">
        <v>18</v>
      </c>
      <c r="N830" s="1" t="s">
        <v>19</v>
      </c>
      <c r="O830" s="32"/>
      <c r="P830" s="4">
        <v>716002328</v>
      </c>
      <c r="Q830" s="6">
        <v>300457056</v>
      </c>
      <c r="R830" s="4">
        <v>417001943</v>
      </c>
      <c r="S830" s="1" t="s">
        <v>2511</v>
      </c>
      <c r="T830" s="1" t="s">
        <v>17</v>
      </c>
      <c r="U830" s="1"/>
      <c r="V830" s="4">
        <v>999001870</v>
      </c>
      <c r="W830" s="1" t="s">
        <v>20</v>
      </c>
      <c r="X830" s="1" t="s">
        <v>21</v>
      </c>
    </row>
    <row r="831" spans="1:24" s="9" customFormat="1">
      <c r="A831" s="2">
        <v>830</v>
      </c>
      <c r="B831" s="4">
        <v>716003588</v>
      </c>
      <c r="C831" s="1" t="s">
        <v>2512</v>
      </c>
      <c r="D831" s="1" t="s">
        <v>2513</v>
      </c>
      <c r="E831" s="6" t="s">
        <v>9783</v>
      </c>
      <c r="F831" s="20">
        <v>513010884</v>
      </c>
      <c r="G831" s="6" t="s">
        <v>5320</v>
      </c>
      <c r="H831" s="17">
        <f t="shared" si="24"/>
        <v>13</v>
      </c>
      <c r="I831" s="6" t="str">
        <f t="shared" si="25"/>
        <v>5.8.28</v>
      </c>
      <c r="J831" s="6" t="s">
        <v>9783</v>
      </c>
      <c r="K831" s="13" t="str">
        <f>VLOOKUP(J831,'fire screen door'!$C$2:$E$1567,2,FALSE)</f>
        <v>A-60 SINGLE LEAF HINGED</v>
      </c>
      <c r="L831" s="13" t="str">
        <f>VLOOKUP(J831,'fire screen door'!$C$2:$E$1567,3,FALSE)</f>
        <v>Access deck 4.5 - aft galley</v>
      </c>
      <c r="M831" s="1" t="s">
        <v>18</v>
      </c>
      <c r="N831" s="1" t="s">
        <v>19</v>
      </c>
      <c r="O831" s="32"/>
      <c r="P831" s="4">
        <v>716002327</v>
      </c>
      <c r="Q831" s="6">
        <v>300457055</v>
      </c>
      <c r="R831" s="4">
        <v>417001943</v>
      </c>
      <c r="S831" s="1" t="s">
        <v>2514</v>
      </c>
      <c r="T831" s="1" t="s">
        <v>17</v>
      </c>
      <c r="U831" s="1"/>
      <c r="V831" s="4">
        <v>999001870</v>
      </c>
      <c r="W831" s="1" t="s">
        <v>20</v>
      </c>
      <c r="X831" s="1" t="s">
        <v>21</v>
      </c>
    </row>
    <row r="832" spans="1:24" s="9" customFormat="1">
      <c r="A832" s="2">
        <v>831</v>
      </c>
      <c r="B832" s="4">
        <v>716004182</v>
      </c>
      <c r="C832" s="1" t="s">
        <v>2515</v>
      </c>
      <c r="D832" s="1" t="s">
        <v>2516</v>
      </c>
      <c r="E832" s="6" t="s">
        <v>9764</v>
      </c>
      <c r="F832" s="20">
        <v>513010885</v>
      </c>
      <c r="G832" s="6" t="s">
        <v>5321</v>
      </c>
      <c r="H832" s="17">
        <f t="shared" si="24"/>
        <v>13</v>
      </c>
      <c r="I832" s="6" t="str">
        <f t="shared" si="25"/>
        <v>5.8.3</v>
      </c>
      <c r="J832" s="6" t="s">
        <v>9764</v>
      </c>
      <c r="K832" s="13" t="str">
        <f>VLOOKUP(J832,'fire screen door'!$C$2:$E$1567,2,FALSE)</f>
        <v>A-60 SLIDING</v>
      </c>
      <c r="L832" s="13" t="str">
        <f>VLOOKUP(J832,'fire screen door'!$C$2:$E$1567,3,FALSE)</f>
        <v>Crew stairs - aft dining room stbd side</v>
      </c>
      <c r="M832" s="1" t="s">
        <v>148</v>
      </c>
      <c r="N832" s="1" t="s">
        <v>149</v>
      </c>
      <c r="O832" s="32"/>
      <c r="P832" s="4">
        <v>716002861</v>
      </c>
      <c r="Q832" s="6">
        <v>300457426</v>
      </c>
      <c r="R832" s="4">
        <v>417001226</v>
      </c>
      <c r="S832" s="1" t="s">
        <v>2517</v>
      </c>
      <c r="T832" s="1" t="s">
        <v>147</v>
      </c>
      <c r="U832" s="1"/>
      <c r="V832" s="4">
        <v>999001697</v>
      </c>
      <c r="W832" s="1" t="s">
        <v>150</v>
      </c>
      <c r="X832" s="1" t="s">
        <v>151</v>
      </c>
    </row>
    <row r="833" spans="1:24" s="9" customFormat="1">
      <c r="A833" s="2">
        <v>832</v>
      </c>
      <c r="B833" s="4">
        <v>716003575</v>
      </c>
      <c r="C833" s="1" t="s">
        <v>2518</v>
      </c>
      <c r="D833" s="1" t="s">
        <v>2519</v>
      </c>
      <c r="E833" s="6" t="s">
        <v>9784</v>
      </c>
      <c r="F833" s="20">
        <v>513010886</v>
      </c>
      <c r="G833" s="6" t="s">
        <v>5322</v>
      </c>
      <c r="H833" s="17">
        <f t="shared" si="24"/>
        <v>13</v>
      </c>
      <c r="I833" s="6" t="str">
        <f t="shared" si="25"/>
        <v>5.8.30</v>
      </c>
      <c r="J833" s="6" t="s">
        <v>9784</v>
      </c>
      <c r="K833" s="13" t="str">
        <f>VLOOKUP(J833,'fire screen door'!$C$2:$E$1567,2,FALSE)</f>
        <v>A-60 SINGLE LEAF HINGED</v>
      </c>
      <c r="L833" s="13" t="str">
        <f>VLOOKUP(J833,'fire screen door'!$C$2:$E$1567,3,FALSE)</f>
        <v xml:space="preserve">AC room behind galley </v>
      </c>
      <c r="M833" s="1" t="s">
        <v>18</v>
      </c>
      <c r="N833" s="1" t="s">
        <v>19</v>
      </c>
      <c r="O833" s="32"/>
      <c r="P833" s="4">
        <v>716002314</v>
      </c>
      <c r="Q833" s="6">
        <v>300457042</v>
      </c>
      <c r="R833" s="4">
        <v>417001943</v>
      </c>
      <c r="S833" s="1" t="s">
        <v>2520</v>
      </c>
      <c r="T833" s="1" t="s">
        <v>17</v>
      </c>
      <c r="U833" s="1"/>
      <c r="V833" s="4">
        <v>999001870</v>
      </c>
      <c r="W833" s="1" t="s">
        <v>20</v>
      </c>
      <c r="X833" s="1" t="s">
        <v>21</v>
      </c>
    </row>
    <row r="834" spans="1:24" s="9" customFormat="1">
      <c r="A834" s="2">
        <v>833</v>
      </c>
      <c r="B834" s="4">
        <v>716003573</v>
      </c>
      <c r="C834" s="1" t="s">
        <v>2521</v>
      </c>
      <c r="D834" s="1" t="s">
        <v>2522</v>
      </c>
      <c r="E834" s="6" t="s">
        <v>9765</v>
      </c>
      <c r="F834" s="20">
        <v>513010887</v>
      </c>
      <c r="G834" s="6" t="s">
        <v>5323</v>
      </c>
      <c r="H834" s="17">
        <f t="shared" si="24"/>
        <v>13</v>
      </c>
      <c r="I834" s="6" t="str">
        <f t="shared" si="25"/>
        <v>5.8.4</v>
      </c>
      <c r="J834" s="6" t="s">
        <v>9765</v>
      </c>
      <c r="K834" s="13" t="str">
        <f>VLOOKUP(J834,'fire screen door'!$C$2:$E$1567,2,FALSE)</f>
        <v>A-60 SINGLE LEAF HINGED</v>
      </c>
      <c r="L834" s="13" t="str">
        <f>VLOOKUP(J834,'fire screen door'!$C$2:$E$1567,3,FALSE)</f>
        <v>Communication substation by LB 18</v>
      </c>
      <c r="M834" s="1" t="s">
        <v>18</v>
      </c>
      <c r="N834" s="1" t="s">
        <v>19</v>
      </c>
      <c r="O834" s="32"/>
      <c r="P834" s="4">
        <v>716002312</v>
      </c>
      <c r="Q834" s="6">
        <v>300457040</v>
      </c>
      <c r="R834" s="4">
        <v>417001943</v>
      </c>
      <c r="S834" s="1" t="s">
        <v>2523</v>
      </c>
      <c r="T834" s="1" t="s">
        <v>17</v>
      </c>
      <c r="U834" s="1"/>
      <c r="V834" s="4">
        <v>999001870</v>
      </c>
      <c r="W834" s="1" t="s">
        <v>20</v>
      </c>
      <c r="X834" s="1" t="s">
        <v>21</v>
      </c>
    </row>
    <row r="835" spans="1:24" s="9" customFormat="1">
      <c r="A835" s="2">
        <v>834</v>
      </c>
      <c r="B835" s="4">
        <v>716003574</v>
      </c>
      <c r="C835" s="1" t="s">
        <v>2524</v>
      </c>
      <c r="D835" s="1" t="s">
        <v>2525</v>
      </c>
      <c r="E835" s="6" t="s">
        <v>9766</v>
      </c>
      <c r="F835" s="20">
        <v>513010888</v>
      </c>
      <c r="G835" s="6" t="s">
        <v>5324</v>
      </c>
      <c r="H835" s="17">
        <f t="shared" ref="H835:H898" si="26">FIND(".",G835)</f>
        <v>13</v>
      </c>
      <c r="I835" s="6" t="str">
        <f t="shared" ref="I835:I898" si="27">MID(G835,H835+1,100)</f>
        <v>5.8.5</v>
      </c>
      <c r="J835" s="6" t="s">
        <v>9766</v>
      </c>
      <c r="K835" s="13" t="str">
        <f>VLOOKUP(J835,'fire screen door'!$C$2:$E$1567,2,FALSE)</f>
        <v>A-60 SINGLE LEAF HINGED</v>
      </c>
      <c r="L835" s="13" t="str">
        <f>VLOOKUP(J835,'fire screen door'!$C$2:$E$1567,3,FALSE)</f>
        <v>UPS room 5985 by LB 17 stbd side</v>
      </c>
      <c r="M835" s="1" t="s">
        <v>18</v>
      </c>
      <c r="N835" s="1" t="s">
        <v>19</v>
      </c>
      <c r="O835" s="32"/>
      <c r="P835" s="4">
        <v>716002313</v>
      </c>
      <c r="Q835" s="6">
        <v>300457041</v>
      </c>
      <c r="R835" s="4">
        <v>417001943</v>
      </c>
      <c r="S835" s="1" t="s">
        <v>2526</v>
      </c>
      <c r="T835" s="1" t="s">
        <v>17</v>
      </c>
      <c r="U835" s="1"/>
      <c r="V835" s="4">
        <v>999001870</v>
      </c>
      <c r="W835" s="1" t="s">
        <v>20</v>
      </c>
      <c r="X835" s="1" t="s">
        <v>21</v>
      </c>
    </row>
    <row r="836" spans="1:24" s="9" customFormat="1">
      <c r="A836" s="2">
        <v>835</v>
      </c>
      <c r="B836" s="4">
        <v>716003566</v>
      </c>
      <c r="C836" s="1" t="s">
        <v>2527</v>
      </c>
      <c r="D836" s="1" t="s">
        <v>2528</v>
      </c>
      <c r="E836" s="6" t="s">
        <v>9767</v>
      </c>
      <c r="F836" s="20">
        <v>513010889</v>
      </c>
      <c r="G836" s="6" t="s">
        <v>5325</v>
      </c>
      <c r="H836" s="17">
        <f t="shared" si="26"/>
        <v>13</v>
      </c>
      <c r="I836" s="6" t="str">
        <f t="shared" si="27"/>
        <v>5.8.6</v>
      </c>
      <c r="J836" s="6" t="s">
        <v>9767</v>
      </c>
      <c r="K836" s="13" t="str">
        <f>VLOOKUP(J836,'fire screen door'!$C$2:$E$1567,2,FALSE)</f>
        <v>A-60 SINGLE LEAF HINGED</v>
      </c>
      <c r="L836" s="13" t="str">
        <f>VLOOKUP(J836,'fire screen door'!$C$2:$E$1567,3,FALSE)</f>
        <v>Galley port side Beside service elevator</v>
      </c>
      <c r="M836" s="1" t="s">
        <v>18</v>
      </c>
      <c r="N836" s="1" t="s">
        <v>19</v>
      </c>
      <c r="O836" s="32"/>
      <c r="P836" s="4">
        <v>716002305</v>
      </c>
      <c r="Q836" s="6">
        <v>300457033</v>
      </c>
      <c r="R836" s="4">
        <v>417001943</v>
      </c>
      <c r="S836" s="1" t="s">
        <v>2529</v>
      </c>
      <c r="T836" s="1" t="s">
        <v>17</v>
      </c>
      <c r="U836" s="1"/>
      <c r="V836" s="4">
        <v>999001870</v>
      </c>
      <c r="W836" s="1" t="s">
        <v>20</v>
      </c>
      <c r="X836" s="1" t="s">
        <v>21</v>
      </c>
    </row>
    <row r="837" spans="1:24" s="9" customFormat="1">
      <c r="A837" s="2">
        <v>836</v>
      </c>
      <c r="B837" s="4">
        <v>716003567</v>
      </c>
      <c r="C837" s="1" t="s">
        <v>2530</v>
      </c>
      <c r="D837" s="1" t="s">
        <v>2531</v>
      </c>
      <c r="E837" s="6" t="s">
        <v>9768</v>
      </c>
      <c r="F837" s="20">
        <v>513010890</v>
      </c>
      <c r="G837" s="6" t="s">
        <v>5326</v>
      </c>
      <c r="H837" s="17">
        <f t="shared" si="26"/>
        <v>13</v>
      </c>
      <c r="I837" s="6" t="str">
        <f t="shared" si="27"/>
        <v>5.8.7</v>
      </c>
      <c r="J837" s="6" t="s">
        <v>9768</v>
      </c>
      <c r="K837" s="13" t="str">
        <f>VLOOKUP(J837,'fire screen door'!$C$2:$E$1567,2,FALSE)</f>
        <v>A-60 SINGLE LEAF HINGED</v>
      </c>
      <c r="L837" s="13" t="str">
        <f>VLOOKUP(J837,'fire screen door'!$C$2:$E$1567,3,FALSE)</f>
        <v>Galley stbd side Beside service elevator</v>
      </c>
      <c r="M837" s="1" t="s">
        <v>18</v>
      </c>
      <c r="N837" s="1" t="s">
        <v>19</v>
      </c>
      <c r="O837" s="32"/>
      <c r="P837" s="4">
        <v>716002306</v>
      </c>
      <c r="Q837" s="6">
        <v>300457034</v>
      </c>
      <c r="R837" s="4">
        <v>417001943</v>
      </c>
      <c r="S837" s="1" t="s">
        <v>2532</v>
      </c>
      <c r="T837" s="1" t="s">
        <v>17</v>
      </c>
      <c r="U837" s="1"/>
      <c r="V837" s="4">
        <v>999001870</v>
      </c>
      <c r="W837" s="1" t="s">
        <v>20</v>
      </c>
      <c r="X837" s="1" t="s">
        <v>21</v>
      </c>
    </row>
    <row r="838" spans="1:24" s="9" customFormat="1">
      <c r="A838" s="2">
        <v>837</v>
      </c>
      <c r="B838" s="4">
        <v>716003597</v>
      </c>
      <c r="C838" s="1" t="s">
        <v>2533</v>
      </c>
      <c r="D838" s="1" t="s">
        <v>2534</v>
      </c>
      <c r="E838" s="6" t="s">
        <v>7572</v>
      </c>
      <c r="F838" s="20">
        <v>513010891</v>
      </c>
      <c r="G838" s="6" t="s">
        <v>5327</v>
      </c>
      <c r="H838" s="17">
        <f t="shared" si="26"/>
        <v>13</v>
      </c>
      <c r="I838" s="6" t="str">
        <f t="shared" si="27"/>
        <v>5.8.8</v>
      </c>
      <c r="J838" s="6" t="s">
        <v>7572</v>
      </c>
      <c r="K838" s="13" t="str">
        <f>VLOOKUP(J838,'fire screen door'!$C$2:$E$1567,2,FALSE)</f>
        <v>A-60 SLIDING</v>
      </c>
      <c r="L838" s="13" t="str">
        <f>VLOOKUP(J838,'fire screen door'!$C$2:$E$1567,3,FALSE)</f>
        <v>PORT side by service elevators</v>
      </c>
      <c r="M838" s="1" t="s">
        <v>18</v>
      </c>
      <c r="N838" s="1" t="s">
        <v>19</v>
      </c>
      <c r="O838" s="32" t="s">
        <v>10449</v>
      </c>
      <c r="P838" s="4">
        <v>716002335</v>
      </c>
      <c r="Q838" s="6">
        <v>300457063</v>
      </c>
      <c r="R838" s="4">
        <v>417001943</v>
      </c>
      <c r="S838" s="1" t="s">
        <v>2535</v>
      </c>
      <c r="T838" s="1" t="s">
        <v>17</v>
      </c>
      <c r="U838" s="1"/>
      <c r="V838" s="4">
        <v>999001870</v>
      </c>
      <c r="W838" s="1" t="s">
        <v>20</v>
      </c>
      <c r="X838" s="1" t="s">
        <v>21</v>
      </c>
    </row>
    <row r="839" spans="1:24" s="9" customFormat="1">
      <c r="A839" s="2">
        <v>838</v>
      </c>
      <c r="B839" s="4">
        <v>716003598</v>
      </c>
      <c r="C839" s="1" t="s">
        <v>2536</v>
      </c>
      <c r="D839" s="1" t="s">
        <v>2537</v>
      </c>
      <c r="E839" s="6" t="s">
        <v>7574</v>
      </c>
      <c r="F839" s="20">
        <v>513010892</v>
      </c>
      <c r="G839" s="6" t="s">
        <v>5328</v>
      </c>
      <c r="H839" s="17">
        <f t="shared" si="26"/>
        <v>13</v>
      </c>
      <c r="I839" s="6" t="str">
        <f t="shared" si="27"/>
        <v>5.8.9</v>
      </c>
      <c r="J839" s="6" t="s">
        <v>7574</v>
      </c>
      <c r="K839" s="13" t="str">
        <f>VLOOKUP(J839,'fire screen door'!$C$2:$E$1567,2,FALSE)</f>
        <v>A-60 SLIDING</v>
      </c>
      <c r="L839" s="13" t="str">
        <f>VLOOKUP(J839,'fire screen door'!$C$2:$E$1567,3,FALSE)</f>
        <v>STBD side by service elevators</v>
      </c>
      <c r="M839" s="1" t="s">
        <v>18</v>
      </c>
      <c r="N839" s="1" t="s">
        <v>19</v>
      </c>
      <c r="O839" s="32" t="s">
        <v>10449</v>
      </c>
      <c r="P839" s="4">
        <v>716002336</v>
      </c>
      <c r="Q839" s="6">
        <v>300457064</v>
      </c>
      <c r="R839" s="4">
        <v>417001943</v>
      </c>
      <c r="S839" s="1" t="s">
        <v>2538</v>
      </c>
      <c r="T839" s="1" t="s">
        <v>17</v>
      </c>
      <c r="U839" s="1"/>
      <c r="V839" s="4">
        <v>999001870</v>
      </c>
      <c r="W839" s="1" t="s">
        <v>20</v>
      </c>
      <c r="X839" s="1" t="s">
        <v>21</v>
      </c>
    </row>
    <row r="840" spans="1:24" s="9" customFormat="1">
      <c r="A840" s="2">
        <v>839</v>
      </c>
      <c r="B840" s="4">
        <v>716003259</v>
      </c>
      <c r="C840" s="1" t="s">
        <v>2542</v>
      </c>
      <c r="D840" s="1" t="s">
        <v>2543</v>
      </c>
      <c r="E840" s="6" t="s">
        <v>9785</v>
      </c>
      <c r="F840" s="20">
        <v>513010901</v>
      </c>
      <c r="G840" s="6" t="s">
        <v>5330</v>
      </c>
      <c r="H840" s="17">
        <f t="shared" si="26"/>
        <v>13</v>
      </c>
      <c r="I840" s="6" t="str">
        <f t="shared" si="27"/>
        <v>6.1.1</v>
      </c>
      <c r="J840" s="6" t="s">
        <v>9785</v>
      </c>
      <c r="K840" s="13" t="str">
        <f>VLOOKUP(J840,'fire screen door'!$C$2:$E$1567,2,FALSE)</f>
        <v>A-60 SINGLE LEAF HINGED</v>
      </c>
      <c r="L840" s="13" t="str">
        <f>VLOOKUP(J840,'fire screen door'!$C$2:$E$1567,3,FALSE)</f>
        <v>Hatch in MFG 5 for AC Room 1-3</v>
      </c>
      <c r="M840" s="1" t="s">
        <v>148</v>
      </c>
      <c r="N840" s="1" t="s">
        <v>149</v>
      </c>
      <c r="O840" s="32" t="s">
        <v>10454</v>
      </c>
      <c r="P840" s="4">
        <v>716002018</v>
      </c>
      <c r="Q840" s="6">
        <v>300456746</v>
      </c>
      <c r="R840" s="4">
        <v>417001226</v>
      </c>
      <c r="S840" s="1" t="s">
        <v>2544</v>
      </c>
      <c r="T840" s="1" t="s">
        <v>147</v>
      </c>
      <c r="U840" s="1"/>
      <c r="V840" s="4">
        <v>999001697</v>
      </c>
      <c r="W840" s="1" t="s">
        <v>150</v>
      </c>
      <c r="X840" s="1" t="s">
        <v>151</v>
      </c>
    </row>
    <row r="841" spans="1:24" s="9" customFormat="1">
      <c r="A841" s="2">
        <v>840</v>
      </c>
      <c r="B841" s="4">
        <v>716003260</v>
      </c>
      <c r="C841" s="1" t="s">
        <v>2545</v>
      </c>
      <c r="D841" s="1" t="s">
        <v>2546</v>
      </c>
      <c r="E841" s="6" t="s">
        <v>9794</v>
      </c>
      <c r="F841" s="20">
        <v>513010902</v>
      </c>
      <c r="G841" s="6" t="s">
        <v>5331</v>
      </c>
      <c r="H841" s="17">
        <f t="shared" si="26"/>
        <v>13</v>
      </c>
      <c r="I841" s="6" t="str">
        <f t="shared" si="27"/>
        <v>6.1.10</v>
      </c>
      <c r="J841" s="6" t="s">
        <v>9794</v>
      </c>
      <c r="K841" s="13" t="str">
        <f>VLOOKUP(J841,'fire screen door'!$C$2:$E$1567,2,FALSE)</f>
        <v>A-60 SLIDING</v>
      </c>
      <c r="L841" s="13" t="str">
        <f>VLOOKUP(J841,'fire screen door'!$C$2:$E$1567,3,FALSE)</f>
        <v>Port of spa reception</v>
      </c>
      <c r="M841" s="1" t="s">
        <v>148</v>
      </c>
      <c r="N841" s="1" t="s">
        <v>149</v>
      </c>
      <c r="O841" s="32"/>
      <c r="P841" s="4">
        <v>716002019</v>
      </c>
      <c r="Q841" s="6">
        <v>300456747</v>
      </c>
      <c r="R841" s="4">
        <v>417001226</v>
      </c>
      <c r="S841" s="1" t="s">
        <v>2547</v>
      </c>
      <c r="T841" s="1" t="s">
        <v>147</v>
      </c>
      <c r="U841" s="1"/>
      <c r="V841" s="4">
        <v>999001697</v>
      </c>
      <c r="W841" s="1" t="s">
        <v>150</v>
      </c>
      <c r="X841" s="1" t="s">
        <v>151</v>
      </c>
    </row>
    <row r="842" spans="1:24" s="9" customFormat="1">
      <c r="A842" s="2">
        <v>841</v>
      </c>
      <c r="B842" s="4">
        <v>716003266</v>
      </c>
      <c r="C842" s="1" t="s">
        <v>2548</v>
      </c>
      <c r="D842" s="1" t="s">
        <v>2549</v>
      </c>
      <c r="E842" s="6" t="s">
        <v>9795</v>
      </c>
      <c r="F842" s="20">
        <v>513010903</v>
      </c>
      <c r="G842" s="6" t="s">
        <v>5332</v>
      </c>
      <c r="H842" s="17">
        <f t="shared" si="26"/>
        <v>13</v>
      </c>
      <c r="I842" s="6" t="str">
        <f t="shared" si="27"/>
        <v>6.1.11</v>
      </c>
      <c r="J842" s="6" t="s">
        <v>9795</v>
      </c>
      <c r="K842" s="13" t="str">
        <f>VLOOKUP(J842,'fire screen door'!$C$2:$E$1567,2,FALSE)</f>
        <v>A-60 SLIDING</v>
      </c>
      <c r="L842" s="13" t="str">
        <f>VLOOKUP(J842,'fire screen door'!$C$2:$E$1567,3,FALSE)</f>
        <v>Gravity room</v>
      </c>
      <c r="M842" s="1" t="s">
        <v>148</v>
      </c>
      <c r="N842" s="1" t="s">
        <v>149</v>
      </c>
      <c r="O842" s="32"/>
      <c r="P842" s="4">
        <v>716002025</v>
      </c>
      <c r="Q842" s="6">
        <v>300456753</v>
      </c>
      <c r="R842" s="4">
        <v>417001226</v>
      </c>
      <c r="S842" s="1" t="s">
        <v>2550</v>
      </c>
      <c r="T842" s="1" t="s">
        <v>147</v>
      </c>
      <c r="U842" s="1"/>
      <c r="V842" s="4">
        <v>999001697</v>
      </c>
      <c r="W842" s="1" t="s">
        <v>150</v>
      </c>
      <c r="X842" s="1" t="s">
        <v>151</v>
      </c>
    </row>
    <row r="843" spans="1:24" s="9" customFormat="1">
      <c r="A843" s="2">
        <v>842</v>
      </c>
      <c r="B843" s="4">
        <v>716003249</v>
      </c>
      <c r="C843" s="1" t="s">
        <v>2551</v>
      </c>
      <c r="D843" s="1" t="s">
        <v>2552</v>
      </c>
      <c r="E843" s="6" t="s">
        <v>9796</v>
      </c>
      <c r="F843" s="20">
        <v>513010904</v>
      </c>
      <c r="G843" s="6" t="s">
        <v>5333</v>
      </c>
      <c r="H843" s="17">
        <f t="shared" si="26"/>
        <v>13</v>
      </c>
      <c r="I843" s="6" t="str">
        <f t="shared" si="27"/>
        <v>6.1.12</v>
      </c>
      <c r="J843" s="6" t="s">
        <v>9796</v>
      </c>
      <c r="K843" s="13" t="str">
        <f>VLOOKUP(J843,'fire screen door'!$C$2:$E$1567,2,FALSE)</f>
        <v>A-60 SINGLE LEAF HINGED</v>
      </c>
      <c r="L843" s="13" t="str">
        <f>VLOOKUP(J843,'fire screen door'!$C$2:$E$1567,3,FALSE)</f>
        <v>Port aft of SPA gym, in front of rest rooms</v>
      </c>
      <c r="M843" s="1" t="s">
        <v>107</v>
      </c>
      <c r="N843" s="1" t="s">
        <v>108</v>
      </c>
      <c r="O843" s="32" t="s">
        <v>10448</v>
      </c>
      <c r="P843" s="4">
        <v>716002008</v>
      </c>
      <c r="Q843" s="6">
        <v>300456736</v>
      </c>
      <c r="R843" s="4">
        <v>417001926</v>
      </c>
      <c r="S843" s="1" t="s">
        <v>2553</v>
      </c>
      <c r="T843" s="1" t="s">
        <v>106</v>
      </c>
      <c r="U843" s="1"/>
      <c r="V843" s="4">
        <v>2136372</v>
      </c>
      <c r="W843" s="1" t="s">
        <v>109</v>
      </c>
      <c r="X843" s="1" t="s">
        <v>110</v>
      </c>
    </row>
    <row r="844" spans="1:24" s="9" customFormat="1">
      <c r="A844" s="2">
        <v>843</v>
      </c>
      <c r="B844" s="4">
        <v>716003267</v>
      </c>
      <c r="C844" s="1" t="s">
        <v>2554</v>
      </c>
      <c r="D844" s="1" t="s">
        <v>2555</v>
      </c>
      <c r="E844" s="6" t="s">
        <v>9797</v>
      </c>
      <c r="F844" s="20">
        <v>513010905</v>
      </c>
      <c r="G844" s="6" t="s">
        <v>5334</v>
      </c>
      <c r="H844" s="17">
        <f t="shared" si="26"/>
        <v>13</v>
      </c>
      <c r="I844" s="6" t="str">
        <f t="shared" si="27"/>
        <v>6.1.13</v>
      </c>
      <c r="J844" s="6" t="s">
        <v>9797</v>
      </c>
      <c r="K844" s="13" t="str">
        <f>VLOOKUP(J844,'fire screen door'!$C$2:$E$1567,2,FALSE)</f>
        <v>A-60 SLIDING</v>
      </c>
      <c r="L844" s="13" t="str">
        <f>VLOOKUP(J844,'fire screen door'!$C$2:$E$1567,3,FALSE)</f>
        <v>Beside stair to deck 5 spa</v>
      </c>
      <c r="M844" s="1" t="s">
        <v>148</v>
      </c>
      <c r="N844" s="1" t="s">
        <v>149</v>
      </c>
      <c r="O844" s="32"/>
      <c r="P844" s="4">
        <v>716002026</v>
      </c>
      <c r="Q844" s="6">
        <v>300456754</v>
      </c>
      <c r="R844" s="4">
        <v>417001226</v>
      </c>
      <c r="S844" s="1" t="s">
        <v>2556</v>
      </c>
      <c r="T844" s="1" t="s">
        <v>147</v>
      </c>
      <c r="U844" s="1"/>
      <c r="V844" s="4">
        <v>999001697</v>
      </c>
      <c r="W844" s="1" t="s">
        <v>150</v>
      </c>
      <c r="X844" s="1" t="s">
        <v>151</v>
      </c>
    </row>
    <row r="845" spans="1:24" s="9" customFormat="1">
      <c r="A845" s="2">
        <v>844</v>
      </c>
      <c r="B845" s="4">
        <v>716003256</v>
      </c>
      <c r="C845" s="1" t="s">
        <v>2557</v>
      </c>
      <c r="D845" s="1" t="s">
        <v>2558</v>
      </c>
      <c r="E845" s="6" t="s">
        <v>9798</v>
      </c>
      <c r="F845" s="20">
        <v>513010906</v>
      </c>
      <c r="G845" s="6" t="s">
        <v>5335</v>
      </c>
      <c r="H845" s="17">
        <f t="shared" si="26"/>
        <v>13</v>
      </c>
      <c r="I845" s="6" t="str">
        <f t="shared" si="27"/>
        <v>6.1.15</v>
      </c>
      <c r="J845" s="6" t="s">
        <v>9798</v>
      </c>
      <c r="K845" s="13" t="str">
        <f>VLOOKUP(J845,'fire screen door'!$C$2:$E$1567,2,FALSE)</f>
        <v>A-60 DOUBLE LEAF HINGED</v>
      </c>
      <c r="L845" s="13" t="str">
        <f>VLOOKUP(J845,'fire screen door'!$C$2:$E$1567,3,FALSE)</f>
        <v>Toward youth spa</v>
      </c>
      <c r="M845" s="1" t="s">
        <v>107</v>
      </c>
      <c r="N845" s="1" t="s">
        <v>108</v>
      </c>
      <c r="O845" s="32"/>
      <c r="P845" s="4">
        <v>716002015</v>
      </c>
      <c r="Q845" s="6">
        <v>300456743</v>
      </c>
      <c r="R845" s="4">
        <v>417001926</v>
      </c>
      <c r="S845" s="1" t="s">
        <v>2559</v>
      </c>
      <c r="T845" s="1" t="s">
        <v>106</v>
      </c>
      <c r="U845" s="1"/>
      <c r="V845" s="4">
        <v>2136372</v>
      </c>
      <c r="W845" s="1" t="s">
        <v>109</v>
      </c>
      <c r="X845" s="1" t="s">
        <v>110</v>
      </c>
    </row>
    <row r="846" spans="1:24" s="9" customFormat="1">
      <c r="A846" s="2">
        <v>845</v>
      </c>
      <c r="B846" s="4">
        <v>716003251</v>
      </c>
      <c r="C846" s="1" t="s">
        <v>2560</v>
      </c>
      <c r="D846" s="1" t="s">
        <v>2561</v>
      </c>
      <c r="E846" s="6" t="s">
        <v>9799</v>
      </c>
      <c r="F846" s="20">
        <v>513010907</v>
      </c>
      <c r="G846" s="6" t="s">
        <v>5336</v>
      </c>
      <c r="H846" s="17">
        <f t="shared" si="26"/>
        <v>13</v>
      </c>
      <c r="I846" s="6" t="str">
        <f t="shared" si="27"/>
        <v>6.1.17</v>
      </c>
      <c r="J846" s="6" t="s">
        <v>9799</v>
      </c>
      <c r="K846" s="13" t="str">
        <f>VLOOKUP(J846,'fire screen door'!$C$2:$E$1567,2,FALSE)</f>
        <v>A-60 SINGLE LEAF HINGED</v>
      </c>
      <c r="L846" s="13" t="str">
        <f>VLOOKUP(J846,'fire screen door'!$C$2:$E$1567,3,FALSE)</f>
        <v xml:space="preserve">Crew stairs stbd   </v>
      </c>
      <c r="M846" s="1" t="s">
        <v>107</v>
      </c>
      <c r="N846" s="1" t="s">
        <v>108</v>
      </c>
      <c r="O846" s="32" t="s">
        <v>10448</v>
      </c>
      <c r="P846" s="4">
        <v>716002010</v>
      </c>
      <c r="Q846" s="6">
        <v>300456738</v>
      </c>
      <c r="R846" s="4">
        <v>417001926</v>
      </c>
      <c r="S846" s="1" t="s">
        <v>2562</v>
      </c>
      <c r="T846" s="1" t="s">
        <v>106</v>
      </c>
      <c r="U846" s="1"/>
      <c r="V846" s="4">
        <v>2136372</v>
      </c>
      <c r="W846" s="1" t="s">
        <v>109</v>
      </c>
      <c r="X846" s="1" t="s">
        <v>110</v>
      </c>
    </row>
    <row r="847" spans="1:24" s="9" customFormat="1">
      <c r="A847" s="2">
        <v>846</v>
      </c>
      <c r="B847" s="4">
        <v>716003263</v>
      </c>
      <c r="C847" s="1" t="s">
        <v>2563</v>
      </c>
      <c r="D847" s="1" t="s">
        <v>2564</v>
      </c>
      <c r="E847" s="6" t="s">
        <v>9786</v>
      </c>
      <c r="F847" s="20">
        <v>513010908</v>
      </c>
      <c r="G847" s="6" t="s">
        <v>5337</v>
      </c>
      <c r="H847" s="17">
        <f t="shared" si="26"/>
        <v>13</v>
      </c>
      <c r="I847" s="6" t="str">
        <f t="shared" si="27"/>
        <v>6.1.2</v>
      </c>
      <c r="J847" s="6" t="s">
        <v>9786</v>
      </c>
      <c r="K847" s="13" t="str">
        <f>VLOOKUP(J847,'fire screen door'!$C$2:$E$1567,2,FALSE)</f>
        <v>A-60 SLIDING</v>
      </c>
      <c r="L847" s="13" t="str">
        <f>VLOOKUP(J847,'fire screen door'!$C$2:$E$1567,3,FALSE)</f>
        <v>Crew recreation room</v>
      </c>
      <c r="M847" s="1" t="s">
        <v>148</v>
      </c>
      <c r="N847" s="1" t="s">
        <v>149</v>
      </c>
      <c r="O847" s="32"/>
      <c r="P847" s="4">
        <v>716002022</v>
      </c>
      <c r="Q847" s="6">
        <v>300456750</v>
      </c>
      <c r="R847" s="4">
        <v>417001226</v>
      </c>
      <c r="S847" s="1" t="s">
        <v>2565</v>
      </c>
      <c r="T847" s="1" t="s">
        <v>147</v>
      </c>
      <c r="U847" s="1"/>
      <c r="V847" s="4">
        <v>999001697</v>
      </c>
      <c r="W847" s="1" t="s">
        <v>150</v>
      </c>
      <c r="X847" s="1" t="s">
        <v>151</v>
      </c>
    </row>
    <row r="848" spans="1:24" s="9" customFormat="1">
      <c r="A848" s="2">
        <v>847</v>
      </c>
      <c r="B848" s="4">
        <v>716003264</v>
      </c>
      <c r="C848" s="1" t="s">
        <v>2566</v>
      </c>
      <c r="D848" s="1" t="s">
        <v>2567</v>
      </c>
      <c r="E848" s="6" t="s">
        <v>9787</v>
      </c>
      <c r="F848" s="20">
        <v>513010909</v>
      </c>
      <c r="G848" s="6" t="s">
        <v>5338</v>
      </c>
      <c r="H848" s="17">
        <f t="shared" si="26"/>
        <v>13</v>
      </c>
      <c r="I848" s="6" t="str">
        <f t="shared" si="27"/>
        <v>6.1.3</v>
      </c>
      <c r="J848" s="6" t="s">
        <v>9787</v>
      </c>
      <c r="K848" s="13" t="str">
        <f>VLOOKUP(J848,'fire screen door'!$C$2:$E$1567,2,FALSE)</f>
        <v>A-60 SLIDING</v>
      </c>
      <c r="L848" s="13" t="str">
        <f>VLOOKUP(J848,'fire screen door'!$C$2:$E$1567,3,FALSE)</f>
        <v>Crew recreation room</v>
      </c>
      <c r="M848" s="1" t="s">
        <v>148</v>
      </c>
      <c r="N848" s="1" t="s">
        <v>149</v>
      </c>
      <c r="O848" s="32"/>
      <c r="P848" s="4">
        <v>716002023</v>
      </c>
      <c r="Q848" s="6">
        <v>300456751</v>
      </c>
      <c r="R848" s="4">
        <v>417001226</v>
      </c>
      <c r="S848" s="1" t="s">
        <v>2568</v>
      </c>
      <c r="T848" s="1" t="s">
        <v>147</v>
      </c>
      <c r="U848" s="1"/>
      <c r="V848" s="4">
        <v>999001697</v>
      </c>
      <c r="W848" s="1" t="s">
        <v>150</v>
      </c>
      <c r="X848" s="1" t="s">
        <v>151</v>
      </c>
    </row>
    <row r="849" spans="1:24" s="9" customFormat="1">
      <c r="A849" s="2">
        <v>848</v>
      </c>
      <c r="B849" s="4">
        <v>716003253</v>
      </c>
      <c r="C849" s="1" t="s">
        <v>2569</v>
      </c>
      <c r="D849" s="1" t="s">
        <v>2570</v>
      </c>
      <c r="E849" s="6" t="s">
        <v>9788</v>
      </c>
      <c r="F849" s="20">
        <v>513010910</v>
      </c>
      <c r="G849" s="6" t="s">
        <v>5339</v>
      </c>
      <c r="H849" s="17">
        <f t="shared" si="26"/>
        <v>13</v>
      </c>
      <c r="I849" s="6" t="str">
        <f t="shared" si="27"/>
        <v>6.1.4</v>
      </c>
      <c r="J849" s="6" t="s">
        <v>9788</v>
      </c>
      <c r="K849" s="13" t="str">
        <f>VLOOKUP(J849,'fire screen door'!$C$2:$E$1567,2,FALSE)</f>
        <v>A-60 SINGLE LEAF HINGED</v>
      </c>
      <c r="L849" s="13" t="str">
        <f>VLOOKUP(J849,'fire screen door'!$C$2:$E$1567,3,FALSE)</f>
        <v>Access to ship shape center gym PS</v>
      </c>
      <c r="M849" s="1" t="s">
        <v>107</v>
      </c>
      <c r="N849" s="1" t="s">
        <v>108</v>
      </c>
      <c r="O849" s="32" t="s">
        <v>10448</v>
      </c>
      <c r="P849" s="4">
        <v>716002012</v>
      </c>
      <c r="Q849" s="6">
        <v>300456740</v>
      </c>
      <c r="R849" s="4">
        <v>417001926</v>
      </c>
      <c r="S849" s="1" t="s">
        <v>2571</v>
      </c>
      <c r="T849" s="1" t="s">
        <v>106</v>
      </c>
      <c r="U849" s="1"/>
      <c r="V849" s="4">
        <v>2136372</v>
      </c>
      <c r="W849" s="1" t="s">
        <v>109</v>
      </c>
      <c r="X849" s="1" t="s">
        <v>110</v>
      </c>
    </row>
    <row r="850" spans="1:24" s="9" customFormat="1">
      <c r="A850" s="2">
        <v>849</v>
      </c>
      <c r="B850" s="4">
        <v>716003257</v>
      </c>
      <c r="C850" s="1" t="s">
        <v>2572</v>
      </c>
      <c r="D850" s="1" t="s">
        <v>2573</v>
      </c>
      <c r="E850" s="6" t="s">
        <v>9789</v>
      </c>
      <c r="F850" s="20">
        <v>513010911</v>
      </c>
      <c r="G850" s="6" t="s">
        <v>5340</v>
      </c>
      <c r="H850" s="17">
        <f t="shared" si="26"/>
        <v>13</v>
      </c>
      <c r="I850" s="6" t="str">
        <f t="shared" si="27"/>
        <v>6.1.5</v>
      </c>
      <c r="J850" s="6" t="s">
        <v>9789</v>
      </c>
      <c r="K850" s="13" t="str">
        <f>VLOOKUP(J850,'fire screen door'!$C$2:$E$1567,2,FALSE)</f>
        <v>A-60 SINGLE LEAF HINGED</v>
      </c>
      <c r="L850" s="13" t="str">
        <f>VLOOKUP(J850,'fire screen door'!$C$2:$E$1567,3,FALSE)</f>
        <v>Free weight in ship shape fitness</v>
      </c>
      <c r="M850" s="1" t="s">
        <v>107</v>
      </c>
      <c r="N850" s="1" t="s">
        <v>108</v>
      </c>
      <c r="O850" s="32" t="s">
        <v>10448</v>
      </c>
      <c r="P850" s="4">
        <v>716002016</v>
      </c>
      <c r="Q850" s="6">
        <v>300456744</v>
      </c>
      <c r="R850" s="4">
        <v>417001926</v>
      </c>
      <c r="S850" s="1" t="s">
        <v>2574</v>
      </c>
      <c r="T850" s="1" t="s">
        <v>106</v>
      </c>
      <c r="U850" s="1"/>
      <c r="V850" s="4">
        <v>2136372</v>
      </c>
      <c r="W850" s="1" t="s">
        <v>109</v>
      </c>
      <c r="X850" s="1" t="s">
        <v>110</v>
      </c>
    </row>
    <row r="851" spans="1:24" s="9" customFormat="1">
      <c r="A851" s="2">
        <v>850</v>
      </c>
      <c r="B851" s="4">
        <v>716003258</v>
      </c>
      <c r="C851" s="1" t="s">
        <v>2575</v>
      </c>
      <c r="D851" s="1" t="s">
        <v>2576</v>
      </c>
      <c r="E851" s="6" t="s">
        <v>9790</v>
      </c>
      <c r="F851" s="20">
        <v>513010912</v>
      </c>
      <c r="G851" s="6" t="s">
        <v>5341</v>
      </c>
      <c r="H851" s="17">
        <f t="shared" si="26"/>
        <v>13</v>
      </c>
      <c r="I851" s="6" t="str">
        <f t="shared" si="27"/>
        <v>6.1.6</v>
      </c>
      <c r="J851" s="6" t="s">
        <v>9790</v>
      </c>
      <c r="K851" s="13" t="str">
        <f>VLOOKUP(J851,'fire screen door'!$C$2:$E$1567,2,FALSE)</f>
        <v>A-60 SINGLE LEAF HINGED</v>
      </c>
      <c r="L851" s="13" t="str">
        <f>VLOOKUP(J851,'fire screen door'!$C$2:$E$1567,3,FALSE)</f>
        <v>Crew game area port side</v>
      </c>
      <c r="M851" s="1" t="s">
        <v>107</v>
      </c>
      <c r="N851" s="1" t="s">
        <v>108</v>
      </c>
      <c r="O851" s="32" t="s">
        <v>10448</v>
      </c>
      <c r="P851" s="4">
        <v>716002017</v>
      </c>
      <c r="Q851" s="6">
        <v>300456745</v>
      </c>
      <c r="R851" s="4">
        <v>417001926</v>
      </c>
      <c r="S851" s="1" t="s">
        <v>2577</v>
      </c>
      <c r="T851" s="1" t="s">
        <v>106</v>
      </c>
      <c r="U851" s="1"/>
      <c r="V851" s="4">
        <v>2136372</v>
      </c>
      <c r="W851" s="1" t="s">
        <v>109</v>
      </c>
      <c r="X851" s="1" t="s">
        <v>110</v>
      </c>
    </row>
    <row r="852" spans="1:24" s="9" customFormat="1">
      <c r="A852" s="2">
        <v>851</v>
      </c>
      <c r="B852" s="4">
        <v>716003255</v>
      </c>
      <c r="C852" s="1" t="s">
        <v>2578</v>
      </c>
      <c r="D852" s="1" t="s">
        <v>2579</v>
      </c>
      <c r="E852" s="6" t="s">
        <v>9791</v>
      </c>
      <c r="F852" s="20">
        <v>513010913</v>
      </c>
      <c r="G852" s="6" t="s">
        <v>5342</v>
      </c>
      <c r="H852" s="17">
        <f t="shared" si="26"/>
        <v>13</v>
      </c>
      <c r="I852" s="6" t="str">
        <f t="shared" si="27"/>
        <v>6.1.7</v>
      </c>
      <c r="J852" s="6" t="s">
        <v>9791</v>
      </c>
      <c r="K852" s="13" t="str">
        <f>VLOOKUP(J852,'fire screen door'!$C$2:$E$1567,2,FALSE)</f>
        <v>A-60 SINGLE LEAF HINGED</v>
      </c>
      <c r="L852" s="13" t="str">
        <f>VLOOKUP(J852,'fire screen door'!$C$2:$E$1567,3,FALSE)</f>
        <v>SPA Stbd side entrance to Gym</v>
      </c>
      <c r="M852" s="1" t="s">
        <v>107</v>
      </c>
      <c r="N852" s="1" t="s">
        <v>108</v>
      </c>
      <c r="O852" s="32" t="s">
        <v>10448</v>
      </c>
      <c r="P852" s="4">
        <v>716002014</v>
      </c>
      <c r="Q852" s="6">
        <v>300456742</v>
      </c>
      <c r="R852" s="4">
        <v>417001926</v>
      </c>
      <c r="S852" s="1" t="s">
        <v>2580</v>
      </c>
      <c r="T852" s="1" t="s">
        <v>106</v>
      </c>
      <c r="U852" s="1"/>
      <c r="V852" s="4">
        <v>2136372</v>
      </c>
      <c r="W852" s="1" t="s">
        <v>109</v>
      </c>
      <c r="X852" s="1" t="s">
        <v>110</v>
      </c>
    </row>
    <row r="853" spans="1:24" s="9" customFormat="1">
      <c r="A853" s="2">
        <v>852</v>
      </c>
      <c r="B853" s="4">
        <v>716003254</v>
      </c>
      <c r="C853" s="1" t="s">
        <v>2581</v>
      </c>
      <c r="D853" s="1" t="s">
        <v>2582</v>
      </c>
      <c r="E853" s="6" t="s">
        <v>9792</v>
      </c>
      <c r="F853" s="20">
        <v>513010914</v>
      </c>
      <c r="G853" s="6" t="s">
        <v>5343</v>
      </c>
      <c r="H853" s="17">
        <f t="shared" si="26"/>
        <v>13</v>
      </c>
      <c r="I853" s="6" t="str">
        <f t="shared" si="27"/>
        <v>6.1.8</v>
      </c>
      <c r="J853" s="6" t="s">
        <v>9792</v>
      </c>
      <c r="K853" s="13" t="str">
        <f>VLOOKUP(J853,'fire screen door'!$C$2:$E$1567,2,FALSE)</f>
        <v>A-60 SINGLE LEAF HINGED</v>
      </c>
      <c r="L853" s="13" t="str">
        <f>VLOOKUP(J853,'fire screen door'!$C$2:$E$1567,3,FALSE)</f>
        <v>Fitness equipment store</v>
      </c>
      <c r="M853" s="1" t="s">
        <v>107</v>
      </c>
      <c r="N853" s="1" t="s">
        <v>108</v>
      </c>
      <c r="O853" s="32" t="s">
        <v>10448</v>
      </c>
      <c r="P853" s="4">
        <v>716002013</v>
      </c>
      <c r="Q853" s="6">
        <v>300456741</v>
      </c>
      <c r="R853" s="4">
        <v>417001926</v>
      </c>
      <c r="S853" s="1" t="s">
        <v>2583</v>
      </c>
      <c r="T853" s="1" t="s">
        <v>106</v>
      </c>
      <c r="U853" s="1"/>
      <c r="V853" s="4">
        <v>2136372</v>
      </c>
      <c r="W853" s="1" t="s">
        <v>109</v>
      </c>
      <c r="X853" s="1" t="s">
        <v>110</v>
      </c>
    </row>
    <row r="854" spans="1:24" s="9" customFormat="1">
      <c r="A854" s="2">
        <v>853</v>
      </c>
      <c r="B854" s="4">
        <v>716003265</v>
      </c>
      <c r="C854" s="1" t="s">
        <v>2584</v>
      </c>
      <c r="D854" s="1" t="s">
        <v>2585</v>
      </c>
      <c r="E854" s="6" t="s">
        <v>9793</v>
      </c>
      <c r="F854" s="20">
        <v>513010915</v>
      </c>
      <c r="G854" s="6" t="s">
        <v>5344</v>
      </c>
      <c r="H854" s="17">
        <f t="shared" si="26"/>
        <v>13</v>
      </c>
      <c r="I854" s="6" t="str">
        <f t="shared" si="27"/>
        <v>6.1.9</v>
      </c>
      <c r="J854" s="6" t="s">
        <v>9793</v>
      </c>
      <c r="K854" s="13" t="str">
        <f>VLOOKUP(J854,'fire screen door'!$C$2:$E$1567,2,FALSE)</f>
        <v>A-60 SLIDING</v>
      </c>
      <c r="L854" s="13" t="str">
        <f>VLOOKUP(J854,'fire screen door'!$C$2:$E$1567,3,FALSE)</f>
        <v>Beside stair to deck 5 spa</v>
      </c>
      <c r="M854" s="1" t="s">
        <v>148</v>
      </c>
      <c r="N854" s="1" t="s">
        <v>149</v>
      </c>
      <c r="O854" s="32"/>
      <c r="P854" s="4">
        <v>716002024</v>
      </c>
      <c r="Q854" s="6">
        <v>300456752</v>
      </c>
      <c r="R854" s="4">
        <v>417001226</v>
      </c>
      <c r="S854" s="1" t="s">
        <v>2586</v>
      </c>
      <c r="T854" s="1" t="s">
        <v>147</v>
      </c>
      <c r="U854" s="1"/>
      <c r="V854" s="4">
        <v>999001697</v>
      </c>
      <c r="W854" s="1" t="s">
        <v>150</v>
      </c>
      <c r="X854" s="1" t="s">
        <v>151</v>
      </c>
    </row>
    <row r="855" spans="1:24" s="9" customFormat="1">
      <c r="A855" s="2">
        <v>854</v>
      </c>
      <c r="B855" s="4">
        <v>716003252</v>
      </c>
      <c r="C855" s="1" t="s">
        <v>2587</v>
      </c>
      <c r="D855" s="1" t="s">
        <v>2588</v>
      </c>
      <c r="E855" s="6" t="s">
        <v>9800</v>
      </c>
      <c r="F855" s="20">
        <v>513010916</v>
      </c>
      <c r="G855" s="6" t="s">
        <v>5345</v>
      </c>
      <c r="H855" s="17">
        <f t="shared" si="26"/>
        <v>13</v>
      </c>
      <c r="I855" s="6" t="str">
        <f t="shared" si="27"/>
        <v>6.2.1</v>
      </c>
      <c r="J855" s="6" t="s">
        <v>9800</v>
      </c>
      <c r="K855" s="13" t="str">
        <f>VLOOKUP(J855,'fire screen door'!$C$2:$E$1567,2,FALSE)</f>
        <v>A-60 SINGLE LEAF HINGED</v>
      </c>
      <c r="L855" s="13" t="str">
        <f>VLOOKUP(J855,'fire screen door'!$C$2:$E$1567,3,FALSE)</f>
        <v>Crew stairs stbd</v>
      </c>
      <c r="M855" s="1" t="s">
        <v>107</v>
      </c>
      <c r="N855" s="1" t="s">
        <v>108</v>
      </c>
      <c r="O855" s="32" t="s">
        <v>10448</v>
      </c>
      <c r="P855" s="4">
        <v>716002011</v>
      </c>
      <c r="Q855" s="6">
        <v>300456739</v>
      </c>
      <c r="R855" s="4">
        <v>417001926</v>
      </c>
      <c r="S855" s="1" t="s">
        <v>2589</v>
      </c>
      <c r="T855" s="1" t="s">
        <v>106</v>
      </c>
      <c r="U855" s="1"/>
      <c r="V855" s="4">
        <v>2136372</v>
      </c>
      <c r="W855" s="1" t="s">
        <v>109</v>
      </c>
      <c r="X855" s="1" t="s">
        <v>110</v>
      </c>
    </row>
    <row r="856" spans="1:24" s="9" customFormat="1">
      <c r="A856" s="2">
        <v>855</v>
      </c>
      <c r="B856" s="4">
        <v>716003420</v>
      </c>
      <c r="C856" s="1" t="s">
        <v>2590</v>
      </c>
      <c r="D856" s="1" t="s">
        <v>2591</v>
      </c>
      <c r="E856" s="6" t="s">
        <v>9809</v>
      </c>
      <c r="F856" s="20">
        <v>513010917</v>
      </c>
      <c r="G856" s="6" t="s">
        <v>5346</v>
      </c>
      <c r="H856" s="17">
        <f t="shared" si="26"/>
        <v>13</v>
      </c>
      <c r="I856" s="6" t="str">
        <f t="shared" si="27"/>
        <v>6.2.10</v>
      </c>
      <c r="J856" s="6" t="s">
        <v>9809</v>
      </c>
      <c r="K856" s="13" t="str">
        <f>VLOOKUP(J856,'fire screen door'!$C$2:$E$1567,2,FALSE)</f>
        <v>A-60 SINGLE LEAF HINGED</v>
      </c>
      <c r="L856" s="13" t="str">
        <f>VLOOKUP(J856,'fire screen door'!$C$2:$E$1567,3,FALSE)</f>
        <v>Facility locker</v>
      </c>
      <c r="M856" s="1" t="s">
        <v>107</v>
      </c>
      <c r="N856" s="1" t="s">
        <v>108</v>
      </c>
      <c r="O856" s="32" t="s">
        <v>10448</v>
      </c>
      <c r="P856" s="4">
        <v>716002179</v>
      </c>
      <c r="Q856" s="6">
        <v>300456907</v>
      </c>
      <c r="R856" s="4">
        <v>417001926</v>
      </c>
      <c r="S856" s="1" t="s">
        <v>2592</v>
      </c>
      <c r="T856" s="1" t="s">
        <v>106</v>
      </c>
      <c r="U856" s="1"/>
      <c r="V856" s="4">
        <v>2136372</v>
      </c>
      <c r="W856" s="1" t="s">
        <v>109</v>
      </c>
      <c r="X856" s="1" t="s">
        <v>110</v>
      </c>
    </row>
    <row r="857" spans="1:24" s="9" customFormat="1">
      <c r="A857" s="2">
        <v>856</v>
      </c>
      <c r="B857" s="4">
        <v>716003419</v>
      </c>
      <c r="C857" s="1" t="s">
        <v>2593</v>
      </c>
      <c r="D857" s="1" t="s">
        <v>2594</v>
      </c>
      <c r="E857" s="6" t="s">
        <v>9810</v>
      </c>
      <c r="F857" s="20">
        <v>513010918</v>
      </c>
      <c r="G857" s="6" t="s">
        <v>5347</v>
      </c>
      <c r="H857" s="17">
        <f t="shared" si="26"/>
        <v>13</v>
      </c>
      <c r="I857" s="6" t="str">
        <f t="shared" si="27"/>
        <v>6.2.11</v>
      </c>
      <c r="J857" s="6" t="s">
        <v>9810</v>
      </c>
      <c r="K857" s="13" t="str">
        <f>VLOOKUP(J857,'fire screen door'!$C$2:$E$1567,2,FALSE)</f>
        <v>A-60 SINGLE LEAF HINGED</v>
      </c>
      <c r="L857" s="13" t="str">
        <f>VLOOKUP(J857,'fire screen door'!$C$2:$E$1567,3,FALSE)</f>
        <v>Stbd corridor front of cabin 6558</v>
      </c>
      <c r="M857" s="1" t="s">
        <v>107</v>
      </c>
      <c r="N857" s="1" t="s">
        <v>108</v>
      </c>
      <c r="O857" s="32" t="s">
        <v>10448</v>
      </c>
      <c r="P857" s="4">
        <v>716002178</v>
      </c>
      <c r="Q857" s="6">
        <v>300456906</v>
      </c>
      <c r="R857" s="4">
        <v>417001926</v>
      </c>
      <c r="S857" s="1" t="s">
        <v>2595</v>
      </c>
      <c r="T857" s="1" t="s">
        <v>106</v>
      </c>
      <c r="U857" s="1"/>
      <c r="V857" s="4">
        <v>2136372</v>
      </c>
      <c r="W857" s="1" t="s">
        <v>109</v>
      </c>
      <c r="X857" s="1" t="s">
        <v>110</v>
      </c>
    </row>
    <row r="858" spans="1:24" s="9" customFormat="1">
      <c r="A858" s="2">
        <v>857</v>
      </c>
      <c r="B858" s="4">
        <v>716003413</v>
      </c>
      <c r="C858" s="1" t="s">
        <v>2596</v>
      </c>
      <c r="D858" s="1" t="s">
        <v>2597</v>
      </c>
      <c r="E858" s="6" t="s">
        <v>9811</v>
      </c>
      <c r="F858" s="20">
        <v>513010919</v>
      </c>
      <c r="G858" s="6" t="s">
        <v>5348</v>
      </c>
      <c r="H858" s="17">
        <f t="shared" si="26"/>
        <v>13</v>
      </c>
      <c r="I858" s="6" t="str">
        <f t="shared" si="27"/>
        <v>6.2.12</v>
      </c>
      <c r="J858" s="6" t="s">
        <v>9811</v>
      </c>
      <c r="K858" s="13" t="str">
        <f>VLOOKUP(J858,'fire screen door'!$C$2:$E$1567,2,FALSE)</f>
        <v>A-60 SINGLE LEAF HINGED</v>
      </c>
      <c r="L858" s="13" t="str">
        <f>VLOOKUP(J858,'fire screen door'!$C$2:$E$1567,3,FALSE)</f>
        <v>Facility locker/chem dispencer room</v>
      </c>
      <c r="M858" s="1" t="s">
        <v>107</v>
      </c>
      <c r="N858" s="1" t="s">
        <v>108</v>
      </c>
      <c r="O858" s="32" t="s">
        <v>10448</v>
      </c>
      <c r="P858" s="4">
        <v>716002172</v>
      </c>
      <c r="Q858" s="6">
        <v>300456900</v>
      </c>
      <c r="R858" s="4">
        <v>417001926</v>
      </c>
      <c r="S858" s="1" t="s">
        <v>2598</v>
      </c>
      <c r="T858" s="1" t="s">
        <v>106</v>
      </c>
      <c r="U858" s="1"/>
      <c r="V858" s="4">
        <v>2136372</v>
      </c>
      <c r="W858" s="1" t="s">
        <v>109</v>
      </c>
      <c r="X858" s="1" t="s">
        <v>110</v>
      </c>
    </row>
    <row r="859" spans="1:24" s="9" customFormat="1">
      <c r="A859" s="2">
        <v>858</v>
      </c>
      <c r="B859" s="4">
        <v>716003415</v>
      </c>
      <c r="C859" s="1" t="s">
        <v>2599</v>
      </c>
      <c r="D859" s="1" t="s">
        <v>2600</v>
      </c>
      <c r="E859" s="6" t="s">
        <v>9812</v>
      </c>
      <c r="F859" s="20">
        <v>513010920</v>
      </c>
      <c r="G859" s="6" t="s">
        <v>5349</v>
      </c>
      <c r="H859" s="17">
        <f t="shared" si="26"/>
        <v>13</v>
      </c>
      <c r="I859" s="6" t="str">
        <f t="shared" si="27"/>
        <v>6.2.14</v>
      </c>
      <c r="J859" s="6" t="s">
        <v>9812</v>
      </c>
      <c r="K859" s="13" t="str">
        <f>VLOOKUP(J859,'fire screen door'!$C$2:$E$1567,2,FALSE)</f>
        <v>A-60 SINGLE LEAF HINGED</v>
      </c>
      <c r="L859" s="13" t="str">
        <f>VLOOKUP(J859,'fire screen door'!$C$2:$E$1567,3,FALSE)</f>
        <v>Crew stairs, port side near cabin 6158</v>
      </c>
      <c r="M859" s="1" t="s">
        <v>107</v>
      </c>
      <c r="N859" s="1" t="s">
        <v>108</v>
      </c>
      <c r="O859" s="32" t="s">
        <v>10448</v>
      </c>
      <c r="P859" s="4">
        <v>716002174</v>
      </c>
      <c r="Q859" s="6">
        <v>300456902</v>
      </c>
      <c r="R859" s="4">
        <v>417001926</v>
      </c>
      <c r="S859" s="1" t="s">
        <v>2601</v>
      </c>
      <c r="T859" s="1" t="s">
        <v>106</v>
      </c>
      <c r="U859" s="1"/>
      <c r="V859" s="4">
        <v>2136372</v>
      </c>
      <c r="W859" s="1" t="s">
        <v>109</v>
      </c>
      <c r="X859" s="1" t="s">
        <v>110</v>
      </c>
    </row>
    <row r="860" spans="1:24" s="9" customFormat="1">
      <c r="A860" s="2">
        <v>859</v>
      </c>
      <c r="B860" s="4">
        <v>716003262</v>
      </c>
      <c r="C860" s="1" t="s">
        <v>2602</v>
      </c>
      <c r="D860" s="1" t="s">
        <v>2603</v>
      </c>
      <c r="E860" s="6" t="s">
        <v>9801</v>
      </c>
      <c r="F860" s="20">
        <v>513010921</v>
      </c>
      <c r="G860" s="6" t="s">
        <v>5350</v>
      </c>
      <c r="H860" s="17">
        <f t="shared" si="26"/>
        <v>13</v>
      </c>
      <c r="I860" s="6" t="str">
        <f t="shared" si="27"/>
        <v>6.2.2</v>
      </c>
      <c r="J860" s="6" t="s">
        <v>9801</v>
      </c>
      <c r="K860" s="13" t="str">
        <f>VLOOKUP(J860,'fire screen door'!$C$2:$E$1567,2,FALSE)</f>
        <v>A-60 SLIDING</v>
      </c>
      <c r="L860" s="13" t="str">
        <f>VLOOKUP(J860,'fire screen door'!$C$2:$E$1567,3,FALSE)</f>
        <v>Port of spa reception</v>
      </c>
      <c r="M860" s="1" t="s">
        <v>148</v>
      </c>
      <c r="N860" s="1" t="s">
        <v>149</v>
      </c>
      <c r="O860" s="32"/>
      <c r="P860" s="4">
        <v>716002021</v>
      </c>
      <c r="Q860" s="6">
        <v>300456749</v>
      </c>
      <c r="R860" s="4">
        <v>417001226</v>
      </c>
      <c r="S860" s="1" t="s">
        <v>2604</v>
      </c>
      <c r="T860" s="1" t="s">
        <v>147</v>
      </c>
      <c r="U860" s="1"/>
      <c r="V860" s="4">
        <v>999001697</v>
      </c>
      <c r="W860" s="1" t="s">
        <v>150</v>
      </c>
      <c r="X860" s="1" t="s">
        <v>151</v>
      </c>
    </row>
    <row r="861" spans="1:24" s="9" customFormat="1">
      <c r="A861" s="2">
        <v>860</v>
      </c>
      <c r="B861" s="4">
        <v>716003261</v>
      </c>
      <c r="C861" s="1" t="s">
        <v>2605</v>
      </c>
      <c r="D861" s="1" t="s">
        <v>2606</v>
      </c>
      <c r="E861" s="6" t="s">
        <v>9802</v>
      </c>
      <c r="F861" s="20">
        <v>513010922</v>
      </c>
      <c r="G861" s="6" t="s">
        <v>5351</v>
      </c>
      <c r="H861" s="17">
        <f t="shared" si="26"/>
        <v>13</v>
      </c>
      <c r="I861" s="6" t="str">
        <f t="shared" si="27"/>
        <v>6.2.3</v>
      </c>
      <c r="J861" s="6" t="s">
        <v>9802</v>
      </c>
      <c r="K861" s="13" t="str">
        <f>VLOOKUP(J861,'fire screen door'!$C$2:$E$1567,2,FALSE)</f>
        <v>A-60 SLIDING</v>
      </c>
      <c r="L861" s="13" t="str">
        <f>VLOOKUP(J861,'fire screen door'!$C$2:$E$1567,3,FALSE)</f>
        <v>Stbd of spa reception</v>
      </c>
      <c r="M861" s="1" t="s">
        <v>148</v>
      </c>
      <c r="N861" s="1" t="s">
        <v>149</v>
      </c>
      <c r="O861" s="32"/>
      <c r="P861" s="4">
        <v>716002020</v>
      </c>
      <c r="Q861" s="6">
        <v>300456748</v>
      </c>
      <c r="R861" s="4">
        <v>417001226</v>
      </c>
      <c r="S861" s="1" t="s">
        <v>2607</v>
      </c>
      <c r="T861" s="1" t="s">
        <v>147</v>
      </c>
      <c r="U861" s="1"/>
      <c r="V861" s="4">
        <v>999001697</v>
      </c>
      <c r="W861" s="1" t="s">
        <v>150</v>
      </c>
      <c r="X861" s="1" t="s">
        <v>151</v>
      </c>
    </row>
    <row r="862" spans="1:24" s="9" customFormat="1">
      <c r="A862" s="2">
        <v>861</v>
      </c>
      <c r="B862" s="4">
        <v>716003250</v>
      </c>
      <c r="C862" s="1" t="s">
        <v>2608</v>
      </c>
      <c r="D862" s="1" t="s">
        <v>2609</v>
      </c>
      <c r="E862" s="6" t="s">
        <v>9803</v>
      </c>
      <c r="F862" s="20">
        <v>513010923</v>
      </c>
      <c r="G862" s="6" t="s">
        <v>5352</v>
      </c>
      <c r="H862" s="17">
        <f t="shared" si="26"/>
        <v>13</v>
      </c>
      <c r="I862" s="6" t="str">
        <f t="shared" si="27"/>
        <v>6.2.4</v>
      </c>
      <c r="J862" s="6" t="s">
        <v>9803</v>
      </c>
      <c r="K862" s="13" t="str">
        <f>VLOOKUP(J862,'fire screen door'!$C$2:$E$1567,2,FALSE)</f>
        <v>A-60 SINGLE LEAF HINGED</v>
      </c>
      <c r="L862" s="13" t="str">
        <f>VLOOKUP(J862,'fire screen door'!$C$2:$E$1567,3,FALSE)</f>
        <v>Port corridor by cabin 6130</v>
      </c>
      <c r="M862" s="1" t="s">
        <v>107</v>
      </c>
      <c r="N862" s="1" t="s">
        <v>108</v>
      </c>
      <c r="O862" s="32" t="s">
        <v>10448</v>
      </c>
      <c r="P862" s="4">
        <v>716002009</v>
      </c>
      <c r="Q862" s="6">
        <v>300456737</v>
      </c>
      <c r="R862" s="4">
        <v>417001926</v>
      </c>
      <c r="S862" s="1" t="s">
        <v>2610</v>
      </c>
      <c r="T862" s="1" t="s">
        <v>106</v>
      </c>
      <c r="U862" s="1"/>
      <c r="V862" s="4">
        <v>2136372</v>
      </c>
      <c r="W862" s="1" t="s">
        <v>109</v>
      </c>
      <c r="X862" s="1" t="s">
        <v>110</v>
      </c>
    </row>
    <row r="863" spans="1:24" s="9" customFormat="1">
      <c r="A863" s="2">
        <v>862</v>
      </c>
      <c r="B863" s="4">
        <v>716003422</v>
      </c>
      <c r="C863" s="1" t="s">
        <v>2611</v>
      </c>
      <c r="D863" s="1" t="s">
        <v>2612</v>
      </c>
      <c r="E863" s="6" t="s">
        <v>9804</v>
      </c>
      <c r="F863" s="20">
        <v>513010924</v>
      </c>
      <c r="G863" s="6" t="s">
        <v>5353</v>
      </c>
      <c r="H863" s="17">
        <f t="shared" si="26"/>
        <v>13</v>
      </c>
      <c r="I863" s="6" t="str">
        <f t="shared" si="27"/>
        <v>6.2.5</v>
      </c>
      <c r="J863" s="6" t="s">
        <v>9804</v>
      </c>
      <c r="K863" s="13" t="str">
        <f>VLOOKUP(J863,'fire screen door'!$C$2:$E$1567,2,FALSE)</f>
        <v>A-60 SINGLE LEAF HINGED</v>
      </c>
      <c r="L863" s="13" t="str">
        <f>VLOOKUP(J863,'fire screen door'!$C$2:$E$1567,3,FALSE)</f>
        <v>Guest corridor/smoke extraction room, stbd by cabin 6541</v>
      </c>
      <c r="M863" s="1" t="s">
        <v>107</v>
      </c>
      <c r="N863" s="1" t="s">
        <v>108</v>
      </c>
      <c r="O863" s="32" t="s">
        <v>10448</v>
      </c>
      <c r="P863" s="4">
        <v>716002181</v>
      </c>
      <c r="Q863" s="6">
        <v>300456909</v>
      </c>
      <c r="R863" s="4">
        <v>417001926</v>
      </c>
      <c r="S863" s="1" t="s">
        <v>2613</v>
      </c>
      <c r="T863" s="1" t="s">
        <v>106</v>
      </c>
      <c r="U863" s="1"/>
      <c r="V863" s="4">
        <v>2136372</v>
      </c>
      <c r="W863" s="1" t="s">
        <v>109</v>
      </c>
      <c r="X863" s="1" t="s">
        <v>110</v>
      </c>
    </row>
    <row r="864" spans="1:24" s="9" customFormat="1">
      <c r="A864" s="2">
        <v>863</v>
      </c>
      <c r="B864" s="4">
        <v>716003421</v>
      </c>
      <c r="C864" s="1" t="s">
        <v>2614</v>
      </c>
      <c r="D864" s="1" t="s">
        <v>2615</v>
      </c>
      <c r="E864" s="6" t="s">
        <v>9805</v>
      </c>
      <c r="F864" s="20">
        <v>513010925</v>
      </c>
      <c r="G864" s="6" t="s">
        <v>5354</v>
      </c>
      <c r="H864" s="17">
        <f t="shared" si="26"/>
        <v>13</v>
      </c>
      <c r="I864" s="6" t="str">
        <f t="shared" si="27"/>
        <v>6.2.6</v>
      </c>
      <c r="J864" s="6" t="s">
        <v>9805</v>
      </c>
      <c r="K864" s="13" t="str">
        <f>VLOOKUP(J864,'fire screen door'!$C$2:$E$1567,2,FALSE)</f>
        <v>A-60 SINGLE LEAF HINGED</v>
      </c>
      <c r="L864" s="13" t="str">
        <f>VLOOKUP(J864,'fire screen door'!$C$2:$E$1567,3,FALSE)</f>
        <v>Port corridor by cabin 6138</v>
      </c>
      <c r="M864" s="1" t="s">
        <v>107</v>
      </c>
      <c r="N864" s="1" t="s">
        <v>108</v>
      </c>
      <c r="O864" s="32" t="s">
        <v>10448</v>
      </c>
      <c r="P864" s="4">
        <v>716002180</v>
      </c>
      <c r="Q864" s="6">
        <v>300456908</v>
      </c>
      <c r="R864" s="4">
        <v>417001926</v>
      </c>
      <c r="S864" s="1" t="s">
        <v>2616</v>
      </c>
      <c r="T864" s="1" t="s">
        <v>106</v>
      </c>
      <c r="U864" s="1"/>
      <c r="V864" s="4">
        <v>2136372</v>
      </c>
      <c r="W864" s="1" t="s">
        <v>109</v>
      </c>
      <c r="X864" s="1" t="s">
        <v>110</v>
      </c>
    </row>
    <row r="865" spans="1:24" s="9" customFormat="1">
      <c r="A865" s="2">
        <v>864</v>
      </c>
      <c r="B865" s="4">
        <v>716003418</v>
      </c>
      <c r="C865" s="1" t="s">
        <v>2617</v>
      </c>
      <c r="D865" s="1" t="s">
        <v>2618</v>
      </c>
      <c r="E865" s="6" t="s">
        <v>9806</v>
      </c>
      <c r="F865" s="20">
        <v>513010926</v>
      </c>
      <c r="G865" s="6" t="s">
        <v>5355</v>
      </c>
      <c r="H865" s="17">
        <f t="shared" si="26"/>
        <v>13</v>
      </c>
      <c r="I865" s="6" t="str">
        <f t="shared" si="27"/>
        <v>6.2.7</v>
      </c>
      <c r="J865" s="6" t="s">
        <v>9806</v>
      </c>
      <c r="K865" s="13" t="str">
        <f>VLOOKUP(J865,'fire screen door'!$C$2:$E$1567,2,FALSE)</f>
        <v>A-60 SINGLE LEAF HINGED</v>
      </c>
      <c r="L865" s="13" t="str">
        <f>VLOOKUP(J865,'fire screen door'!$C$2:$E$1567,3,FALSE)</f>
        <v>Crew stairs stbd</v>
      </c>
      <c r="M865" s="1" t="s">
        <v>107</v>
      </c>
      <c r="N865" s="1" t="s">
        <v>108</v>
      </c>
      <c r="O865" s="32" t="s">
        <v>10448</v>
      </c>
      <c r="P865" s="4">
        <v>716002177</v>
      </c>
      <c r="Q865" s="6">
        <v>300456905</v>
      </c>
      <c r="R865" s="4">
        <v>417001926</v>
      </c>
      <c r="S865" s="1" t="s">
        <v>2619</v>
      </c>
      <c r="T865" s="1" t="s">
        <v>106</v>
      </c>
      <c r="U865" s="1"/>
      <c r="V865" s="4">
        <v>2136372</v>
      </c>
      <c r="W865" s="1" t="s">
        <v>109</v>
      </c>
      <c r="X865" s="1" t="s">
        <v>110</v>
      </c>
    </row>
    <row r="866" spans="1:24" s="9" customFormat="1">
      <c r="A866" s="2">
        <v>865</v>
      </c>
      <c r="B866" s="4">
        <v>716003414</v>
      </c>
      <c r="C866" s="1" t="s">
        <v>2620</v>
      </c>
      <c r="D866" s="1" t="s">
        <v>2621</v>
      </c>
      <c r="E866" s="6" t="s">
        <v>9807</v>
      </c>
      <c r="F866" s="20">
        <v>513010927</v>
      </c>
      <c r="G866" s="6" t="s">
        <v>5356</v>
      </c>
      <c r="H866" s="17">
        <f t="shared" si="26"/>
        <v>13</v>
      </c>
      <c r="I866" s="6" t="str">
        <f t="shared" si="27"/>
        <v>6.2.8</v>
      </c>
      <c r="J866" s="6" t="s">
        <v>9807</v>
      </c>
      <c r="K866" s="13" t="str">
        <f>VLOOKUP(J866,'fire screen door'!$C$2:$E$1567,2,FALSE)</f>
        <v>A-60 SINGLE LEAF HINGED</v>
      </c>
      <c r="L866" s="13" t="str">
        <f>VLOOKUP(J866,'fire screen door'!$C$2:$E$1567,3,FALSE)</f>
        <v>Crew stairs port</v>
      </c>
      <c r="M866" s="1" t="s">
        <v>107</v>
      </c>
      <c r="N866" s="1" t="s">
        <v>108</v>
      </c>
      <c r="O866" s="32" t="s">
        <v>10448</v>
      </c>
      <c r="P866" s="4">
        <v>716002173</v>
      </c>
      <c r="Q866" s="6">
        <v>300456901</v>
      </c>
      <c r="R866" s="4">
        <v>417001926</v>
      </c>
      <c r="S866" s="1" t="s">
        <v>2622</v>
      </c>
      <c r="T866" s="1" t="s">
        <v>106</v>
      </c>
      <c r="U866" s="1"/>
      <c r="V866" s="4">
        <v>2136372</v>
      </c>
      <c r="W866" s="1" t="s">
        <v>109</v>
      </c>
      <c r="X866" s="1" t="s">
        <v>110</v>
      </c>
    </row>
    <row r="867" spans="1:24" s="9" customFormat="1">
      <c r="A867" s="2">
        <v>866</v>
      </c>
      <c r="B867" s="4">
        <v>716003417</v>
      </c>
      <c r="C867" s="1" t="s">
        <v>2623</v>
      </c>
      <c r="D867" s="1" t="s">
        <v>2624</v>
      </c>
      <c r="E867" s="6" t="s">
        <v>9808</v>
      </c>
      <c r="F867" s="20">
        <v>513010928</v>
      </c>
      <c r="G867" s="6" t="s">
        <v>5357</v>
      </c>
      <c r="H867" s="17">
        <f t="shared" si="26"/>
        <v>13</v>
      </c>
      <c r="I867" s="6" t="str">
        <f t="shared" si="27"/>
        <v>6.2.9</v>
      </c>
      <c r="J867" s="6" t="s">
        <v>9808</v>
      </c>
      <c r="K867" s="13" t="str">
        <f>VLOOKUP(J867,'fire screen door'!$C$2:$E$1567,2,FALSE)</f>
        <v>A-60 SINGLE LEAF HINGED</v>
      </c>
      <c r="L867" s="13" t="str">
        <f>VLOOKUP(J867,'fire screen door'!$C$2:$E$1567,3,FALSE)</f>
        <v>Communication substation</v>
      </c>
      <c r="M867" s="1" t="s">
        <v>107</v>
      </c>
      <c r="N867" s="1" t="s">
        <v>108</v>
      </c>
      <c r="O867" s="32" t="s">
        <v>10448</v>
      </c>
      <c r="P867" s="4">
        <v>716002176</v>
      </c>
      <c r="Q867" s="6">
        <v>300456904</v>
      </c>
      <c r="R867" s="4">
        <v>417001926</v>
      </c>
      <c r="S867" s="1" t="s">
        <v>2625</v>
      </c>
      <c r="T867" s="1" t="s">
        <v>106</v>
      </c>
      <c r="U867" s="1"/>
      <c r="V867" s="4">
        <v>2136372</v>
      </c>
      <c r="W867" s="1" t="s">
        <v>109</v>
      </c>
      <c r="X867" s="1" t="s">
        <v>110</v>
      </c>
    </row>
    <row r="868" spans="1:24" s="9" customFormat="1">
      <c r="A868" s="2">
        <v>867</v>
      </c>
      <c r="B868" s="4">
        <v>716003423</v>
      </c>
      <c r="C868" s="1" t="s">
        <v>2626</v>
      </c>
      <c r="D868" s="1" t="s">
        <v>2627</v>
      </c>
      <c r="E868" s="6" t="s">
        <v>9813</v>
      </c>
      <c r="F868" s="20">
        <v>513010929</v>
      </c>
      <c r="G868" s="6" t="s">
        <v>5358</v>
      </c>
      <c r="H868" s="17">
        <f t="shared" si="26"/>
        <v>13</v>
      </c>
      <c r="I868" s="6" t="str">
        <f t="shared" si="27"/>
        <v>6.3.1</v>
      </c>
      <c r="J868" s="6" t="s">
        <v>9813</v>
      </c>
      <c r="K868" s="13" t="str">
        <f>VLOOKUP(J868,'fire screen door'!$C$2:$E$1567,2,FALSE)</f>
        <v>A-60 SINGLE LEAF HINGED</v>
      </c>
      <c r="L868" s="13" t="str">
        <f>VLOOKUP(J868,'fire screen door'!$C$2:$E$1567,3,FALSE)</f>
        <v>Guest corridor stbd</v>
      </c>
      <c r="M868" s="1" t="s">
        <v>107</v>
      </c>
      <c r="N868" s="1" t="s">
        <v>108</v>
      </c>
      <c r="O868" s="32" t="s">
        <v>10448</v>
      </c>
      <c r="P868" s="4">
        <v>716002183</v>
      </c>
      <c r="Q868" s="6">
        <v>300456911</v>
      </c>
      <c r="R868" s="4">
        <v>417001926</v>
      </c>
      <c r="S868" s="1" t="s">
        <v>2628</v>
      </c>
      <c r="T868" s="1" t="s">
        <v>106</v>
      </c>
      <c r="U868" s="1"/>
      <c r="V868" s="4">
        <v>2136372</v>
      </c>
      <c r="W868" s="1" t="s">
        <v>109</v>
      </c>
      <c r="X868" s="1" t="s">
        <v>110</v>
      </c>
    </row>
    <row r="869" spans="1:24" s="9" customFormat="1">
      <c r="A869" s="2">
        <v>868</v>
      </c>
      <c r="B869" s="4">
        <v>716004392</v>
      </c>
      <c r="C869" s="1" t="s">
        <v>2629</v>
      </c>
      <c r="D869" s="1" t="s">
        <v>2630</v>
      </c>
      <c r="E869" s="6" t="s">
        <v>9822</v>
      </c>
      <c r="F869" s="20">
        <v>513010930</v>
      </c>
      <c r="G869" s="6" t="s">
        <v>5359</v>
      </c>
      <c r="H869" s="17">
        <f t="shared" si="26"/>
        <v>13</v>
      </c>
      <c r="I869" s="6" t="str">
        <f t="shared" si="27"/>
        <v>6.3.10</v>
      </c>
      <c r="J869" s="6" t="s">
        <v>9822</v>
      </c>
      <c r="K869" s="13" t="str">
        <f>VLOOKUP(J869,'fire screen door'!$C$2:$E$1567,2,FALSE)</f>
        <v>A-60 SINGLE LEAF HINGED</v>
      </c>
      <c r="L869" s="13" t="str">
        <f>VLOOKUP(J869,'fire screen door'!$C$2:$E$1567,3,FALSE)</f>
        <v>Beside roller shutter port</v>
      </c>
      <c r="M869" s="1" t="s">
        <v>107</v>
      </c>
      <c r="N869" s="1" t="s">
        <v>108</v>
      </c>
      <c r="O869" s="32" t="s">
        <v>10448</v>
      </c>
      <c r="P869" s="4">
        <v>716003054</v>
      </c>
      <c r="Q869" s="6">
        <v>300457577</v>
      </c>
      <c r="R869" s="4">
        <v>417001926</v>
      </c>
      <c r="S869" s="1" t="s">
        <v>2631</v>
      </c>
      <c r="T869" s="1" t="s">
        <v>106</v>
      </c>
      <c r="U869" s="1"/>
      <c r="V869" s="4">
        <v>2136372</v>
      </c>
      <c r="W869" s="1" t="s">
        <v>109</v>
      </c>
      <c r="X869" s="1" t="s">
        <v>110</v>
      </c>
    </row>
    <row r="870" spans="1:24" s="9" customFormat="1">
      <c r="A870" s="2">
        <v>869</v>
      </c>
      <c r="B870" s="4">
        <v>716004388</v>
      </c>
      <c r="C870" s="1" t="s">
        <v>2632</v>
      </c>
      <c r="D870" s="1" t="s">
        <v>2633</v>
      </c>
      <c r="E870" s="6" t="s">
        <v>9823</v>
      </c>
      <c r="F870" s="20">
        <v>513010931</v>
      </c>
      <c r="G870" s="6" t="s">
        <v>5360</v>
      </c>
      <c r="H870" s="17">
        <f t="shared" si="26"/>
        <v>13</v>
      </c>
      <c r="I870" s="6" t="str">
        <f t="shared" si="27"/>
        <v>6.3.11</v>
      </c>
      <c r="J870" s="6" t="s">
        <v>9823</v>
      </c>
      <c r="K870" s="13" t="str">
        <f>VLOOKUP(J870,'fire screen door'!$C$2:$E$1567,2,FALSE)</f>
        <v>A-60 SINGLE LEAF HINGED</v>
      </c>
      <c r="L870" s="13" t="str">
        <f>VLOOKUP(J870,'fire screen door'!$C$2:$E$1567,3,FALSE)</f>
        <v>AC room 3-3, stbd by cabin 6582</v>
      </c>
      <c r="M870" s="1" t="s">
        <v>107</v>
      </c>
      <c r="N870" s="1" t="s">
        <v>108</v>
      </c>
      <c r="O870" s="32" t="s">
        <v>10448</v>
      </c>
      <c r="P870" s="4">
        <v>716003050</v>
      </c>
      <c r="Q870" s="6">
        <v>300457573</v>
      </c>
      <c r="R870" s="4">
        <v>417001926</v>
      </c>
      <c r="S870" s="1" t="s">
        <v>2634</v>
      </c>
      <c r="T870" s="1" t="s">
        <v>106</v>
      </c>
      <c r="U870" s="1"/>
      <c r="V870" s="4">
        <v>2136372</v>
      </c>
      <c r="W870" s="1" t="s">
        <v>109</v>
      </c>
      <c r="X870" s="1" t="s">
        <v>110</v>
      </c>
    </row>
    <row r="871" spans="1:24" s="9" customFormat="1">
      <c r="A871" s="2">
        <v>870</v>
      </c>
      <c r="B871" s="4">
        <v>716004384</v>
      </c>
      <c r="C871" s="1" t="s">
        <v>2635</v>
      </c>
      <c r="D871" s="1" t="s">
        <v>2636</v>
      </c>
      <c r="E871" s="6" t="s">
        <v>9824</v>
      </c>
      <c r="F871" s="20">
        <v>513010932</v>
      </c>
      <c r="G871" s="6" t="s">
        <v>5361</v>
      </c>
      <c r="H871" s="17">
        <f t="shared" si="26"/>
        <v>13</v>
      </c>
      <c r="I871" s="6" t="str">
        <f t="shared" si="27"/>
        <v>6.3.12</v>
      </c>
      <c r="J871" s="6" t="s">
        <v>9824</v>
      </c>
      <c r="K871" s="13" t="str">
        <f>VLOOKUP(J871,'fire screen door'!$C$2:$E$1567,2,FALSE)</f>
        <v>A-60 SINGLE LEAF HINGED</v>
      </c>
      <c r="L871" s="13" t="str">
        <f>VLOOKUP(J871,'fire screen door'!$C$2:$E$1567,3,FALSE)</f>
        <v>Port side by cabin 6182, AC room 3-4</v>
      </c>
      <c r="M871" s="1" t="s">
        <v>107</v>
      </c>
      <c r="N871" s="1" t="s">
        <v>108</v>
      </c>
      <c r="O871" s="32" t="s">
        <v>10448</v>
      </c>
      <c r="P871" s="4">
        <v>716003046</v>
      </c>
      <c r="Q871" s="6">
        <v>300457569</v>
      </c>
      <c r="R871" s="4">
        <v>417001926</v>
      </c>
      <c r="S871" s="1" t="s">
        <v>2637</v>
      </c>
      <c r="T871" s="1" t="s">
        <v>106</v>
      </c>
      <c r="U871" s="1"/>
      <c r="V871" s="4">
        <v>2136372</v>
      </c>
      <c r="W871" s="1" t="s">
        <v>109</v>
      </c>
      <c r="X871" s="1" t="s">
        <v>110</v>
      </c>
    </row>
    <row r="872" spans="1:24" s="9" customFormat="1">
      <c r="A872" s="2">
        <v>871</v>
      </c>
      <c r="B872" s="4">
        <v>716004393</v>
      </c>
      <c r="C872" s="1" t="s">
        <v>2638</v>
      </c>
      <c r="D872" s="1" t="s">
        <v>2639</v>
      </c>
      <c r="E872" s="6" t="s">
        <v>10421</v>
      </c>
      <c r="F872" s="20">
        <v>513010933</v>
      </c>
      <c r="G872" s="6" t="s">
        <v>5362</v>
      </c>
      <c r="H872" s="17">
        <f t="shared" si="26"/>
        <v>13</v>
      </c>
      <c r="I872" s="6" t="str">
        <f t="shared" si="27"/>
        <v>6.3.13</v>
      </c>
      <c r="J872" s="6" t="s">
        <v>10421</v>
      </c>
      <c r="K872" s="13" t="e">
        <f>VLOOKUP(J872,'fire screen door'!$C$2:$E$1567,2,FALSE)</f>
        <v>#N/A</v>
      </c>
      <c r="L872" s="13" t="e">
        <f>VLOOKUP(J872,'fire screen door'!$C$2:$E$1567,3,FALSE)</f>
        <v>#N/A</v>
      </c>
      <c r="M872" s="1" t="s">
        <v>107</v>
      </c>
      <c r="N872" s="1" t="s">
        <v>108</v>
      </c>
      <c r="O872" s="32" t="s">
        <v>10450</v>
      </c>
      <c r="P872" s="4">
        <v>716003055</v>
      </c>
      <c r="Q872" s="6">
        <v>300457578</v>
      </c>
      <c r="R872" s="4">
        <v>417001926</v>
      </c>
      <c r="S872" s="1" t="s">
        <v>2640</v>
      </c>
      <c r="T872" s="1" t="s">
        <v>106</v>
      </c>
      <c r="U872" s="1"/>
      <c r="V872" s="4">
        <v>2136372</v>
      </c>
      <c r="W872" s="1" t="s">
        <v>109</v>
      </c>
      <c r="X872" s="1" t="s">
        <v>110</v>
      </c>
    </row>
    <row r="873" spans="1:24" s="9" customFormat="1">
      <c r="A873" s="2">
        <v>872</v>
      </c>
      <c r="B873" s="4">
        <v>716004391</v>
      </c>
      <c r="C873" s="1" t="s">
        <v>2641</v>
      </c>
      <c r="D873" s="1" t="s">
        <v>2642</v>
      </c>
      <c r="E873" s="6" t="s">
        <v>10422</v>
      </c>
      <c r="F873" s="20">
        <v>513010934</v>
      </c>
      <c r="G873" s="6" t="s">
        <v>5363</v>
      </c>
      <c r="H873" s="17">
        <f t="shared" si="26"/>
        <v>13</v>
      </c>
      <c r="I873" s="6" t="str">
        <f t="shared" si="27"/>
        <v>6.3.15</v>
      </c>
      <c r="J873" s="6" t="s">
        <v>10422</v>
      </c>
      <c r="K873" s="13" t="e">
        <f>VLOOKUP(J873,'fire screen door'!$C$2:$E$1567,2,FALSE)</f>
        <v>#N/A</v>
      </c>
      <c r="L873" s="13" t="e">
        <f>VLOOKUP(J873,'fire screen door'!$C$2:$E$1567,3,FALSE)</f>
        <v>#N/A</v>
      </c>
      <c r="M873" s="1" t="s">
        <v>107</v>
      </c>
      <c r="N873" s="1" t="s">
        <v>108</v>
      </c>
      <c r="O873" s="32" t="s">
        <v>10450</v>
      </c>
      <c r="P873" s="4">
        <v>716003053</v>
      </c>
      <c r="Q873" s="6">
        <v>300457576</v>
      </c>
      <c r="R873" s="4">
        <v>417001926</v>
      </c>
      <c r="S873" s="1" t="s">
        <v>2643</v>
      </c>
      <c r="T873" s="1" t="s">
        <v>106</v>
      </c>
      <c r="U873" s="1"/>
      <c r="V873" s="4">
        <v>2136372</v>
      </c>
      <c r="W873" s="1" t="s">
        <v>109</v>
      </c>
      <c r="X873" s="1" t="s">
        <v>110</v>
      </c>
    </row>
    <row r="874" spans="1:24" s="9" customFormat="1">
      <c r="A874" s="2">
        <v>873</v>
      </c>
      <c r="B874" s="4">
        <v>716003411</v>
      </c>
      <c r="C874" s="1" t="s">
        <v>2644</v>
      </c>
      <c r="D874" s="1" t="s">
        <v>2645</v>
      </c>
      <c r="E874" s="6" t="s">
        <v>9814</v>
      </c>
      <c r="F874" s="20">
        <v>513010935</v>
      </c>
      <c r="G874" s="6" t="s">
        <v>5364</v>
      </c>
      <c r="H874" s="17">
        <f t="shared" si="26"/>
        <v>13</v>
      </c>
      <c r="I874" s="6" t="str">
        <f t="shared" si="27"/>
        <v>6.3.2</v>
      </c>
      <c r="J874" s="6" t="s">
        <v>9814</v>
      </c>
      <c r="K874" s="13" t="str">
        <f>VLOOKUP(J874,'fire screen door'!$C$2:$E$1567,2,FALSE)</f>
        <v>A-60 SLIDING</v>
      </c>
      <c r="L874" s="13" t="str">
        <f>VLOOKUP(J874,'fire screen door'!$C$2:$E$1567,3,FALSE)</f>
        <v>Entrance to Spa port</v>
      </c>
      <c r="M874" s="1" t="s">
        <v>148</v>
      </c>
      <c r="N874" s="1" t="s">
        <v>149</v>
      </c>
      <c r="O874" s="32"/>
      <c r="P874" s="4">
        <v>716002170</v>
      </c>
      <c r="Q874" s="6">
        <v>300456898</v>
      </c>
      <c r="R874" s="4">
        <v>417001226</v>
      </c>
      <c r="S874" s="1" t="s">
        <v>2646</v>
      </c>
      <c r="T874" s="1" t="s">
        <v>147</v>
      </c>
      <c r="U874" s="1"/>
      <c r="V874" s="4">
        <v>999001697</v>
      </c>
      <c r="W874" s="1" t="s">
        <v>150</v>
      </c>
      <c r="X874" s="1" t="s">
        <v>151</v>
      </c>
    </row>
    <row r="875" spans="1:24" s="9" customFormat="1">
      <c r="A875" s="2">
        <v>874</v>
      </c>
      <c r="B875" s="4">
        <v>716003412</v>
      </c>
      <c r="C875" s="1" t="s">
        <v>2647</v>
      </c>
      <c r="D875" s="1" t="s">
        <v>2648</v>
      </c>
      <c r="E875" s="6" t="s">
        <v>9815</v>
      </c>
      <c r="F875" s="20">
        <v>513010936</v>
      </c>
      <c r="G875" s="6" t="s">
        <v>5365</v>
      </c>
      <c r="H875" s="17">
        <f t="shared" si="26"/>
        <v>13</v>
      </c>
      <c r="I875" s="6" t="str">
        <f t="shared" si="27"/>
        <v>6.3.3</v>
      </c>
      <c r="J875" s="6" t="s">
        <v>9815</v>
      </c>
      <c r="K875" s="13" t="str">
        <f>VLOOKUP(J875,'fire screen door'!$C$2:$E$1567,2,FALSE)</f>
        <v>A-60 SLIDING</v>
      </c>
      <c r="L875" s="13" t="str">
        <f>VLOOKUP(J875,'fire screen door'!$C$2:$E$1567,3,FALSE)</f>
        <v>Entrance to Spa stbd</v>
      </c>
      <c r="M875" s="1" t="s">
        <v>148</v>
      </c>
      <c r="N875" s="1" t="s">
        <v>149</v>
      </c>
      <c r="O875" s="32"/>
      <c r="P875" s="4">
        <v>716002171</v>
      </c>
      <c r="Q875" s="6">
        <v>300456899</v>
      </c>
      <c r="R875" s="4">
        <v>417001226</v>
      </c>
      <c r="S875" s="1" t="s">
        <v>2649</v>
      </c>
      <c r="T875" s="1" t="s">
        <v>147</v>
      </c>
      <c r="U875" s="1"/>
      <c r="V875" s="4">
        <v>999001697</v>
      </c>
      <c r="W875" s="1" t="s">
        <v>150</v>
      </c>
      <c r="X875" s="1" t="s">
        <v>151</v>
      </c>
    </row>
    <row r="876" spans="1:24" s="9" customFormat="1">
      <c r="A876" s="2">
        <v>875</v>
      </c>
      <c r="B876" s="4">
        <v>716003416</v>
      </c>
      <c r="C876" s="1" t="s">
        <v>2650</v>
      </c>
      <c r="D876" s="1" t="s">
        <v>2651</v>
      </c>
      <c r="E876" s="6" t="s">
        <v>9816</v>
      </c>
      <c r="F876" s="20">
        <v>513010937</v>
      </c>
      <c r="G876" s="6" t="s">
        <v>5366</v>
      </c>
      <c r="H876" s="17">
        <f t="shared" si="26"/>
        <v>13</v>
      </c>
      <c r="I876" s="6" t="str">
        <f t="shared" si="27"/>
        <v>6.3.4</v>
      </c>
      <c r="J876" s="6" t="s">
        <v>9816</v>
      </c>
      <c r="K876" s="13" t="str">
        <f>VLOOKUP(J876,'fire screen door'!$C$2:$E$1567,2,FALSE)</f>
        <v>A-60 SINGLE LEAF HINGED</v>
      </c>
      <c r="L876" s="13" t="str">
        <f>VLOOKUP(J876,'fire screen door'!$C$2:$E$1567,3,FALSE)</f>
        <v>Port corridor by cabin  6160</v>
      </c>
      <c r="M876" s="1" t="s">
        <v>107</v>
      </c>
      <c r="N876" s="1" t="s">
        <v>108</v>
      </c>
      <c r="O876" s="32" t="s">
        <v>10448</v>
      </c>
      <c r="P876" s="4">
        <v>716002175</v>
      </c>
      <c r="Q876" s="6">
        <v>300456903</v>
      </c>
      <c r="R876" s="4">
        <v>417001926</v>
      </c>
      <c r="S876" s="1" t="s">
        <v>2652</v>
      </c>
      <c r="T876" s="1" t="s">
        <v>106</v>
      </c>
      <c r="U876" s="1"/>
      <c r="V876" s="4">
        <v>2136372</v>
      </c>
      <c r="W876" s="1" t="s">
        <v>109</v>
      </c>
      <c r="X876" s="1" t="s">
        <v>110</v>
      </c>
    </row>
    <row r="877" spans="1:24" s="9" customFormat="1">
      <c r="A877" s="2">
        <v>876</v>
      </c>
      <c r="B877" s="4">
        <v>716004386</v>
      </c>
      <c r="C877" s="1" t="s">
        <v>2653</v>
      </c>
      <c r="D877" s="1" t="s">
        <v>2654</v>
      </c>
      <c r="E877" s="6" t="s">
        <v>9817</v>
      </c>
      <c r="F877" s="20">
        <v>513010938</v>
      </c>
      <c r="G877" s="6" t="s">
        <v>5367</v>
      </c>
      <c r="H877" s="17">
        <f t="shared" si="26"/>
        <v>13</v>
      </c>
      <c r="I877" s="6" t="str">
        <f t="shared" si="27"/>
        <v>6.3.5</v>
      </c>
      <c r="J877" s="6" t="s">
        <v>9817</v>
      </c>
      <c r="K877" s="13" t="str">
        <f>VLOOKUP(J877,'fire screen door'!$C$2:$E$1567,2,FALSE)</f>
        <v>A-60 SINGLE LEAF HINGED</v>
      </c>
      <c r="L877" s="13" t="str">
        <f>VLOOKUP(J877,'fire screen door'!$C$2:$E$1567,3,FALSE)</f>
        <v>Pax stairs stbd by the cabin 6562</v>
      </c>
      <c r="M877" s="1" t="s">
        <v>107</v>
      </c>
      <c r="N877" s="1" t="s">
        <v>108</v>
      </c>
      <c r="O877" s="32" t="s">
        <v>10448</v>
      </c>
      <c r="P877" s="4">
        <v>716003048</v>
      </c>
      <c r="Q877" s="6">
        <v>300457571</v>
      </c>
      <c r="R877" s="4">
        <v>417001926</v>
      </c>
      <c r="S877" s="1" t="s">
        <v>2655</v>
      </c>
      <c r="T877" s="1" t="s">
        <v>106</v>
      </c>
      <c r="U877" s="1"/>
      <c r="V877" s="4">
        <v>2136372</v>
      </c>
      <c r="W877" s="1" t="s">
        <v>109</v>
      </c>
      <c r="X877" s="1" t="s">
        <v>110</v>
      </c>
    </row>
    <row r="878" spans="1:24" s="9" customFormat="1">
      <c r="A878" s="2">
        <v>877</v>
      </c>
      <c r="B878" s="4">
        <v>716004382</v>
      </c>
      <c r="C878" s="1" t="s">
        <v>2656</v>
      </c>
      <c r="D878" s="1" t="s">
        <v>2657</v>
      </c>
      <c r="E878" s="6" t="s">
        <v>9818</v>
      </c>
      <c r="F878" s="20">
        <v>513010939</v>
      </c>
      <c r="G878" s="6" t="s">
        <v>5368</v>
      </c>
      <c r="H878" s="17">
        <f t="shared" si="26"/>
        <v>13</v>
      </c>
      <c r="I878" s="6" t="str">
        <f t="shared" si="27"/>
        <v>6.3.6</v>
      </c>
      <c r="J878" s="6" t="s">
        <v>9818</v>
      </c>
      <c r="K878" s="13" t="str">
        <f>VLOOKUP(J878,'fire screen door'!$C$2:$E$1567,2,FALSE)</f>
        <v>A-60 SINGLE LEAF HINGED</v>
      </c>
      <c r="L878" s="13" t="str">
        <f>VLOOKUP(J878,'fire screen door'!$C$2:$E$1567,3,FALSE)</f>
        <v>Pax stairs port side by the cabin 6162</v>
      </c>
      <c r="M878" s="1" t="s">
        <v>107</v>
      </c>
      <c r="N878" s="1" t="s">
        <v>108</v>
      </c>
      <c r="O878" s="32" t="s">
        <v>10448</v>
      </c>
      <c r="P878" s="4">
        <v>716003044</v>
      </c>
      <c r="Q878" s="6">
        <v>300457567</v>
      </c>
      <c r="R878" s="4">
        <v>417001926</v>
      </c>
      <c r="S878" s="1" t="s">
        <v>2658</v>
      </c>
      <c r="T878" s="1" t="s">
        <v>106</v>
      </c>
      <c r="U878" s="1"/>
      <c r="V878" s="4">
        <v>2136372</v>
      </c>
      <c r="W878" s="1" t="s">
        <v>109</v>
      </c>
      <c r="X878" s="1" t="s">
        <v>110</v>
      </c>
    </row>
    <row r="879" spans="1:24" s="9" customFormat="1">
      <c r="A879" s="2">
        <v>878</v>
      </c>
      <c r="B879" s="4">
        <v>716004387</v>
      </c>
      <c r="C879" s="1" t="s">
        <v>2659</v>
      </c>
      <c r="D879" s="1" t="s">
        <v>2660</v>
      </c>
      <c r="E879" s="6" t="s">
        <v>9819</v>
      </c>
      <c r="F879" s="20">
        <v>513010940</v>
      </c>
      <c r="G879" s="6" t="s">
        <v>5369</v>
      </c>
      <c r="H879" s="17">
        <f t="shared" si="26"/>
        <v>13</v>
      </c>
      <c r="I879" s="6" t="str">
        <f t="shared" si="27"/>
        <v>6.3.7</v>
      </c>
      <c r="J879" s="6" t="s">
        <v>9819</v>
      </c>
      <c r="K879" s="13" t="str">
        <f>VLOOKUP(J879,'fire screen door'!$C$2:$E$1567,2,FALSE)</f>
        <v>A-60 SINGLE LEAF HINGED</v>
      </c>
      <c r="L879" s="13" t="str">
        <f>VLOOKUP(J879,'fire screen door'!$C$2:$E$1567,3,FALSE)</f>
        <v>Housekeeping locker 6849 stbd by cabin 6570</v>
      </c>
      <c r="M879" s="1" t="s">
        <v>107</v>
      </c>
      <c r="N879" s="1" t="s">
        <v>108</v>
      </c>
      <c r="O879" s="32" t="s">
        <v>10448</v>
      </c>
      <c r="P879" s="4">
        <v>716003049</v>
      </c>
      <c r="Q879" s="6">
        <v>300457572</v>
      </c>
      <c r="R879" s="4">
        <v>417001926</v>
      </c>
      <c r="S879" s="1" t="s">
        <v>2661</v>
      </c>
      <c r="T879" s="1" t="s">
        <v>106</v>
      </c>
      <c r="U879" s="1"/>
      <c r="V879" s="4">
        <v>2136372</v>
      </c>
      <c r="W879" s="1" t="s">
        <v>109</v>
      </c>
      <c r="X879" s="1" t="s">
        <v>110</v>
      </c>
    </row>
    <row r="880" spans="1:24" s="9" customFormat="1">
      <c r="A880" s="2">
        <v>879</v>
      </c>
      <c r="B880" s="4">
        <v>716004383</v>
      </c>
      <c r="C880" s="1" t="s">
        <v>2662</v>
      </c>
      <c r="D880" s="1" t="s">
        <v>2663</v>
      </c>
      <c r="E880" s="6" t="s">
        <v>9820</v>
      </c>
      <c r="F880" s="20">
        <v>513010941</v>
      </c>
      <c r="G880" s="6" t="s">
        <v>5370</v>
      </c>
      <c r="H880" s="17">
        <f t="shared" si="26"/>
        <v>13</v>
      </c>
      <c r="I880" s="6" t="str">
        <f t="shared" si="27"/>
        <v>6.3.8</v>
      </c>
      <c r="J880" s="6" t="s">
        <v>9820</v>
      </c>
      <c r="K880" s="13" t="str">
        <f>VLOOKUP(J880,'fire screen door'!$C$2:$E$1567,2,FALSE)</f>
        <v>A-60 SINGLE LEAF HINGED</v>
      </c>
      <c r="L880" s="13" t="str">
        <f>VLOOKUP(J880,'fire screen door'!$C$2:$E$1567,3,FALSE)</f>
        <v>Housekeeping locker 6846 port by cabin 6170</v>
      </c>
      <c r="M880" s="1" t="s">
        <v>107</v>
      </c>
      <c r="N880" s="1" t="s">
        <v>108</v>
      </c>
      <c r="O880" s="32" t="s">
        <v>10448</v>
      </c>
      <c r="P880" s="4">
        <v>716003045</v>
      </c>
      <c r="Q880" s="6">
        <v>300457568</v>
      </c>
      <c r="R880" s="4">
        <v>417001926</v>
      </c>
      <c r="S880" s="1" t="s">
        <v>2664</v>
      </c>
      <c r="T880" s="1" t="s">
        <v>106</v>
      </c>
      <c r="U880" s="1"/>
      <c r="V880" s="4">
        <v>2136372</v>
      </c>
      <c r="W880" s="1" t="s">
        <v>109</v>
      </c>
      <c r="X880" s="1" t="s">
        <v>110</v>
      </c>
    </row>
    <row r="881" spans="1:24" s="9" customFormat="1">
      <c r="A881" s="2">
        <v>880</v>
      </c>
      <c r="B881" s="4">
        <v>716004390</v>
      </c>
      <c r="C881" s="1" t="s">
        <v>2665</v>
      </c>
      <c r="D881" s="1" t="s">
        <v>2666</v>
      </c>
      <c r="E881" s="6" t="s">
        <v>9821</v>
      </c>
      <c r="F881" s="20">
        <v>513010942</v>
      </c>
      <c r="G881" s="6" t="s">
        <v>5371</v>
      </c>
      <c r="H881" s="17">
        <f t="shared" si="26"/>
        <v>13</v>
      </c>
      <c r="I881" s="6" t="str">
        <f t="shared" si="27"/>
        <v>6.3.9</v>
      </c>
      <c r="J881" s="6" t="s">
        <v>9821</v>
      </c>
      <c r="K881" s="13" t="str">
        <f>VLOOKUP(J881,'fire screen door'!$C$2:$E$1567,2,FALSE)</f>
        <v>A-60 SINGLE LEAF HINGED</v>
      </c>
      <c r="L881" s="13" t="str">
        <f>VLOOKUP(J881,'fire screen door'!$C$2:$E$1567,3,FALSE)</f>
        <v>Beside roller shutter, entrance to Diamond Club</v>
      </c>
      <c r="M881" s="1" t="s">
        <v>107</v>
      </c>
      <c r="N881" s="1" t="s">
        <v>108</v>
      </c>
      <c r="O881" s="32" t="s">
        <v>10448</v>
      </c>
      <c r="P881" s="4">
        <v>716003052</v>
      </c>
      <c r="Q881" s="6">
        <v>300457575</v>
      </c>
      <c r="R881" s="4">
        <v>417001926</v>
      </c>
      <c r="S881" s="1" t="s">
        <v>2667</v>
      </c>
      <c r="T881" s="1" t="s">
        <v>106</v>
      </c>
      <c r="U881" s="1"/>
      <c r="V881" s="4">
        <v>2136372</v>
      </c>
      <c r="W881" s="1" t="s">
        <v>109</v>
      </c>
      <c r="X881" s="1" t="s">
        <v>110</v>
      </c>
    </row>
    <row r="882" spans="1:24" s="9" customFormat="1">
      <c r="A882" s="2">
        <v>881</v>
      </c>
      <c r="B882" s="4">
        <v>716004389</v>
      </c>
      <c r="C882" s="1" t="s">
        <v>2668</v>
      </c>
      <c r="D882" s="1" t="s">
        <v>2669</v>
      </c>
      <c r="E882" s="6" t="s">
        <v>9825</v>
      </c>
      <c r="F882" s="20">
        <v>513010943</v>
      </c>
      <c r="G882" s="6" t="s">
        <v>5372</v>
      </c>
      <c r="H882" s="17">
        <f t="shared" si="26"/>
        <v>13</v>
      </c>
      <c r="I882" s="6" t="str">
        <f t="shared" si="27"/>
        <v>6.4.1</v>
      </c>
      <c r="J882" s="6" t="s">
        <v>9825</v>
      </c>
      <c r="K882" s="13" t="str">
        <f>VLOOKUP(J882,'fire screen door'!$C$2:$E$1567,2,FALSE)</f>
        <v>A-60 SINGLE LEAF HINGED</v>
      </c>
      <c r="L882" s="13" t="str">
        <f>VLOOKUP(J882,'fire screen door'!$C$2:$E$1567,3,FALSE)</f>
        <v>Stbd corridor by cabin 6594</v>
      </c>
      <c r="M882" s="1" t="s">
        <v>107</v>
      </c>
      <c r="N882" s="1" t="s">
        <v>108</v>
      </c>
      <c r="O882" s="32" t="s">
        <v>10448</v>
      </c>
      <c r="P882" s="4">
        <v>716003051</v>
      </c>
      <c r="Q882" s="6">
        <v>300457574</v>
      </c>
      <c r="R882" s="4">
        <v>417001926</v>
      </c>
      <c r="S882" s="1" t="s">
        <v>2670</v>
      </c>
      <c r="T882" s="1" t="s">
        <v>106</v>
      </c>
      <c r="U882" s="1"/>
      <c r="V882" s="4">
        <v>2136372</v>
      </c>
      <c r="W882" s="1" t="s">
        <v>109</v>
      </c>
      <c r="X882" s="1" t="s">
        <v>110</v>
      </c>
    </row>
    <row r="883" spans="1:24" s="9" customFormat="1">
      <c r="A883" s="2">
        <v>882</v>
      </c>
      <c r="B883" s="4">
        <v>716004557</v>
      </c>
      <c r="C883" s="1" t="s">
        <v>2671</v>
      </c>
      <c r="D883" s="1" t="s">
        <v>2672</v>
      </c>
      <c r="E883" s="6" t="s">
        <v>9832</v>
      </c>
      <c r="F883" s="20">
        <v>513010944</v>
      </c>
      <c r="G883" s="6" t="s">
        <v>5373</v>
      </c>
      <c r="H883" s="17">
        <f t="shared" si="26"/>
        <v>13</v>
      </c>
      <c r="I883" s="6" t="str">
        <f t="shared" si="27"/>
        <v>6.4.10</v>
      </c>
      <c r="J883" s="6" t="s">
        <v>9832</v>
      </c>
      <c r="K883" s="13" t="str">
        <f>VLOOKUP(J883,'fire screen door'!$C$2:$E$1567,2,FALSE)</f>
        <v>A-60 SINGLE LEAF HINGED</v>
      </c>
      <c r="L883" s="13" t="str">
        <f>VLOOKUP(J883,'fire screen door'!$C$2:$E$1567,3,FALSE)</f>
        <v>Crew stairs port side by the cabin 6222</v>
      </c>
      <c r="M883" s="1" t="s">
        <v>107</v>
      </c>
      <c r="N883" s="1" t="s">
        <v>108</v>
      </c>
      <c r="O883" s="32" t="s">
        <v>10448</v>
      </c>
      <c r="P883" s="4">
        <v>716003221</v>
      </c>
      <c r="Q883" s="6">
        <v>300457743</v>
      </c>
      <c r="R883" s="4">
        <v>417001926</v>
      </c>
      <c r="S883" s="1" t="s">
        <v>2673</v>
      </c>
      <c r="T883" s="1" t="s">
        <v>106</v>
      </c>
      <c r="U883" s="1"/>
      <c r="V883" s="4">
        <v>2136372</v>
      </c>
      <c r="W883" s="1" t="s">
        <v>109</v>
      </c>
      <c r="X883" s="1" t="s">
        <v>110</v>
      </c>
    </row>
    <row r="884" spans="1:24" s="9" customFormat="1">
      <c r="A884" s="2">
        <v>883</v>
      </c>
      <c r="B884" s="4">
        <v>716004385</v>
      </c>
      <c r="C884" s="1" t="s">
        <v>2674</v>
      </c>
      <c r="D884" s="1" t="s">
        <v>2675</v>
      </c>
      <c r="E884" s="6" t="s">
        <v>9826</v>
      </c>
      <c r="F884" s="20">
        <v>513010945</v>
      </c>
      <c r="G884" s="6" t="s">
        <v>5374</v>
      </c>
      <c r="H884" s="17">
        <f t="shared" si="26"/>
        <v>13</v>
      </c>
      <c r="I884" s="6" t="str">
        <f t="shared" si="27"/>
        <v>6.4.2</v>
      </c>
      <c r="J884" s="6" t="s">
        <v>9826</v>
      </c>
      <c r="K884" s="13" t="str">
        <f>VLOOKUP(J884,'fire screen door'!$C$2:$E$1567,2,FALSE)</f>
        <v>A-60 SINGLE LEAF HINGED</v>
      </c>
      <c r="L884" s="13" t="str">
        <f>VLOOKUP(J884,'fire screen door'!$C$2:$E$1567,3,FALSE)</f>
        <v>Port corridor by cabin 6193</v>
      </c>
      <c r="M884" s="1" t="s">
        <v>107</v>
      </c>
      <c r="N884" s="1" t="s">
        <v>108</v>
      </c>
      <c r="O884" s="32" t="s">
        <v>10448</v>
      </c>
      <c r="P884" s="4">
        <v>716003047</v>
      </c>
      <c r="Q884" s="6">
        <v>300457570</v>
      </c>
      <c r="R884" s="4">
        <v>417001926</v>
      </c>
      <c r="S884" s="1" t="s">
        <v>2676</v>
      </c>
      <c r="T884" s="1" t="s">
        <v>106</v>
      </c>
      <c r="U884" s="1"/>
      <c r="V884" s="4">
        <v>2136372</v>
      </c>
      <c r="W884" s="1" t="s">
        <v>109</v>
      </c>
      <c r="X884" s="1" t="s">
        <v>110</v>
      </c>
    </row>
    <row r="885" spans="1:24" s="9" customFormat="1">
      <c r="A885" s="2">
        <v>884</v>
      </c>
      <c r="B885" s="4">
        <v>716004558</v>
      </c>
      <c r="C885" s="1" t="s">
        <v>2677</v>
      </c>
      <c r="D885" s="1" t="s">
        <v>2678</v>
      </c>
      <c r="E885" s="6" t="s">
        <v>9827</v>
      </c>
      <c r="F885" s="20">
        <v>513010946</v>
      </c>
      <c r="G885" s="6" t="s">
        <v>5375</v>
      </c>
      <c r="H885" s="17">
        <f t="shared" si="26"/>
        <v>13</v>
      </c>
      <c r="I885" s="6" t="str">
        <f t="shared" si="27"/>
        <v>6.4.3</v>
      </c>
      <c r="J885" s="6" t="s">
        <v>9827</v>
      </c>
      <c r="K885" s="13" t="str">
        <f>VLOOKUP(J885,'fire screen door'!$C$2:$E$1567,2,FALSE)</f>
        <v>A-60 SINGLE LEAF HINGED</v>
      </c>
      <c r="L885" s="13" t="str">
        <f>VLOOKUP(J885,'fire screen door'!$C$2:$E$1567,3,FALSE)</f>
        <v>AC room 4-5, stbd by cabin 6610</v>
      </c>
      <c r="M885" s="1" t="s">
        <v>107</v>
      </c>
      <c r="N885" s="1" t="s">
        <v>108</v>
      </c>
      <c r="O885" s="32" t="s">
        <v>10448</v>
      </c>
      <c r="P885" s="4">
        <v>716003222</v>
      </c>
      <c r="Q885" s="6">
        <v>300457744</v>
      </c>
      <c r="R885" s="4">
        <v>417001926</v>
      </c>
      <c r="S885" s="1" t="s">
        <v>2679</v>
      </c>
      <c r="T885" s="1" t="s">
        <v>106</v>
      </c>
      <c r="U885" s="1"/>
      <c r="V885" s="4">
        <v>2136372</v>
      </c>
      <c r="W885" s="1" t="s">
        <v>109</v>
      </c>
      <c r="X885" s="1" t="s">
        <v>110</v>
      </c>
    </row>
    <row r="886" spans="1:24" s="9" customFormat="1">
      <c r="A886" s="2">
        <v>885</v>
      </c>
      <c r="B886" s="4">
        <v>716004555</v>
      </c>
      <c r="C886" s="1" t="s">
        <v>2680</v>
      </c>
      <c r="D886" s="1" t="s">
        <v>2681</v>
      </c>
      <c r="E886" s="6" t="s">
        <v>9828</v>
      </c>
      <c r="F886" s="20">
        <v>513010947</v>
      </c>
      <c r="G886" s="6" t="s">
        <v>5376</v>
      </c>
      <c r="H886" s="17">
        <f t="shared" si="26"/>
        <v>13</v>
      </c>
      <c r="I886" s="6" t="str">
        <f t="shared" si="27"/>
        <v>6.4.4</v>
      </c>
      <c r="J886" s="6" t="s">
        <v>9828</v>
      </c>
      <c r="K886" s="13" t="str">
        <f>VLOOKUP(J886,'fire screen door'!$C$2:$E$1567,2,FALSE)</f>
        <v>A-60 SINGLE LEAF HINGED</v>
      </c>
      <c r="L886" s="13" t="str">
        <f>VLOOKUP(J886,'fire screen door'!$C$2:$E$1567,3,FALSE)</f>
        <v>AC room 4-6, port by cabin 6194</v>
      </c>
      <c r="M886" s="1" t="s">
        <v>107</v>
      </c>
      <c r="N886" s="1" t="s">
        <v>108</v>
      </c>
      <c r="O886" s="32" t="s">
        <v>10448</v>
      </c>
      <c r="P886" s="4">
        <v>716003219</v>
      </c>
      <c r="Q886" s="6">
        <v>300457741</v>
      </c>
      <c r="R886" s="4">
        <v>417001926</v>
      </c>
      <c r="S886" s="1" t="s">
        <v>2682</v>
      </c>
      <c r="T886" s="1" t="s">
        <v>106</v>
      </c>
      <c r="U886" s="1"/>
      <c r="V886" s="4">
        <v>2136372</v>
      </c>
      <c r="W886" s="1" t="s">
        <v>109</v>
      </c>
      <c r="X886" s="1" t="s">
        <v>110</v>
      </c>
    </row>
    <row r="887" spans="1:24" s="9" customFormat="1">
      <c r="A887" s="2">
        <v>886</v>
      </c>
      <c r="B887" s="4">
        <v>716004559</v>
      </c>
      <c r="C887" s="1" t="s">
        <v>2683</v>
      </c>
      <c r="D887" s="1" t="s">
        <v>2684</v>
      </c>
      <c r="E887" s="6" t="s">
        <v>9829</v>
      </c>
      <c r="F887" s="20">
        <v>513010948</v>
      </c>
      <c r="G887" s="6" t="s">
        <v>5377</v>
      </c>
      <c r="H887" s="17">
        <f t="shared" si="26"/>
        <v>13</v>
      </c>
      <c r="I887" s="6" t="str">
        <f t="shared" si="27"/>
        <v>6.4.5</v>
      </c>
      <c r="J887" s="6" t="s">
        <v>9829</v>
      </c>
      <c r="K887" s="13" t="str">
        <f>VLOOKUP(J887,'fire screen door'!$C$2:$E$1567,2,FALSE)</f>
        <v>A-60 SINGLE LEAF HINGED</v>
      </c>
      <c r="L887" s="13" t="str">
        <f>VLOOKUP(J887,'fire screen door'!$C$2:$E$1567,3,FALSE)</f>
        <v>Crew stairs stbd by the cabin 6622</v>
      </c>
      <c r="M887" s="1" t="s">
        <v>107</v>
      </c>
      <c r="N887" s="1" t="s">
        <v>108</v>
      </c>
      <c r="O887" s="32" t="s">
        <v>10448</v>
      </c>
      <c r="P887" s="4">
        <v>716003223</v>
      </c>
      <c r="Q887" s="6">
        <v>300457745</v>
      </c>
      <c r="R887" s="4">
        <v>417001926</v>
      </c>
      <c r="S887" s="1" t="s">
        <v>2685</v>
      </c>
      <c r="T887" s="1" t="s">
        <v>106</v>
      </c>
      <c r="U887" s="1"/>
      <c r="V887" s="4">
        <v>2136372</v>
      </c>
      <c r="W887" s="1" t="s">
        <v>109</v>
      </c>
      <c r="X887" s="1" t="s">
        <v>110</v>
      </c>
    </row>
    <row r="888" spans="1:24" s="9" customFormat="1">
      <c r="A888" s="2">
        <v>887</v>
      </c>
      <c r="B888" s="4">
        <v>716004556</v>
      </c>
      <c r="C888" s="1" t="s">
        <v>2686</v>
      </c>
      <c r="D888" s="1" t="s">
        <v>2687</v>
      </c>
      <c r="E888" s="6" t="s">
        <v>9830</v>
      </c>
      <c r="F888" s="20">
        <v>513010949</v>
      </c>
      <c r="G888" s="6" t="s">
        <v>5378</v>
      </c>
      <c r="H888" s="17">
        <f t="shared" si="26"/>
        <v>13</v>
      </c>
      <c r="I888" s="6" t="str">
        <f t="shared" si="27"/>
        <v>6.4.6</v>
      </c>
      <c r="J888" s="6" t="s">
        <v>9830</v>
      </c>
      <c r="K888" s="13" t="str">
        <f>VLOOKUP(J888,'fire screen door'!$C$2:$E$1567,2,FALSE)</f>
        <v>A-60 SINGLE LEAF HINGED</v>
      </c>
      <c r="L888" s="13" t="str">
        <f>VLOOKUP(J888,'fire screen door'!$C$2:$E$1567,3,FALSE)</f>
        <v>In AC room 4-6, behind 6.4.4 (small hatch)</v>
      </c>
      <c r="M888" s="1" t="s">
        <v>107</v>
      </c>
      <c r="N888" s="1" t="s">
        <v>108</v>
      </c>
      <c r="O888" s="32" t="s">
        <v>10448</v>
      </c>
      <c r="P888" s="4">
        <v>716003220</v>
      </c>
      <c r="Q888" s="6">
        <v>300457742</v>
      </c>
      <c r="R888" s="4">
        <v>417001926</v>
      </c>
      <c r="S888" s="1" t="s">
        <v>2688</v>
      </c>
      <c r="T888" s="1" t="s">
        <v>106</v>
      </c>
      <c r="U888" s="1"/>
      <c r="V888" s="4">
        <v>2136372</v>
      </c>
      <c r="W888" s="1" t="s">
        <v>109</v>
      </c>
      <c r="X888" s="1" t="s">
        <v>110</v>
      </c>
    </row>
    <row r="889" spans="1:24" s="9" customFormat="1">
      <c r="A889" s="2">
        <v>888</v>
      </c>
      <c r="B889" s="4">
        <v>716003424</v>
      </c>
      <c r="C889" s="1" t="s">
        <v>2689</v>
      </c>
      <c r="D889" s="1" t="s">
        <v>2690</v>
      </c>
      <c r="E889" s="6" t="s">
        <v>9831</v>
      </c>
      <c r="F889" s="20">
        <v>513010950</v>
      </c>
      <c r="G889" s="6" t="s">
        <v>5379</v>
      </c>
      <c r="H889" s="17">
        <f t="shared" si="26"/>
        <v>13</v>
      </c>
      <c r="I889" s="6" t="str">
        <f t="shared" si="27"/>
        <v>6.4.8</v>
      </c>
      <c r="J889" s="6" t="s">
        <v>9831</v>
      </c>
      <c r="K889" s="13" t="str">
        <f>VLOOKUP(J889,'fire screen door'!$C$2:$E$1567,2,FALSE)</f>
        <v>A-60 SINGLE LEAF HINGED</v>
      </c>
      <c r="L889" s="13" t="str">
        <f>VLOOKUP(J889,'fire screen door'!$C$2:$E$1567,3,FALSE)</f>
        <v>Schooner bar - crew stairs</v>
      </c>
      <c r="M889" s="1" t="s">
        <v>107</v>
      </c>
      <c r="N889" s="1" t="s">
        <v>108</v>
      </c>
      <c r="O889" s="32" t="s">
        <v>10448</v>
      </c>
      <c r="P889" s="4">
        <v>716002182</v>
      </c>
      <c r="Q889" s="6">
        <v>300456910</v>
      </c>
      <c r="R889" s="4">
        <v>417001926</v>
      </c>
      <c r="S889" s="1" t="s">
        <v>2691</v>
      </c>
      <c r="T889" s="1" t="s">
        <v>106</v>
      </c>
      <c r="U889" s="1"/>
      <c r="V889" s="4">
        <v>2136372</v>
      </c>
      <c r="W889" s="1" t="s">
        <v>109</v>
      </c>
      <c r="X889" s="1" t="s">
        <v>110</v>
      </c>
    </row>
    <row r="890" spans="1:24" s="9" customFormat="1">
      <c r="A890" s="2">
        <v>889</v>
      </c>
      <c r="B890" s="4">
        <v>716004562</v>
      </c>
      <c r="C890" s="1" t="s">
        <v>2692</v>
      </c>
      <c r="D890" s="1" t="s">
        <v>2693</v>
      </c>
      <c r="E890" s="6" t="s">
        <v>9833</v>
      </c>
      <c r="F890" s="20">
        <v>513010951</v>
      </c>
      <c r="G890" s="6" t="s">
        <v>5380</v>
      </c>
      <c r="H890" s="17">
        <f t="shared" si="26"/>
        <v>13</v>
      </c>
      <c r="I890" s="6" t="str">
        <f t="shared" si="27"/>
        <v>6.5.1</v>
      </c>
      <c r="J890" s="6" t="s">
        <v>9833</v>
      </c>
      <c r="K890" s="13" t="str">
        <f>VLOOKUP(J890,'fire screen door'!$C$2:$E$1567,2,FALSE)</f>
        <v>A-60 SINGLE LEAF HINGED</v>
      </c>
      <c r="L890" s="13" t="str">
        <f>VLOOKUP(J890,'fire screen door'!$C$2:$E$1567,3,FALSE)</f>
        <v>Stbd corridor by cabin 6624</v>
      </c>
      <c r="M890" s="1" t="s">
        <v>107</v>
      </c>
      <c r="N890" s="1" t="s">
        <v>108</v>
      </c>
      <c r="O890" s="32" t="s">
        <v>10448</v>
      </c>
      <c r="P890" s="4">
        <v>716003226</v>
      </c>
      <c r="Q890" s="6">
        <v>300457748</v>
      </c>
      <c r="R890" s="4">
        <v>417001926</v>
      </c>
      <c r="S890" s="1" t="s">
        <v>2694</v>
      </c>
      <c r="T890" s="1" t="s">
        <v>106</v>
      </c>
      <c r="U890" s="1"/>
      <c r="V890" s="4">
        <v>2136372</v>
      </c>
      <c r="W890" s="1" t="s">
        <v>109</v>
      </c>
      <c r="X890" s="1" t="s">
        <v>110</v>
      </c>
    </row>
    <row r="891" spans="1:24" s="9" customFormat="1">
      <c r="A891" s="2">
        <v>890</v>
      </c>
      <c r="B891" s="4">
        <v>716003712</v>
      </c>
      <c r="C891" s="1" t="s">
        <v>2695</v>
      </c>
      <c r="D891" s="1" t="s">
        <v>2696</v>
      </c>
      <c r="E891" s="6" t="s">
        <v>9842</v>
      </c>
      <c r="F891" s="20">
        <v>513010952</v>
      </c>
      <c r="G891" s="6" t="s">
        <v>5381</v>
      </c>
      <c r="H891" s="17">
        <f t="shared" si="26"/>
        <v>13</v>
      </c>
      <c r="I891" s="6" t="str">
        <f t="shared" si="27"/>
        <v>6.5.10</v>
      </c>
      <c r="J891" s="6" t="s">
        <v>9842</v>
      </c>
      <c r="K891" s="13" t="str">
        <f>VLOOKUP(J891,'fire screen door'!$C$2:$E$1567,2,FALSE)</f>
        <v>A-60 SINGLE LEAF HINGED</v>
      </c>
      <c r="L891" s="13" t="str">
        <f>VLOOKUP(J891,'fire screen door'!$C$2:$E$1567,3,FALSE)</f>
        <v>Schooner bar pantry</v>
      </c>
      <c r="M891" s="1" t="s">
        <v>107</v>
      </c>
      <c r="N891" s="1" t="s">
        <v>108</v>
      </c>
      <c r="O891" s="32" t="s">
        <v>10448</v>
      </c>
      <c r="P891" s="4">
        <v>716002452</v>
      </c>
      <c r="Q891" s="6">
        <v>300457172</v>
      </c>
      <c r="R891" s="4">
        <v>417001926</v>
      </c>
      <c r="S891" s="1" t="s">
        <v>2697</v>
      </c>
      <c r="T891" s="1" t="s">
        <v>106</v>
      </c>
      <c r="U891" s="1"/>
      <c r="V891" s="4">
        <v>2136372</v>
      </c>
      <c r="W891" s="1" t="s">
        <v>109</v>
      </c>
      <c r="X891" s="1" t="s">
        <v>110</v>
      </c>
    </row>
    <row r="892" spans="1:24" s="9" customFormat="1">
      <c r="A892" s="2">
        <v>891</v>
      </c>
      <c r="B892" s="4">
        <v>716003754</v>
      </c>
      <c r="C892" s="1" t="s">
        <v>2698</v>
      </c>
      <c r="D892" s="1" t="s">
        <v>2699</v>
      </c>
      <c r="E892" s="6" t="s">
        <v>9843</v>
      </c>
      <c r="F892" s="20">
        <v>513010953</v>
      </c>
      <c r="G892" s="6" t="s">
        <v>5382</v>
      </c>
      <c r="H892" s="17">
        <f t="shared" si="26"/>
        <v>13</v>
      </c>
      <c r="I892" s="6" t="str">
        <f t="shared" si="27"/>
        <v>6.5.11</v>
      </c>
      <c r="J892" s="6" t="s">
        <v>9843</v>
      </c>
      <c r="K892" s="13" t="str">
        <f>VLOOKUP(J892,'fire screen door'!$C$2:$E$1567,2,FALSE)</f>
        <v>A-60 SINGLE LEAF HINGED</v>
      </c>
      <c r="L892" s="13" t="str">
        <f>VLOOKUP(J892,'fire screen door'!$C$2:$E$1567,3,FALSE)</f>
        <v>Lifejacket storing room by photo gallery</v>
      </c>
      <c r="M892" s="1" t="s">
        <v>107</v>
      </c>
      <c r="N892" s="1" t="s">
        <v>108</v>
      </c>
      <c r="O892" s="32" t="s">
        <v>10448</v>
      </c>
      <c r="P892" s="4">
        <v>716002460</v>
      </c>
      <c r="Q892" s="6">
        <v>300457180</v>
      </c>
      <c r="R892" s="4">
        <v>417001926</v>
      </c>
      <c r="S892" s="1" t="s">
        <v>2700</v>
      </c>
      <c r="T892" s="1" t="s">
        <v>106</v>
      </c>
      <c r="U892" s="1"/>
      <c r="V892" s="4">
        <v>2136372</v>
      </c>
      <c r="W892" s="1" t="s">
        <v>109</v>
      </c>
      <c r="X892" s="1" t="s">
        <v>110</v>
      </c>
    </row>
    <row r="893" spans="1:24" s="9" customFormat="1">
      <c r="A893" s="2">
        <v>892</v>
      </c>
      <c r="B893" s="4">
        <v>716003752</v>
      </c>
      <c r="C893" s="1" t="s">
        <v>2701</v>
      </c>
      <c r="D893" s="1" t="s">
        <v>2702</v>
      </c>
      <c r="E893" s="6" t="s">
        <v>9844</v>
      </c>
      <c r="F893" s="20">
        <v>513010954</v>
      </c>
      <c r="G893" s="6" t="s">
        <v>5383</v>
      </c>
      <c r="H893" s="17">
        <f t="shared" si="26"/>
        <v>13</v>
      </c>
      <c r="I893" s="6" t="str">
        <f t="shared" si="27"/>
        <v>6.5.12</v>
      </c>
      <c r="J893" s="6" t="s">
        <v>9844</v>
      </c>
      <c r="K893" s="13" t="str">
        <f>VLOOKUP(J893,'fire screen door'!$C$2:$E$1567,2,FALSE)</f>
        <v>A-60 SINGLE LEAF HINGED</v>
      </c>
      <c r="L893" s="13" t="str">
        <f>VLOOKUP(J893,'fire screen door'!$C$2:$E$1567,3,FALSE)</f>
        <v>Port side by Roller Shutter, "Fire Damper"</v>
      </c>
      <c r="M893" s="1" t="s">
        <v>107</v>
      </c>
      <c r="N893" s="1" t="s">
        <v>108</v>
      </c>
      <c r="O893" s="32" t="s">
        <v>10448</v>
      </c>
      <c r="P893" s="4">
        <v>716002458</v>
      </c>
      <c r="Q893" s="6">
        <v>300457178</v>
      </c>
      <c r="R893" s="4">
        <v>417001926</v>
      </c>
      <c r="S893" s="1" t="s">
        <v>2703</v>
      </c>
      <c r="T893" s="1" t="s">
        <v>106</v>
      </c>
      <c r="U893" s="1"/>
      <c r="V893" s="4">
        <v>2136372</v>
      </c>
      <c r="W893" s="1" t="s">
        <v>109</v>
      </c>
      <c r="X893" s="1" t="s">
        <v>110</v>
      </c>
    </row>
    <row r="894" spans="1:24" s="9" customFormat="1">
      <c r="A894" s="2">
        <v>893</v>
      </c>
      <c r="B894" s="4">
        <v>716004561</v>
      </c>
      <c r="C894" s="1" t="s">
        <v>2704</v>
      </c>
      <c r="D894" s="1" t="s">
        <v>2705</v>
      </c>
      <c r="E894" s="6" t="s">
        <v>9834</v>
      </c>
      <c r="F894" s="20">
        <v>513010955</v>
      </c>
      <c r="G894" s="6" t="s">
        <v>5384</v>
      </c>
      <c r="H894" s="17">
        <f t="shared" si="26"/>
        <v>13</v>
      </c>
      <c r="I894" s="6" t="str">
        <f t="shared" si="27"/>
        <v>6.5.2</v>
      </c>
      <c r="J894" s="6" t="s">
        <v>9834</v>
      </c>
      <c r="K894" s="13" t="str">
        <f>VLOOKUP(J894,'fire screen door'!$C$2:$E$1567,2,FALSE)</f>
        <v>A-60 SINGLE LEAF HINGED</v>
      </c>
      <c r="L894" s="13" t="str">
        <f>VLOOKUP(J894,'fire screen door'!$C$2:$E$1567,3,FALSE)</f>
        <v>Beside roller shutter, port side fwd of schooner bar</v>
      </c>
      <c r="M894" s="1" t="s">
        <v>107</v>
      </c>
      <c r="N894" s="1" t="s">
        <v>108</v>
      </c>
      <c r="O894" s="32" t="s">
        <v>10448</v>
      </c>
      <c r="P894" s="4">
        <v>716003225</v>
      </c>
      <c r="Q894" s="6">
        <v>300457747</v>
      </c>
      <c r="R894" s="4">
        <v>417001926</v>
      </c>
      <c r="S894" s="1" t="s">
        <v>2706</v>
      </c>
      <c r="T894" s="1" t="s">
        <v>106</v>
      </c>
      <c r="U894" s="1"/>
      <c r="V894" s="4">
        <v>2136372</v>
      </c>
      <c r="W894" s="1" t="s">
        <v>109</v>
      </c>
      <c r="X894" s="1" t="s">
        <v>110</v>
      </c>
    </row>
    <row r="895" spans="1:24" s="9" customFormat="1">
      <c r="A895" s="2">
        <v>894</v>
      </c>
      <c r="B895" s="4">
        <v>716004565</v>
      </c>
      <c r="C895" s="1" t="s">
        <v>2707</v>
      </c>
      <c r="D895" s="1" t="s">
        <v>2708</v>
      </c>
      <c r="E895" s="6" t="s">
        <v>9835</v>
      </c>
      <c r="F895" s="20">
        <v>513010956</v>
      </c>
      <c r="G895" s="6" t="s">
        <v>5385</v>
      </c>
      <c r="H895" s="17">
        <f t="shared" si="26"/>
        <v>13</v>
      </c>
      <c r="I895" s="6" t="str">
        <f t="shared" si="27"/>
        <v>6.5.3</v>
      </c>
      <c r="J895" s="6" t="s">
        <v>9835</v>
      </c>
      <c r="K895" s="13" t="str">
        <f>VLOOKUP(J895,'fire screen door'!$C$2:$E$1567,2,FALSE)</f>
        <v>A-60 SINGLE LEAF HINGED</v>
      </c>
      <c r="L895" s="13" t="str">
        <f>VLOOKUP(J895,'fire screen door'!$C$2:$E$1567,3,FALSE)</f>
        <v>Crew toilet, stair 4-B, stbd aft TT-15</v>
      </c>
      <c r="M895" s="1" t="s">
        <v>107</v>
      </c>
      <c r="N895" s="1" t="s">
        <v>108</v>
      </c>
      <c r="O895" s="32" t="s">
        <v>10448</v>
      </c>
      <c r="P895" s="4">
        <v>716003229</v>
      </c>
      <c r="Q895" s="6">
        <v>300457751</v>
      </c>
      <c r="R895" s="4">
        <v>417001926</v>
      </c>
      <c r="S895" s="1" t="s">
        <v>2709</v>
      </c>
      <c r="T895" s="1" t="s">
        <v>106</v>
      </c>
      <c r="U895" s="1"/>
      <c r="V895" s="4">
        <v>2136372</v>
      </c>
      <c r="W895" s="1" t="s">
        <v>109</v>
      </c>
      <c r="X895" s="1" t="s">
        <v>110</v>
      </c>
    </row>
    <row r="896" spans="1:24" s="9" customFormat="1">
      <c r="A896" s="2">
        <v>895</v>
      </c>
      <c r="B896" s="4">
        <v>716004563</v>
      </c>
      <c r="C896" s="1" t="s">
        <v>2710</v>
      </c>
      <c r="D896" s="1" t="s">
        <v>2711</v>
      </c>
      <c r="E896" s="6" t="s">
        <v>9836</v>
      </c>
      <c r="F896" s="20">
        <v>513010957</v>
      </c>
      <c r="G896" s="6" t="s">
        <v>5386</v>
      </c>
      <c r="H896" s="17">
        <f t="shared" si="26"/>
        <v>13</v>
      </c>
      <c r="I896" s="6" t="str">
        <f t="shared" si="27"/>
        <v>6.5.4</v>
      </c>
      <c r="J896" s="6" t="s">
        <v>9836</v>
      </c>
      <c r="K896" s="13" t="str">
        <f>VLOOKUP(J896,'fire screen door'!$C$2:$E$1567,2,FALSE)</f>
        <v>A-60 SINGLE LEAF HINGED</v>
      </c>
      <c r="L896" s="13" t="str">
        <f>VLOOKUP(J896,'fire screen door'!$C$2:$E$1567,3,FALSE)</f>
        <v>Crew stairs port side Schooner Pantry</v>
      </c>
      <c r="M896" s="1" t="s">
        <v>107</v>
      </c>
      <c r="N896" s="1" t="s">
        <v>108</v>
      </c>
      <c r="O896" s="32" t="s">
        <v>10448</v>
      </c>
      <c r="P896" s="4">
        <v>716003227</v>
      </c>
      <c r="Q896" s="6">
        <v>300457749</v>
      </c>
      <c r="R896" s="4">
        <v>417001926</v>
      </c>
      <c r="S896" s="1" t="s">
        <v>2712</v>
      </c>
      <c r="T896" s="1" t="s">
        <v>106</v>
      </c>
      <c r="U896" s="1"/>
      <c r="V896" s="4">
        <v>2136372</v>
      </c>
      <c r="W896" s="1" t="s">
        <v>109</v>
      </c>
      <c r="X896" s="1" t="s">
        <v>110</v>
      </c>
    </row>
    <row r="897" spans="1:24" s="9" customFormat="1">
      <c r="A897" s="2">
        <v>896</v>
      </c>
      <c r="B897" s="4">
        <v>716004564</v>
      </c>
      <c r="C897" s="1" t="s">
        <v>2713</v>
      </c>
      <c r="D897" s="1" t="s">
        <v>2714</v>
      </c>
      <c r="E897" s="6" t="s">
        <v>9837</v>
      </c>
      <c r="F897" s="20">
        <v>513010958</v>
      </c>
      <c r="G897" s="6" t="s">
        <v>5387</v>
      </c>
      <c r="H897" s="17">
        <f t="shared" si="26"/>
        <v>13</v>
      </c>
      <c r="I897" s="6" t="str">
        <f t="shared" si="27"/>
        <v>6.5.5</v>
      </c>
      <c r="J897" s="6" t="s">
        <v>9837</v>
      </c>
      <c r="K897" s="13" t="str">
        <f>VLOOKUP(J897,'fire screen door'!$C$2:$E$1567,2,FALSE)</f>
        <v>A-60 SINGLE LEAF HINGED</v>
      </c>
      <c r="L897" s="13" t="str">
        <f>VLOOKUP(J897,'fire screen door'!$C$2:$E$1567,3,FALSE)</f>
        <v>Beside roller shutter, fwd of photo gallery</v>
      </c>
      <c r="M897" s="1" t="s">
        <v>107</v>
      </c>
      <c r="N897" s="1" t="s">
        <v>108</v>
      </c>
      <c r="O897" s="32" t="s">
        <v>10448</v>
      </c>
      <c r="P897" s="4">
        <v>716003228</v>
      </c>
      <c r="Q897" s="6">
        <v>300457750</v>
      </c>
      <c r="R897" s="4">
        <v>417001926</v>
      </c>
      <c r="S897" s="1" t="s">
        <v>2715</v>
      </c>
      <c r="T897" s="1" t="s">
        <v>106</v>
      </c>
      <c r="U897" s="1"/>
      <c r="V897" s="4">
        <v>2136372</v>
      </c>
      <c r="W897" s="1" t="s">
        <v>109</v>
      </c>
      <c r="X897" s="1" t="s">
        <v>110</v>
      </c>
    </row>
    <row r="898" spans="1:24" s="9" customFormat="1">
      <c r="A898" s="2">
        <v>897</v>
      </c>
      <c r="B898" s="4">
        <v>716004560</v>
      </c>
      <c r="C898" s="1" t="s">
        <v>2716</v>
      </c>
      <c r="D898" s="1" t="s">
        <v>2717</v>
      </c>
      <c r="E898" s="6" t="s">
        <v>9838</v>
      </c>
      <c r="F898" s="20">
        <v>513010959</v>
      </c>
      <c r="G898" s="6" t="s">
        <v>5388</v>
      </c>
      <c r="H898" s="17">
        <f t="shared" si="26"/>
        <v>13</v>
      </c>
      <c r="I898" s="6" t="str">
        <f t="shared" si="27"/>
        <v>6.5.6</v>
      </c>
      <c r="J898" s="6" t="s">
        <v>9838</v>
      </c>
      <c r="K898" s="13" t="str">
        <f>VLOOKUP(J898,'fire screen door'!$C$2:$E$1567,2,FALSE)</f>
        <v>A-60 SINGLE LEAF HINGED</v>
      </c>
      <c r="L898" s="13" t="str">
        <f>VLOOKUP(J898,'fire screen door'!$C$2:$E$1567,3,FALSE)</f>
        <v>port corridor by cabin 6224</v>
      </c>
      <c r="M898" s="1" t="s">
        <v>107</v>
      </c>
      <c r="N898" s="1" t="s">
        <v>108</v>
      </c>
      <c r="O898" s="32" t="s">
        <v>10448</v>
      </c>
      <c r="P898" s="4">
        <v>716003224</v>
      </c>
      <c r="Q898" s="6">
        <v>300457746</v>
      </c>
      <c r="R898" s="4">
        <v>417001926</v>
      </c>
      <c r="S898" s="1" t="s">
        <v>2718</v>
      </c>
      <c r="T898" s="1" t="s">
        <v>106</v>
      </c>
      <c r="U898" s="1"/>
      <c r="V898" s="4">
        <v>2136372</v>
      </c>
      <c r="W898" s="1" t="s">
        <v>109</v>
      </c>
      <c r="X898" s="1" t="s">
        <v>110</v>
      </c>
    </row>
    <row r="899" spans="1:24" s="9" customFormat="1">
      <c r="A899" s="2">
        <v>898</v>
      </c>
      <c r="B899" s="4">
        <v>716003756</v>
      </c>
      <c r="C899" s="1" t="s">
        <v>2719</v>
      </c>
      <c r="D899" s="1" t="s">
        <v>2720</v>
      </c>
      <c r="E899" s="6" t="s">
        <v>9839</v>
      </c>
      <c r="F899" s="20">
        <v>513010960</v>
      </c>
      <c r="G899" s="6" t="s">
        <v>5389</v>
      </c>
      <c r="H899" s="17">
        <f t="shared" ref="H899:H962" si="28">FIND(".",G899)</f>
        <v>13</v>
      </c>
      <c r="I899" s="6" t="str">
        <f t="shared" ref="I899:I962" si="29">MID(G899,H899+1,100)</f>
        <v>6.5.7</v>
      </c>
      <c r="J899" s="6" t="s">
        <v>9839</v>
      </c>
      <c r="K899" s="13" t="str">
        <f>VLOOKUP(J899,'fire screen door'!$C$2:$E$1567,2,FALSE)</f>
        <v>A-60 SINGLE LEAF HINGED</v>
      </c>
      <c r="L899" s="13" t="str">
        <f>VLOOKUP(J899,'fire screen door'!$C$2:$E$1567,3,FALSE)</f>
        <v>Stbd corridor by cabin 6630(to Focus work room)</v>
      </c>
      <c r="M899" s="1" t="s">
        <v>107</v>
      </c>
      <c r="N899" s="1" t="s">
        <v>108</v>
      </c>
      <c r="O899" s="32" t="s">
        <v>10448</v>
      </c>
      <c r="P899" s="4">
        <v>716002462</v>
      </c>
      <c r="Q899" s="6">
        <v>300457182</v>
      </c>
      <c r="R899" s="4">
        <v>417001926</v>
      </c>
      <c r="S899" s="1" t="s">
        <v>2721</v>
      </c>
      <c r="T899" s="1" t="s">
        <v>106</v>
      </c>
      <c r="U899" s="1"/>
      <c r="V899" s="4">
        <v>2136372</v>
      </c>
      <c r="W899" s="1" t="s">
        <v>109</v>
      </c>
      <c r="X899" s="1" t="s">
        <v>110</v>
      </c>
    </row>
    <row r="900" spans="1:24" s="9" customFormat="1">
      <c r="A900" s="2">
        <v>899</v>
      </c>
      <c r="B900" s="4">
        <v>716003697</v>
      </c>
      <c r="C900" s="1" t="s">
        <v>2722</v>
      </c>
      <c r="D900" s="1" t="s">
        <v>2723</v>
      </c>
      <c r="E900" s="6" t="s">
        <v>9840</v>
      </c>
      <c r="F900" s="20">
        <v>513010961</v>
      </c>
      <c r="G900" s="6" t="s">
        <v>5390</v>
      </c>
      <c r="H900" s="17">
        <f t="shared" si="28"/>
        <v>13</v>
      </c>
      <c r="I900" s="6" t="str">
        <f t="shared" si="29"/>
        <v>6.5.8</v>
      </c>
      <c r="J900" s="6" t="s">
        <v>9840</v>
      </c>
      <c r="K900" s="13" t="str">
        <f>VLOOKUP(J900,'fire screen door'!$C$2:$E$1567,2,FALSE)</f>
        <v>A-60 SINGLE LEAF HINGED</v>
      </c>
      <c r="L900" s="13" t="str">
        <f>VLOOKUP(J900,'fire screen door'!$C$2:$E$1567,3,FALSE)</f>
        <v>Schooner bar pantry</v>
      </c>
      <c r="M900" s="1" t="s">
        <v>107</v>
      </c>
      <c r="N900" s="1" t="s">
        <v>108</v>
      </c>
      <c r="O900" s="32" t="s">
        <v>10448</v>
      </c>
      <c r="P900" s="4">
        <v>716002440</v>
      </c>
      <c r="Q900" s="6">
        <v>300457160</v>
      </c>
      <c r="R900" s="4">
        <v>417001926</v>
      </c>
      <c r="S900" s="1" t="s">
        <v>2724</v>
      </c>
      <c r="T900" s="1" t="s">
        <v>106</v>
      </c>
      <c r="U900" s="1"/>
      <c r="V900" s="4">
        <v>2136372</v>
      </c>
      <c r="W900" s="1" t="s">
        <v>109</v>
      </c>
      <c r="X900" s="1" t="s">
        <v>110</v>
      </c>
    </row>
    <row r="901" spans="1:24" s="9" customFormat="1">
      <c r="A901" s="2">
        <v>900</v>
      </c>
      <c r="B901" s="4">
        <v>716003704</v>
      </c>
      <c r="C901" s="1" t="s">
        <v>2725</v>
      </c>
      <c r="D901" s="1" t="s">
        <v>2726</v>
      </c>
      <c r="E901" s="6" t="s">
        <v>9841</v>
      </c>
      <c r="F901" s="20">
        <v>513010962</v>
      </c>
      <c r="G901" s="6" t="s">
        <v>5391</v>
      </c>
      <c r="H901" s="17">
        <f t="shared" si="28"/>
        <v>13</v>
      </c>
      <c r="I901" s="6" t="str">
        <f t="shared" si="29"/>
        <v>6.5.9</v>
      </c>
      <c r="J901" s="6" t="s">
        <v>9841</v>
      </c>
      <c r="K901" s="13" t="str">
        <f>VLOOKUP(J901,'fire screen door'!$C$2:$E$1567,2,FALSE)</f>
        <v>A-60 SINGLE LEAF HINGED</v>
      </c>
      <c r="L901" s="13" t="str">
        <f>VLOOKUP(J901,'fire screen door'!$C$2:$E$1567,3,FALSE)</f>
        <v>Focus work room</v>
      </c>
      <c r="M901" s="1" t="s">
        <v>107</v>
      </c>
      <c r="N901" s="1" t="s">
        <v>108</v>
      </c>
      <c r="O901" s="32" t="s">
        <v>10448</v>
      </c>
      <c r="P901" s="4">
        <v>716002444</v>
      </c>
      <c r="Q901" s="6">
        <v>300457164</v>
      </c>
      <c r="R901" s="4">
        <v>417001926</v>
      </c>
      <c r="S901" s="1" t="s">
        <v>2727</v>
      </c>
      <c r="T901" s="1" t="s">
        <v>106</v>
      </c>
      <c r="U901" s="1"/>
      <c r="V901" s="4">
        <v>2136372</v>
      </c>
      <c r="W901" s="1" t="s">
        <v>109</v>
      </c>
      <c r="X901" s="1" t="s">
        <v>110</v>
      </c>
    </row>
    <row r="902" spans="1:24" s="9" customFormat="1">
      <c r="A902" s="2">
        <v>901</v>
      </c>
      <c r="B902" s="4">
        <v>716003706</v>
      </c>
      <c r="C902" s="1" t="s">
        <v>2728</v>
      </c>
      <c r="D902" s="1" t="s">
        <v>2729</v>
      </c>
      <c r="E902" s="6" t="s">
        <v>9845</v>
      </c>
      <c r="F902" s="20">
        <v>513010963</v>
      </c>
      <c r="G902" s="6" t="s">
        <v>5392</v>
      </c>
      <c r="H902" s="17">
        <f t="shared" si="28"/>
        <v>13</v>
      </c>
      <c r="I902" s="6" t="str">
        <f t="shared" si="29"/>
        <v>6.6.1</v>
      </c>
      <c r="J902" s="6" t="s">
        <v>9845</v>
      </c>
      <c r="K902" s="13" t="str">
        <f>VLOOKUP(J902,'fire screen door'!$C$2:$E$1567,2,FALSE)</f>
        <v>A-60 SINGLE LEAF HINGED</v>
      </c>
      <c r="L902" s="13" t="str">
        <f>VLOOKUP(J902,'fire screen door'!$C$2:$E$1567,3,FALSE)</f>
        <v>Stbd corridor by cabin 6660</v>
      </c>
      <c r="M902" s="1" t="s">
        <v>107</v>
      </c>
      <c r="N902" s="1" t="s">
        <v>108</v>
      </c>
      <c r="O902" s="32" t="s">
        <v>10448</v>
      </c>
      <c r="P902" s="4">
        <v>716002446</v>
      </c>
      <c r="Q902" s="6">
        <v>300457166</v>
      </c>
      <c r="R902" s="4">
        <v>417001926</v>
      </c>
      <c r="S902" s="1" t="s">
        <v>2730</v>
      </c>
      <c r="T902" s="1" t="s">
        <v>106</v>
      </c>
      <c r="U902" s="1"/>
      <c r="V902" s="4">
        <v>2136372</v>
      </c>
      <c r="W902" s="1" t="s">
        <v>109</v>
      </c>
      <c r="X902" s="1" t="s">
        <v>110</v>
      </c>
    </row>
    <row r="903" spans="1:24" s="9" customFormat="1">
      <c r="A903" s="2">
        <v>902</v>
      </c>
      <c r="B903" s="4">
        <v>716015452</v>
      </c>
      <c r="C903" s="1" t="s">
        <v>2731</v>
      </c>
      <c r="D903" s="1" t="s">
        <v>2732</v>
      </c>
      <c r="E903" s="6" t="s">
        <v>9854</v>
      </c>
      <c r="F903" s="20">
        <v>513010964</v>
      </c>
      <c r="G903" s="6" t="s">
        <v>5393</v>
      </c>
      <c r="H903" s="17">
        <f t="shared" si="28"/>
        <v>13</v>
      </c>
      <c r="I903" s="6" t="str">
        <f t="shared" si="29"/>
        <v>6.6.10</v>
      </c>
      <c r="J903" s="6" t="s">
        <v>9854</v>
      </c>
      <c r="K903" s="13" t="str">
        <f>VLOOKUP(J903,'fire screen door'!$C$2:$E$1567,2,FALSE)</f>
        <v>A-60 SINGLE LEAF HINGED</v>
      </c>
      <c r="L903" s="13" t="str">
        <f>VLOOKUP(J903,'fire screen door'!$C$2:$E$1567,3,FALSE)</f>
        <v>Crew stairs - port by cabin 6260</v>
      </c>
      <c r="M903" s="1" t="s">
        <v>18</v>
      </c>
      <c r="N903" s="1" t="s">
        <v>19</v>
      </c>
      <c r="O903" s="32"/>
      <c r="P903" s="4">
        <v>716011405</v>
      </c>
      <c r="Q903" s="6">
        <v>300463537</v>
      </c>
      <c r="R903" s="4">
        <v>417001943</v>
      </c>
      <c r="S903" s="1" t="s">
        <v>2733</v>
      </c>
      <c r="T903" s="1" t="s">
        <v>17</v>
      </c>
      <c r="U903" s="1"/>
      <c r="V903" s="4">
        <v>999001870</v>
      </c>
      <c r="W903" s="1" t="s">
        <v>20</v>
      </c>
      <c r="X903" s="1" t="s">
        <v>21</v>
      </c>
    </row>
    <row r="904" spans="1:24" s="9" customFormat="1">
      <c r="A904" s="2">
        <v>903</v>
      </c>
      <c r="B904" s="4">
        <v>716015453</v>
      </c>
      <c r="C904" s="1" t="s">
        <v>2734</v>
      </c>
      <c r="D904" s="1" t="s">
        <v>2735</v>
      </c>
      <c r="E904" s="6" t="s">
        <v>9855</v>
      </c>
      <c r="F904" s="20">
        <v>513010965</v>
      </c>
      <c r="G904" s="6" t="s">
        <v>5394</v>
      </c>
      <c r="H904" s="17">
        <f t="shared" si="28"/>
        <v>13</v>
      </c>
      <c r="I904" s="6" t="str">
        <f t="shared" si="29"/>
        <v>6.6.11</v>
      </c>
      <c r="J904" s="6" t="s">
        <v>9855</v>
      </c>
      <c r="K904" s="13" t="str">
        <f>VLOOKUP(J904,'fire screen door'!$C$2:$E$1567,2,FALSE)</f>
        <v>A-60 SINGLE LEAF HINGED</v>
      </c>
      <c r="L904" s="13" t="str">
        <f>VLOOKUP(J904,'fire screen door'!$C$2:$E$1567,3,FALSE)</f>
        <v>Facility locker 6899 opposite of cabin 6670</v>
      </c>
      <c r="M904" s="1" t="s">
        <v>18</v>
      </c>
      <c r="N904" s="1" t="s">
        <v>19</v>
      </c>
      <c r="O904" s="32"/>
      <c r="P904" s="4">
        <v>716011406</v>
      </c>
      <c r="Q904" s="6">
        <v>300463538</v>
      </c>
      <c r="R904" s="4">
        <v>417001943</v>
      </c>
      <c r="S904" s="1" t="s">
        <v>2736</v>
      </c>
      <c r="T904" s="1" t="s">
        <v>17</v>
      </c>
      <c r="U904" s="1"/>
      <c r="V904" s="4">
        <v>999001870</v>
      </c>
      <c r="W904" s="1" t="s">
        <v>20</v>
      </c>
      <c r="X904" s="1" t="s">
        <v>21</v>
      </c>
    </row>
    <row r="905" spans="1:24" s="9" customFormat="1">
      <c r="A905" s="2">
        <v>904</v>
      </c>
      <c r="B905" s="4">
        <v>716015454</v>
      </c>
      <c r="C905" s="1" t="s">
        <v>2737</v>
      </c>
      <c r="D905" s="1" t="s">
        <v>2738</v>
      </c>
      <c r="E905" s="6" t="s">
        <v>9856</v>
      </c>
      <c r="F905" s="20">
        <v>513010966</v>
      </c>
      <c r="G905" s="6" t="s">
        <v>5395</v>
      </c>
      <c r="H905" s="17">
        <f t="shared" si="28"/>
        <v>13</v>
      </c>
      <c r="I905" s="6" t="str">
        <f t="shared" si="29"/>
        <v>6.6.12</v>
      </c>
      <c r="J905" s="6" t="s">
        <v>9856</v>
      </c>
      <c r="K905" s="13" t="str">
        <f>VLOOKUP(J905,'fire screen door'!$C$2:$E$1567,2,FALSE)</f>
        <v>A-60 SINGLE LEAF HINGED</v>
      </c>
      <c r="L905" s="13" t="str">
        <f>VLOOKUP(J905,'fire screen door'!$C$2:$E$1567,3,FALSE)</f>
        <v xml:space="preserve">Pax stairs port  </v>
      </c>
      <c r="M905" s="1" t="s">
        <v>18</v>
      </c>
      <c r="N905" s="1" t="s">
        <v>19</v>
      </c>
      <c r="O905" s="32"/>
      <c r="P905" s="4">
        <v>716011407</v>
      </c>
      <c r="Q905" s="6">
        <v>300463539</v>
      </c>
      <c r="R905" s="4">
        <v>417001943</v>
      </c>
      <c r="S905" s="1" t="s">
        <v>2739</v>
      </c>
      <c r="T905" s="1" t="s">
        <v>17</v>
      </c>
      <c r="U905" s="1"/>
      <c r="V905" s="4">
        <v>999001870</v>
      </c>
      <c r="W905" s="1" t="s">
        <v>20</v>
      </c>
      <c r="X905" s="1" t="s">
        <v>21</v>
      </c>
    </row>
    <row r="906" spans="1:24" s="9" customFormat="1">
      <c r="A906" s="2">
        <v>905</v>
      </c>
      <c r="B906" s="4">
        <v>716015455</v>
      </c>
      <c r="C906" s="1" t="s">
        <v>2740</v>
      </c>
      <c r="D906" s="1" t="s">
        <v>2741</v>
      </c>
      <c r="E906" s="6" t="s">
        <v>9857</v>
      </c>
      <c r="F906" s="20">
        <v>513010967</v>
      </c>
      <c r="G906" s="6" t="s">
        <v>5396</v>
      </c>
      <c r="H906" s="17">
        <f t="shared" si="28"/>
        <v>13</v>
      </c>
      <c r="I906" s="6" t="str">
        <f t="shared" si="29"/>
        <v>6.6.13</v>
      </c>
      <c r="J906" s="6" t="s">
        <v>9857</v>
      </c>
      <c r="K906" s="13" t="str">
        <f>VLOOKUP(J906,'fire screen door'!$C$2:$E$1567,2,FALSE)</f>
        <v>A-60 DOUBLE LEAF HINGED</v>
      </c>
      <c r="L906" s="13" t="str">
        <f>VLOOKUP(J906,'fire screen door'!$C$2:$E$1567,3,FALSE)</f>
        <v>Access to Boardwalk</v>
      </c>
      <c r="M906" s="1" t="s">
        <v>107</v>
      </c>
      <c r="N906" s="1" t="s">
        <v>108</v>
      </c>
      <c r="O906" s="32"/>
      <c r="P906" s="4">
        <v>716011403</v>
      </c>
      <c r="Q906" s="6">
        <v>300463535</v>
      </c>
      <c r="R906" s="4">
        <v>417001926</v>
      </c>
      <c r="S906" s="1" t="s">
        <v>2742</v>
      </c>
      <c r="T906" s="1" t="s">
        <v>106</v>
      </c>
      <c r="U906" s="1"/>
      <c r="V906" s="4">
        <v>2136372</v>
      </c>
      <c r="W906" s="1" t="s">
        <v>109</v>
      </c>
      <c r="X906" s="1" t="s">
        <v>110</v>
      </c>
    </row>
    <row r="907" spans="1:24" s="9" customFormat="1">
      <c r="A907" s="2">
        <v>906</v>
      </c>
      <c r="B907" s="4">
        <v>716015456</v>
      </c>
      <c r="C907" s="1" t="s">
        <v>2743</v>
      </c>
      <c r="D907" s="1" t="s">
        <v>2744</v>
      </c>
      <c r="E907" s="6" t="s">
        <v>9858</v>
      </c>
      <c r="F907" s="20">
        <v>513010968</v>
      </c>
      <c r="G907" s="6" t="s">
        <v>5397</v>
      </c>
      <c r="H907" s="17">
        <f t="shared" si="28"/>
        <v>13</v>
      </c>
      <c r="I907" s="6" t="str">
        <f t="shared" si="29"/>
        <v>6.6.14</v>
      </c>
      <c r="J907" s="6" t="s">
        <v>9858</v>
      </c>
      <c r="K907" s="13" t="str">
        <f>VLOOKUP(J907,'fire screen door'!$C$2:$E$1567,2,FALSE)</f>
        <v>A-60 DOUBLE LEAF HINGED</v>
      </c>
      <c r="L907" s="13" t="str">
        <f>VLOOKUP(J907,'fire screen door'!$C$2:$E$1567,3,FALSE)</f>
        <v>Access to Boardwalk</v>
      </c>
      <c r="M907" s="1" t="s">
        <v>107</v>
      </c>
      <c r="N907" s="1" t="s">
        <v>108</v>
      </c>
      <c r="O907" s="32"/>
      <c r="P907" s="4">
        <v>716011404</v>
      </c>
      <c r="Q907" s="6">
        <v>300463536</v>
      </c>
      <c r="R907" s="4">
        <v>417001926</v>
      </c>
      <c r="S907" s="1" t="s">
        <v>2745</v>
      </c>
      <c r="T907" s="1" t="s">
        <v>106</v>
      </c>
      <c r="U907" s="1"/>
      <c r="V907" s="4">
        <v>2136372</v>
      </c>
      <c r="W907" s="1" t="s">
        <v>109</v>
      </c>
      <c r="X907" s="1" t="s">
        <v>110</v>
      </c>
    </row>
    <row r="908" spans="1:24" s="9" customFormat="1">
      <c r="A908" s="2">
        <v>907</v>
      </c>
      <c r="B908" s="4">
        <v>716015457</v>
      </c>
      <c r="C908" s="1" t="s">
        <v>2746</v>
      </c>
      <c r="D908" s="1" t="s">
        <v>2747</v>
      </c>
      <c r="E908" s="6" t="s">
        <v>9859</v>
      </c>
      <c r="F908" s="20">
        <v>513010969</v>
      </c>
      <c r="G908" s="6" t="s">
        <v>5398</v>
      </c>
      <c r="H908" s="17">
        <f t="shared" si="28"/>
        <v>13</v>
      </c>
      <c r="I908" s="6" t="str">
        <f t="shared" si="29"/>
        <v>6.6.15</v>
      </c>
      <c r="J908" s="6" t="s">
        <v>9859</v>
      </c>
      <c r="K908" s="13" t="str">
        <f>VLOOKUP(J908,'fire screen door'!$C$2:$E$1567,2,FALSE)</f>
        <v>A-60 SINGLE LEAF HINGED</v>
      </c>
      <c r="L908" s="13" t="str">
        <f>VLOOKUP(J908,'fire screen door'!$C$2:$E$1567,3,FALSE)</f>
        <v>Housekeeping locker 6905, stbd by cabin 6676</v>
      </c>
      <c r="M908" s="1" t="s">
        <v>18</v>
      </c>
      <c r="N908" s="1" t="s">
        <v>19</v>
      </c>
      <c r="O908" s="32"/>
      <c r="P908" s="4">
        <v>716011408</v>
      </c>
      <c r="Q908" s="6">
        <v>300463540</v>
      </c>
      <c r="R908" s="4">
        <v>417001943</v>
      </c>
      <c r="S908" s="1" t="s">
        <v>2748</v>
      </c>
      <c r="T908" s="1" t="s">
        <v>17</v>
      </c>
      <c r="U908" s="1"/>
      <c r="V908" s="4">
        <v>999001870</v>
      </c>
      <c r="W908" s="1" t="s">
        <v>20</v>
      </c>
      <c r="X908" s="1" t="s">
        <v>21</v>
      </c>
    </row>
    <row r="909" spans="1:24" s="9" customFormat="1">
      <c r="A909" s="2">
        <v>908</v>
      </c>
      <c r="B909" s="4">
        <v>716015458</v>
      </c>
      <c r="C909" s="1" t="s">
        <v>2749</v>
      </c>
      <c r="D909" s="1" t="s">
        <v>2750</v>
      </c>
      <c r="E909" s="6" t="s">
        <v>9860</v>
      </c>
      <c r="F909" s="20">
        <v>513010970</v>
      </c>
      <c r="G909" s="6" t="s">
        <v>5399</v>
      </c>
      <c r="H909" s="17">
        <f t="shared" si="28"/>
        <v>13</v>
      </c>
      <c r="I909" s="6" t="str">
        <f t="shared" si="29"/>
        <v>6.6.16</v>
      </c>
      <c r="J909" s="6" t="s">
        <v>9860</v>
      </c>
      <c r="K909" s="13" t="str">
        <f>VLOOKUP(J909,'fire screen door'!$C$2:$E$1567,2,FALSE)</f>
        <v>A-60 SINGLE LEAF HINGED</v>
      </c>
      <c r="L909" s="13" t="str">
        <f>VLOOKUP(J909,'fire screen door'!$C$2:$E$1567,3,FALSE)</f>
        <v>Facility locker 6896, port cabin 6270</v>
      </c>
      <c r="M909" s="1" t="s">
        <v>18</v>
      </c>
      <c r="N909" s="1" t="s">
        <v>19</v>
      </c>
      <c r="O909" s="32"/>
      <c r="P909" s="4">
        <v>716011409</v>
      </c>
      <c r="Q909" s="6">
        <v>300463541</v>
      </c>
      <c r="R909" s="4">
        <v>417001943</v>
      </c>
      <c r="S909" s="1" t="s">
        <v>2751</v>
      </c>
      <c r="T909" s="1" t="s">
        <v>17</v>
      </c>
      <c r="U909" s="1"/>
      <c r="V909" s="4">
        <v>999001870</v>
      </c>
      <c r="W909" s="1" t="s">
        <v>20</v>
      </c>
      <c r="X909" s="1" t="s">
        <v>21</v>
      </c>
    </row>
    <row r="910" spans="1:24" s="9" customFormat="1">
      <c r="A910" s="2">
        <v>909</v>
      </c>
      <c r="B910" s="4">
        <v>716015459</v>
      </c>
      <c r="C910" s="1" t="s">
        <v>2752</v>
      </c>
      <c r="D910" s="1" t="s">
        <v>2753</v>
      </c>
      <c r="E910" s="6" t="s">
        <v>9861</v>
      </c>
      <c r="F910" s="20">
        <v>513010971</v>
      </c>
      <c r="G910" s="6" t="s">
        <v>5400</v>
      </c>
      <c r="H910" s="17">
        <f t="shared" si="28"/>
        <v>13</v>
      </c>
      <c r="I910" s="6" t="str">
        <f t="shared" si="29"/>
        <v>6.6.17</v>
      </c>
      <c r="J910" s="6" t="s">
        <v>9861</v>
      </c>
      <c r="K910" s="13" t="str">
        <f>VLOOKUP(J910,'fire screen door'!$C$2:$E$1567,2,FALSE)</f>
        <v>A-60 SINGLE LEAF HINGED</v>
      </c>
      <c r="L910" s="13" t="str">
        <f>VLOOKUP(J910,'fire screen door'!$C$2:$E$1567,3,FALSE)</f>
        <v>Crew stairs - stbd corridor by cabin 6684</v>
      </c>
      <c r="M910" s="1" t="s">
        <v>18</v>
      </c>
      <c r="N910" s="1" t="s">
        <v>19</v>
      </c>
      <c r="O910" s="32"/>
      <c r="P910" s="4">
        <v>716011414</v>
      </c>
      <c r="Q910" s="6">
        <v>300463546</v>
      </c>
      <c r="R910" s="4">
        <v>417001943</v>
      </c>
      <c r="S910" s="1" t="s">
        <v>2754</v>
      </c>
      <c r="T910" s="1" t="s">
        <v>17</v>
      </c>
      <c r="U910" s="1"/>
      <c r="V910" s="4">
        <v>999001870</v>
      </c>
      <c r="W910" s="1" t="s">
        <v>20</v>
      </c>
      <c r="X910" s="1" t="s">
        <v>21</v>
      </c>
    </row>
    <row r="911" spans="1:24" s="9" customFormat="1">
      <c r="A911" s="2">
        <v>910</v>
      </c>
      <c r="B911" s="4">
        <v>716015460</v>
      </c>
      <c r="C911" s="1" t="s">
        <v>2755</v>
      </c>
      <c r="D911" s="1" t="s">
        <v>2756</v>
      </c>
      <c r="E911" s="6" t="s">
        <v>9862</v>
      </c>
      <c r="F911" s="20">
        <v>513010972</v>
      </c>
      <c r="G911" s="6" t="s">
        <v>5401</v>
      </c>
      <c r="H911" s="17">
        <f t="shared" si="28"/>
        <v>13</v>
      </c>
      <c r="I911" s="6" t="str">
        <f t="shared" si="29"/>
        <v>6.6.18</v>
      </c>
      <c r="J911" s="6" t="s">
        <v>9862</v>
      </c>
      <c r="K911" s="13" t="str">
        <f>VLOOKUP(J911,'fire screen door'!$C$2:$E$1567,2,FALSE)</f>
        <v>A-60 SINGLE LEAF HINGED</v>
      </c>
      <c r="L911" s="13" t="str">
        <f>VLOOKUP(J911,'fire screen door'!$C$2:$E$1567,3,FALSE)</f>
        <v>Housekeeping locker 6904, port side by the cabin 6274</v>
      </c>
      <c r="M911" s="1" t="s">
        <v>18</v>
      </c>
      <c r="N911" s="1" t="s">
        <v>19</v>
      </c>
      <c r="O911" s="32"/>
      <c r="P911" s="4">
        <v>716011415</v>
      </c>
      <c r="Q911" s="6">
        <v>300463547</v>
      </c>
      <c r="R911" s="4">
        <v>417001943</v>
      </c>
      <c r="S911" s="1" t="s">
        <v>2757</v>
      </c>
      <c r="T911" s="1" t="s">
        <v>17</v>
      </c>
      <c r="U911" s="1"/>
      <c r="V911" s="4">
        <v>999001870</v>
      </c>
      <c r="W911" s="1" t="s">
        <v>20</v>
      </c>
      <c r="X911" s="1" t="s">
        <v>21</v>
      </c>
    </row>
    <row r="912" spans="1:24" s="9" customFormat="1">
      <c r="A912" s="2">
        <v>911</v>
      </c>
      <c r="B912" s="4">
        <v>716015461</v>
      </c>
      <c r="C912" s="1" t="s">
        <v>2758</v>
      </c>
      <c r="D912" s="1" t="s">
        <v>2759</v>
      </c>
      <c r="E912" s="6" t="s">
        <v>9863</v>
      </c>
      <c r="F912" s="20">
        <v>513010973</v>
      </c>
      <c r="G912" s="6" t="s">
        <v>5402</v>
      </c>
      <c r="H912" s="17">
        <f t="shared" si="28"/>
        <v>13</v>
      </c>
      <c r="I912" s="6" t="str">
        <f t="shared" si="29"/>
        <v>6.6.19</v>
      </c>
      <c r="J912" s="6" t="s">
        <v>9863</v>
      </c>
      <c r="K912" s="13" t="str">
        <f>VLOOKUP(J912,'fire screen door'!$C$2:$E$1567,2,FALSE)</f>
        <v>A-60 SINGLE LEAF HINGED</v>
      </c>
      <c r="L912" s="13" t="str">
        <f>VLOOKUP(J912,'fire screen door'!$C$2:$E$1567,3,FALSE)</f>
        <v>Dog house pantry</v>
      </c>
      <c r="M912" s="1" t="s">
        <v>18</v>
      </c>
      <c r="N912" s="1" t="s">
        <v>19</v>
      </c>
      <c r="O912" s="32"/>
      <c r="P912" s="4">
        <v>716011416</v>
      </c>
      <c r="Q912" s="6">
        <v>300463548</v>
      </c>
      <c r="R912" s="4">
        <v>417001943</v>
      </c>
      <c r="S912" s="1" t="s">
        <v>2760</v>
      </c>
      <c r="T912" s="1" t="s">
        <v>17</v>
      </c>
      <c r="U912" s="1"/>
      <c r="V912" s="4">
        <v>999001870</v>
      </c>
      <c r="W912" s="1" t="s">
        <v>20</v>
      </c>
      <c r="X912" s="1" t="s">
        <v>21</v>
      </c>
    </row>
    <row r="913" spans="1:24" s="9" customFormat="1">
      <c r="A913" s="2">
        <v>912</v>
      </c>
      <c r="B913" s="4">
        <v>716015462</v>
      </c>
      <c r="C913" s="1" t="s">
        <v>2761</v>
      </c>
      <c r="D913" s="1" t="s">
        <v>2762</v>
      </c>
      <c r="E913" s="6" t="s">
        <v>9846</v>
      </c>
      <c r="F913" s="20">
        <v>513010974</v>
      </c>
      <c r="G913" s="6" t="s">
        <v>5403</v>
      </c>
      <c r="H913" s="17">
        <f t="shared" si="28"/>
        <v>13</v>
      </c>
      <c r="I913" s="6" t="str">
        <f t="shared" si="29"/>
        <v>6.6.2</v>
      </c>
      <c r="J913" s="6" t="s">
        <v>9846</v>
      </c>
      <c r="K913" s="13" t="str">
        <f>VLOOKUP(J913,'fire screen door'!$C$2:$E$1567,2,FALSE)</f>
        <v>A-60 SINGLE LEAF HINGED</v>
      </c>
      <c r="L913" s="13" t="str">
        <f>VLOOKUP(J913,'fire screen door'!$C$2:$E$1567,3,FALSE)</f>
        <v>Roller shutter</v>
      </c>
      <c r="M913" s="1" t="s">
        <v>18</v>
      </c>
      <c r="N913" s="1" t="s">
        <v>19</v>
      </c>
      <c r="O913" s="32"/>
      <c r="P913" s="4">
        <v>716011417</v>
      </c>
      <c r="Q913" s="6">
        <v>300463549</v>
      </c>
      <c r="R913" s="4">
        <v>417001943</v>
      </c>
      <c r="S913" s="1" t="s">
        <v>2763</v>
      </c>
      <c r="T913" s="1" t="s">
        <v>17</v>
      </c>
      <c r="U913" s="1"/>
      <c r="V913" s="4">
        <v>999001870</v>
      </c>
      <c r="W913" s="1" t="s">
        <v>20</v>
      </c>
      <c r="X913" s="1" t="s">
        <v>21</v>
      </c>
    </row>
    <row r="914" spans="1:24" s="9" customFormat="1">
      <c r="A914" s="2">
        <v>913</v>
      </c>
      <c r="B914" s="4">
        <v>716015463</v>
      </c>
      <c r="C914" s="1" t="s">
        <v>2764</v>
      </c>
      <c r="D914" s="1" t="s">
        <v>2765</v>
      </c>
      <c r="E914" s="6" t="s">
        <v>9864</v>
      </c>
      <c r="F914" s="20">
        <v>513010975</v>
      </c>
      <c r="G914" s="6" t="s">
        <v>5404</v>
      </c>
      <c r="H914" s="17">
        <f t="shared" si="28"/>
        <v>13</v>
      </c>
      <c r="I914" s="6" t="str">
        <f t="shared" si="29"/>
        <v>6.6.20</v>
      </c>
      <c r="J914" s="6" t="s">
        <v>9864</v>
      </c>
      <c r="K914" s="13" t="str">
        <f>VLOOKUP(J914,'fire screen door'!$C$2:$E$1567,2,FALSE)</f>
        <v>A-60 SINGLE LEAF HINGED</v>
      </c>
      <c r="L914" s="13" t="str">
        <f>VLOOKUP(J914,'fire screen door'!$C$2:$E$1567,3,FALSE)</f>
        <v>Crew stairs - port side opposite of Dog House</v>
      </c>
      <c r="M914" s="1" t="s">
        <v>18</v>
      </c>
      <c r="N914" s="1" t="s">
        <v>19</v>
      </c>
      <c r="O914" s="32"/>
      <c r="P914" s="4">
        <v>716011418</v>
      </c>
      <c r="Q914" s="6">
        <v>300463550</v>
      </c>
      <c r="R914" s="4">
        <v>417001943</v>
      </c>
      <c r="S914" s="1" t="s">
        <v>2766</v>
      </c>
      <c r="T914" s="1" t="s">
        <v>17</v>
      </c>
      <c r="U914" s="1"/>
      <c r="V914" s="4">
        <v>999001870</v>
      </c>
      <c r="W914" s="1" t="s">
        <v>20</v>
      </c>
      <c r="X914" s="1" t="s">
        <v>21</v>
      </c>
    </row>
    <row r="915" spans="1:24" s="9" customFormat="1">
      <c r="A915" s="2">
        <v>914</v>
      </c>
      <c r="B915" s="4">
        <v>716015464</v>
      </c>
      <c r="C915" s="1" t="s">
        <v>2767</v>
      </c>
      <c r="D915" s="1" t="s">
        <v>2768</v>
      </c>
      <c r="E915" s="6" t="s">
        <v>9865</v>
      </c>
      <c r="F915" s="20">
        <v>513010976</v>
      </c>
      <c r="G915" s="6" t="s">
        <v>5405</v>
      </c>
      <c r="H915" s="17">
        <f t="shared" si="28"/>
        <v>13</v>
      </c>
      <c r="I915" s="6" t="str">
        <f t="shared" si="29"/>
        <v>6.6.21</v>
      </c>
      <c r="J915" s="6" t="s">
        <v>9865</v>
      </c>
      <c r="K915" s="13" t="str">
        <f>VLOOKUP(J915,'fire screen door'!$C$2:$E$1567,2,FALSE)</f>
        <v>A-60 SINGLE LEAF HINGED</v>
      </c>
      <c r="L915" s="13" t="str">
        <f>VLOOKUP(J915,'fire screen door'!$C$2:$E$1567,3,FALSE)</f>
        <v>Crew stairs - stbd to Dog House</v>
      </c>
      <c r="M915" s="1" t="s">
        <v>18</v>
      </c>
      <c r="N915" s="1" t="s">
        <v>19</v>
      </c>
      <c r="O915" s="32"/>
      <c r="P915" s="4">
        <v>716011419</v>
      </c>
      <c r="Q915" s="6">
        <v>300463551</v>
      </c>
      <c r="R915" s="4">
        <v>417001943</v>
      </c>
      <c r="S915" s="1" t="s">
        <v>2769</v>
      </c>
      <c r="T915" s="1" t="s">
        <v>17</v>
      </c>
      <c r="U915" s="1"/>
      <c r="V915" s="4">
        <v>999001870</v>
      </c>
      <c r="W915" s="1" t="s">
        <v>20</v>
      </c>
      <c r="X915" s="1" t="s">
        <v>21</v>
      </c>
    </row>
    <row r="916" spans="1:24" s="9" customFormat="1">
      <c r="A916" s="2">
        <v>915</v>
      </c>
      <c r="B916" s="4">
        <v>716015474</v>
      </c>
      <c r="C916" s="1" t="s">
        <v>2770</v>
      </c>
      <c r="D916" s="1" t="s">
        <v>2771</v>
      </c>
      <c r="E916" s="6" t="s">
        <v>9866</v>
      </c>
      <c r="F916" s="20">
        <v>513010977</v>
      </c>
      <c r="G916" s="6" t="s">
        <v>5406</v>
      </c>
      <c r="H916" s="17">
        <f t="shared" si="28"/>
        <v>13</v>
      </c>
      <c r="I916" s="6" t="str">
        <f t="shared" si="29"/>
        <v>6.6.22</v>
      </c>
      <c r="J916" s="6" t="s">
        <v>9866</v>
      </c>
      <c r="K916" s="13" t="str">
        <f>VLOOKUP(J916,'fire screen door'!$C$2:$E$1567,2,FALSE)</f>
        <v>A-60 SINGLE LEAF HINGED</v>
      </c>
      <c r="L916" s="13" t="str">
        <f>VLOOKUP(J916,'fire screen door'!$C$2:$E$1567,3,FALSE)</f>
        <v>Crew stairs, port side by the cabin 6284</v>
      </c>
      <c r="M916" s="1" t="s">
        <v>18</v>
      </c>
      <c r="N916" s="1" t="s">
        <v>19</v>
      </c>
      <c r="O916" s="32"/>
      <c r="P916" s="4">
        <v>716011420</v>
      </c>
      <c r="Q916" s="6">
        <v>300463552</v>
      </c>
      <c r="R916" s="4">
        <v>417001943</v>
      </c>
      <c r="S916" s="1" t="s">
        <v>2772</v>
      </c>
      <c r="T916" s="1" t="s">
        <v>17</v>
      </c>
      <c r="U916" s="1"/>
      <c r="V916" s="4">
        <v>999001870</v>
      </c>
      <c r="W916" s="1" t="s">
        <v>20</v>
      </c>
      <c r="X916" s="1" t="s">
        <v>21</v>
      </c>
    </row>
    <row r="917" spans="1:24" s="9" customFormat="1">
      <c r="A917" s="2">
        <v>916</v>
      </c>
      <c r="B917" s="4">
        <v>716003710</v>
      </c>
      <c r="C917" s="1" t="s">
        <v>2773</v>
      </c>
      <c r="D917" s="1" t="s">
        <v>2774</v>
      </c>
      <c r="E917" s="6" t="s">
        <v>9847</v>
      </c>
      <c r="F917" s="20">
        <v>513010978</v>
      </c>
      <c r="G917" s="6" t="s">
        <v>5407</v>
      </c>
      <c r="H917" s="17">
        <f t="shared" si="28"/>
        <v>13</v>
      </c>
      <c r="I917" s="6" t="str">
        <f t="shared" si="29"/>
        <v>6.6.3</v>
      </c>
      <c r="J917" s="6" t="s">
        <v>9847</v>
      </c>
      <c r="K917" s="13" t="str">
        <f>VLOOKUP(J917,'fire screen door'!$C$2:$E$1567,2,FALSE)</f>
        <v>A-60 SINGLE LEAF HINGED</v>
      </c>
      <c r="L917" s="13" t="str">
        <f>VLOOKUP(J917,'fire screen door'!$C$2:$E$1567,3,FALSE)</f>
        <v>Crew stairs 6-A stbd fwd 5-14</v>
      </c>
      <c r="M917" s="1" t="s">
        <v>107</v>
      </c>
      <c r="N917" s="1" t="s">
        <v>108</v>
      </c>
      <c r="O917" s="32" t="s">
        <v>10448</v>
      </c>
      <c r="P917" s="4">
        <v>716002450</v>
      </c>
      <c r="Q917" s="6">
        <v>300457170</v>
      </c>
      <c r="R917" s="4">
        <v>417001926</v>
      </c>
      <c r="S917" s="1" t="s">
        <v>2775</v>
      </c>
      <c r="T917" s="1" t="s">
        <v>106</v>
      </c>
      <c r="U917" s="1"/>
      <c r="V917" s="4">
        <v>2136372</v>
      </c>
      <c r="W917" s="1" t="s">
        <v>109</v>
      </c>
      <c r="X917" s="1" t="s">
        <v>110</v>
      </c>
    </row>
    <row r="918" spans="1:24" s="9" customFormat="1">
      <c r="A918" s="2">
        <v>917</v>
      </c>
      <c r="B918" s="4">
        <v>716003714</v>
      </c>
      <c r="C918" s="1" t="s">
        <v>2776</v>
      </c>
      <c r="D918" s="1" t="s">
        <v>2777</v>
      </c>
      <c r="E918" s="6" t="s">
        <v>9848</v>
      </c>
      <c r="F918" s="20">
        <v>513010979</v>
      </c>
      <c r="G918" s="6" t="s">
        <v>5408</v>
      </c>
      <c r="H918" s="17">
        <f t="shared" si="28"/>
        <v>13</v>
      </c>
      <c r="I918" s="6" t="str">
        <f t="shared" si="29"/>
        <v>6.6.4</v>
      </c>
      <c r="J918" s="6" t="s">
        <v>9848</v>
      </c>
      <c r="K918" s="13" t="str">
        <f>VLOOKUP(J918,'fire screen door'!$C$2:$E$1567,2,FALSE)</f>
        <v>A-60 SINGLE LEAF HINGED</v>
      </c>
      <c r="L918" s="13" t="str">
        <f>VLOOKUP(J918,'fire screen door'!$C$2:$E$1567,3,FALSE)</f>
        <v>Beside roller shutter port</v>
      </c>
      <c r="M918" s="1" t="s">
        <v>107</v>
      </c>
      <c r="N918" s="1" t="s">
        <v>108</v>
      </c>
      <c r="O918" s="32" t="s">
        <v>10448</v>
      </c>
      <c r="P918" s="4">
        <v>716002454</v>
      </c>
      <c r="Q918" s="6">
        <v>300457174</v>
      </c>
      <c r="R918" s="4">
        <v>417001926</v>
      </c>
      <c r="S918" s="1" t="s">
        <v>2778</v>
      </c>
      <c r="T918" s="1" t="s">
        <v>106</v>
      </c>
      <c r="U918" s="1"/>
      <c r="V918" s="4">
        <v>2136372</v>
      </c>
      <c r="W918" s="1" t="s">
        <v>109</v>
      </c>
      <c r="X918" s="1" t="s">
        <v>110</v>
      </c>
    </row>
    <row r="919" spans="1:24" s="9" customFormat="1">
      <c r="A919" s="2">
        <v>918</v>
      </c>
      <c r="B919" s="4">
        <v>716003750</v>
      </c>
      <c r="C919" s="1" t="s">
        <v>2779</v>
      </c>
      <c r="D919" s="1" t="s">
        <v>2780</v>
      </c>
      <c r="E919" s="6" t="s">
        <v>9849</v>
      </c>
      <c r="F919" s="20">
        <v>513010980</v>
      </c>
      <c r="G919" s="6" t="s">
        <v>5409</v>
      </c>
      <c r="H919" s="17">
        <f t="shared" si="28"/>
        <v>13</v>
      </c>
      <c r="I919" s="6" t="str">
        <f t="shared" si="29"/>
        <v>6.6.5</v>
      </c>
      <c r="J919" s="6" t="s">
        <v>9849</v>
      </c>
      <c r="K919" s="13" t="str">
        <f>VLOOKUP(J919,'fire screen door'!$C$2:$E$1567,2,FALSE)</f>
        <v>A-60 SINGLE LEAF HINGED</v>
      </c>
      <c r="L919" s="13" t="str">
        <f>VLOOKUP(J919,'fire screen door'!$C$2:$E$1567,3,FALSE)</f>
        <v>Beside roller shutter stbd</v>
      </c>
      <c r="M919" s="1" t="s">
        <v>107</v>
      </c>
      <c r="N919" s="1" t="s">
        <v>108</v>
      </c>
      <c r="O919" s="32" t="s">
        <v>10448</v>
      </c>
      <c r="P919" s="4">
        <v>716002456</v>
      </c>
      <c r="Q919" s="6">
        <v>300457176</v>
      </c>
      <c r="R919" s="4">
        <v>417001926</v>
      </c>
      <c r="S919" s="1" t="s">
        <v>2781</v>
      </c>
      <c r="T919" s="1" t="s">
        <v>106</v>
      </c>
      <c r="U919" s="1"/>
      <c r="V919" s="4">
        <v>2136372</v>
      </c>
      <c r="W919" s="1" t="s">
        <v>109</v>
      </c>
      <c r="X919" s="1" t="s">
        <v>110</v>
      </c>
    </row>
    <row r="920" spans="1:24" s="9" customFormat="1">
      <c r="A920" s="2">
        <v>919</v>
      </c>
      <c r="B920" s="4">
        <v>716003708</v>
      </c>
      <c r="C920" s="1" t="s">
        <v>2782</v>
      </c>
      <c r="D920" s="1" t="s">
        <v>2783</v>
      </c>
      <c r="E920" s="6" t="s">
        <v>9850</v>
      </c>
      <c r="F920" s="20">
        <v>513010981</v>
      </c>
      <c r="G920" s="6" t="s">
        <v>5410</v>
      </c>
      <c r="H920" s="17">
        <f t="shared" si="28"/>
        <v>13</v>
      </c>
      <c r="I920" s="6" t="str">
        <f t="shared" si="29"/>
        <v>6.6.6</v>
      </c>
      <c r="J920" s="6" t="s">
        <v>9850</v>
      </c>
      <c r="K920" s="13" t="str">
        <f>VLOOKUP(J920,'fire screen door'!$C$2:$E$1567,2,FALSE)</f>
        <v>A-60 SINGLE LEAF HINGED</v>
      </c>
      <c r="L920" s="13" t="str">
        <f>VLOOKUP(J920,'fire screen door'!$C$2:$E$1567,3,FALSE)</f>
        <v>Crew stairs - port by cabin 6254</v>
      </c>
      <c r="M920" s="1" t="s">
        <v>107</v>
      </c>
      <c r="N920" s="1" t="s">
        <v>108</v>
      </c>
      <c r="O920" s="32" t="s">
        <v>10448</v>
      </c>
      <c r="P920" s="4">
        <v>716002448</v>
      </c>
      <c r="Q920" s="6">
        <v>300457168</v>
      </c>
      <c r="R920" s="4">
        <v>417001926</v>
      </c>
      <c r="S920" s="1" t="s">
        <v>2784</v>
      </c>
      <c r="T920" s="1" t="s">
        <v>106</v>
      </c>
      <c r="U920" s="1"/>
      <c r="V920" s="4">
        <v>2136372</v>
      </c>
      <c r="W920" s="1" t="s">
        <v>109</v>
      </c>
      <c r="X920" s="1" t="s">
        <v>110</v>
      </c>
    </row>
    <row r="921" spans="1:24" s="9" customFormat="1">
      <c r="A921" s="2">
        <v>920</v>
      </c>
      <c r="B921" s="4">
        <v>716015465</v>
      </c>
      <c r="C921" s="1" t="s">
        <v>2785</v>
      </c>
      <c r="D921" s="1" t="s">
        <v>2786</v>
      </c>
      <c r="E921" s="6" t="s">
        <v>9851</v>
      </c>
      <c r="F921" s="20">
        <v>513010982</v>
      </c>
      <c r="G921" s="6" t="s">
        <v>5411</v>
      </c>
      <c r="H921" s="17">
        <f t="shared" si="28"/>
        <v>13</v>
      </c>
      <c r="I921" s="6" t="str">
        <f t="shared" si="29"/>
        <v>6.6.7</v>
      </c>
      <c r="J921" s="6" t="s">
        <v>9851</v>
      </c>
      <c r="K921" s="13" t="str">
        <f>VLOOKUP(J921,'fire screen door'!$C$2:$E$1567,2,FALSE)</f>
        <v>A-60 SINGLE LEAF HINGED</v>
      </c>
      <c r="L921" s="13" t="str">
        <f>VLOOKUP(J921,'fire screen door'!$C$2:$E$1567,3,FALSE)</f>
        <v>Crew stairs - Stbd corridor by cabin 6660</v>
      </c>
      <c r="M921" s="1" t="s">
        <v>18</v>
      </c>
      <c r="N921" s="1" t="s">
        <v>19</v>
      </c>
      <c r="O921" s="32"/>
      <c r="P921" s="4">
        <v>716011421</v>
      </c>
      <c r="Q921" s="6">
        <v>300463553</v>
      </c>
      <c r="R921" s="4">
        <v>417001943</v>
      </c>
      <c r="S921" s="1" t="s">
        <v>2787</v>
      </c>
      <c r="T921" s="1" t="s">
        <v>17</v>
      </c>
      <c r="U921" s="1"/>
      <c r="V921" s="4">
        <v>999001870</v>
      </c>
      <c r="W921" s="1" t="s">
        <v>20</v>
      </c>
      <c r="X921" s="1" t="s">
        <v>21</v>
      </c>
    </row>
    <row r="922" spans="1:24" s="9" customFormat="1">
      <c r="A922" s="2">
        <v>921</v>
      </c>
      <c r="B922" s="4">
        <v>716003698</v>
      </c>
      <c r="C922" s="1" t="s">
        <v>2788</v>
      </c>
      <c r="D922" s="1" t="s">
        <v>2789</v>
      </c>
      <c r="E922" s="6" t="s">
        <v>9852</v>
      </c>
      <c r="F922" s="20">
        <v>513010983</v>
      </c>
      <c r="G922" s="6" t="s">
        <v>5412</v>
      </c>
      <c r="H922" s="17">
        <f t="shared" si="28"/>
        <v>13</v>
      </c>
      <c r="I922" s="6" t="str">
        <f t="shared" si="29"/>
        <v>6.6.8</v>
      </c>
      <c r="J922" s="6" t="s">
        <v>9852</v>
      </c>
      <c r="K922" s="13" t="str">
        <f>VLOOKUP(J922,'fire screen door'!$C$2:$E$1567,2,FALSE)</f>
        <v>A-60 SINGLE LEAF HINGED</v>
      </c>
      <c r="L922" s="13" t="str">
        <f>VLOOKUP(J922,'fire screen door'!$C$2:$E$1567,3,FALSE)</f>
        <v>Port corridor by cabin 6254</v>
      </c>
      <c r="M922" s="1" t="s">
        <v>107</v>
      </c>
      <c r="N922" s="1" t="s">
        <v>108</v>
      </c>
      <c r="O922" s="32" t="s">
        <v>10448</v>
      </c>
      <c r="P922" s="4">
        <v>716002442</v>
      </c>
      <c r="Q922" s="6">
        <v>300457162</v>
      </c>
      <c r="R922" s="4">
        <v>417001926</v>
      </c>
      <c r="S922" s="1" t="s">
        <v>2790</v>
      </c>
      <c r="T922" s="1" t="s">
        <v>106</v>
      </c>
      <c r="U922" s="1"/>
      <c r="V922" s="4">
        <v>2136372</v>
      </c>
      <c r="W922" s="1" t="s">
        <v>109</v>
      </c>
      <c r="X922" s="1" t="s">
        <v>110</v>
      </c>
    </row>
    <row r="923" spans="1:24" s="9" customFormat="1">
      <c r="A923" s="2">
        <v>922</v>
      </c>
      <c r="B923" s="4">
        <v>716015466</v>
      </c>
      <c r="C923" s="1" t="s">
        <v>2791</v>
      </c>
      <c r="D923" s="1" t="s">
        <v>2792</v>
      </c>
      <c r="E923" s="6" t="s">
        <v>9853</v>
      </c>
      <c r="F923" s="20">
        <v>513010984</v>
      </c>
      <c r="G923" s="6" t="s">
        <v>5413</v>
      </c>
      <c r="H923" s="17">
        <f t="shared" si="28"/>
        <v>13</v>
      </c>
      <c r="I923" s="6" t="str">
        <f t="shared" si="29"/>
        <v>6.6.9</v>
      </c>
      <c r="J923" s="6" t="s">
        <v>9853</v>
      </c>
      <c r="K923" s="13" t="str">
        <f>VLOOKUP(J923,'fire screen door'!$C$2:$E$1567,2,FALSE)</f>
        <v>A-60 SINGLE LEAF HINGED</v>
      </c>
      <c r="L923" s="13" t="str">
        <f>VLOOKUP(J923,'fire screen door'!$C$2:$E$1567,3,FALSE)</f>
        <v>Aft guest lobby stbd</v>
      </c>
      <c r="M923" s="1" t="s">
        <v>18</v>
      </c>
      <c r="N923" s="1" t="s">
        <v>19</v>
      </c>
      <c r="O923" s="32"/>
      <c r="P923" s="4">
        <v>716011422</v>
      </c>
      <c r="Q923" s="6">
        <v>300463554</v>
      </c>
      <c r="R923" s="4">
        <v>417001943</v>
      </c>
      <c r="S923" s="1" t="s">
        <v>2793</v>
      </c>
      <c r="T923" s="1" t="s">
        <v>17</v>
      </c>
      <c r="U923" s="1"/>
      <c r="V923" s="4">
        <v>999001870</v>
      </c>
      <c r="W923" s="1" t="s">
        <v>20</v>
      </c>
      <c r="X923" s="1" t="s">
        <v>21</v>
      </c>
    </row>
    <row r="924" spans="1:24" s="9" customFormat="1">
      <c r="A924" s="2">
        <v>923</v>
      </c>
      <c r="B924" s="4">
        <v>716004204</v>
      </c>
      <c r="C924" s="1" t="s">
        <v>2794</v>
      </c>
      <c r="D924" s="1" t="s">
        <v>2795</v>
      </c>
      <c r="E924" s="6" t="s">
        <v>9867</v>
      </c>
      <c r="F924" s="20">
        <v>513010985</v>
      </c>
      <c r="G924" s="6" t="s">
        <v>5414</v>
      </c>
      <c r="H924" s="17">
        <f t="shared" si="28"/>
        <v>13</v>
      </c>
      <c r="I924" s="6" t="str">
        <f t="shared" si="29"/>
        <v>6.7.1</v>
      </c>
      <c r="J924" s="6" t="s">
        <v>9867</v>
      </c>
      <c r="K924" s="13" t="str">
        <f>VLOOKUP(J924,'fire screen door'!$C$2:$E$1567,2,FALSE)</f>
        <v>A-60 SINGLE LEAF HINGED</v>
      </c>
      <c r="L924" s="13" t="str">
        <f>VLOOKUP(J924,'fire screen door'!$C$2:$E$1567,3,FALSE)</f>
        <v>Stbd corridor by cabin 6688</v>
      </c>
      <c r="M924" s="1" t="s">
        <v>107</v>
      </c>
      <c r="N924" s="1" t="s">
        <v>108</v>
      </c>
      <c r="O924" s="32" t="s">
        <v>10448</v>
      </c>
      <c r="P924" s="4">
        <v>716002883</v>
      </c>
      <c r="Q924" s="6">
        <v>300457448</v>
      </c>
      <c r="R924" s="4">
        <v>417001926</v>
      </c>
      <c r="S924" s="1" t="s">
        <v>2796</v>
      </c>
      <c r="T924" s="1" t="s">
        <v>106</v>
      </c>
      <c r="U924" s="1"/>
      <c r="V924" s="4">
        <v>2136372</v>
      </c>
      <c r="W924" s="1" t="s">
        <v>109</v>
      </c>
      <c r="X924" s="1" t="s">
        <v>110</v>
      </c>
    </row>
    <row r="925" spans="1:24" s="9" customFormat="1">
      <c r="A925" s="2">
        <v>924</v>
      </c>
      <c r="B925" s="4">
        <v>716004190</v>
      </c>
      <c r="C925" s="1" t="s">
        <v>2797</v>
      </c>
      <c r="D925" s="1" t="s">
        <v>2798</v>
      </c>
      <c r="E925" s="6" t="s">
        <v>9876</v>
      </c>
      <c r="F925" s="20">
        <v>513010986</v>
      </c>
      <c r="G925" s="6" t="s">
        <v>5415</v>
      </c>
      <c r="H925" s="17">
        <f t="shared" si="28"/>
        <v>13</v>
      </c>
      <c r="I925" s="6" t="str">
        <f t="shared" si="29"/>
        <v>6.7.10</v>
      </c>
      <c r="J925" s="6" t="s">
        <v>9876</v>
      </c>
      <c r="K925" s="13" t="str">
        <f>VLOOKUP(J925,'fire screen door'!$C$2:$E$1567,2,FALSE)</f>
        <v>A-60 SLIDING</v>
      </c>
      <c r="L925" s="13" t="str">
        <f>VLOOKUP(J925,'fire screen door'!$C$2:$E$1567,3,FALSE)</f>
        <v>Playmakers Billiards Room AFT</v>
      </c>
      <c r="M925" s="1" t="s">
        <v>148</v>
      </c>
      <c r="N925" s="1" t="s">
        <v>149</v>
      </c>
      <c r="O925" s="32"/>
      <c r="P925" s="4">
        <v>716002869</v>
      </c>
      <c r="Q925" s="6">
        <v>300457434</v>
      </c>
      <c r="R925" s="4">
        <v>417001226</v>
      </c>
      <c r="S925" s="1" t="s">
        <v>2799</v>
      </c>
      <c r="T925" s="1" t="s">
        <v>147</v>
      </c>
      <c r="U925" s="1"/>
      <c r="V925" s="4">
        <v>999001697</v>
      </c>
      <c r="W925" s="1" t="s">
        <v>150</v>
      </c>
      <c r="X925" s="1" t="s">
        <v>151</v>
      </c>
    </row>
    <row r="926" spans="1:24" s="9" customFormat="1">
      <c r="A926" s="2">
        <v>925</v>
      </c>
      <c r="B926" s="4">
        <v>716004195</v>
      </c>
      <c r="C926" s="1" t="s">
        <v>2800</v>
      </c>
      <c r="D926" s="1" t="s">
        <v>2801</v>
      </c>
      <c r="E926" s="6" t="s">
        <v>9877</v>
      </c>
      <c r="F926" s="20">
        <v>513010987</v>
      </c>
      <c r="G926" s="6" t="s">
        <v>5416</v>
      </c>
      <c r="H926" s="17">
        <f t="shared" si="28"/>
        <v>13</v>
      </c>
      <c r="I926" s="6" t="str">
        <f t="shared" si="29"/>
        <v>6.7.11</v>
      </c>
      <c r="J926" s="6" t="s">
        <v>9877</v>
      </c>
      <c r="K926" s="13" t="str">
        <f>VLOOKUP(J926,'fire screen door'!$C$2:$E$1567,2,FALSE)</f>
        <v>A-60 SLIDING</v>
      </c>
      <c r="L926" s="13" t="str">
        <f>VLOOKUP(J926,'fire screen door'!$C$2:$E$1567,3,FALSE)</f>
        <v>Johnny Rocket entrance</v>
      </c>
      <c r="M926" s="1" t="s">
        <v>148</v>
      </c>
      <c r="N926" s="1" t="s">
        <v>149</v>
      </c>
      <c r="O926" s="32"/>
      <c r="P926" s="4">
        <v>716002874</v>
      </c>
      <c r="Q926" s="6">
        <v>300457439</v>
      </c>
      <c r="R926" s="4">
        <v>417001226</v>
      </c>
      <c r="S926" s="1" t="s">
        <v>2802</v>
      </c>
      <c r="T926" s="1" t="s">
        <v>147</v>
      </c>
      <c r="U926" s="1"/>
      <c r="V926" s="4">
        <v>999001697</v>
      </c>
      <c r="W926" s="1" t="s">
        <v>150</v>
      </c>
      <c r="X926" s="1" t="s">
        <v>151</v>
      </c>
    </row>
    <row r="927" spans="1:24" s="9" customFormat="1">
      <c r="A927" s="2">
        <v>926</v>
      </c>
      <c r="B927" s="4">
        <v>716004191</v>
      </c>
      <c r="C927" s="1" t="s">
        <v>2803</v>
      </c>
      <c r="D927" s="1" t="s">
        <v>2804</v>
      </c>
      <c r="E927" s="6" t="s">
        <v>10423</v>
      </c>
      <c r="F927" s="20">
        <v>513010988</v>
      </c>
      <c r="G927" s="6" t="s">
        <v>5417</v>
      </c>
      <c r="H927" s="17">
        <f t="shared" si="28"/>
        <v>13</v>
      </c>
      <c r="I927" s="6" t="str">
        <f t="shared" si="29"/>
        <v>6.7.12</v>
      </c>
      <c r="J927" s="6" t="s">
        <v>10423</v>
      </c>
      <c r="K927" s="13" t="e">
        <f>VLOOKUP(J927,'fire screen door'!$C$2:$E$1567,2,FALSE)</f>
        <v>#N/A</v>
      </c>
      <c r="L927" s="13" t="e">
        <f>VLOOKUP(J927,'fire screen door'!$C$2:$E$1567,3,FALSE)</f>
        <v>#N/A</v>
      </c>
      <c r="M927" s="1" t="s">
        <v>148</v>
      </c>
      <c r="N927" s="1" t="s">
        <v>149</v>
      </c>
      <c r="O927" s="32" t="s">
        <v>10450</v>
      </c>
      <c r="P927" s="4">
        <v>716002870</v>
      </c>
      <c r="Q927" s="6">
        <v>300457435</v>
      </c>
      <c r="R927" s="4">
        <v>417001226</v>
      </c>
      <c r="S927" s="1" t="s">
        <v>2805</v>
      </c>
      <c r="T927" s="1" t="s">
        <v>147</v>
      </c>
      <c r="U927" s="1"/>
      <c r="V927" s="4">
        <v>999001697</v>
      </c>
      <c r="W927" s="1" t="s">
        <v>150</v>
      </c>
      <c r="X927" s="1" t="s">
        <v>151</v>
      </c>
    </row>
    <row r="928" spans="1:24" s="9" customFormat="1">
      <c r="A928" s="2">
        <v>927</v>
      </c>
      <c r="B928" s="4">
        <v>716004196</v>
      </c>
      <c r="C928" s="1" t="s">
        <v>2806</v>
      </c>
      <c r="D928" s="1" t="s">
        <v>2807</v>
      </c>
      <c r="E928" s="6" t="s">
        <v>9878</v>
      </c>
      <c r="F928" s="20">
        <v>513010989</v>
      </c>
      <c r="G928" s="6" t="s">
        <v>5418</v>
      </c>
      <c r="H928" s="17">
        <f t="shared" si="28"/>
        <v>13</v>
      </c>
      <c r="I928" s="6" t="str">
        <f t="shared" si="29"/>
        <v>6.7.13</v>
      </c>
      <c r="J928" s="6" t="s">
        <v>9878</v>
      </c>
      <c r="K928" s="13" t="str">
        <f>VLOOKUP(J928,'fire screen door'!$C$2:$E$1567,2,FALSE)</f>
        <v>A-60 SLIDING</v>
      </c>
      <c r="L928" s="13" t="str">
        <f>VLOOKUP(J928,'fire screen door'!$C$2:$E$1567,3,FALSE)</f>
        <v>Johnny Rocket show galley - Deep fat fryer</v>
      </c>
      <c r="M928" s="1" t="s">
        <v>148</v>
      </c>
      <c r="N928" s="1" t="s">
        <v>149</v>
      </c>
      <c r="O928" s="32"/>
      <c r="P928" s="4">
        <v>716002875</v>
      </c>
      <c r="Q928" s="6">
        <v>300457440</v>
      </c>
      <c r="R928" s="4">
        <v>417001226</v>
      </c>
      <c r="S928" s="1" t="s">
        <v>2808</v>
      </c>
      <c r="T928" s="1" t="s">
        <v>147</v>
      </c>
      <c r="U928" s="1"/>
      <c r="V928" s="4">
        <v>999001697</v>
      </c>
      <c r="W928" s="1" t="s">
        <v>150</v>
      </c>
      <c r="X928" s="1" t="s">
        <v>151</v>
      </c>
    </row>
    <row r="929" spans="1:24" s="9" customFormat="1">
      <c r="A929" s="2">
        <v>928</v>
      </c>
      <c r="B929" s="4">
        <v>716004201</v>
      </c>
      <c r="C929" s="1" t="s">
        <v>2809</v>
      </c>
      <c r="D929" s="1" t="s">
        <v>2810</v>
      </c>
      <c r="E929" s="6" t="s">
        <v>9879</v>
      </c>
      <c r="F929" s="20">
        <v>513010990</v>
      </c>
      <c r="G929" s="6" t="s">
        <v>5419</v>
      </c>
      <c r="H929" s="17">
        <f t="shared" si="28"/>
        <v>13</v>
      </c>
      <c r="I929" s="6" t="str">
        <f t="shared" si="29"/>
        <v>6.7.14</v>
      </c>
      <c r="J929" s="6" t="s">
        <v>9879</v>
      </c>
      <c r="K929" s="13" t="str">
        <f>VLOOKUP(J929,'fire screen door'!$C$2:$E$1567,2,FALSE)</f>
        <v>A-60 SINGLE LEAF HINGED</v>
      </c>
      <c r="L929" s="13" t="str">
        <f>VLOOKUP(J929,'fire screen door'!$C$2:$E$1567,3,FALSE)</f>
        <v>Playmakers scullery</v>
      </c>
      <c r="M929" s="1" t="s">
        <v>107</v>
      </c>
      <c r="N929" s="1" t="s">
        <v>108</v>
      </c>
      <c r="O929" s="32" t="s">
        <v>10448</v>
      </c>
      <c r="P929" s="4">
        <v>716002880</v>
      </c>
      <c r="Q929" s="6">
        <v>300457445</v>
      </c>
      <c r="R929" s="4">
        <v>417001926</v>
      </c>
      <c r="S929" s="1" t="s">
        <v>2811</v>
      </c>
      <c r="T929" s="1" t="s">
        <v>106</v>
      </c>
      <c r="U929" s="1"/>
      <c r="V929" s="4">
        <v>2136372</v>
      </c>
      <c r="W929" s="1" t="s">
        <v>109</v>
      </c>
      <c r="X929" s="1" t="s">
        <v>110</v>
      </c>
    </row>
    <row r="930" spans="1:24" s="9" customFormat="1">
      <c r="A930" s="2">
        <v>929</v>
      </c>
      <c r="B930" s="4">
        <v>716004197</v>
      </c>
      <c r="C930" s="1" t="s">
        <v>2812</v>
      </c>
      <c r="D930" s="1" t="s">
        <v>2813</v>
      </c>
      <c r="E930" s="6" t="s">
        <v>9880</v>
      </c>
      <c r="F930" s="20">
        <v>513010991</v>
      </c>
      <c r="G930" s="6" t="s">
        <v>5420</v>
      </c>
      <c r="H930" s="17">
        <f t="shared" si="28"/>
        <v>13</v>
      </c>
      <c r="I930" s="6" t="str">
        <f t="shared" si="29"/>
        <v>6.7.15</v>
      </c>
      <c r="J930" s="6" t="s">
        <v>9880</v>
      </c>
      <c r="K930" s="13" t="str">
        <f>VLOOKUP(J930,'fire screen door'!$C$2:$E$1567,2,FALSE)</f>
        <v>A-60 SLIDING</v>
      </c>
      <c r="L930" s="13" t="str">
        <f>VLOOKUP(J930,'fire screen door'!$C$2:$E$1567,3,FALSE)</f>
        <v>Johnny Rocket show galley</v>
      </c>
      <c r="M930" s="1" t="s">
        <v>148</v>
      </c>
      <c r="N930" s="1" t="s">
        <v>149</v>
      </c>
      <c r="O930" s="32"/>
      <c r="P930" s="4">
        <v>716002876</v>
      </c>
      <c r="Q930" s="6">
        <v>300457441</v>
      </c>
      <c r="R930" s="4">
        <v>417001226</v>
      </c>
      <c r="S930" s="1" t="s">
        <v>2814</v>
      </c>
      <c r="T930" s="1" t="s">
        <v>147</v>
      </c>
      <c r="U930" s="1"/>
      <c r="V930" s="4">
        <v>999001697</v>
      </c>
      <c r="W930" s="1" t="s">
        <v>150</v>
      </c>
      <c r="X930" s="1" t="s">
        <v>151</v>
      </c>
    </row>
    <row r="931" spans="1:24" s="9" customFormat="1">
      <c r="A931" s="2">
        <v>930</v>
      </c>
      <c r="B931" s="4">
        <v>716004198</v>
      </c>
      <c r="C931" s="1" t="s">
        <v>2815</v>
      </c>
      <c r="D931" s="1" t="s">
        <v>2816</v>
      </c>
      <c r="E931" s="6" t="s">
        <v>9881</v>
      </c>
      <c r="F931" s="20">
        <v>513010992</v>
      </c>
      <c r="G931" s="6" t="s">
        <v>5421</v>
      </c>
      <c r="H931" s="17">
        <f t="shared" si="28"/>
        <v>13</v>
      </c>
      <c r="I931" s="6" t="str">
        <f t="shared" si="29"/>
        <v>6.7.16</v>
      </c>
      <c r="J931" s="6" t="s">
        <v>9881</v>
      </c>
      <c r="K931" s="13" t="str">
        <f>VLOOKUP(J931,'fire screen door'!$C$2:$E$1567,2,FALSE)</f>
        <v>A-60 SINGLE LEAF HINGED</v>
      </c>
      <c r="L931" s="13" t="str">
        <f>VLOOKUP(J931,'fire screen door'!$C$2:$E$1567,3,FALSE)</f>
        <v>Playmakers scullery emergency exit</v>
      </c>
      <c r="M931" s="1" t="s">
        <v>107</v>
      </c>
      <c r="N931" s="1" t="s">
        <v>108</v>
      </c>
      <c r="O931" s="32" t="s">
        <v>10448</v>
      </c>
      <c r="P931" s="4">
        <v>716002877</v>
      </c>
      <c r="Q931" s="6">
        <v>300457442</v>
      </c>
      <c r="R931" s="4">
        <v>417001926</v>
      </c>
      <c r="S931" s="1" t="s">
        <v>2817</v>
      </c>
      <c r="T931" s="1" t="s">
        <v>106</v>
      </c>
      <c r="U931" s="1"/>
      <c r="V931" s="4">
        <v>2136372</v>
      </c>
      <c r="W931" s="1" t="s">
        <v>109</v>
      </c>
      <c r="X931" s="1" t="s">
        <v>110</v>
      </c>
    </row>
    <row r="932" spans="1:24" s="9" customFormat="1">
      <c r="A932" s="2">
        <v>931</v>
      </c>
      <c r="B932" s="4">
        <v>824000835</v>
      </c>
      <c r="C932" s="1" t="s">
        <v>2914</v>
      </c>
      <c r="D932" s="1" t="s">
        <v>2915</v>
      </c>
      <c r="E932" s="6" t="s">
        <v>9882</v>
      </c>
      <c r="F932" s="20">
        <v>513010993</v>
      </c>
      <c r="G932" s="6" t="s">
        <v>5422</v>
      </c>
      <c r="H932" s="17">
        <f t="shared" si="28"/>
        <v>13</v>
      </c>
      <c r="I932" s="6" t="str">
        <f t="shared" si="29"/>
        <v>6.7.18</v>
      </c>
      <c r="J932" s="6" t="s">
        <v>9882</v>
      </c>
      <c r="K932" s="13" t="str">
        <f>VLOOKUP(J932,'fire screen door'!$C$2:$E$1567,2,FALSE)</f>
        <v>A-60 SINGLE LEAF HINGED</v>
      </c>
      <c r="L932" s="13" t="str">
        <f>VLOOKUP(J932,'fire screen door'!$C$2:$E$1567,3,FALSE)</f>
        <v>Behind Playmakers Bar counter</v>
      </c>
      <c r="M932" s="1" t="s">
        <v>107</v>
      </c>
      <c r="N932" s="1" t="s">
        <v>108</v>
      </c>
      <c r="O932" s="32" t="s">
        <v>10448</v>
      </c>
      <c r="P932" s="4">
        <v>824001064</v>
      </c>
      <c r="Q932" s="6">
        <v>300468213</v>
      </c>
      <c r="R932" s="4">
        <v>417001926</v>
      </c>
      <c r="S932" s="1" t="s">
        <v>2916</v>
      </c>
      <c r="T932" s="1" t="s">
        <v>106</v>
      </c>
      <c r="U932" s="1" t="s">
        <v>2917</v>
      </c>
      <c r="V932" s="4">
        <v>2136372</v>
      </c>
      <c r="W932" s="1" t="s">
        <v>109</v>
      </c>
      <c r="X932" s="1" t="s">
        <v>110</v>
      </c>
    </row>
    <row r="933" spans="1:24" s="9" customFormat="1">
      <c r="A933" s="2">
        <v>932</v>
      </c>
      <c r="B933" s="4">
        <v>716015467</v>
      </c>
      <c r="C933" s="1" t="s">
        <v>2818</v>
      </c>
      <c r="D933" s="1" t="s">
        <v>2819</v>
      </c>
      <c r="E933" s="6" t="s">
        <v>9868</v>
      </c>
      <c r="F933" s="20">
        <v>513010994</v>
      </c>
      <c r="G933" s="6" t="s">
        <v>5423</v>
      </c>
      <c r="H933" s="17">
        <f t="shared" si="28"/>
        <v>13</v>
      </c>
      <c r="I933" s="6" t="str">
        <f t="shared" si="29"/>
        <v>6.7.2</v>
      </c>
      <c r="J933" s="6" t="s">
        <v>9868</v>
      </c>
      <c r="K933" s="13" t="str">
        <f>VLOOKUP(J933,'fire screen door'!$C$2:$E$1567,2,FALSE)</f>
        <v>A-60 SINGLE LEAF HINGED</v>
      </c>
      <c r="L933" s="13" t="str">
        <f>VLOOKUP(J933,'fire screen door'!$C$2:$E$1567,3,FALSE)</f>
        <v>Crew stairs, port side near ice cream pantry by the cabin 6290</v>
      </c>
      <c r="M933" s="1" t="s">
        <v>18</v>
      </c>
      <c r="N933" s="1" t="s">
        <v>19</v>
      </c>
      <c r="O933" s="32"/>
      <c r="P933" s="4">
        <v>716011410</v>
      </c>
      <c r="Q933" s="6">
        <v>300463542</v>
      </c>
      <c r="R933" s="4">
        <v>417001943</v>
      </c>
      <c r="S933" s="1" t="s">
        <v>2820</v>
      </c>
      <c r="T933" s="1" t="s">
        <v>17</v>
      </c>
      <c r="U933" s="1"/>
      <c r="V933" s="4">
        <v>999001870</v>
      </c>
      <c r="W933" s="1" t="s">
        <v>20</v>
      </c>
      <c r="X933" s="1" t="s">
        <v>21</v>
      </c>
    </row>
    <row r="934" spans="1:24" s="9" customFormat="1">
      <c r="A934" s="2">
        <v>933</v>
      </c>
      <c r="B934" s="4">
        <v>716015468</v>
      </c>
      <c r="C934" s="1" t="s">
        <v>2821</v>
      </c>
      <c r="D934" s="1" t="s">
        <v>2822</v>
      </c>
      <c r="E934" s="6" t="s">
        <v>9869</v>
      </c>
      <c r="F934" s="20">
        <v>513010995</v>
      </c>
      <c r="G934" s="6" t="s">
        <v>5424</v>
      </c>
      <c r="H934" s="17">
        <f t="shared" si="28"/>
        <v>13</v>
      </c>
      <c r="I934" s="6" t="str">
        <f t="shared" si="29"/>
        <v>6.7.3</v>
      </c>
      <c r="J934" s="6" t="s">
        <v>9869</v>
      </c>
      <c r="K934" s="13" t="str">
        <f>VLOOKUP(J934,'fire screen door'!$C$2:$E$1567,2,FALSE)</f>
        <v>A-60 SINGLE LEAF HINGED</v>
      </c>
      <c r="L934" s="13" t="str">
        <f>VLOOKUP(J934,'fire screen door'!$C$2:$E$1567,3,FALSE)</f>
        <v>Crew stairs - stbd by cabin 6692</v>
      </c>
      <c r="M934" s="1" t="s">
        <v>18</v>
      </c>
      <c r="N934" s="1" t="s">
        <v>19</v>
      </c>
      <c r="O934" s="32"/>
      <c r="P934" s="4">
        <v>716011411</v>
      </c>
      <c r="Q934" s="6">
        <v>300463543</v>
      </c>
      <c r="R934" s="4">
        <v>417001943</v>
      </c>
      <c r="S934" s="1" t="s">
        <v>2823</v>
      </c>
      <c r="T934" s="1" t="s">
        <v>17</v>
      </c>
      <c r="U934" s="1"/>
      <c r="V934" s="4">
        <v>999001870</v>
      </c>
      <c r="W934" s="1" t="s">
        <v>20</v>
      </c>
      <c r="X934" s="1" t="s">
        <v>21</v>
      </c>
    </row>
    <row r="935" spans="1:24" s="9" customFormat="1">
      <c r="A935" s="2">
        <v>934</v>
      </c>
      <c r="B935" s="4">
        <v>716015469</v>
      </c>
      <c r="C935" s="1" t="s">
        <v>2824</v>
      </c>
      <c r="D935" s="1" t="s">
        <v>2825</v>
      </c>
      <c r="E935" s="6" t="s">
        <v>9870</v>
      </c>
      <c r="F935" s="20">
        <v>513010996</v>
      </c>
      <c r="G935" s="6" t="s">
        <v>5425</v>
      </c>
      <c r="H935" s="17">
        <f t="shared" si="28"/>
        <v>13</v>
      </c>
      <c r="I935" s="6" t="str">
        <f t="shared" si="29"/>
        <v>6.7.4</v>
      </c>
      <c r="J935" s="6" t="s">
        <v>9870</v>
      </c>
      <c r="K935" s="13" t="str">
        <f>VLOOKUP(J935,'fire screen door'!$C$2:$E$1567,2,FALSE)</f>
        <v>A-60 SINGLE LEAF HINGED</v>
      </c>
      <c r="L935" s="13" t="str">
        <f>VLOOKUP(J935,'fire screen door'!$C$2:$E$1567,3,FALSE)</f>
        <v>Port corridor by cabin 6288</v>
      </c>
      <c r="M935" s="1" t="s">
        <v>18</v>
      </c>
      <c r="N935" s="1" t="s">
        <v>19</v>
      </c>
      <c r="O935" s="32"/>
      <c r="P935" s="4">
        <v>716011412</v>
      </c>
      <c r="Q935" s="6">
        <v>300463544</v>
      </c>
      <c r="R935" s="4">
        <v>417001943</v>
      </c>
      <c r="S935" s="1" t="s">
        <v>2826</v>
      </c>
      <c r="T935" s="1" t="s">
        <v>17</v>
      </c>
      <c r="U935" s="1"/>
      <c r="V935" s="4">
        <v>999001870</v>
      </c>
      <c r="W935" s="1" t="s">
        <v>20</v>
      </c>
      <c r="X935" s="1" t="s">
        <v>21</v>
      </c>
    </row>
    <row r="936" spans="1:24" s="9" customFormat="1">
      <c r="A936" s="2">
        <v>935</v>
      </c>
      <c r="B936" s="4">
        <v>716004192</v>
      </c>
      <c r="C936" s="1" t="s">
        <v>2827</v>
      </c>
      <c r="D936" s="1" t="s">
        <v>2828</v>
      </c>
      <c r="E936" s="6" t="s">
        <v>9871</v>
      </c>
      <c r="F936" s="20">
        <v>513010997</v>
      </c>
      <c r="G936" s="6" t="s">
        <v>5426</v>
      </c>
      <c r="H936" s="17">
        <f t="shared" si="28"/>
        <v>13</v>
      </c>
      <c r="I936" s="6" t="str">
        <f t="shared" si="29"/>
        <v>6.7.5</v>
      </c>
      <c r="J936" s="6" t="s">
        <v>9871</v>
      </c>
      <c r="K936" s="13" t="str">
        <f>VLOOKUP(J936,'fire screen door'!$C$2:$E$1567,2,FALSE)</f>
        <v>A-60 SLIDING</v>
      </c>
      <c r="L936" s="13" t="str">
        <f>VLOOKUP(J936,'fire screen door'!$C$2:$E$1567,3,FALSE)</f>
        <v>Candy Store</v>
      </c>
      <c r="M936" s="1" t="s">
        <v>148</v>
      </c>
      <c r="N936" s="1" t="s">
        <v>149</v>
      </c>
      <c r="O936" s="32"/>
      <c r="P936" s="4">
        <v>716002871</v>
      </c>
      <c r="Q936" s="6">
        <v>300457436</v>
      </c>
      <c r="R936" s="4">
        <v>417001226</v>
      </c>
      <c r="S936" s="1" t="s">
        <v>2829</v>
      </c>
      <c r="T936" s="1" t="s">
        <v>147</v>
      </c>
      <c r="U936" s="1"/>
      <c r="V936" s="4">
        <v>999001697</v>
      </c>
      <c r="W936" s="1" t="s">
        <v>150</v>
      </c>
      <c r="X936" s="1" t="s">
        <v>151</v>
      </c>
    </row>
    <row r="937" spans="1:24" s="9" customFormat="1">
      <c r="A937" s="2">
        <v>936</v>
      </c>
      <c r="B937" s="4">
        <v>716004188</v>
      </c>
      <c r="C937" s="1" t="s">
        <v>2830</v>
      </c>
      <c r="D937" s="1" t="s">
        <v>2831</v>
      </c>
      <c r="E937" s="6" t="s">
        <v>9872</v>
      </c>
      <c r="F937" s="20">
        <v>513010998</v>
      </c>
      <c r="G937" s="6" t="s">
        <v>5427</v>
      </c>
      <c r="H937" s="17">
        <f t="shared" si="28"/>
        <v>13</v>
      </c>
      <c r="I937" s="6" t="str">
        <f t="shared" si="29"/>
        <v>6.7.6</v>
      </c>
      <c r="J937" s="6" t="s">
        <v>9872</v>
      </c>
      <c r="K937" s="13" t="str">
        <f>VLOOKUP(J937,'fire screen door'!$C$2:$E$1567,2,FALSE)</f>
        <v>A-60 SLIDING</v>
      </c>
      <c r="L937" s="13" t="str">
        <f>VLOOKUP(J937,'fire screen door'!$C$2:$E$1567,3,FALSE)</f>
        <v>Playmakers Billiards Room FWD</v>
      </c>
      <c r="M937" s="1" t="s">
        <v>148</v>
      </c>
      <c r="N937" s="1" t="s">
        <v>149</v>
      </c>
      <c r="O937" s="32"/>
      <c r="P937" s="4">
        <v>716002867</v>
      </c>
      <c r="Q937" s="6">
        <v>300457432</v>
      </c>
      <c r="R937" s="4">
        <v>417001226</v>
      </c>
      <c r="S937" s="1" t="s">
        <v>2832</v>
      </c>
      <c r="T937" s="1" t="s">
        <v>147</v>
      </c>
      <c r="U937" s="1"/>
      <c r="V937" s="4">
        <v>999001697</v>
      </c>
      <c r="W937" s="1" t="s">
        <v>150</v>
      </c>
      <c r="X937" s="1" t="s">
        <v>151</v>
      </c>
    </row>
    <row r="938" spans="1:24" s="9" customFormat="1">
      <c r="A938" s="2">
        <v>937</v>
      </c>
      <c r="B938" s="4">
        <v>716004193</v>
      </c>
      <c r="C938" s="1" t="s">
        <v>2833</v>
      </c>
      <c r="D938" s="1" t="s">
        <v>2834</v>
      </c>
      <c r="E938" s="6" t="s">
        <v>9873</v>
      </c>
      <c r="F938" s="20">
        <v>513010999</v>
      </c>
      <c r="G938" s="6" t="s">
        <v>5428</v>
      </c>
      <c r="H938" s="17">
        <f t="shared" si="28"/>
        <v>13</v>
      </c>
      <c r="I938" s="6" t="str">
        <f t="shared" si="29"/>
        <v>6.7.7</v>
      </c>
      <c r="J938" s="6" t="s">
        <v>9873</v>
      </c>
      <c r="K938" s="13" t="str">
        <f>VLOOKUP(J938,'fire screen door'!$C$2:$E$1567,2,FALSE)</f>
        <v>A-60 SLIDING</v>
      </c>
      <c r="L938" s="13" t="str">
        <f>VLOOKUP(J938,'fire screen door'!$C$2:$E$1567,3,FALSE)</f>
        <v>Candy shop</v>
      </c>
      <c r="M938" s="1" t="s">
        <v>148</v>
      </c>
      <c r="N938" s="1" t="s">
        <v>149</v>
      </c>
      <c r="O938" s="32"/>
      <c r="P938" s="4">
        <v>716002872</v>
      </c>
      <c r="Q938" s="6">
        <v>300457437</v>
      </c>
      <c r="R938" s="4">
        <v>417001226</v>
      </c>
      <c r="S938" s="1" t="s">
        <v>2835</v>
      </c>
      <c r="T938" s="1" t="s">
        <v>147</v>
      </c>
      <c r="U938" s="1"/>
      <c r="V938" s="4">
        <v>999001697</v>
      </c>
      <c r="W938" s="1" t="s">
        <v>150</v>
      </c>
      <c r="X938" s="1" t="s">
        <v>151</v>
      </c>
    </row>
    <row r="939" spans="1:24" s="9" customFormat="1">
      <c r="A939" s="2">
        <v>938</v>
      </c>
      <c r="B939" s="4">
        <v>716004189</v>
      </c>
      <c r="C939" s="1" t="s">
        <v>2836</v>
      </c>
      <c r="D939" s="1" t="s">
        <v>2837</v>
      </c>
      <c r="E939" s="6" t="s">
        <v>9874</v>
      </c>
      <c r="F939" s="20">
        <v>513011000</v>
      </c>
      <c r="G939" s="6" t="s">
        <v>5429</v>
      </c>
      <c r="H939" s="17">
        <f t="shared" si="28"/>
        <v>13</v>
      </c>
      <c r="I939" s="6" t="str">
        <f t="shared" si="29"/>
        <v>6.7.8</v>
      </c>
      <c r="J939" s="6" t="s">
        <v>9874</v>
      </c>
      <c r="K939" s="13" t="str">
        <f>VLOOKUP(J939,'fire screen door'!$C$2:$E$1567,2,FALSE)</f>
        <v>A-60 SLIDING</v>
      </c>
      <c r="L939" s="13" t="str">
        <f>VLOOKUP(J939,'fire screen door'!$C$2:$E$1567,3,FALSE)</f>
        <v>Playmakers Billiards Room MID</v>
      </c>
      <c r="M939" s="1" t="s">
        <v>148</v>
      </c>
      <c r="N939" s="1" t="s">
        <v>149</v>
      </c>
      <c r="O939" s="32"/>
      <c r="P939" s="4">
        <v>716002868</v>
      </c>
      <c r="Q939" s="6">
        <v>300457433</v>
      </c>
      <c r="R939" s="4">
        <v>417001226</v>
      </c>
      <c r="S939" s="1" t="s">
        <v>2838</v>
      </c>
      <c r="T939" s="1" t="s">
        <v>147</v>
      </c>
      <c r="U939" s="1"/>
      <c r="V939" s="4">
        <v>999001697</v>
      </c>
      <c r="W939" s="1" t="s">
        <v>150</v>
      </c>
      <c r="X939" s="1" t="s">
        <v>151</v>
      </c>
    </row>
    <row r="940" spans="1:24" s="9" customFormat="1">
      <c r="A940" s="2">
        <v>939</v>
      </c>
      <c r="B940" s="4">
        <v>716004194</v>
      </c>
      <c r="C940" s="1" t="s">
        <v>2839</v>
      </c>
      <c r="D940" s="1" t="s">
        <v>2840</v>
      </c>
      <c r="E940" s="6" t="s">
        <v>9875</v>
      </c>
      <c r="F940" s="20">
        <v>513011001</v>
      </c>
      <c r="G940" s="6" t="s">
        <v>5430</v>
      </c>
      <c r="H940" s="17">
        <f t="shared" si="28"/>
        <v>13</v>
      </c>
      <c r="I940" s="6" t="str">
        <f t="shared" si="29"/>
        <v>6.7.9</v>
      </c>
      <c r="J940" s="6" t="s">
        <v>9875</v>
      </c>
      <c r="K940" s="13" t="str">
        <f>VLOOKUP(J940,'fire screen door'!$C$2:$E$1567,2,FALSE)</f>
        <v>A-60 SLIDING</v>
      </c>
      <c r="L940" s="13" t="str">
        <f>VLOOKUP(J940,'fire screen door'!$C$2:$E$1567,3,FALSE)</f>
        <v>Beach shop stbd side</v>
      </c>
      <c r="M940" s="1" t="s">
        <v>148</v>
      </c>
      <c r="N940" s="1" t="s">
        <v>149</v>
      </c>
      <c r="O940" s="32"/>
      <c r="P940" s="4">
        <v>716002873</v>
      </c>
      <c r="Q940" s="6">
        <v>300457438</v>
      </c>
      <c r="R940" s="4">
        <v>417001226</v>
      </c>
      <c r="S940" s="1" t="s">
        <v>2841</v>
      </c>
      <c r="T940" s="1" t="s">
        <v>147</v>
      </c>
      <c r="U940" s="1"/>
      <c r="V940" s="4">
        <v>999001697</v>
      </c>
      <c r="W940" s="1" t="s">
        <v>150</v>
      </c>
      <c r="X940" s="1" t="s">
        <v>151</v>
      </c>
    </row>
    <row r="941" spans="1:24" s="9" customFormat="1">
      <c r="A941" s="2">
        <v>940</v>
      </c>
      <c r="B941" s="4">
        <v>716004200</v>
      </c>
      <c r="C941" s="1" t="s">
        <v>2842</v>
      </c>
      <c r="D941" s="1" t="s">
        <v>2843</v>
      </c>
      <c r="E941" s="6" t="s">
        <v>9885</v>
      </c>
      <c r="F941" s="20">
        <v>513011002</v>
      </c>
      <c r="G941" s="6" t="s">
        <v>5431</v>
      </c>
      <c r="H941" s="17">
        <f t="shared" si="28"/>
        <v>13</v>
      </c>
      <c r="I941" s="6" t="str">
        <f t="shared" si="29"/>
        <v>6.8.1</v>
      </c>
      <c r="J941" s="6" t="s">
        <v>9885</v>
      </c>
      <c r="K941" s="13" t="str">
        <f>VLOOKUP(J941,'fire screen door'!$C$2:$E$1567,2,FALSE)</f>
        <v>A-60 SINGLE LEAF HINGED</v>
      </c>
      <c r="L941" s="13" t="str">
        <f>VLOOKUP(J941,'fire screen door'!$C$2:$E$1567,3,FALSE)</f>
        <v>stbd corridor by cabin 6720</v>
      </c>
      <c r="M941" s="1" t="s">
        <v>107</v>
      </c>
      <c r="N941" s="1" t="s">
        <v>108</v>
      </c>
      <c r="O941" s="32" t="s">
        <v>10448</v>
      </c>
      <c r="P941" s="4">
        <v>716002879</v>
      </c>
      <c r="Q941" s="6">
        <v>300457444</v>
      </c>
      <c r="R941" s="4">
        <v>417001926</v>
      </c>
      <c r="S941" s="1" t="s">
        <v>2844</v>
      </c>
      <c r="T941" s="1" t="s">
        <v>106</v>
      </c>
      <c r="U941" s="1"/>
      <c r="V941" s="4">
        <v>2136372</v>
      </c>
      <c r="W941" s="1" t="s">
        <v>109</v>
      </c>
      <c r="X941" s="1" t="s">
        <v>110</v>
      </c>
    </row>
    <row r="942" spans="1:24" s="9" customFormat="1">
      <c r="A942" s="2">
        <v>941</v>
      </c>
      <c r="B942" s="4">
        <v>716003652</v>
      </c>
      <c r="C942" s="1" t="s">
        <v>2845</v>
      </c>
      <c r="D942" s="1" t="s">
        <v>2846</v>
      </c>
      <c r="E942" s="6" t="s">
        <v>9893</v>
      </c>
      <c r="F942" s="20">
        <v>513011003</v>
      </c>
      <c r="G942" s="6" t="s">
        <v>5432</v>
      </c>
      <c r="H942" s="17">
        <f t="shared" si="28"/>
        <v>13</v>
      </c>
      <c r="I942" s="6" t="str">
        <f t="shared" si="29"/>
        <v>6.8.10</v>
      </c>
      <c r="J942" s="6" t="s">
        <v>9893</v>
      </c>
      <c r="K942" s="13" t="str">
        <f>VLOOKUP(J942,'fire screen door'!$C$2:$E$1567,2,FALSE)</f>
        <v>A-60 SINGLE LEAF HINGED</v>
      </c>
      <c r="L942" s="13" t="str">
        <f>VLOOKUP(J942,'fire screen door'!$C$2:$E$1567,3,FALSE)</f>
        <v>Playmakers galley</v>
      </c>
      <c r="M942" s="1" t="s">
        <v>107</v>
      </c>
      <c r="N942" s="1" t="s">
        <v>108</v>
      </c>
      <c r="O942" s="32" t="s">
        <v>10448</v>
      </c>
      <c r="P942" s="4">
        <v>716002390</v>
      </c>
      <c r="Q942" s="6">
        <v>300457110</v>
      </c>
      <c r="R942" s="4">
        <v>417001926</v>
      </c>
      <c r="S942" s="1" t="s">
        <v>2847</v>
      </c>
      <c r="T942" s="1" t="s">
        <v>106</v>
      </c>
      <c r="U942" s="1"/>
      <c r="V942" s="4">
        <v>2136372</v>
      </c>
      <c r="W942" s="1" t="s">
        <v>109</v>
      </c>
      <c r="X942" s="1" t="s">
        <v>110</v>
      </c>
    </row>
    <row r="943" spans="1:24" s="9" customFormat="1">
      <c r="A943" s="2">
        <v>942</v>
      </c>
      <c r="B943" s="4">
        <v>716003655</v>
      </c>
      <c r="C943" s="1" t="s">
        <v>2848</v>
      </c>
      <c r="D943" s="1" t="s">
        <v>2849</v>
      </c>
      <c r="E943" s="6" t="s">
        <v>9894</v>
      </c>
      <c r="F943" s="20">
        <v>513011004</v>
      </c>
      <c r="G943" s="6" t="s">
        <v>5433</v>
      </c>
      <c r="H943" s="17">
        <f t="shared" si="28"/>
        <v>13</v>
      </c>
      <c r="I943" s="6" t="str">
        <f t="shared" si="29"/>
        <v>6.8.11</v>
      </c>
      <c r="J943" s="6" t="s">
        <v>9894</v>
      </c>
      <c r="K943" s="13" t="str">
        <f>VLOOKUP(J943,'fire screen door'!$C$2:$E$1567,2,FALSE)</f>
        <v>A-60 SINGLE LEAF HINGED</v>
      </c>
      <c r="L943" s="13" t="str">
        <f>VLOOKUP(J943,'fire screen door'!$C$2:$E$1567,3,FALSE)</f>
        <v>Boardwalk by outside seating of ``JR``</v>
      </c>
      <c r="M943" s="1" t="s">
        <v>107</v>
      </c>
      <c r="N943" s="1" t="s">
        <v>108</v>
      </c>
      <c r="O943" s="32" t="s">
        <v>10448</v>
      </c>
      <c r="P943" s="4">
        <v>716002393</v>
      </c>
      <c r="Q943" s="6">
        <v>300457113</v>
      </c>
      <c r="R943" s="4">
        <v>417001926</v>
      </c>
      <c r="S943" s="1" t="s">
        <v>2850</v>
      </c>
      <c r="T943" s="1" t="s">
        <v>106</v>
      </c>
      <c r="U943" s="1"/>
      <c r="V943" s="4">
        <v>2136372</v>
      </c>
      <c r="W943" s="1" t="s">
        <v>109</v>
      </c>
      <c r="X943" s="1" t="s">
        <v>110</v>
      </c>
    </row>
    <row r="944" spans="1:24" s="9" customFormat="1">
      <c r="A944" s="2">
        <v>943</v>
      </c>
      <c r="B944" s="4">
        <v>716015470</v>
      </c>
      <c r="C944" s="1" t="s">
        <v>2851</v>
      </c>
      <c r="D944" s="1" t="s">
        <v>2852</v>
      </c>
      <c r="E944" s="6" t="s">
        <v>10424</v>
      </c>
      <c r="F944" s="20">
        <v>513011005</v>
      </c>
      <c r="G944" s="6" t="s">
        <v>5434</v>
      </c>
      <c r="H944" s="17">
        <f t="shared" si="28"/>
        <v>13</v>
      </c>
      <c r="I944" s="6" t="str">
        <f t="shared" si="29"/>
        <v>6.8.12</v>
      </c>
      <c r="J944" s="6" t="s">
        <v>10424</v>
      </c>
      <c r="K944" s="13" t="e">
        <f>VLOOKUP(J944,'fire screen door'!$C$2:$E$1567,2,FALSE)</f>
        <v>#N/A</v>
      </c>
      <c r="L944" s="13" t="e">
        <f>VLOOKUP(J944,'fire screen door'!$C$2:$E$1567,3,FALSE)</f>
        <v>#N/A</v>
      </c>
      <c r="M944" s="1" t="s">
        <v>148</v>
      </c>
      <c r="N944" s="1" t="s">
        <v>149</v>
      </c>
      <c r="O944" s="32" t="s">
        <v>10450</v>
      </c>
      <c r="P944" s="4">
        <v>716011262</v>
      </c>
      <c r="Q944" s="6">
        <v>300463394</v>
      </c>
      <c r="R944" s="4">
        <v>417001226</v>
      </c>
      <c r="S944" s="1" t="s">
        <v>2853</v>
      </c>
      <c r="T944" s="1" t="s">
        <v>147</v>
      </c>
      <c r="U944" s="1"/>
      <c r="V944" s="4">
        <v>999001697</v>
      </c>
      <c r="W944" s="1" t="s">
        <v>150</v>
      </c>
      <c r="X944" s="1" t="s">
        <v>151</v>
      </c>
    </row>
    <row r="945" spans="1:24" s="9" customFormat="1">
      <c r="A945" s="2">
        <v>944</v>
      </c>
      <c r="B945" s="4">
        <v>716015471</v>
      </c>
      <c r="C945" s="1" t="s">
        <v>2854</v>
      </c>
      <c r="D945" s="1" t="s">
        <v>2855</v>
      </c>
      <c r="E945" s="6" t="s">
        <v>10425</v>
      </c>
      <c r="F945" s="20">
        <v>513011006</v>
      </c>
      <c r="G945" s="6" t="s">
        <v>5435</v>
      </c>
      <c r="H945" s="17">
        <f t="shared" si="28"/>
        <v>13</v>
      </c>
      <c r="I945" s="6" t="str">
        <f t="shared" si="29"/>
        <v>6.8.13</v>
      </c>
      <c r="J945" s="6" t="s">
        <v>10425</v>
      </c>
      <c r="K945" s="13" t="e">
        <f>VLOOKUP(J945,'fire screen door'!$C$2:$E$1567,2,FALSE)</f>
        <v>#N/A</v>
      </c>
      <c r="L945" s="13" t="e">
        <f>VLOOKUP(J945,'fire screen door'!$C$2:$E$1567,3,FALSE)</f>
        <v>#N/A</v>
      </c>
      <c r="M945" s="1" t="s">
        <v>148</v>
      </c>
      <c r="N945" s="1" t="s">
        <v>149</v>
      </c>
      <c r="O945" s="32" t="s">
        <v>10450</v>
      </c>
      <c r="P945" s="4">
        <v>716011399</v>
      </c>
      <c r="Q945" s="6">
        <v>300463531</v>
      </c>
      <c r="R945" s="4">
        <v>417001226</v>
      </c>
      <c r="S945" s="1" t="s">
        <v>2856</v>
      </c>
      <c r="T945" s="1" t="s">
        <v>147</v>
      </c>
      <c r="U945" s="1"/>
      <c r="V945" s="4">
        <v>999001697</v>
      </c>
      <c r="W945" s="1" t="s">
        <v>150</v>
      </c>
      <c r="X945" s="1" t="s">
        <v>151</v>
      </c>
    </row>
    <row r="946" spans="1:24" s="9" customFormat="1">
      <c r="A946" s="2">
        <v>945</v>
      </c>
      <c r="B946" s="4">
        <v>716003653</v>
      </c>
      <c r="C946" s="1" t="s">
        <v>2857</v>
      </c>
      <c r="D946" s="1" t="s">
        <v>2858</v>
      </c>
      <c r="E946" s="6" t="s">
        <v>9895</v>
      </c>
      <c r="F946" s="20">
        <v>513011007</v>
      </c>
      <c r="G946" s="6" t="s">
        <v>5436</v>
      </c>
      <c r="H946" s="17">
        <f t="shared" si="28"/>
        <v>13</v>
      </c>
      <c r="I946" s="6" t="str">
        <f t="shared" si="29"/>
        <v>6.8.14</v>
      </c>
      <c r="J946" s="6" t="s">
        <v>9895</v>
      </c>
      <c r="K946" s="13" t="str">
        <f>VLOOKUP(J946,'fire screen door'!$C$2:$E$1567,2,FALSE)</f>
        <v>A-60 SINGLE LEAF HINGED</v>
      </c>
      <c r="L946" s="13" t="str">
        <f>VLOOKUP(J946,'fire screen door'!$C$2:$E$1567,3,FALSE)</f>
        <v>By service elevator of Playmakers</v>
      </c>
      <c r="M946" s="1" t="s">
        <v>107</v>
      </c>
      <c r="N946" s="1" t="s">
        <v>108</v>
      </c>
      <c r="O946" s="32" t="s">
        <v>10448</v>
      </c>
      <c r="P946" s="4">
        <v>716002391</v>
      </c>
      <c r="Q946" s="6">
        <v>300457111</v>
      </c>
      <c r="R946" s="4">
        <v>417001926</v>
      </c>
      <c r="S946" s="1" t="s">
        <v>2859</v>
      </c>
      <c r="T946" s="1" t="s">
        <v>106</v>
      </c>
      <c r="U946" s="1"/>
      <c r="V946" s="4">
        <v>2136372</v>
      </c>
      <c r="W946" s="1" t="s">
        <v>109</v>
      </c>
      <c r="X946" s="1" t="s">
        <v>110</v>
      </c>
    </row>
    <row r="947" spans="1:24" s="9" customFormat="1">
      <c r="A947" s="2">
        <v>946</v>
      </c>
      <c r="B947" s="4">
        <v>716003651</v>
      </c>
      <c r="C947" s="1" t="s">
        <v>2860</v>
      </c>
      <c r="D947" s="1" t="s">
        <v>2861</v>
      </c>
      <c r="E947" s="6" t="s">
        <v>9896</v>
      </c>
      <c r="F947" s="20">
        <v>513011008</v>
      </c>
      <c r="G947" s="6" t="s">
        <v>5437</v>
      </c>
      <c r="H947" s="17">
        <f t="shared" si="28"/>
        <v>13</v>
      </c>
      <c r="I947" s="6" t="str">
        <f t="shared" si="29"/>
        <v>6.8.15</v>
      </c>
      <c r="J947" s="6" t="s">
        <v>9896</v>
      </c>
      <c r="K947" s="13" t="str">
        <f>VLOOKUP(J947,'fire screen door'!$C$2:$E$1567,2,FALSE)</f>
        <v>A-60 SINGLE LEAF HINGED</v>
      </c>
      <c r="L947" s="13" t="str">
        <f>VLOOKUP(J947,'fire screen door'!$C$2:$E$1567,3,FALSE)</f>
        <v>Crew stairs stbd</v>
      </c>
      <c r="M947" s="1" t="s">
        <v>107</v>
      </c>
      <c r="N947" s="1" t="s">
        <v>108</v>
      </c>
      <c r="O947" s="32" t="s">
        <v>10448</v>
      </c>
      <c r="P947" s="4">
        <v>716002389</v>
      </c>
      <c r="Q947" s="6">
        <v>300457109</v>
      </c>
      <c r="R947" s="4">
        <v>417001926</v>
      </c>
      <c r="S947" s="1" t="s">
        <v>2862</v>
      </c>
      <c r="T947" s="1" t="s">
        <v>106</v>
      </c>
      <c r="U947" s="1"/>
      <c r="V947" s="4">
        <v>2136372</v>
      </c>
      <c r="W947" s="1" t="s">
        <v>109</v>
      </c>
      <c r="X947" s="1" t="s">
        <v>110</v>
      </c>
    </row>
    <row r="948" spans="1:24" s="9" customFormat="1">
      <c r="A948" s="2">
        <v>947</v>
      </c>
      <c r="B948" s="4">
        <v>716015714</v>
      </c>
      <c r="C948" s="1" t="s">
        <v>2863</v>
      </c>
      <c r="D948" s="1" t="s">
        <v>2864</v>
      </c>
      <c r="E948" s="6" t="s">
        <v>10426</v>
      </c>
      <c r="F948" s="20">
        <v>513011009</v>
      </c>
      <c r="G948" s="6" t="s">
        <v>5438</v>
      </c>
      <c r="H948" s="17">
        <f t="shared" si="28"/>
        <v>13</v>
      </c>
      <c r="I948" s="6" t="str">
        <f t="shared" si="29"/>
        <v>6.8.16</v>
      </c>
      <c r="J948" s="6" t="s">
        <v>10426</v>
      </c>
      <c r="K948" s="13" t="e">
        <f>VLOOKUP(J948,'fire screen door'!$C$2:$E$1567,2,FALSE)</f>
        <v>#N/A</v>
      </c>
      <c r="L948" s="13" t="e">
        <f>VLOOKUP(J948,'fire screen door'!$C$2:$E$1567,3,FALSE)</f>
        <v>#N/A</v>
      </c>
      <c r="M948" s="1" t="s">
        <v>148</v>
      </c>
      <c r="N948" s="1" t="s">
        <v>149</v>
      </c>
      <c r="O948" s="32" t="s">
        <v>10450</v>
      </c>
      <c r="P948" s="4">
        <v>716011400</v>
      </c>
      <c r="Q948" s="6">
        <v>300463532</v>
      </c>
      <c r="R948" s="4">
        <v>417001226</v>
      </c>
      <c r="S948" s="1" t="s">
        <v>2865</v>
      </c>
      <c r="T948" s="1" t="s">
        <v>147</v>
      </c>
      <c r="U948" s="1"/>
      <c r="V948" s="4">
        <v>999001697</v>
      </c>
      <c r="W948" s="1" t="s">
        <v>150</v>
      </c>
      <c r="X948" s="1" t="s">
        <v>151</v>
      </c>
    </row>
    <row r="949" spans="1:24" s="9" customFormat="1">
      <c r="A949" s="2">
        <v>948</v>
      </c>
      <c r="B949" s="4">
        <v>716003660</v>
      </c>
      <c r="C949" s="1" t="s">
        <v>2866</v>
      </c>
      <c r="D949" s="1" t="s">
        <v>2867</v>
      </c>
      <c r="E949" s="6" t="s">
        <v>9897</v>
      </c>
      <c r="F949" s="20">
        <v>513011010</v>
      </c>
      <c r="G949" s="6" t="s">
        <v>5439</v>
      </c>
      <c r="H949" s="17">
        <f t="shared" si="28"/>
        <v>13</v>
      </c>
      <c r="I949" s="6" t="str">
        <f t="shared" si="29"/>
        <v>6.8.17</v>
      </c>
      <c r="J949" s="6" t="s">
        <v>9897</v>
      </c>
      <c r="K949" s="13" t="str">
        <f>VLOOKUP(J949,'fire screen door'!$C$2:$E$1567,2,FALSE)</f>
        <v>A-60 SINGLE LEAF HINGED</v>
      </c>
      <c r="L949" s="13" t="str">
        <f>VLOOKUP(J949,'fire screen door'!$C$2:$E$1567,3,FALSE)</f>
        <v>Aft main pantry stbd</v>
      </c>
      <c r="M949" s="1" t="s">
        <v>107</v>
      </c>
      <c r="N949" s="1" t="s">
        <v>108</v>
      </c>
      <c r="O949" s="32" t="s">
        <v>10448</v>
      </c>
      <c r="P949" s="4">
        <v>716002398</v>
      </c>
      <c r="Q949" s="6">
        <v>300457118</v>
      </c>
      <c r="R949" s="4">
        <v>417001926</v>
      </c>
      <c r="S949" s="1" t="s">
        <v>2868</v>
      </c>
      <c r="T949" s="1" t="s">
        <v>106</v>
      </c>
      <c r="U949" s="1"/>
      <c r="V949" s="4">
        <v>2136372</v>
      </c>
      <c r="W949" s="1" t="s">
        <v>109</v>
      </c>
      <c r="X949" s="1" t="s">
        <v>110</v>
      </c>
    </row>
    <row r="950" spans="1:24" s="9" customFormat="1">
      <c r="A950" s="2">
        <v>949</v>
      </c>
      <c r="B950" s="4">
        <v>716003649</v>
      </c>
      <c r="C950" s="1" t="s">
        <v>2869</v>
      </c>
      <c r="D950" s="1" t="s">
        <v>2870</v>
      </c>
      <c r="E950" s="6" t="s">
        <v>9898</v>
      </c>
      <c r="F950" s="20">
        <v>513011011</v>
      </c>
      <c r="G950" s="6" t="s">
        <v>5440</v>
      </c>
      <c r="H950" s="17">
        <f t="shared" si="28"/>
        <v>13</v>
      </c>
      <c r="I950" s="6" t="str">
        <f t="shared" si="29"/>
        <v>6.8.18</v>
      </c>
      <c r="J950" s="6" t="s">
        <v>9898</v>
      </c>
      <c r="K950" s="13" t="str">
        <f>VLOOKUP(J950,'fire screen door'!$C$2:$E$1567,2,FALSE)</f>
        <v>A-60 SINGLE LEAF HINGED</v>
      </c>
      <c r="L950" s="13" t="str">
        <f>VLOOKUP(J950,'fire screen door'!$C$2:$E$1567,3,FALSE)</f>
        <v>Crew stairs - port aft by cabin 6328</v>
      </c>
      <c r="M950" s="1" t="s">
        <v>107</v>
      </c>
      <c r="N950" s="1" t="s">
        <v>108</v>
      </c>
      <c r="O950" s="32" t="s">
        <v>10448</v>
      </c>
      <c r="P950" s="4">
        <v>716002387</v>
      </c>
      <c r="Q950" s="6">
        <v>300457107</v>
      </c>
      <c r="R950" s="4">
        <v>417001926</v>
      </c>
      <c r="S950" s="1" t="s">
        <v>2871</v>
      </c>
      <c r="T950" s="1" t="s">
        <v>106</v>
      </c>
      <c r="U950" s="1"/>
      <c r="V950" s="4">
        <v>2136372</v>
      </c>
      <c r="W950" s="1" t="s">
        <v>109</v>
      </c>
      <c r="X950" s="1" t="s">
        <v>110</v>
      </c>
    </row>
    <row r="951" spans="1:24" s="9" customFormat="1">
      <c r="A951" s="2">
        <v>950</v>
      </c>
      <c r="B951" s="4">
        <v>716003659</v>
      </c>
      <c r="C951" s="1" t="s">
        <v>2872</v>
      </c>
      <c r="D951" s="1" t="s">
        <v>2873</v>
      </c>
      <c r="E951" s="6" t="s">
        <v>9899</v>
      </c>
      <c r="F951" s="20">
        <v>513011012</v>
      </c>
      <c r="G951" s="6" t="s">
        <v>5441</v>
      </c>
      <c r="H951" s="17">
        <f t="shared" si="28"/>
        <v>13</v>
      </c>
      <c r="I951" s="6" t="str">
        <f t="shared" si="29"/>
        <v>6.8.19</v>
      </c>
      <c r="J951" s="6" t="s">
        <v>9899</v>
      </c>
      <c r="K951" s="13" t="str">
        <f>VLOOKUP(J951,'fire screen door'!$C$2:$E$1567,2,FALSE)</f>
        <v>A-60 SINGLE LEAF HINGED</v>
      </c>
      <c r="L951" s="13" t="str">
        <f>VLOOKUP(J951,'fire screen door'!$C$2:$E$1567,3,FALSE)</f>
        <v>Aft main pantry stbd</v>
      </c>
      <c r="M951" s="1" t="s">
        <v>107</v>
      </c>
      <c r="N951" s="1" t="s">
        <v>108</v>
      </c>
      <c r="O951" s="32" t="s">
        <v>10448</v>
      </c>
      <c r="P951" s="4">
        <v>716002397</v>
      </c>
      <c r="Q951" s="6">
        <v>300457117</v>
      </c>
      <c r="R951" s="4">
        <v>417001926</v>
      </c>
      <c r="S951" s="1" t="s">
        <v>2874</v>
      </c>
      <c r="T951" s="1" t="s">
        <v>106</v>
      </c>
      <c r="U951" s="1"/>
      <c r="V951" s="4">
        <v>2136372</v>
      </c>
      <c r="W951" s="1" t="s">
        <v>109</v>
      </c>
      <c r="X951" s="1" t="s">
        <v>110</v>
      </c>
    </row>
    <row r="952" spans="1:24" s="9" customFormat="1">
      <c r="A952" s="2">
        <v>951</v>
      </c>
      <c r="B952" s="4">
        <v>716004202</v>
      </c>
      <c r="C952" s="1" t="s">
        <v>2875</v>
      </c>
      <c r="D952" s="1" t="s">
        <v>2876</v>
      </c>
      <c r="E952" s="6" t="s">
        <v>9886</v>
      </c>
      <c r="F952" s="20">
        <v>513011013</v>
      </c>
      <c r="G952" s="6" t="s">
        <v>5442</v>
      </c>
      <c r="H952" s="17">
        <f t="shared" si="28"/>
        <v>13</v>
      </c>
      <c r="I952" s="6" t="str">
        <f t="shared" si="29"/>
        <v>6.8.2</v>
      </c>
      <c r="J952" s="6" t="s">
        <v>9886</v>
      </c>
      <c r="K952" s="13" t="str">
        <f>VLOOKUP(J952,'fire screen door'!$C$2:$E$1567,2,FALSE)</f>
        <v>A-60 SINGLE LEAF HINGED</v>
      </c>
      <c r="L952" s="13" t="str">
        <f>VLOOKUP(J952,'fire screen door'!$C$2:$E$1567,3,FALSE)</f>
        <v>Playmakers  pantry</v>
      </c>
      <c r="M952" s="1" t="s">
        <v>107</v>
      </c>
      <c r="N952" s="1" t="s">
        <v>108</v>
      </c>
      <c r="O952" s="32" t="s">
        <v>10448</v>
      </c>
      <c r="P952" s="4">
        <v>716002881</v>
      </c>
      <c r="Q952" s="6">
        <v>300457446</v>
      </c>
      <c r="R952" s="4">
        <v>417001926</v>
      </c>
      <c r="S952" s="1" t="s">
        <v>2877</v>
      </c>
      <c r="T952" s="1" t="s">
        <v>106</v>
      </c>
      <c r="U952" s="1"/>
      <c r="V952" s="4">
        <v>2136372</v>
      </c>
      <c r="W952" s="1" t="s">
        <v>109</v>
      </c>
      <c r="X952" s="1" t="s">
        <v>110</v>
      </c>
    </row>
    <row r="953" spans="1:24" s="9" customFormat="1">
      <c r="A953" s="2">
        <v>952</v>
      </c>
      <c r="B953" s="4">
        <v>716003654</v>
      </c>
      <c r="C953" s="1" t="s">
        <v>2878</v>
      </c>
      <c r="D953" s="1" t="s">
        <v>2879</v>
      </c>
      <c r="E953" s="6" t="s">
        <v>9900</v>
      </c>
      <c r="F953" s="20">
        <v>513011014</v>
      </c>
      <c r="G953" s="6" t="s">
        <v>5443</v>
      </c>
      <c r="H953" s="17">
        <f t="shared" si="28"/>
        <v>13</v>
      </c>
      <c r="I953" s="6" t="str">
        <f t="shared" si="29"/>
        <v>6.8.20</v>
      </c>
      <c r="J953" s="6" t="s">
        <v>9900</v>
      </c>
      <c r="K953" s="13" t="str">
        <f>VLOOKUP(J953,'fire screen door'!$C$2:$E$1567,2,FALSE)</f>
        <v>A-60 SINGLE LEAF HINGED</v>
      </c>
      <c r="L953" s="13" t="str">
        <f>VLOOKUP(J953,'fire screen door'!$C$2:$E$1567,3,FALSE)</f>
        <v>Fwd of Aqua theater</v>
      </c>
      <c r="M953" s="1" t="s">
        <v>107</v>
      </c>
      <c r="N953" s="1" t="s">
        <v>108</v>
      </c>
      <c r="O953" s="32" t="s">
        <v>10448</v>
      </c>
      <c r="P953" s="4">
        <v>716002392</v>
      </c>
      <c r="Q953" s="6">
        <v>300457112</v>
      </c>
      <c r="R953" s="4">
        <v>417001926</v>
      </c>
      <c r="S953" s="1" t="s">
        <v>2880</v>
      </c>
      <c r="T953" s="1" t="s">
        <v>106</v>
      </c>
      <c r="U953" s="1"/>
      <c r="V953" s="4">
        <v>2136372</v>
      </c>
      <c r="W953" s="1" t="s">
        <v>109</v>
      </c>
      <c r="X953" s="1" t="s">
        <v>110</v>
      </c>
    </row>
    <row r="954" spans="1:24" s="9" customFormat="1">
      <c r="A954" s="2">
        <v>953</v>
      </c>
      <c r="B954" s="4">
        <v>716003657</v>
      </c>
      <c r="C954" s="1" t="s">
        <v>2881</v>
      </c>
      <c r="D954" s="1" t="s">
        <v>2882</v>
      </c>
      <c r="E954" s="6" t="s">
        <v>9901</v>
      </c>
      <c r="F954" s="20">
        <v>513011015</v>
      </c>
      <c r="G954" s="6" t="s">
        <v>5444</v>
      </c>
      <c r="H954" s="17">
        <f t="shared" si="28"/>
        <v>13</v>
      </c>
      <c r="I954" s="6" t="str">
        <f t="shared" si="29"/>
        <v>6.8.21</v>
      </c>
      <c r="J954" s="6" t="s">
        <v>9901</v>
      </c>
      <c r="K954" s="13" t="str">
        <f>VLOOKUP(J954,'fire screen door'!$C$2:$E$1567,2,FALSE)</f>
        <v>A-60 SINGLE LEAF HINGED</v>
      </c>
      <c r="L954" s="13" t="str">
        <f>VLOOKUP(J954,'fire screen door'!$C$2:$E$1567,3,FALSE)</f>
        <v>Fwd of Aqua theater to outer deck</v>
      </c>
      <c r="M954" s="1" t="s">
        <v>107</v>
      </c>
      <c r="N954" s="1" t="s">
        <v>108</v>
      </c>
      <c r="O954" s="32" t="s">
        <v>10448</v>
      </c>
      <c r="P954" s="4">
        <v>716002395</v>
      </c>
      <c r="Q954" s="6">
        <v>300457115</v>
      </c>
      <c r="R954" s="4">
        <v>417001926</v>
      </c>
      <c r="S954" s="1" t="s">
        <v>2883</v>
      </c>
      <c r="T954" s="1" t="s">
        <v>106</v>
      </c>
      <c r="U954" s="1"/>
      <c r="V954" s="4">
        <v>2136372</v>
      </c>
      <c r="W954" s="1" t="s">
        <v>109</v>
      </c>
      <c r="X954" s="1" t="s">
        <v>110</v>
      </c>
    </row>
    <row r="955" spans="1:24" s="9" customFormat="1">
      <c r="A955" s="2">
        <v>954</v>
      </c>
      <c r="B955" s="4">
        <v>716003647</v>
      </c>
      <c r="C955" s="1" t="s">
        <v>2884</v>
      </c>
      <c r="D955" s="1" t="s">
        <v>2885</v>
      </c>
      <c r="E955" s="6" t="s">
        <v>9902</v>
      </c>
      <c r="F955" s="20">
        <v>513011016</v>
      </c>
      <c r="G955" s="6" t="s">
        <v>5445</v>
      </c>
      <c r="H955" s="17">
        <f t="shared" si="28"/>
        <v>13</v>
      </c>
      <c r="I955" s="6" t="str">
        <f t="shared" si="29"/>
        <v>6.8.22</v>
      </c>
      <c r="J955" s="6" t="s">
        <v>9902</v>
      </c>
      <c r="K955" s="13" t="str">
        <f>VLOOKUP(J955,'fire screen door'!$C$2:$E$1567,2,FALSE)</f>
        <v>A-60 SLIDING</v>
      </c>
      <c r="L955" s="13" t="str">
        <f>VLOOKUP(J955,'fire screen door'!$C$2:$E$1567,3,FALSE)</f>
        <v>To ladies/gent toilet port side aft of Sabor</v>
      </c>
      <c r="M955" s="1" t="s">
        <v>148</v>
      </c>
      <c r="N955" s="1" t="s">
        <v>149</v>
      </c>
      <c r="O955" s="32"/>
      <c r="P955" s="4">
        <v>716002385</v>
      </c>
      <c r="Q955" s="6">
        <v>300457105</v>
      </c>
      <c r="R955" s="4">
        <v>417001226</v>
      </c>
      <c r="S955" s="1" t="s">
        <v>2886</v>
      </c>
      <c r="T955" s="1" t="s">
        <v>147</v>
      </c>
      <c r="U955" s="1"/>
      <c r="V955" s="4">
        <v>999001697</v>
      </c>
      <c r="W955" s="1" t="s">
        <v>150</v>
      </c>
      <c r="X955" s="1" t="s">
        <v>151</v>
      </c>
    </row>
    <row r="956" spans="1:24" s="9" customFormat="1">
      <c r="A956" s="2">
        <v>955</v>
      </c>
      <c r="B956" s="4">
        <v>716003656</v>
      </c>
      <c r="C956" s="1" t="s">
        <v>2887</v>
      </c>
      <c r="D956" s="1" t="s">
        <v>2888</v>
      </c>
      <c r="E956" s="6" t="s">
        <v>9903</v>
      </c>
      <c r="F956" s="20">
        <v>513011017</v>
      </c>
      <c r="G956" s="6" t="s">
        <v>5446</v>
      </c>
      <c r="H956" s="17">
        <f t="shared" si="28"/>
        <v>13</v>
      </c>
      <c r="I956" s="6" t="str">
        <f t="shared" si="29"/>
        <v>6.8.23</v>
      </c>
      <c r="J956" s="6" t="s">
        <v>9903</v>
      </c>
      <c r="K956" s="13" t="str">
        <f>VLOOKUP(J956,'fire screen door'!$C$2:$E$1567,2,FALSE)</f>
        <v>A-60 SINGLE LEAF HINGED</v>
      </c>
      <c r="L956" s="13" t="str">
        <f>VLOOKUP(J956,'fire screen door'!$C$2:$E$1567,3,FALSE)</f>
        <v>Aft main pantry stbd</v>
      </c>
      <c r="M956" s="1" t="s">
        <v>107</v>
      </c>
      <c r="N956" s="1" t="s">
        <v>108</v>
      </c>
      <c r="O956" s="32" t="s">
        <v>10448</v>
      </c>
      <c r="P956" s="4">
        <v>716002394</v>
      </c>
      <c r="Q956" s="6">
        <v>300457114</v>
      </c>
      <c r="R956" s="4">
        <v>417001926</v>
      </c>
      <c r="S956" s="1" t="s">
        <v>2889</v>
      </c>
      <c r="T956" s="1" t="s">
        <v>106</v>
      </c>
      <c r="U956" s="1"/>
      <c r="V956" s="4">
        <v>2136372</v>
      </c>
      <c r="W956" s="1" t="s">
        <v>109</v>
      </c>
      <c r="X956" s="1" t="s">
        <v>110</v>
      </c>
    </row>
    <row r="957" spans="1:24" s="9" customFormat="1">
      <c r="A957" s="2">
        <v>956</v>
      </c>
      <c r="B957" s="4">
        <v>716003661</v>
      </c>
      <c r="C957" s="1" t="s">
        <v>2890</v>
      </c>
      <c r="D957" s="1" t="s">
        <v>2891</v>
      </c>
      <c r="E957" s="6" t="s">
        <v>9904</v>
      </c>
      <c r="F957" s="20">
        <v>513011018</v>
      </c>
      <c r="G957" s="6" t="s">
        <v>5447</v>
      </c>
      <c r="H957" s="17">
        <f t="shared" si="28"/>
        <v>13</v>
      </c>
      <c r="I957" s="6" t="str">
        <f t="shared" si="29"/>
        <v>6.8.25</v>
      </c>
      <c r="J957" s="6" t="s">
        <v>9904</v>
      </c>
      <c r="K957" s="13" t="str">
        <f>VLOOKUP(J957,'fire screen door'!$C$2:$E$1567,2,FALSE)</f>
        <v>A-60 SINGLE LEAF HINGED</v>
      </c>
      <c r="L957" s="13" t="str">
        <f>VLOOKUP(J957,'fire screen door'!$C$2:$E$1567,3,FALSE)</f>
        <v>Aft main pantry cold store stbd</v>
      </c>
      <c r="M957" s="1" t="s">
        <v>107</v>
      </c>
      <c r="N957" s="1" t="s">
        <v>108</v>
      </c>
      <c r="O957" s="32" t="s">
        <v>10448</v>
      </c>
      <c r="P957" s="4">
        <v>716002399</v>
      </c>
      <c r="Q957" s="6">
        <v>300457119</v>
      </c>
      <c r="R957" s="4">
        <v>417001926</v>
      </c>
      <c r="S957" s="1" t="s">
        <v>2892</v>
      </c>
      <c r="T957" s="1" t="s">
        <v>106</v>
      </c>
      <c r="U957" s="1"/>
      <c r="V957" s="4">
        <v>2136372</v>
      </c>
      <c r="W957" s="1" t="s">
        <v>109</v>
      </c>
      <c r="X957" s="1" t="s">
        <v>110</v>
      </c>
    </row>
    <row r="958" spans="1:24" s="9" customFormat="1">
      <c r="A958" s="2">
        <v>957</v>
      </c>
      <c r="B958" s="4">
        <v>716015472</v>
      </c>
      <c r="C958" s="1" t="s">
        <v>2893</v>
      </c>
      <c r="D958" s="1" t="s">
        <v>2894</v>
      </c>
      <c r="E958" s="6" t="s">
        <v>9887</v>
      </c>
      <c r="F958" s="20">
        <v>513011019</v>
      </c>
      <c r="G958" s="6" t="s">
        <v>5448</v>
      </c>
      <c r="H958" s="17">
        <f t="shared" si="28"/>
        <v>13</v>
      </c>
      <c r="I958" s="6" t="str">
        <f t="shared" si="29"/>
        <v>6.8.3</v>
      </c>
      <c r="J958" s="6" t="s">
        <v>9887</v>
      </c>
      <c r="K958" s="13" t="str">
        <f>VLOOKUP(J958,'fire screen door'!$C$2:$E$1567,2,FALSE)</f>
        <v>A-60 SINGLE LEAF HINGED</v>
      </c>
      <c r="L958" s="13" t="str">
        <f>VLOOKUP(J958,'fire screen door'!$C$2:$E$1567,3,FALSE)</f>
        <v>Johnny Rocket pantry</v>
      </c>
      <c r="M958" s="1" t="s">
        <v>18</v>
      </c>
      <c r="N958" s="1" t="s">
        <v>19</v>
      </c>
      <c r="O958" s="32"/>
      <c r="P958" s="4">
        <v>716011413</v>
      </c>
      <c r="Q958" s="6">
        <v>300463545</v>
      </c>
      <c r="R958" s="4">
        <v>417001943</v>
      </c>
      <c r="S958" s="1" t="s">
        <v>2895</v>
      </c>
      <c r="T958" s="1" t="s">
        <v>17</v>
      </c>
      <c r="U958" s="1"/>
      <c r="V958" s="4">
        <v>999001870</v>
      </c>
      <c r="W958" s="1" t="s">
        <v>20</v>
      </c>
      <c r="X958" s="1" t="s">
        <v>21</v>
      </c>
    </row>
    <row r="959" spans="1:24" s="9" customFormat="1">
      <c r="A959" s="2">
        <v>958</v>
      </c>
      <c r="B959" s="4">
        <v>716004203</v>
      </c>
      <c r="C959" s="1" t="s">
        <v>2896</v>
      </c>
      <c r="D959" s="1" t="s">
        <v>2897</v>
      </c>
      <c r="E959" s="6" t="s">
        <v>9888</v>
      </c>
      <c r="F959" s="20">
        <v>513011020</v>
      </c>
      <c r="G959" s="6" t="s">
        <v>5449</v>
      </c>
      <c r="H959" s="17">
        <f t="shared" si="28"/>
        <v>13</v>
      </c>
      <c r="I959" s="6" t="str">
        <f t="shared" si="29"/>
        <v>6.8.4</v>
      </c>
      <c r="J959" s="6" t="s">
        <v>9888</v>
      </c>
      <c r="K959" s="13" t="str">
        <f>VLOOKUP(J959,'fire screen door'!$C$2:$E$1567,2,FALSE)</f>
        <v>A-60 SINGLE LEAF HINGED</v>
      </c>
      <c r="L959" s="13" t="str">
        <f>VLOOKUP(J959,'fire screen door'!$C$2:$E$1567,3,FALSE)</f>
        <v>Playmakers pantry</v>
      </c>
      <c r="M959" s="1" t="s">
        <v>107</v>
      </c>
      <c r="N959" s="1" t="s">
        <v>108</v>
      </c>
      <c r="O959" s="32" t="s">
        <v>10448</v>
      </c>
      <c r="P959" s="4">
        <v>716002882</v>
      </c>
      <c r="Q959" s="6">
        <v>300457447</v>
      </c>
      <c r="R959" s="4">
        <v>417001926</v>
      </c>
      <c r="S959" s="1" t="s">
        <v>2898</v>
      </c>
      <c r="T959" s="1" t="s">
        <v>106</v>
      </c>
      <c r="U959" s="1"/>
      <c r="V959" s="4">
        <v>2136372</v>
      </c>
      <c r="W959" s="1" t="s">
        <v>109</v>
      </c>
      <c r="X959" s="1" t="s">
        <v>110</v>
      </c>
    </row>
    <row r="960" spans="1:24" s="9" customFormat="1">
      <c r="A960" s="2">
        <v>959</v>
      </c>
      <c r="B960" s="4">
        <v>716003658</v>
      </c>
      <c r="C960" s="1" t="s">
        <v>2899</v>
      </c>
      <c r="D960" s="1" t="s">
        <v>2900</v>
      </c>
      <c r="E960" s="6" t="s">
        <v>9889</v>
      </c>
      <c r="F960" s="20">
        <v>513011021</v>
      </c>
      <c r="G960" s="6" t="s">
        <v>5450</v>
      </c>
      <c r="H960" s="17">
        <f t="shared" si="28"/>
        <v>13</v>
      </c>
      <c r="I960" s="6" t="str">
        <f t="shared" si="29"/>
        <v>6.8.5</v>
      </c>
      <c r="J960" s="6" t="s">
        <v>9889</v>
      </c>
      <c r="K960" s="13" t="str">
        <f>VLOOKUP(J960,'fire screen door'!$C$2:$E$1567,2,FALSE)</f>
        <v>A-60 SINGLE LEAF HINGED</v>
      </c>
      <c r="L960" s="13" t="str">
        <f>VLOOKUP(J960,'fire screen door'!$C$2:$E$1567,3,FALSE)</f>
        <v>Johnny Rocket pantry</v>
      </c>
      <c r="M960" s="1" t="s">
        <v>107</v>
      </c>
      <c r="N960" s="1" t="s">
        <v>108</v>
      </c>
      <c r="O960" s="32" t="s">
        <v>10448</v>
      </c>
      <c r="P960" s="4">
        <v>716002396</v>
      </c>
      <c r="Q960" s="6">
        <v>300457116</v>
      </c>
      <c r="R960" s="4">
        <v>417001926</v>
      </c>
      <c r="S960" s="1" t="s">
        <v>2901</v>
      </c>
      <c r="T960" s="1" t="s">
        <v>106</v>
      </c>
      <c r="U960" s="1"/>
      <c r="V960" s="4">
        <v>2136372</v>
      </c>
      <c r="W960" s="1" t="s">
        <v>109</v>
      </c>
      <c r="X960" s="1" t="s">
        <v>110</v>
      </c>
    </row>
    <row r="961" spans="1:24" s="9" customFormat="1">
      <c r="A961" s="2">
        <v>960</v>
      </c>
      <c r="B961" s="4">
        <v>716004199</v>
      </c>
      <c r="C961" s="1" t="s">
        <v>2902</v>
      </c>
      <c r="D961" s="1" t="s">
        <v>2903</v>
      </c>
      <c r="E961" s="6" t="s">
        <v>9890</v>
      </c>
      <c r="F961" s="20">
        <v>513011022</v>
      </c>
      <c r="G961" s="6" t="s">
        <v>5451</v>
      </c>
      <c r="H961" s="17">
        <f t="shared" si="28"/>
        <v>13</v>
      </c>
      <c r="I961" s="6" t="str">
        <f t="shared" si="29"/>
        <v>6.8.6</v>
      </c>
      <c r="J961" s="6" t="s">
        <v>9890</v>
      </c>
      <c r="K961" s="13" t="str">
        <f>VLOOKUP(J961,'fire screen door'!$C$2:$E$1567,2,FALSE)</f>
        <v>A-60 SINGLE LEAF HINGED</v>
      </c>
      <c r="L961" s="13" t="str">
        <f>VLOOKUP(J961,'fire screen door'!$C$2:$E$1567,3,FALSE)</f>
        <v>Port corridor by cabin 6320</v>
      </c>
      <c r="M961" s="1" t="s">
        <v>107</v>
      </c>
      <c r="N961" s="1" t="s">
        <v>108</v>
      </c>
      <c r="O961" s="32" t="s">
        <v>10448</v>
      </c>
      <c r="P961" s="4">
        <v>716002878</v>
      </c>
      <c r="Q961" s="6">
        <v>300457443</v>
      </c>
      <c r="R961" s="4">
        <v>417001926</v>
      </c>
      <c r="S961" s="1" t="s">
        <v>2904</v>
      </c>
      <c r="T961" s="1" t="s">
        <v>106</v>
      </c>
      <c r="U961" s="1"/>
      <c r="V961" s="4">
        <v>2136372</v>
      </c>
      <c r="W961" s="1" t="s">
        <v>109</v>
      </c>
      <c r="X961" s="1" t="s">
        <v>110</v>
      </c>
    </row>
    <row r="962" spans="1:24" s="9" customFormat="1">
      <c r="A962" s="2">
        <v>961</v>
      </c>
      <c r="B962" s="4">
        <v>716003650</v>
      </c>
      <c r="C962" s="1" t="s">
        <v>2905</v>
      </c>
      <c r="D962" s="1" t="s">
        <v>2906</v>
      </c>
      <c r="E962" s="6" t="s">
        <v>9891</v>
      </c>
      <c r="F962" s="20">
        <v>513011023</v>
      </c>
      <c r="G962" s="6" t="s">
        <v>5452</v>
      </c>
      <c r="H962" s="17">
        <f t="shared" si="28"/>
        <v>13</v>
      </c>
      <c r="I962" s="6" t="str">
        <f t="shared" si="29"/>
        <v>6.8.7</v>
      </c>
      <c r="J962" s="6" t="s">
        <v>9891</v>
      </c>
      <c r="K962" s="13" t="str">
        <f>VLOOKUP(J962,'fire screen door'!$C$2:$E$1567,2,FALSE)</f>
        <v>A-60 SINGLE LEAF HINGED</v>
      </c>
      <c r="L962" s="13" t="str">
        <f>VLOOKUP(J962,'fire screen door'!$C$2:$E$1567,3,FALSE)</f>
        <v>Johnny Rocket pantry emergency exit</v>
      </c>
      <c r="M962" s="1" t="s">
        <v>107</v>
      </c>
      <c r="N962" s="1" t="s">
        <v>108</v>
      </c>
      <c r="O962" s="32" t="s">
        <v>10448</v>
      </c>
      <c r="P962" s="4">
        <v>716002388</v>
      </c>
      <c r="Q962" s="6">
        <v>300457108</v>
      </c>
      <c r="R962" s="4">
        <v>417001926</v>
      </c>
      <c r="S962" s="1" t="s">
        <v>2907</v>
      </c>
      <c r="T962" s="1" t="s">
        <v>106</v>
      </c>
      <c r="U962" s="1"/>
      <c r="V962" s="4">
        <v>2136372</v>
      </c>
      <c r="W962" s="1" t="s">
        <v>109</v>
      </c>
      <c r="X962" s="1" t="s">
        <v>110</v>
      </c>
    </row>
    <row r="963" spans="1:24" s="9" customFormat="1">
      <c r="A963" s="2">
        <v>962</v>
      </c>
      <c r="B963" s="4">
        <v>716003648</v>
      </c>
      <c r="C963" s="1" t="s">
        <v>2908</v>
      </c>
      <c r="D963" s="1" t="s">
        <v>2909</v>
      </c>
      <c r="E963" s="6" t="s">
        <v>9892</v>
      </c>
      <c r="F963" s="20">
        <v>513011024</v>
      </c>
      <c r="G963" s="6" t="s">
        <v>5453</v>
      </c>
      <c r="H963" s="17">
        <f t="shared" ref="H963:H1026" si="30">FIND(".",G963)</f>
        <v>13</v>
      </c>
      <c r="I963" s="6" t="str">
        <f t="shared" ref="I963:I1026" si="31">MID(G963,H963+1,100)</f>
        <v>6.8.8</v>
      </c>
      <c r="J963" s="6" t="s">
        <v>9892</v>
      </c>
      <c r="K963" s="13" t="str">
        <f>VLOOKUP(J963,'fire screen door'!$C$2:$E$1567,2,FALSE)</f>
        <v>A-60 SINGLE LEAF HINGED</v>
      </c>
      <c r="L963" s="13" t="str">
        <f>VLOOKUP(J963,'fire screen door'!$C$2:$E$1567,3,FALSE)</f>
        <v>Playmakers pantry emergency exit</v>
      </c>
      <c r="M963" s="1" t="s">
        <v>107</v>
      </c>
      <c r="N963" s="1" t="s">
        <v>108</v>
      </c>
      <c r="O963" s="32" t="s">
        <v>10448</v>
      </c>
      <c r="P963" s="4">
        <v>716002386</v>
      </c>
      <c r="Q963" s="6">
        <v>300457106</v>
      </c>
      <c r="R963" s="4">
        <v>417001926</v>
      </c>
      <c r="S963" s="1" t="s">
        <v>2910</v>
      </c>
      <c r="T963" s="1" t="s">
        <v>106</v>
      </c>
      <c r="U963" s="1"/>
      <c r="V963" s="4">
        <v>2136372</v>
      </c>
      <c r="W963" s="1" t="s">
        <v>109</v>
      </c>
      <c r="X963" s="1" t="s">
        <v>110</v>
      </c>
    </row>
    <row r="964" spans="1:24" s="9" customFormat="1">
      <c r="A964" s="2">
        <v>963</v>
      </c>
      <c r="B964" s="4">
        <v>716015473</v>
      </c>
      <c r="C964" s="1" t="s">
        <v>2911</v>
      </c>
      <c r="D964" s="1" t="s">
        <v>2912</v>
      </c>
      <c r="E964" s="6" t="s">
        <v>10427</v>
      </c>
      <c r="F964" s="20">
        <v>513011025</v>
      </c>
      <c r="G964" s="6" t="s">
        <v>5454</v>
      </c>
      <c r="H964" s="17">
        <f t="shared" si="30"/>
        <v>13</v>
      </c>
      <c r="I964" s="6" t="str">
        <f t="shared" si="31"/>
        <v>6.8.9</v>
      </c>
      <c r="J964" s="6" t="s">
        <v>10427</v>
      </c>
      <c r="K964" s="13" t="e">
        <f>VLOOKUP(J964,'fire screen door'!$C$2:$E$1567,2,FALSE)</f>
        <v>#N/A</v>
      </c>
      <c r="L964" s="13" t="e">
        <f>VLOOKUP(J964,'fire screen door'!$C$2:$E$1567,3,FALSE)</f>
        <v>#N/A</v>
      </c>
      <c r="M964" s="1" t="s">
        <v>148</v>
      </c>
      <c r="N964" s="1" t="s">
        <v>149</v>
      </c>
      <c r="O964" s="32" t="s">
        <v>10450</v>
      </c>
      <c r="P964" s="4">
        <v>716011401</v>
      </c>
      <c r="Q964" s="6">
        <v>300463533</v>
      </c>
      <c r="R964" s="4">
        <v>417001226</v>
      </c>
      <c r="S964" s="1" t="s">
        <v>2913</v>
      </c>
      <c r="T964" s="1" t="s">
        <v>147</v>
      </c>
      <c r="U964" s="1"/>
      <c r="V964" s="4">
        <v>999001697</v>
      </c>
      <c r="W964" s="1" t="s">
        <v>150</v>
      </c>
      <c r="X964" s="1" t="s">
        <v>151</v>
      </c>
    </row>
    <row r="965" spans="1:24" s="9" customFormat="1">
      <c r="A965" s="2">
        <v>964</v>
      </c>
      <c r="B965" s="4">
        <v>716003272</v>
      </c>
      <c r="C965" s="1" t="s">
        <v>2918</v>
      </c>
      <c r="D965" s="1" t="s">
        <v>2919</v>
      </c>
      <c r="E965" s="6" t="s">
        <v>9905</v>
      </c>
      <c r="F965" s="20">
        <v>513011031</v>
      </c>
      <c r="G965" s="6" t="s">
        <v>5456</v>
      </c>
      <c r="H965" s="17">
        <f t="shared" si="30"/>
        <v>13</v>
      </c>
      <c r="I965" s="6" t="str">
        <f t="shared" si="31"/>
        <v>7.1.1</v>
      </c>
      <c r="J965" s="6" t="s">
        <v>9905</v>
      </c>
      <c r="K965" s="13" t="str">
        <f>VLOOKUP(J965,'fire screen door'!$C$2:$E$1567,2,FALSE)</f>
        <v>A-60 SINGLE LEAF HINGED</v>
      </c>
      <c r="L965" s="13" t="str">
        <f>VLOOKUP(J965,'fire screen door'!$C$2:$E$1567,3,FALSE)</f>
        <v>Housekeeping locker 7803 by cabin 7500 center</v>
      </c>
      <c r="M965" s="1" t="s">
        <v>107</v>
      </c>
      <c r="N965" s="1" t="s">
        <v>108</v>
      </c>
      <c r="O965" s="32" t="s">
        <v>10448</v>
      </c>
      <c r="P965" s="4">
        <v>716002031</v>
      </c>
      <c r="Q965" s="6">
        <v>300456759</v>
      </c>
      <c r="R965" s="4">
        <v>417001926</v>
      </c>
      <c r="S965" s="1" t="s">
        <v>2920</v>
      </c>
      <c r="T965" s="1" t="s">
        <v>106</v>
      </c>
      <c r="U965" s="1"/>
      <c r="V965" s="4">
        <v>2136372</v>
      </c>
      <c r="W965" s="1" t="s">
        <v>109</v>
      </c>
      <c r="X965" s="1" t="s">
        <v>110</v>
      </c>
    </row>
    <row r="966" spans="1:24" s="9" customFormat="1">
      <c r="A966" s="2">
        <v>965</v>
      </c>
      <c r="B966" s="4">
        <v>716003268</v>
      </c>
      <c r="C966" s="1" t="s">
        <v>2921</v>
      </c>
      <c r="D966" s="1" t="s">
        <v>2922</v>
      </c>
      <c r="E966" s="6" t="s">
        <v>9906</v>
      </c>
      <c r="F966" s="20">
        <v>513011032</v>
      </c>
      <c r="G966" s="6" t="s">
        <v>5457</v>
      </c>
      <c r="H966" s="17">
        <f t="shared" si="30"/>
        <v>13</v>
      </c>
      <c r="I966" s="6" t="str">
        <f t="shared" si="31"/>
        <v>7.1.2</v>
      </c>
      <c r="J966" s="6" t="s">
        <v>9906</v>
      </c>
      <c r="K966" s="13" t="str">
        <f>VLOOKUP(J966,'fire screen door'!$C$2:$E$1567,2,FALSE)</f>
        <v>A-60 SINGLE LEAF HINGED</v>
      </c>
      <c r="L966" s="13" t="str">
        <f>VLOOKUP(J966,'fire screen door'!$C$2:$E$1567,3,FALSE)</f>
        <v>Port center Housekeeping locker 7806 by cabin 7124</v>
      </c>
      <c r="M966" s="1" t="s">
        <v>107</v>
      </c>
      <c r="N966" s="1" t="s">
        <v>108</v>
      </c>
      <c r="O966" s="32" t="s">
        <v>10448</v>
      </c>
      <c r="P966" s="4">
        <v>716002027</v>
      </c>
      <c r="Q966" s="6">
        <v>300456755</v>
      </c>
      <c r="R966" s="4">
        <v>417001926</v>
      </c>
      <c r="S966" s="1" t="s">
        <v>2923</v>
      </c>
      <c r="T966" s="1" t="s">
        <v>106</v>
      </c>
      <c r="U966" s="1"/>
      <c r="V966" s="4">
        <v>2136372</v>
      </c>
      <c r="W966" s="1" t="s">
        <v>109</v>
      </c>
      <c r="X966" s="1" t="s">
        <v>110</v>
      </c>
    </row>
    <row r="967" spans="1:24" s="9" customFormat="1">
      <c r="A967" s="2">
        <v>966</v>
      </c>
      <c r="B967" s="4">
        <v>716003273</v>
      </c>
      <c r="C967" s="1" t="s">
        <v>2924</v>
      </c>
      <c r="D967" s="1" t="s">
        <v>2925</v>
      </c>
      <c r="E967" s="6" t="s">
        <v>9907</v>
      </c>
      <c r="F967" s="20">
        <v>513011033</v>
      </c>
      <c r="G967" s="6" t="s">
        <v>5458</v>
      </c>
      <c r="H967" s="17">
        <f t="shared" si="30"/>
        <v>13</v>
      </c>
      <c r="I967" s="6" t="str">
        <f t="shared" si="31"/>
        <v>7.1.3</v>
      </c>
      <c r="J967" s="6" t="s">
        <v>9907</v>
      </c>
      <c r="K967" s="13" t="str">
        <f>VLOOKUP(J967,'fire screen door'!$C$2:$E$1567,2,FALSE)</f>
        <v>A-60 SINGLE LEAF HINGED</v>
      </c>
      <c r="L967" s="13" t="str">
        <f>VLOOKUP(J967,'fire screen door'!$C$2:$E$1567,3,FALSE)</f>
        <v>electrical workshop 7805 by cabin 7402</v>
      </c>
      <c r="M967" s="1" t="s">
        <v>107</v>
      </c>
      <c r="N967" s="1" t="s">
        <v>108</v>
      </c>
      <c r="O967" s="32" t="s">
        <v>10448</v>
      </c>
      <c r="P967" s="4">
        <v>716002032</v>
      </c>
      <c r="Q967" s="6">
        <v>300456760</v>
      </c>
      <c r="R967" s="4">
        <v>417001926</v>
      </c>
      <c r="S967" s="1" t="s">
        <v>2926</v>
      </c>
      <c r="T967" s="1" t="s">
        <v>106</v>
      </c>
      <c r="U967" s="1"/>
      <c r="V967" s="4">
        <v>2136372</v>
      </c>
      <c r="W967" s="1" t="s">
        <v>109</v>
      </c>
      <c r="X967" s="1" t="s">
        <v>110</v>
      </c>
    </row>
    <row r="968" spans="1:24" s="9" customFormat="1">
      <c r="A968" s="2">
        <v>967</v>
      </c>
      <c r="B968" s="4">
        <v>716003269</v>
      </c>
      <c r="C968" s="1" t="s">
        <v>2927</v>
      </c>
      <c r="D968" s="1" t="s">
        <v>2928</v>
      </c>
      <c r="E968" s="6" t="s">
        <v>9908</v>
      </c>
      <c r="F968" s="20">
        <v>513011034</v>
      </c>
      <c r="G968" s="6" t="s">
        <v>5459</v>
      </c>
      <c r="H968" s="17">
        <f t="shared" si="30"/>
        <v>13</v>
      </c>
      <c r="I968" s="6" t="str">
        <f t="shared" si="31"/>
        <v>7.1.4</v>
      </c>
      <c r="J968" s="6" t="s">
        <v>9908</v>
      </c>
      <c r="K968" s="13" t="str">
        <f>VLOOKUP(J968,'fire screen door'!$C$2:$E$1567,2,FALSE)</f>
        <v>A-60 SINGLE LEAF HINGED</v>
      </c>
      <c r="L968" s="13" t="str">
        <f>VLOOKUP(J968,'fire screen door'!$C$2:$E$1567,3,FALSE)</f>
        <v>Port outer corridor by cabin 7128</v>
      </c>
      <c r="M968" s="1" t="s">
        <v>107</v>
      </c>
      <c r="N968" s="1" t="s">
        <v>108</v>
      </c>
      <c r="O968" s="32" t="s">
        <v>10448</v>
      </c>
      <c r="P968" s="4">
        <v>716002028</v>
      </c>
      <c r="Q968" s="6">
        <v>300456756</v>
      </c>
      <c r="R968" s="4">
        <v>417001926</v>
      </c>
      <c r="S968" s="1" t="s">
        <v>2929</v>
      </c>
      <c r="T968" s="1" t="s">
        <v>106</v>
      </c>
      <c r="U968" s="1"/>
      <c r="V968" s="4">
        <v>2136372</v>
      </c>
      <c r="W968" s="1" t="s">
        <v>109</v>
      </c>
      <c r="X968" s="1" t="s">
        <v>110</v>
      </c>
    </row>
    <row r="969" spans="1:24" s="9" customFormat="1">
      <c r="A969" s="2">
        <v>968</v>
      </c>
      <c r="B969" s="4">
        <v>716003274</v>
      </c>
      <c r="C969" s="1" t="s">
        <v>2930</v>
      </c>
      <c r="D969" s="1" t="s">
        <v>2931</v>
      </c>
      <c r="E969" s="6" t="s">
        <v>9909</v>
      </c>
      <c r="F969" s="20">
        <v>513011035</v>
      </c>
      <c r="G969" s="6" t="s">
        <v>5460</v>
      </c>
      <c r="H969" s="17">
        <f t="shared" si="30"/>
        <v>13</v>
      </c>
      <c r="I969" s="6" t="str">
        <f t="shared" si="31"/>
        <v>7.1.5</v>
      </c>
      <c r="J969" s="6" t="s">
        <v>9909</v>
      </c>
      <c r="K969" s="13" t="str">
        <f>VLOOKUP(J969,'fire screen door'!$C$2:$E$1567,2,FALSE)</f>
        <v>A-60 SINGLE LEAF HINGED</v>
      </c>
      <c r="L969" s="13" t="str">
        <f>VLOOKUP(J969,'fire screen door'!$C$2:$E$1567,3,FALSE)</f>
        <v>Stbd outer corridor by cabin 7528</v>
      </c>
      <c r="M969" s="1" t="s">
        <v>107</v>
      </c>
      <c r="N969" s="1" t="s">
        <v>108</v>
      </c>
      <c r="O969" s="32" t="s">
        <v>10448</v>
      </c>
      <c r="P969" s="4">
        <v>716002033</v>
      </c>
      <c r="Q969" s="6">
        <v>300456761</v>
      </c>
      <c r="R969" s="4">
        <v>417001926</v>
      </c>
      <c r="S969" s="1" t="s">
        <v>2932</v>
      </c>
      <c r="T969" s="1" t="s">
        <v>106</v>
      </c>
      <c r="U969" s="1"/>
      <c r="V969" s="4">
        <v>2136372</v>
      </c>
      <c r="W969" s="1" t="s">
        <v>109</v>
      </c>
      <c r="X969" s="1" t="s">
        <v>110</v>
      </c>
    </row>
    <row r="970" spans="1:24" s="9" customFormat="1">
      <c r="A970" s="2">
        <v>969</v>
      </c>
      <c r="B970" s="4">
        <v>716003275</v>
      </c>
      <c r="C970" s="1" t="s">
        <v>2933</v>
      </c>
      <c r="D970" s="1" t="s">
        <v>2934</v>
      </c>
      <c r="E970" s="6" t="s">
        <v>9910</v>
      </c>
      <c r="F970" s="20">
        <v>513011036</v>
      </c>
      <c r="G970" s="6" t="s">
        <v>5461</v>
      </c>
      <c r="H970" s="17">
        <f t="shared" si="30"/>
        <v>13</v>
      </c>
      <c r="I970" s="6" t="str">
        <f t="shared" si="31"/>
        <v>7.2.1</v>
      </c>
      <c r="J970" s="6" t="s">
        <v>9910</v>
      </c>
      <c r="K970" s="13" t="str">
        <f>VLOOKUP(J970,'fire screen door'!$C$2:$E$1567,2,FALSE)</f>
        <v>A-60 SINGLE LEAF HINGED</v>
      </c>
      <c r="L970" s="13" t="str">
        <f>VLOOKUP(J970,'fire screen door'!$C$2:$E$1567,3,FALSE)</f>
        <v>Stbd outer corridor by cabin 7530</v>
      </c>
      <c r="M970" s="1" t="s">
        <v>107</v>
      </c>
      <c r="N970" s="1" t="s">
        <v>108</v>
      </c>
      <c r="O970" s="32" t="s">
        <v>10448</v>
      </c>
      <c r="P970" s="4">
        <v>716002034</v>
      </c>
      <c r="Q970" s="6">
        <v>300456762</v>
      </c>
      <c r="R970" s="4">
        <v>417001926</v>
      </c>
      <c r="S970" s="1" t="s">
        <v>2935</v>
      </c>
      <c r="T970" s="1" t="s">
        <v>106</v>
      </c>
      <c r="U970" s="1"/>
      <c r="V970" s="4">
        <v>2136372</v>
      </c>
      <c r="W970" s="1" t="s">
        <v>109</v>
      </c>
      <c r="X970" s="1" t="s">
        <v>110</v>
      </c>
    </row>
    <row r="971" spans="1:24" s="9" customFormat="1">
      <c r="A971" s="2">
        <v>970</v>
      </c>
      <c r="B971" s="4">
        <v>716003425</v>
      </c>
      <c r="C971" s="1" t="s">
        <v>2936</v>
      </c>
      <c r="D971" s="1" t="s">
        <v>2937</v>
      </c>
      <c r="E971" s="6" t="s">
        <v>9919</v>
      </c>
      <c r="F971" s="20">
        <v>513011037</v>
      </c>
      <c r="G971" s="6" t="s">
        <v>5462</v>
      </c>
      <c r="H971" s="17">
        <f t="shared" si="30"/>
        <v>13</v>
      </c>
      <c r="I971" s="6" t="str">
        <f t="shared" si="31"/>
        <v>7.2.10</v>
      </c>
      <c r="J971" s="6" t="s">
        <v>9919</v>
      </c>
      <c r="K971" s="13" t="str">
        <f>VLOOKUP(J971,'fire screen door'!$C$2:$E$1567,2,FALSE)</f>
        <v>A-60 SINGLE LEAF HINGED</v>
      </c>
      <c r="L971" s="13" t="str">
        <f>VLOOKUP(J971,'fire screen door'!$C$2:$E$1567,3,FALSE)</f>
        <v>Housekeeping locker 7824 by 7448</v>
      </c>
      <c r="M971" s="1" t="s">
        <v>107</v>
      </c>
      <c r="N971" s="1" t="s">
        <v>108</v>
      </c>
      <c r="O971" s="32" t="s">
        <v>10448</v>
      </c>
      <c r="P971" s="4">
        <v>716002184</v>
      </c>
      <c r="Q971" s="6">
        <v>300456912</v>
      </c>
      <c r="R971" s="4">
        <v>417001926</v>
      </c>
      <c r="S971" s="1" t="s">
        <v>2938</v>
      </c>
      <c r="T971" s="1" t="s">
        <v>106</v>
      </c>
      <c r="U971" s="1"/>
      <c r="V971" s="4">
        <v>2136372</v>
      </c>
      <c r="W971" s="1" t="s">
        <v>109</v>
      </c>
      <c r="X971" s="1" t="s">
        <v>110</v>
      </c>
    </row>
    <row r="972" spans="1:24" s="9" customFormat="1">
      <c r="A972" s="2">
        <v>971</v>
      </c>
      <c r="B972" s="4">
        <v>716003430</v>
      </c>
      <c r="C972" s="1" t="s">
        <v>2939</v>
      </c>
      <c r="D972" s="1" t="s">
        <v>2940</v>
      </c>
      <c r="E972" s="6" t="s">
        <v>10428</v>
      </c>
      <c r="F972" s="20">
        <v>513011038</v>
      </c>
      <c r="G972" s="6" t="s">
        <v>5463</v>
      </c>
      <c r="H972" s="17">
        <f t="shared" si="30"/>
        <v>13</v>
      </c>
      <c r="I972" s="6" t="str">
        <f t="shared" si="31"/>
        <v>7.2.11</v>
      </c>
      <c r="J972" s="6" t="s">
        <v>10428</v>
      </c>
      <c r="K972" s="13" t="e">
        <f>VLOOKUP(J972,'fire screen door'!$C$2:$E$1567,2,FALSE)</f>
        <v>#N/A</v>
      </c>
      <c r="L972" s="13" t="e">
        <f>VLOOKUP(J972,'fire screen door'!$C$2:$E$1567,3,FALSE)</f>
        <v>#N/A</v>
      </c>
      <c r="M972" s="1" t="s">
        <v>107</v>
      </c>
      <c r="N972" s="1" t="s">
        <v>108</v>
      </c>
      <c r="O972" s="32" t="s">
        <v>10450</v>
      </c>
      <c r="P972" s="4">
        <v>716002189</v>
      </c>
      <c r="Q972" s="6">
        <v>300456917</v>
      </c>
      <c r="R972" s="4">
        <v>417001926</v>
      </c>
      <c r="S972" s="1" t="s">
        <v>2941</v>
      </c>
      <c r="T972" s="1" t="s">
        <v>106</v>
      </c>
      <c r="U972" s="1"/>
      <c r="V972" s="4">
        <v>2136372</v>
      </c>
      <c r="W972" s="1" t="s">
        <v>109</v>
      </c>
      <c r="X972" s="1" t="s">
        <v>110</v>
      </c>
    </row>
    <row r="973" spans="1:24" s="9" customFormat="1">
      <c r="A973" s="2">
        <v>972</v>
      </c>
      <c r="B973" s="4">
        <v>716003271</v>
      </c>
      <c r="C973" s="1" t="s">
        <v>2942</v>
      </c>
      <c r="D973" s="1" t="s">
        <v>2943</v>
      </c>
      <c r="E973" s="6" t="s">
        <v>9911</v>
      </c>
      <c r="F973" s="20">
        <v>513011039</v>
      </c>
      <c r="G973" s="6" t="s">
        <v>5464</v>
      </c>
      <c r="H973" s="17">
        <f t="shared" si="30"/>
        <v>13</v>
      </c>
      <c r="I973" s="6" t="str">
        <f t="shared" si="31"/>
        <v>7.2.2</v>
      </c>
      <c r="J973" s="6" t="s">
        <v>9911</v>
      </c>
      <c r="K973" s="13" t="str">
        <f>VLOOKUP(J973,'fire screen door'!$C$2:$E$1567,2,FALSE)</f>
        <v>A-60 SINGLE LEAF HINGED</v>
      </c>
      <c r="L973" s="13" t="str">
        <f>VLOOKUP(J973,'fire screen door'!$C$2:$E$1567,3,FALSE)</f>
        <v>Guest corridor inner PS fwd</v>
      </c>
      <c r="M973" s="1" t="s">
        <v>107</v>
      </c>
      <c r="N973" s="1" t="s">
        <v>108</v>
      </c>
      <c r="O973" s="32" t="s">
        <v>10448</v>
      </c>
      <c r="P973" s="4">
        <v>716002030</v>
      </c>
      <c r="Q973" s="6">
        <v>300456758</v>
      </c>
      <c r="R973" s="4">
        <v>417001926</v>
      </c>
      <c r="S973" s="1" t="s">
        <v>2944</v>
      </c>
      <c r="T973" s="1" t="s">
        <v>106</v>
      </c>
      <c r="U973" s="1"/>
      <c r="V973" s="4">
        <v>2136372</v>
      </c>
      <c r="W973" s="1" t="s">
        <v>109</v>
      </c>
      <c r="X973" s="1" t="s">
        <v>110</v>
      </c>
    </row>
    <row r="974" spans="1:24" s="9" customFormat="1">
      <c r="A974" s="2">
        <v>973</v>
      </c>
      <c r="B974" s="4">
        <v>716003276</v>
      </c>
      <c r="C974" s="1" t="s">
        <v>2945</v>
      </c>
      <c r="D974" s="1" t="s">
        <v>2946</v>
      </c>
      <c r="E974" s="6" t="s">
        <v>9912</v>
      </c>
      <c r="F974" s="20">
        <v>513011040</v>
      </c>
      <c r="G974" s="6" t="s">
        <v>5465</v>
      </c>
      <c r="H974" s="17">
        <f t="shared" si="30"/>
        <v>13</v>
      </c>
      <c r="I974" s="6" t="str">
        <f t="shared" si="31"/>
        <v>7.2.3</v>
      </c>
      <c r="J974" s="6" t="s">
        <v>9912</v>
      </c>
      <c r="K974" s="13" t="str">
        <f>VLOOKUP(J974,'fire screen door'!$C$2:$E$1567,2,FALSE)</f>
        <v>A-60 SINGLE LEAF HINGED</v>
      </c>
      <c r="L974" s="13" t="str">
        <f>VLOOKUP(J974,'fire screen door'!$C$2:$E$1567,3,FALSE)</f>
        <v>Guest corridor inner STBD fwd</v>
      </c>
      <c r="M974" s="1" t="s">
        <v>107</v>
      </c>
      <c r="N974" s="1" t="s">
        <v>108</v>
      </c>
      <c r="O974" s="32" t="s">
        <v>10448</v>
      </c>
      <c r="P974" s="4">
        <v>716002035</v>
      </c>
      <c r="Q974" s="6">
        <v>300456763</v>
      </c>
      <c r="R974" s="4">
        <v>417001926</v>
      </c>
      <c r="S974" s="1" t="s">
        <v>2947</v>
      </c>
      <c r="T974" s="1" t="s">
        <v>106</v>
      </c>
      <c r="U974" s="1"/>
      <c r="V974" s="4">
        <v>2136372</v>
      </c>
      <c r="W974" s="1" t="s">
        <v>109</v>
      </c>
      <c r="X974" s="1" t="s">
        <v>110</v>
      </c>
    </row>
    <row r="975" spans="1:24" s="9" customFormat="1">
      <c r="A975" s="2">
        <v>974</v>
      </c>
      <c r="B975" s="4">
        <v>716003270</v>
      </c>
      <c r="C975" s="1" t="s">
        <v>2948</v>
      </c>
      <c r="D975" s="1" t="s">
        <v>2949</v>
      </c>
      <c r="E975" s="6" t="s">
        <v>9913</v>
      </c>
      <c r="F975" s="20">
        <v>513011041</v>
      </c>
      <c r="G975" s="6" t="s">
        <v>5466</v>
      </c>
      <c r="H975" s="17">
        <f t="shared" si="30"/>
        <v>13</v>
      </c>
      <c r="I975" s="6" t="str">
        <f t="shared" si="31"/>
        <v>7.2.4</v>
      </c>
      <c r="J975" s="6" t="s">
        <v>9913</v>
      </c>
      <c r="K975" s="13" t="str">
        <f>VLOOKUP(J975,'fire screen door'!$C$2:$E$1567,2,FALSE)</f>
        <v>A-60 SINGLE LEAF HINGED</v>
      </c>
      <c r="L975" s="13" t="str">
        <f>VLOOKUP(J975,'fire screen door'!$C$2:$E$1567,3,FALSE)</f>
        <v>Port outer corridor by 7130</v>
      </c>
      <c r="M975" s="1" t="s">
        <v>107</v>
      </c>
      <c r="N975" s="1" t="s">
        <v>108</v>
      </c>
      <c r="O975" s="32" t="s">
        <v>10448</v>
      </c>
      <c r="P975" s="4">
        <v>716002029</v>
      </c>
      <c r="Q975" s="6">
        <v>300456757</v>
      </c>
      <c r="R975" s="4">
        <v>417001926</v>
      </c>
      <c r="S975" s="1" t="s">
        <v>2950</v>
      </c>
      <c r="T975" s="1" t="s">
        <v>106</v>
      </c>
      <c r="U975" s="1"/>
      <c r="V975" s="4">
        <v>2136372</v>
      </c>
      <c r="W975" s="1" t="s">
        <v>109</v>
      </c>
      <c r="X975" s="1" t="s">
        <v>110</v>
      </c>
    </row>
    <row r="976" spans="1:24" s="9" customFormat="1">
      <c r="A976" s="2">
        <v>975</v>
      </c>
      <c r="B976" s="4">
        <v>716003434</v>
      </c>
      <c r="C976" s="1" t="s">
        <v>2951</v>
      </c>
      <c r="D976" s="1" t="s">
        <v>2952</v>
      </c>
      <c r="E976" s="6" t="s">
        <v>9914</v>
      </c>
      <c r="F976" s="20">
        <v>513011042</v>
      </c>
      <c r="G976" s="6" t="s">
        <v>5467</v>
      </c>
      <c r="H976" s="17">
        <f t="shared" si="30"/>
        <v>13</v>
      </c>
      <c r="I976" s="6" t="str">
        <f t="shared" si="31"/>
        <v>7.2.5</v>
      </c>
      <c r="J976" s="6" t="s">
        <v>9914</v>
      </c>
      <c r="K976" s="13" t="str">
        <f>VLOOKUP(J976,'fire screen door'!$C$2:$E$1567,2,FALSE)</f>
        <v>A-60 SINGLE LEAF HINGED</v>
      </c>
      <c r="L976" s="13" t="str">
        <f>VLOOKUP(J976,'fire screen door'!$C$2:$E$1567,3,FALSE)</f>
        <v>AC room opp. of 7429 Center</v>
      </c>
      <c r="M976" s="1" t="s">
        <v>107</v>
      </c>
      <c r="N976" s="1" t="s">
        <v>108</v>
      </c>
      <c r="O976" s="32" t="s">
        <v>10448</v>
      </c>
      <c r="P976" s="4">
        <v>716002193</v>
      </c>
      <c r="Q976" s="6">
        <v>300456921</v>
      </c>
      <c r="R976" s="4">
        <v>417001926</v>
      </c>
      <c r="S976" s="1" t="s">
        <v>2953</v>
      </c>
      <c r="T976" s="1" t="s">
        <v>106</v>
      </c>
      <c r="U976" s="1"/>
      <c r="V976" s="4">
        <v>2136372</v>
      </c>
      <c r="W976" s="1" t="s">
        <v>109</v>
      </c>
      <c r="X976" s="1" t="s">
        <v>110</v>
      </c>
    </row>
    <row r="977" spans="1:24" s="9" customFormat="1">
      <c r="A977" s="2">
        <v>976</v>
      </c>
      <c r="B977" s="4">
        <v>716003426</v>
      </c>
      <c r="C977" s="1" t="s">
        <v>2954</v>
      </c>
      <c r="D977" s="1" t="s">
        <v>2955</v>
      </c>
      <c r="E977" s="6" t="s">
        <v>9915</v>
      </c>
      <c r="F977" s="20">
        <v>513011043</v>
      </c>
      <c r="G977" s="6" t="s">
        <v>5468</v>
      </c>
      <c r="H977" s="17">
        <f t="shared" si="30"/>
        <v>13</v>
      </c>
      <c r="I977" s="6" t="str">
        <f t="shared" si="31"/>
        <v>7.2.6</v>
      </c>
      <c r="J977" s="6" t="s">
        <v>9915</v>
      </c>
      <c r="K977" s="13" t="str">
        <f>VLOOKUP(J977,'fire screen door'!$C$2:$E$1567,2,FALSE)</f>
        <v>A-60 SINGLE LEAF HINGED</v>
      </c>
      <c r="L977" s="13" t="str">
        <f>VLOOKUP(J977,'fire screen door'!$C$2:$E$1567,3,FALSE)</f>
        <v>Port outer corridor by 7156</v>
      </c>
      <c r="M977" s="1" t="s">
        <v>107</v>
      </c>
      <c r="N977" s="1" t="s">
        <v>108</v>
      </c>
      <c r="O977" s="32" t="s">
        <v>10448</v>
      </c>
      <c r="P977" s="4">
        <v>716002185</v>
      </c>
      <c r="Q977" s="6">
        <v>300456913</v>
      </c>
      <c r="R977" s="4">
        <v>417001926</v>
      </c>
      <c r="S977" s="1" t="s">
        <v>2956</v>
      </c>
      <c r="T977" s="1" t="s">
        <v>106</v>
      </c>
      <c r="U977" s="1"/>
      <c r="V977" s="4">
        <v>2136372</v>
      </c>
      <c r="W977" s="1" t="s">
        <v>109</v>
      </c>
      <c r="X977" s="1" t="s">
        <v>110</v>
      </c>
    </row>
    <row r="978" spans="1:24" s="9" customFormat="1">
      <c r="A978" s="2">
        <v>977</v>
      </c>
      <c r="B978" s="4">
        <v>716003431</v>
      </c>
      <c r="C978" s="1" t="s">
        <v>2957</v>
      </c>
      <c r="D978" s="1" t="s">
        <v>2958</v>
      </c>
      <c r="E978" s="6" t="s">
        <v>9916</v>
      </c>
      <c r="F978" s="20">
        <v>513011044</v>
      </c>
      <c r="G978" s="6" t="s">
        <v>5469</v>
      </c>
      <c r="H978" s="17">
        <f t="shared" si="30"/>
        <v>13</v>
      </c>
      <c r="I978" s="6" t="str">
        <f t="shared" si="31"/>
        <v>7.2.7</v>
      </c>
      <c r="J978" s="6" t="s">
        <v>9916</v>
      </c>
      <c r="K978" s="13" t="str">
        <f>VLOOKUP(J978,'fire screen door'!$C$2:$E$1567,2,FALSE)</f>
        <v>A-60 SINGLE LEAF HINGED</v>
      </c>
      <c r="L978" s="13" t="str">
        <f>VLOOKUP(J978,'fire screen door'!$C$2:$E$1567,3,FALSE)</f>
        <v>Stbd outer corridor by 7556</v>
      </c>
      <c r="M978" s="1" t="s">
        <v>107</v>
      </c>
      <c r="N978" s="1" t="s">
        <v>108</v>
      </c>
      <c r="O978" s="32" t="s">
        <v>10448</v>
      </c>
      <c r="P978" s="4">
        <v>716002190</v>
      </c>
      <c r="Q978" s="6">
        <v>300456918</v>
      </c>
      <c r="R978" s="4">
        <v>417001926</v>
      </c>
      <c r="S978" s="1" t="s">
        <v>2959</v>
      </c>
      <c r="T978" s="1" t="s">
        <v>106</v>
      </c>
      <c r="U978" s="1"/>
      <c r="V978" s="4">
        <v>2136372</v>
      </c>
      <c r="W978" s="1" t="s">
        <v>109</v>
      </c>
      <c r="X978" s="1" t="s">
        <v>110</v>
      </c>
    </row>
    <row r="979" spans="1:24" s="9" customFormat="1">
      <c r="A979" s="2">
        <v>978</v>
      </c>
      <c r="B979" s="4">
        <v>716003427</v>
      </c>
      <c r="C979" s="1" t="s">
        <v>2960</v>
      </c>
      <c r="D979" s="1" t="s">
        <v>2961</v>
      </c>
      <c r="E979" s="6" t="s">
        <v>9917</v>
      </c>
      <c r="F979" s="20">
        <v>513011045</v>
      </c>
      <c r="G979" s="6" t="s">
        <v>5470</v>
      </c>
      <c r="H979" s="17">
        <f t="shared" si="30"/>
        <v>13</v>
      </c>
      <c r="I979" s="6" t="str">
        <f t="shared" si="31"/>
        <v>7.2.8</v>
      </c>
      <c r="J979" s="6" t="s">
        <v>9917</v>
      </c>
      <c r="K979" s="13" t="str">
        <f>VLOOKUP(J979,'fire screen door'!$C$2:$E$1567,2,FALSE)</f>
        <v>A-60 SINGLE LEAF HINGED</v>
      </c>
      <c r="L979" s="13" t="str">
        <f>VLOOKUP(J979,'fire screen door'!$C$2:$E$1567,3,FALSE)</f>
        <v>Port inner corridor by 7446</v>
      </c>
      <c r="M979" s="1" t="s">
        <v>107</v>
      </c>
      <c r="N979" s="1" t="s">
        <v>108</v>
      </c>
      <c r="O979" s="32" t="s">
        <v>10448</v>
      </c>
      <c r="P979" s="4">
        <v>716002186</v>
      </c>
      <c r="Q979" s="6">
        <v>300456914</v>
      </c>
      <c r="R979" s="4">
        <v>417001926</v>
      </c>
      <c r="S979" s="1" t="s">
        <v>2962</v>
      </c>
      <c r="T979" s="1" t="s">
        <v>106</v>
      </c>
      <c r="U979" s="1"/>
      <c r="V979" s="4">
        <v>2136372</v>
      </c>
      <c r="W979" s="1" t="s">
        <v>109</v>
      </c>
      <c r="X979" s="1" t="s">
        <v>110</v>
      </c>
    </row>
    <row r="980" spans="1:24" s="9" customFormat="1">
      <c r="A980" s="2">
        <v>979</v>
      </c>
      <c r="B980" s="4">
        <v>716003432</v>
      </c>
      <c r="C980" s="1" t="s">
        <v>2963</v>
      </c>
      <c r="D980" s="1" t="s">
        <v>2964</v>
      </c>
      <c r="E980" s="6" t="s">
        <v>9918</v>
      </c>
      <c r="F980" s="20">
        <v>513011046</v>
      </c>
      <c r="G980" s="6" t="s">
        <v>5471</v>
      </c>
      <c r="H980" s="17">
        <f t="shared" si="30"/>
        <v>13</v>
      </c>
      <c r="I980" s="6" t="str">
        <f t="shared" si="31"/>
        <v>7.2.9</v>
      </c>
      <c r="J980" s="6" t="s">
        <v>9918</v>
      </c>
      <c r="K980" s="13" t="str">
        <f>VLOOKUP(J980,'fire screen door'!$C$2:$E$1567,2,FALSE)</f>
        <v>A-60 SINGLE LEAF HINGED</v>
      </c>
      <c r="L980" s="13" t="str">
        <f>VLOOKUP(J980,'fire screen door'!$C$2:$E$1567,3,FALSE)</f>
        <v>Stbd inner corridor by 7456</v>
      </c>
      <c r="M980" s="1" t="s">
        <v>107</v>
      </c>
      <c r="N980" s="1" t="s">
        <v>108</v>
      </c>
      <c r="O980" s="32" t="s">
        <v>10448</v>
      </c>
      <c r="P980" s="4">
        <v>716002191</v>
      </c>
      <c r="Q980" s="6">
        <v>300456919</v>
      </c>
      <c r="R980" s="4">
        <v>417001926</v>
      </c>
      <c r="S980" s="1" t="s">
        <v>2965</v>
      </c>
      <c r="T980" s="1" t="s">
        <v>106</v>
      </c>
      <c r="U980" s="1"/>
      <c r="V980" s="4">
        <v>2136372</v>
      </c>
      <c r="W980" s="1" t="s">
        <v>109</v>
      </c>
      <c r="X980" s="1" t="s">
        <v>110</v>
      </c>
    </row>
    <row r="981" spans="1:24" s="9" customFormat="1">
      <c r="A981" s="2">
        <v>980</v>
      </c>
      <c r="B981" s="4">
        <v>716003433</v>
      </c>
      <c r="C981" s="1" t="s">
        <v>2966</v>
      </c>
      <c r="D981" s="1" t="s">
        <v>2967</v>
      </c>
      <c r="E981" s="6" t="s">
        <v>9920</v>
      </c>
      <c r="F981" s="20">
        <v>513011047</v>
      </c>
      <c r="G981" s="6" t="s">
        <v>5472</v>
      </c>
      <c r="H981" s="17">
        <f t="shared" si="30"/>
        <v>13</v>
      </c>
      <c r="I981" s="6" t="str">
        <f t="shared" si="31"/>
        <v>7.3.1</v>
      </c>
      <c r="J981" s="6" t="s">
        <v>9920</v>
      </c>
      <c r="K981" s="13" t="str">
        <f>VLOOKUP(J981,'fire screen door'!$C$2:$E$1567,2,FALSE)</f>
        <v>A-60 SINGLE LEAF HINGED</v>
      </c>
      <c r="L981" s="13" t="str">
        <f>VLOOKUP(J981,'fire screen door'!$C$2:$E$1567,3,FALSE)</f>
        <v>Stbd outer corridor by 7560</v>
      </c>
      <c r="M981" s="1" t="s">
        <v>107</v>
      </c>
      <c r="N981" s="1" t="s">
        <v>108</v>
      </c>
      <c r="O981" s="32" t="s">
        <v>10448</v>
      </c>
      <c r="P981" s="4">
        <v>716002192</v>
      </c>
      <c r="Q981" s="6">
        <v>300456920</v>
      </c>
      <c r="R981" s="4">
        <v>417001926</v>
      </c>
      <c r="S981" s="1" t="s">
        <v>2968</v>
      </c>
      <c r="T981" s="1" t="s">
        <v>106</v>
      </c>
      <c r="U981" s="1"/>
      <c r="V981" s="4">
        <v>2136372</v>
      </c>
      <c r="W981" s="1" t="s">
        <v>109</v>
      </c>
      <c r="X981" s="1" t="s">
        <v>110</v>
      </c>
    </row>
    <row r="982" spans="1:24" s="9" customFormat="1">
      <c r="A982" s="2">
        <v>981</v>
      </c>
      <c r="B982" s="4">
        <v>716004395</v>
      </c>
      <c r="C982" s="1" t="s">
        <v>2969</v>
      </c>
      <c r="D982" s="1" t="s">
        <v>2970</v>
      </c>
      <c r="E982" s="6" t="s">
        <v>9928</v>
      </c>
      <c r="F982" s="20">
        <v>513011048</v>
      </c>
      <c r="G982" s="6" t="s">
        <v>5473</v>
      </c>
      <c r="H982" s="17">
        <f t="shared" si="30"/>
        <v>13</v>
      </c>
      <c r="I982" s="6" t="str">
        <f t="shared" si="31"/>
        <v>7.3.10</v>
      </c>
      <c r="J982" s="6" t="s">
        <v>9928</v>
      </c>
      <c r="K982" s="13" t="str">
        <f>VLOOKUP(J982,'fire screen door'!$C$2:$E$1567,2,FALSE)</f>
        <v>A-60 SINGLE LEAF HINGED</v>
      </c>
      <c r="L982" s="13" t="str">
        <f>VLOOKUP(J982,'fire screen door'!$C$2:$E$1567,3,FALSE)</f>
        <v>Port side, AC room 3-4 opp. of  7182</v>
      </c>
      <c r="M982" s="1" t="s">
        <v>107</v>
      </c>
      <c r="N982" s="1" t="s">
        <v>108</v>
      </c>
      <c r="O982" s="32" t="s">
        <v>10448</v>
      </c>
      <c r="P982" s="4">
        <v>716003057</v>
      </c>
      <c r="Q982" s="6">
        <v>300457580</v>
      </c>
      <c r="R982" s="4">
        <v>417001926</v>
      </c>
      <c r="S982" s="1" t="s">
        <v>2971</v>
      </c>
      <c r="T982" s="1" t="s">
        <v>106</v>
      </c>
      <c r="U982" s="1"/>
      <c r="V982" s="4">
        <v>2136372</v>
      </c>
      <c r="W982" s="1" t="s">
        <v>109</v>
      </c>
      <c r="X982" s="1" t="s">
        <v>110</v>
      </c>
    </row>
    <row r="983" spans="1:24" s="9" customFormat="1">
      <c r="A983" s="2">
        <v>982</v>
      </c>
      <c r="B983" s="4">
        <v>716003429</v>
      </c>
      <c r="C983" s="1" t="s">
        <v>2972</v>
      </c>
      <c r="D983" s="1" t="s">
        <v>2973</v>
      </c>
      <c r="E983" s="6" t="s">
        <v>9921</v>
      </c>
      <c r="F983" s="20">
        <v>513011049</v>
      </c>
      <c r="G983" s="6" t="s">
        <v>5474</v>
      </c>
      <c r="H983" s="17">
        <f t="shared" si="30"/>
        <v>13</v>
      </c>
      <c r="I983" s="6" t="str">
        <f t="shared" si="31"/>
        <v>7.3.2</v>
      </c>
      <c r="J983" s="6" t="s">
        <v>9921</v>
      </c>
      <c r="K983" s="13" t="str">
        <f>VLOOKUP(J983,'fire screen door'!$C$2:$E$1567,2,FALSE)</f>
        <v>A-60 SINGLE LEAF HINGED</v>
      </c>
      <c r="L983" s="13" t="str">
        <f>VLOOKUP(J983,'fire screen door'!$C$2:$E$1567,3,FALSE)</f>
        <v>Pax lobby FWD-center lobby</v>
      </c>
      <c r="M983" s="1" t="s">
        <v>107</v>
      </c>
      <c r="N983" s="1" t="s">
        <v>108</v>
      </c>
      <c r="O983" s="32" t="s">
        <v>10448</v>
      </c>
      <c r="P983" s="4">
        <v>716002188</v>
      </c>
      <c r="Q983" s="6">
        <v>300456916</v>
      </c>
      <c r="R983" s="4">
        <v>417001926</v>
      </c>
      <c r="S983" s="1" t="s">
        <v>2974</v>
      </c>
      <c r="T983" s="1" t="s">
        <v>106</v>
      </c>
      <c r="U983" s="1"/>
      <c r="V983" s="4">
        <v>2136372</v>
      </c>
      <c r="W983" s="1" t="s">
        <v>109</v>
      </c>
      <c r="X983" s="1" t="s">
        <v>110</v>
      </c>
    </row>
    <row r="984" spans="1:24" s="9" customFormat="1">
      <c r="A984" s="2">
        <v>983</v>
      </c>
      <c r="B984" s="4">
        <v>716004397</v>
      </c>
      <c r="C984" s="1" t="s">
        <v>2975</v>
      </c>
      <c r="D984" s="1" t="s">
        <v>2976</v>
      </c>
      <c r="E984" s="6" t="s">
        <v>9922</v>
      </c>
      <c r="F984" s="20">
        <v>513011050</v>
      </c>
      <c r="G984" s="6" t="s">
        <v>5475</v>
      </c>
      <c r="H984" s="17">
        <f t="shared" si="30"/>
        <v>13</v>
      </c>
      <c r="I984" s="6" t="str">
        <f t="shared" si="31"/>
        <v>7.3.3</v>
      </c>
      <c r="J984" s="6" t="s">
        <v>9922</v>
      </c>
      <c r="K984" s="13" t="str">
        <f>VLOOKUP(J984,'fire screen door'!$C$2:$E$1567,2,FALSE)</f>
        <v>A-60 SINGLE LEAF HINGED</v>
      </c>
      <c r="L984" s="13" t="str">
        <f>VLOOKUP(J984,'fire screen door'!$C$2:$E$1567,3,FALSE)</f>
        <v>Pax lobby FWD / stb</v>
      </c>
      <c r="M984" s="1" t="s">
        <v>107</v>
      </c>
      <c r="N984" s="1" t="s">
        <v>108</v>
      </c>
      <c r="O984" s="32" t="s">
        <v>10448</v>
      </c>
      <c r="P984" s="4">
        <v>716003059</v>
      </c>
      <c r="Q984" s="6">
        <v>300457582</v>
      </c>
      <c r="R984" s="4">
        <v>417001926</v>
      </c>
      <c r="S984" s="1" t="s">
        <v>2977</v>
      </c>
      <c r="T984" s="1" t="s">
        <v>106</v>
      </c>
      <c r="U984" s="1"/>
      <c r="V984" s="4">
        <v>2136372</v>
      </c>
      <c r="W984" s="1" t="s">
        <v>109</v>
      </c>
      <c r="X984" s="1" t="s">
        <v>110</v>
      </c>
    </row>
    <row r="985" spans="1:24" s="9" customFormat="1">
      <c r="A985" s="2">
        <v>984</v>
      </c>
      <c r="B985" s="4">
        <v>716003428</v>
      </c>
      <c r="C985" s="1" t="s">
        <v>2978</v>
      </c>
      <c r="D985" s="1" t="s">
        <v>2979</v>
      </c>
      <c r="E985" s="6" t="s">
        <v>9923</v>
      </c>
      <c r="F985" s="20">
        <v>513011051</v>
      </c>
      <c r="G985" s="6" t="s">
        <v>5476</v>
      </c>
      <c r="H985" s="17">
        <f t="shared" si="30"/>
        <v>13</v>
      </c>
      <c r="I985" s="6" t="str">
        <f t="shared" si="31"/>
        <v>7.3.4</v>
      </c>
      <c r="J985" s="6" t="s">
        <v>9923</v>
      </c>
      <c r="K985" s="13" t="str">
        <f>VLOOKUP(J985,'fire screen door'!$C$2:$E$1567,2,FALSE)</f>
        <v>A-60 SINGLE LEAF HINGED</v>
      </c>
      <c r="L985" s="13" t="str">
        <f>VLOOKUP(J985,'fire screen door'!$C$2:$E$1567,3,FALSE)</f>
        <v>Port corridor by cabin 7160</v>
      </c>
      <c r="M985" s="1" t="s">
        <v>107</v>
      </c>
      <c r="N985" s="1" t="s">
        <v>108</v>
      </c>
      <c r="O985" s="32" t="s">
        <v>10448</v>
      </c>
      <c r="P985" s="4">
        <v>716002187</v>
      </c>
      <c r="Q985" s="6">
        <v>300456915</v>
      </c>
      <c r="R985" s="4">
        <v>417001926</v>
      </c>
      <c r="S985" s="1" t="s">
        <v>2980</v>
      </c>
      <c r="T985" s="1" t="s">
        <v>106</v>
      </c>
      <c r="U985" s="1"/>
      <c r="V985" s="4">
        <v>2136372</v>
      </c>
      <c r="W985" s="1" t="s">
        <v>109</v>
      </c>
      <c r="X985" s="1" t="s">
        <v>110</v>
      </c>
    </row>
    <row r="986" spans="1:24" s="9" customFormat="1">
      <c r="A986" s="2">
        <v>985</v>
      </c>
      <c r="B986" s="4">
        <v>716004398</v>
      </c>
      <c r="C986" s="1" t="s">
        <v>2981</v>
      </c>
      <c r="D986" s="1" t="s">
        <v>2982</v>
      </c>
      <c r="E986" s="6" t="s">
        <v>9924</v>
      </c>
      <c r="F986" s="20">
        <v>513011052</v>
      </c>
      <c r="G986" s="6" t="s">
        <v>5477</v>
      </c>
      <c r="H986" s="17">
        <f t="shared" si="30"/>
        <v>13</v>
      </c>
      <c r="I986" s="6" t="str">
        <f t="shared" si="31"/>
        <v>7.3.5</v>
      </c>
      <c r="J986" s="6" t="s">
        <v>9924</v>
      </c>
      <c r="K986" s="13" t="str">
        <f>VLOOKUP(J986,'fire screen door'!$C$2:$E$1567,2,FALSE)</f>
        <v>A-60 SINGLE LEAF HINGED</v>
      </c>
      <c r="L986" s="13" t="str">
        <f>VLOOKUP(J986,'fire screen door'!$C$2:$E$1567,3,FALSE)</f>
        <v>Stbd side, Housekeeping locker 7837 opp. of 7570</v>
      </c>
      <c r="M986" s="1" t="s">
        <v>107</v>
      </c>
      <c r="N986" s="1" t="s">
        <v>108</v>
      </c>
      <c r="O986" s="32" t="s">
        <v>10448</v>
      </c>
      <c r="P986" s="4">
        <v>716003060</v>
      </c>
      <c r="Q986" s="6">
        <v>300457583</v>
      </c>
      <c r="R986" s="4">
        <v>417001926</v>
      </c>
      <c r="S986" s="1" t="s">
        <v>2983</v>
      </c>
      <c r="T986" s="1" t="s">
        <v>106</v>
      </c>
      <c r="U986" s="1"/>
      <c r="V986" s="4">
        <v>2136372</v>
      </c>
      <c r="W986" s="1" t="s">
        <v>109</v>
      </c>
      <c r="X986" s="1" t="s">
        <v>110</v>
      </c>
    </row>
    <row r="987" spans="1:24" s="9" customFormat="1">
      <c r="A987" s="2">
        <v>986</v>
      </c>
      <c r="B987" s="4">
        <v>716004401</v>
      </c>
      <c r="C987" s="1" t="s">
        <v>2984</v>
      </c>
      <c r="D987" s="1" t="s">
        <v>2985</v>
      </c>
      <c r="E987" s="6" t="s">
        <v>9925</v>
      </c>
      <c r="F987" s="20">
        <v>513011053</v>
      </c>
      <c r="G987" s="6" t="s">
        <v>5478</v>
      </c>
      <c r="H987" s="17">
        <f t="shared" si="30"/>
        <v>13</v>
      </c>
      <c r="I987" s="6" t="str">
        <f t="shared" si="31"/>
        <v>7.3.6</v>
      </c>
      <c r="J987" s="6" t="s">
        <v>9925</v>
      </c>
      <c r="K987" s="13" t="str">
        <f>VLOOKUP(J987,'fire screen door'!$C$2:$E$1567,2,FALSE)</f>
        <v>A-60 SINGLE LEAF HINGED</v>
      </c>
      <c r="L987" s="13" t="str">
        <f>VLOOKUP(J987,'fire screen door'!$C$2:$E$1567,3,FALSE)</f>
        <v>Pax lobby FWD / prt</v>
      </c>
      <c r="M987" s="1" t="s">
        <v>107</v>
      </c>
      <c r="N987" s="1" t="s">
        <v>108</v>
      </c>
      <c r="O987" s="32" t="s">
        <v>10448</v>
      </c>
      <c r="P987" s="4">
        <v>716003063</v>
      </c>
      <c r="Q987" s="6">
        <v>300457586</v>
      </c>
      <c r="R987" s="4">
        <v>417001926</v>
      </c>
      <c r="S987" s="1" t="s">
        <v>2986</v>
      </c>
      <c r="T987" s="1" t="s">
        <v>106</v>
      </c>
      <c r="U987" s="1"/>
      <c r="V987" s="4">
        <v>2136372</v>
      </c>
      <c r="W987" s="1" t="s">
        <v>109</v>
      </c>
      <c r="X987" s="1" t="s">
        <v>110</v>
      </c>
    </row>
    <row r="988" spans="1:24" s="9" customFormat="1">
      <c r="A988" s="2">
        <v>987</v>
      </c>
      <c r="B988" s="4">
        <v>716004399</v>
      </c>
      <c r="C988" s="1" t="s">
        <v>2987</v>
      </c>
      <c r="D988" s="1" t="s">
        <v>2988</v>
      </c>
      <c r="E988" s="6" t="s">
        <v>9926</v>
      </c>
      <c r="F988" s="20">
        <v>513011054</v>
      </c>
      <c r="G988" s="6" t="s">
        <v>5479</v>
      </c>
      <c r="H988" s="17">
        <f t="shared" si="30"/>
        <v>13</v>
      </c>
      <c r="I988" s="6" t="str">
        <f t="shared" si="31"/>
        <v>7.3.7</v>
      </c>
      <c r="J988" s="6" t="s">
        <v>9926</v>
      </c>
      <c r="K988" s="13" t="str">
        <f>VLOOKUP(J988,'fire screen door'!$C$2:$E$1567,2,FALSE)</f>
        <v>A-60 SINGLE LEAF HINGED</v>
      </c>
      <c r="L988" s="13" t="str">
        <f>VLOOKUP(J988,'fire screen door'!$C$2:$E$1567,3,FALSE)</f>
        <v>Stbd side, AC room 3-3 opp. of 7582</v>
      </c>
      <c r="M988" s="1" t="s">
        <v>107</v>
      </c>
      <c r="N988" s="1" t="s">
        <v>108</v>
      </c>
      <c r="O988" s="32" t="s">
        <v>10448</v>
      </c>
      <c r="P988" s="4">
        <v>716003061</v>
      </c>
      <c r="Q988" s="6">
        <v>300457584</v>
      </c>
      <c r="R988" s="4">
        <v>417001926</v>
      </c>
      <c r="S988" s="1" t="s">
        <v>2989</v>
      </c>
      <c r="T988" s="1" t="s">
        <v>106</v>
      </c>
      <c r="U988" s="1"/>
      <c r="V988" s="4">
        <v>2136372</v>
      </c>
      <c r="W988" s="1" t="s">
        <v>109</v>
      </c>
      <c r="X988" s="1" t="s">
        <v>110</v>
      </c>
    </row>
    <row r="989" spans="1:24" s="9" customFormat="1">
      <c r="A989" s="2">
        <v>988</v>
      </c>
      <c r="B989" s="4">
        <v>716004394</v>
      </c>
      <c r="C989" s="1" t="s">
        <v>2990</v>
      </c>
      <c r="D989" s="1" t="s">
        <v>2991</v>
      </c>
      <c r="E989" s="6" t="s">
        <v>9927</v>
      </c>
      <c r="F989" s="20">
        <v>513011055</v>
      </c>
      <c r="G989" s="6" t="s">
        <v>5480</v>
      </c>
      <c r="H989" s="17">
        <f t="shared" si="30"/>
        <v>13</v>
      </c>
      <c r="I989" s="6" t="str">
        <f t="shared" si="31"/>
        <v>7.3.8</v>
      </c>
      <c r="J989" s="6" t="s">
        <v>9927</v>
      </c>
      <c r="K989" s="13" t="str">
        <f>VLOOKUP(J989,'fire screen door'!$C$2:$E$1567,2,FALSE)</f>
        <v>A-60 SINGLE LEAF HINGED</v>
      </c>
      <c r="L989" s="13" t="str">
        <f>VLOOKUP(J989,'fire screen door'!$C$2:$E$1567,3,FALSE)</f>
        <v>Port side Housekeeping locker 7834 by 7168</v>
      </c>
      <c r="M989" s="1" t="s">
        <v>107</v>
      </c>
      <c r="N989" s="1" t="s">
        <v>108</v>
      </c>
      <c r="O989" s="32" t="s">
        <v>10448</v>
      </c>
      <c r="P989" s="4">
        <v>716003056</v>
      </c>
      <c r="Q989" s="6">
        <v>300457579</v>
      </c>
      <c r="R989" s="4">
        <v>417001926</v>
      </c>
      <c r="S989" s="1" t="s">
        <v>2992</v>
      </c>
      <c r="T989" s="1" t="s">
        <v>106</v>
      </c>
      <c r="U989" s="1"/>
      <c r="V989" s="4">
        <v>2136372</v>
      </c>
      <c r="W989" s="1" t="s">
        <v>109</v>
      </c>
      <c r="X989" s="1" t="s">
        <v>110</v>
      </c>
    </row>
    <row r="990" spans="1:24" s="9" customFormat="1">
      <c r="A990" s="2">
        <v>989</v>
      </c>
      <c r="B990" s="4">
        <v>716004400</v>
      </c>
      <c r="C990" s="1" t="s">
        <v>2993</v>
      </c>
      <c r="D990" s="1" t="s">
        <v>2994</v>
      </c>
      <c r="E990" s="6" t="s">
        <v>9929</v>
      </c>
      <c r="F990" s="20">
        <v>513011056</v>
      </c>
      <c r="G990" s="6" t="s">
        <v>5481</v>
      </c>
      <c r="H990" s="17">
        <f t="shared" si="30"/>
        <v>13</v>
      </c>
      <c r="I990" s="6" t="str">
        <f t="shared" si="31"/>
        <v>7.4.1</v>
      </c>
      <c r="J990" s="6" t="s">
        <v>9929</v>
      </c>
      <c r="K990" s="13" t="str">
        <f>VLOOKUP(J990,'fire screen door'!$C$2:$E$1567,2,FALSE)</f>
        <v>A-60 SINGLE LEAF HINGED</v>
      </c>
      <c r="L990" s="13" t="str">
        <f>VLOOKUP(J990,'fire screen door'!$C$2:$E$1567,3,FALSE)</f>
        <v>Stbd corridor by 7592</v>
      </c>
      <c r="M990" s="1" t="s">
        <v>107</v>
      </c>
      <c r="N990" s="1" t="s">
        <v>108</v>
      </c>
      <c r="O990" s="32" t="s">
        <v>10448</v>
      </c>
      <c r="P990" s="4">
        <v>716003062</v>
      </c>
      <c r="Q990" s="6">
        <v>300457585</v>
      </c>
      <c r="R990" s="4">
        <v>417001926</v>
      </c>
      <c r="S990" s="1" t="s">
        <v>2995</v>
      </c>
      <c r="T990" s="1" t="s">
        <v>106</v>
      </c>
      <c r="U990" s="1"/>
      <c r="V990" s="4">
        <v>2136372</v>
      </c>
      <c r="W990" s="1" t="s">
        <v>109</v>
      </c>
      <c r="X990" s="1" t="s">
        <v>110</v>
      </c>
    </row>
    <row r="991" spans="1:24" s="9" customFormat="1">
      <c r="A991" s="2">
        <v>990</v>
      </c>
      <c r="B991" s="4">
        <v>716004578</v>
      </c>
      <c r="C991" s="1" t="s">
        <v>2996</v>
      </c>
      <c r="D991" s="1" t="s">
        <v>2997</v>
      </c>
      <c r="E991" s="6" t="s">
        <v>9936</v>
      </c>
      <c r="F991" s="20">
        <v>513011057</v>
      </c>
      <c r="G991" s="6" t="s">
        <v>5482</v>
      </c>
      <c r="H991" s="17">
        <f t="shared" si="30"/>
        <v>13</v>
      </c>
      <c r="I991" s="6" t="str">
        <f t="shared" si="31"/>
        <v>7.4.10</v>
      </c>
      <c r="J991" s="6" t="s">
        <v>9936</v>
      </c>
      <c r="K991" s="13" t="str">
        <f>VLOOKUP(J991,'fire screen door'!$C$2:$E$1567,2,FALSE)</f>
        <v>A-60 SINGLE LEAF HINGED</v>
      </c>
      <c r="L991" s="13" t="str">
        <f>VLOOKUP(J991,'fire screen door'!$C$2:$E$1567,3,FALSE)</f>
        <v>Cold store 7856C  inside bar store</v>
      </c>
      <c r="M991" s="1" t="s">
        <v>107</v>
      </c>
      <c r="N991" s="1" t="s">
        <v>108</v>
      </c>
      <c r="O991" s="32" t="s">
        <v>10448</v>
      </c>
      <c r="P991" s="4">
        <v>716003242</v>
      </c>
      <c r="Q991" s="6">
        <v>300457764</v>
      </c>
      <c r="R991" s="4">
        <v>417001926</v>
      </c>
      <c r="S991" s="1" t="s">
        <v>2998</v>
      </c>
      <c r="T991" s="1" t="s">
        <v>106</v>
      </c>
      <c r="U991" s="1"/>
      <c r="V991" s="4">
        <v>2136372</v>
      </c>
      <c r="W991" s="1" t="s">
        <v>109</v>
      </c>
      <c r="X991" s="1" t="s">
        <v>110</v>
      </c>
    </row>
    <row r="992" spans="1:24" s="9" customFormat="1">
      <c r="A992" s="2">
        <v>991</v>
      </c>
      <c r="B992" s="4">
        <v>716004567</v>
      </c>
      <c r="C992" s="1" t="s">
        <v>2999</v>
      </c>
      <c r="D992" s="1" t="s">
        <v>3000</v>
      </c>
      <c r="E992" s="6" t="s">
        <v>9937</v>
      </c>
      <c r="F992" s="20">
        <v>513011058</v>
      </c>
      <c r="G992" s="6" t="s">
        <v>5483</v>
      </c>
      <c r="H992" s="17">
        <f t="shared" si="30"/>
        <v>13</v>
      </c>
      <c r="I992" s="6" t="str">
        <f t="shared" si="31"/>
        <v>7.4.12</v>
      </c>
      <c r="J992" s="6" t="s">
        <v>9937</v>
      </c>
      <c r="K992" s="13" t="str">
        <f>VLOOKUP(J992,'fire screen door'!$C$2:$E$1567,2,FALSE)</f>
        <v>A-60 SINGLE LEAF HINGED</v>
      </c>
      <c r="L992" s="13" t="str">
        <f>VLOOKUP(J992,'fire screen door'!$C$2:$E$1567,3,FALSE)</f>
        <v>Chop's Support Galley port side</v>
      </c>
      <c r="M992" s="1" t="s">
        <v>107</v>
      </c>
      <c r="N992" s="1" t="s">
        <v>108</v>
      </c>
      <c r="O992" s="32" t="s">
        <v>10448</v>
      </c>
      <c r="P992" s="4">
        <v>716003231</v>
      </c>
      <c r="Q992" s="6">
        <v>300457753</v>
      </c>
      <c r="R992" s="4">
        <v>417001926</v>
      </c>
      <c r="S992" s="1" t="s">
        <v>3001</v>
      </c>
      <c r="T992" s="1" t="s">
        <v>106</v>
      </c>
      <c r="U992" s="1"/>
      <c r="V992" s="4">
        <v>2136372</v>
      </c>
      <c r="W992" s="1" t="s">
        <v>109</v>
      </c>
      <c r="X992" s="1" t="s">
        <v>110</v>
      </c>
    </row>
    <row r="993" spans="1:24" s="9" customFormat="1">
      <c r="A993" s="2">
        <v>992</v>
      </c>
      <c r="B993" s="4">
        <v>716004568</v>
      </c>
      <c r="C993" s="1" t="s">
        <v>3002</v>
      </c>
      <c r="D993" s="1" t="s">
        <v>3003</v>
      </c>
      <c r="E993" s="6" t="s">
        <v>9938</v>
      </c>
      <c r="F993" s="20">
        <v>513011059</v>
      </c>
      <c r="G993" s="6" t="s">
        <v>5484</v>
      </c>
      <c r="H993" s="17">
        <f t="shared" si="30"/>
        <v>13</v>
      </c>
      <c r="I993" s="6" t="str">
        <f t="shared" si="31"/>
        <v>7.4.14</v>
      </c>
      <c r="J993" s="6" t="s">
        <v>9938</v>
      </c>
      <c r="K993" s="13" t="str">
        <f>VLOOKUP(J993,'fire screen door'!$C$2:$E$1567,2,FALSE)</f>
        <v>A-60 SINGLE LEAF HINGED</v>
      </c>
      <c r="L993" s="13" t="str">
        <f>VLOOKUP(J993,'fire screen door'!$C$2:$E$1567,3,FALSE)</f>
        <v>crew staircase 4-B, prt(aft) 0-15</v>
      </c>
      <c r="M993" s="1" t="s">
        <v>107</v>
      </c>
      <c r="N993" s="1" t="s">
        <v>108</v>
      </c>
      <c r="O993" s="32" t="s">
        <v>10448</v>
      </c>
      <c r="P993" s="4">
        <v>716003232</v>
      </c>
      <c r="Q993" s="6">
        <v>300457754</v>
      </c>
      <c r="R993" s="4">
        <v>417001926</v>
      </c>
      <c r="S993" s="1" t="s">
        <v>3004</v>
      </c>
      <c r="T993" s="1" t="s">
        <v>106</v>
      </c>
      <c r="U993" s="1"/>
      <c r="V993" s="4">
        <v>2136372</v>
      </c>
      <c r="W993" s="1" t="s">
        <v>109</v>
      </c>
      <c r="X993" s="1" t="s">
        <v>110</v>
      </c>
    </row>
    <row r="994" spans="1:24" s="9" customFormat="1">
      <c r="A994" s="2">
        <v>993</v>
      </c>
      <c r="B994" s="4">
        <v>716004569</v>
      </c>
      <c r="C994" s="1" t="s">
        <v>3005</v>
      </c>
      <c r="D994" s="1" t="s">
        <v>3006</v>
      </c>
      <c r="E994" s="6" t="s">
        <v>9939</v>
      </c>
      <c r="F994" s="20">
        <v>513011060</v>
      </c>
      <c r="G994" s="6" t="s">
        <v>5485</v>
      </c>
      <c r="H994" s="17">
        <f t="shared" si="30"/>
        <v>13</v>
      </c>
      <c r="I994" s="6" t="str">
        <f t="shared" si="31"/>
        <v>7.4.16</v>
      </c>
      <c r="J994" s="6" t="s">
        <v>9939</v>
      </c>
      <c r="K994" s="13" t="str">
        <f>VLOOKUP(J994,'fire screen door'!$C$2:$E$1567,2,FALSE)</f>
        <v>A-60 SINGLE LEAF HINGED</v>
      </c>
      <c r="L994" s="13" t="str">
        <f>VLOOKUP(J994,'fire screen door'!$C$2:$E$1567,3,FALSE)</f>
        <v>Port side by cabin 7222</v>
      </c>
      <c r="M994" s="1" t="s">
        <v>107</v>
      </c>
      <c r="N994" s="1" t="s">
        <v>108</v>
      </c>
      <c r="O994" s="32" t="s">
        <v>10448</v>
      </c>
      <c r="P994" s="4">
        <v>716003233</v>
      </c>
      <c r="Q994" s="6">
        <v>300457755</v>
      </c>
      <c r="R994" s="4">
        <v>417001926</v>
      </c>
      <c r="S994" s="1" t="s">
        <v>3007</v>
      </c>
      <c r="T994" s="1" t="s">
        <v>106</v>
      </c>
      <c r="U994" s="1"/>
      <c r="V994" s="4">
        <v>2136372</v>
      </c>
      <c r="W994" s="1" t="s">
        <v>109</v>
      </c>
      <c r="X994" s="1" t="s">
        <v>110</v>
      </c>
    </row>
    <row r="995" spans="1:24" s="9" customFormat="1">
      <c r="A995" s="2">
        <v>994</v>
      </c>
      <c r="B995" s="4">
        <v>716004396</v>
      </c>
      <c r="C995" s="1" t="s">
        <v>3008</v>
      </c>
      <c r="D995" s="1" t="s">
        <v>3009</v>
      </c>
      <c r="E995" s="6" t="s">
        <v>9930</v>
      </c>
      <c r="F995" s="20">
        <v>513011061</v>
      </c>
      <c r="G995" s="6" t="s">
        <v>5486</v>
      </c>
      <c r="H995" s="17">
        <f t="shared" si="30"/>
        <v>13</v>
      </c>
      <c r="I995" s="6" t="str">
        <f t="shared" si="31"/>
        <v>7.4.2</v>
      </c>
      <c r="J995" s="6" t="s">
        <v>9930</v>
      </c>
      <c r="K995" s="13" t="str">
        <f>VLOOKUP(J995,'fire screen door'!$C$2:$E$1567,2,FALSE)</f>
        <v>A-60 SINGLE LEAF HINGED</v>
      </c>
      <c r="L995" s="13" t="str">
        <f>VLOOKUP(J995,'fire screen door'!$C$2:$E$1567,3,FALSE)</f>
        <v>Port corridor by 7192</v>
      </c>
      <c r="M995" s="1" t="s">
        <v>107</v>
      </c>
      <c r="N995" s="1" t="s">
        <v>108</v>
      </c>
      <c r="O995" s="32" t="s">
        <v>10448</v>
      </c>
      <c r="P995" s="4">
        <v>716003058</v>
      </c>
      <c r="Q995" s="6">
        <v>300457581</v>
      </c>
      <c r="R995" s="4">
        <v>417001926</v>
      </c>
      <c r="S995" s="1" t="s">
        <v>3010</v>
      </c>
      <c r="T995" s="1" t="s">
        <v>106</v>
      </c>
      <c r="U995" s="1"/>
      <c r="V995" s="4">
        <v>2136372</v>
      </c>
      <c r="W995" s="1" t="s">
        <v>109</v>
      </c>
      <c r="X995" s="1" t="s">
        <v>110</v>
      </c>
    </row>
    <row r="996" spans="1:24" s="9" customFormat="1">
      <c r="A996" s="2">
        <v>995</v>
      </c>
      <c r="B996" s="4">
        <v>716004572</v>
      </c>
      <c r="C996" s="1" t="s">
        <v>3011</v>
      </c>
      <c r="D996" s="1" t="s">
        <v>3012</v>
      </c>
      <c r="E996" s="6" t="s">
        <v>9931</v>
      </c>
      <c r="F996" s="20">
        <v>513011062</v>
      </c>
      <c r="G996" s="6" t="s">
        <v>5487</v>
      </c>
      <c r="H996" s="17">
        <f t="shared" si="30"/>
        <v>13</v>
      </c>
      <c r="I996" s="6" t="str">
        <f t="shared" si="31"/>
        <v>7.4.3</v>
      </c>
      <c r="J996" s="6" t="s">
        <v>9931</v>
      </c>
      <c r="K996" s="13" t="str">
        <f>VLOOKUP(J996,'fire screen door'!$C$2:$E$1567,2,FALSE)</f>
        <v>A-60 SINGLE LEAF HINGED</v>
      </c>
      <c r="L996" s="13" t="str">
        <f>VLOOKUP(J996,'fire screen door'!$C$2:$E$1567,3,FALSE)</f>
        <v>Stbd side AC room 4-5 opp. of 7618</v>
      </c>
      <c r="M996" s="1" t="s">
        <v>107</v>
      </c>
      <c r="N996" s="1" t="s">
        <v>108</v>
      </c>
      <c r="O996" s="32" t="s">
        <v>10448</v>
      </c>
      <c r="P996" s="4">
        <v>716003236</v>
      </c>
      <c r="Q996" s="6">
        <v>300457758</v>
      </c>
      <c r="R996" s="4">
        <v>417001926</v>
      </c>
      <c r="S996" s="1" t="s">
        <v>3013</v>
      </c>
      <c r="T996" s="1" t="s">
        <v>106</v>
      </c>
      <c r="U996" s="1"/>
      <c r="V996" s="4">
        <v>2136372</v>
      </c>
      <c r="W996" s="1" t="s">
        <v>109</v>
      </c>
      <c r="X996" s="1" t="s">
        <v>110</v>
      </c>
    </row>
    <row r="997" spans="1:24" s="9" customFormat="1">
      <c r="A997" s="2">
        <v>996</v>
      </c>
      <c r="B997" s="4">
        <v>716004577</v>
      </c>
      <c r="C997" s="1" t="s">
        <v>3014</v>
      </c>
      <c r="D997" s="1" t="s">
        <v>3015</v>
      </c>
      <c r="E997" s="6" t="s">
        <v>9932</v>
      </c>
      <c r="F997" s="20">
        <v>513011063</v>
      </c>
      <c r="G997" s="6" t="s">
        <v>5488</v>
      </c>
      <c r="H997" s="17">
        <f t="shared" si="30"/>
        <v>13</v>
      </c>
      <c r="I997" s="6" t="str">
        <f t="shared" si="31"/>
        <v>7.4.4</v>
      </c>
      <c r="J997" s="6" t="s">
        <v>9932</v>
      </c>
      <c r="K997" s="13" t="str">
        <f>VLOOKUP(J997,'fire screen door'!$C$2:$E$1567,2,FALSE)</f>
        <v>A-60 SINGLE LEAF HINGED</v>
      </c>
      <c r="L997" s="13" t="str">
        <f>VLOOKUP(J997,'fire screen door'!$C$2:$E$1567,3,FALSE)</f>
        <v>Cold store 7854 in Chop's Support Galley prt</v>
      </c>
      <c r="M997" s="1" t="s">
        <v>107</v>
      </c>
      <c r="N997" s="1" t="s">
        <v>108</v>
      </c>
      <c r="O997" s="32" t="s">
        <v>10448</v>
      </c>
      <c r="P997" s="4">
        <v>716003241</v>
      </c>
      <c r="Q997" s="6">
        <v>300457763</v>
      </c>
      <c r="R997" s="4">
        <v>417001926</v>
      </c>
      <c r="S997" s="1" t="s">
        <v>3016</v>
      </c>
      <c r="T997" s="1" t="s">
        <v>106</v>
      </c>
      <c r="U997" s="1"/>
      <c r="V997" s="4">
        <v>2136372</v>
      </c>
      <c r="W997" s="1" t="s">
        <v>109</v>
      </c>
      <c r="X997" s="1" t="s">
        <v>110</v>
      </c>
    </row>
    <row r="998" spans="1:24" s="9" customFormat="1">
      <c r="A998" s="2">
        <v>997</v>
      </c>
      <c r="B998" s="4">
        <v>716004573</v>
      </c>
      <c r="C998" s="1" t="s">
        <v>3017</v>
      </c>
      <c r="D998" s="1" t="s">
        <v>3018</v>
      </c>
      <c r="E998" s="6" t="s">
        <v>9933</v>
      </c>
      <c r="F998" s="20">
        <v>513011064</v>
      </c>
      <c r="G998" s="6" t="s">
        <v>5489</v>
      </c>
      <c r="H998" s="17">
        <f t="shared" si="30"/>
        <v>13</v>
      </c>
      <c r="I998" s="6" t="str">
        <f t="shared" si="31"/>
        <v>7.4.5</v>
      </c>
      <c r="J998" s="6" t="s">
        <v>9933</v>
      </c>
      <c r="K998" s="13" t="str">
        <f>VLOOKUP(J998,'fire screen door'!$C$2:$E$1567,2,FALSE)</f>
        <v>A-60 SINGLE LEAF HINGED</v>
      </c>
      <c r="L998" s="13" t="str">
        <f>VLOOKUP(J998,'fire screen door'!$C$2:$E$1567,3,FALSE)</f>
        <v>Stbd side by cabin 7622</v>
      </c>
      <c r="M998" s="1" t="s">
        <v>107</v>
      </c>
      <c r="N998" s="1" t="s">
        <v>108</v>
      </c>
      <c r="O998" s="32" t="s">
        <v>10448</v>
      </c>
      <c r="P998" s="4">
        <v>716003237</v>
      </c>
      <c r="Q998" s="6">
        <v>300457759</v>
      </c>
      <c r="R998" s="4">
        <v>417001926</v>
      </c>
      <c r="S998" s="1" t="s">
        <v>3019</v>
      </c>
      <c r="T998" s="1" t="s">
        <v>106</v>
      </c>
      <c r="U998" s="1"/>
      <c r="V998" s="4">
        <v>2136372</v>
      </c>
      <c r="W998" s="1" t="s">
        <v>109</v>
      </c>
      <c r="X998" s="1" t="s">
        <v>110</v>
      </c>
    </row>
    <row r="999" spans="1:24" s="9" customFormat="1">
      <c r="A999" s="2">
        <v>998</v>
      </c>
      <c r="B999" s="4">
        <v>716004576</v>
      </c>
      <c r="C999" s="1" t="s">
        <v>3020</v>
      </c>
      <c r="D999" s="1" t="s">
        <v>3021</v>
      </c>
      <c r="E999" s="6" t="s">
        <v>9934</v>
      </c>
      <c r="F999" s="20">
        <v>513011065</v>
      </c>
      <c r="G999" s="6" t="s">
        <v>5490</v>
      </c>
      <c r="H999" s="17">
        <f t="shared" si="30"/>
        <v>13</v>
      </c>
      <c r="I999" s="6" t="str">
        <f t="shared" si="31"/>
        <v>7.4.6</v>
      </c>
      <c r="J999" s="6" t="s">
        <v>9934</v>
      </c>
      <c r="K999" s="13" t="str">
        <f>VLOOKUP(J999,'fire screen door'!$C$2:$E$1567,2,FALSE)</f>
        <v>A-60 SINGLE LEAF HINGED</v>
      </c>
      <c r="L999" s="13" t="str">
        <f>VLOOKUP(J999,'fire screen door'!$C$2:$E$1567,3,FALSE)</f>
        <v>Dry store 7852 in Chop's Support Galley prt</v>
      </c>
      <c r="M999" s="1" t="s">
        <v>107</v>
      </c>
      <c r="N999" s="1" t="s">
        <v>108</v>
      </c>
      <c r="O999" s="32" t="s">
        <v>10448</v>
      </c>
      <c r="P999" s="4">
        <v>716003240</v>
      </c>
      <c r="Q999" s="6">
        <v>300457762</v>
      </c>
      <c r="R999" s="4">
        <v>417001926</v>
      </c>
      <c r="S999" s="1" t="s">
        <v>3022</v>
      </c>
      <c r="T999" s="1" t="s">
        <v>106</v>
      </c>
      <c r="U999" s="1"/>
      <c r="V999" s="4">
        <v>2136372</v>
      </c>
      <c r="W999" s="1" t="s">
        <v>109</v>
      </c>
      <c r="X999" s="1" t="s">
        <v>110</v>
      </c>
    </row>
    <row r="1000" spans="1:24" s="9" customFormat="1">
      <c r="A1000" s="2">
        <v>999</v>
      </c>
      <c r="B1000" s="4">
        <v>716004566</v>
      </c>
      <c r="C1000" s="1" t="s">
        <v>3023</v>
      </c>
      <c r="D1000" s="1" t="s">
        <v>3024</v>
      </c>
      <c r="E1000" s="6" t="s">
        <v>9935</v>
      </c>
      <c r="F1000" s="20">
        <v>513011066</v>
      </c>
      <c r="G1000" s="6" t="s">
        <v>5491</v>
      </c>
      <c r="H1000" s="17">
        <f t="shared" si="30"/>
        <v>13</v>
      </c>
      <c r="I1000" s="6" t="str">
        <f t="shared" si="31"/>
        <v>7.4.8</v>
      </c>
      <c r="J1000" s="6" t="s">
        <v>9935</v>
      </c>
      <c r="K1000" s="13" t="str">
        <f>VLOOKUP(J1000,'fire screen door'!$C$2:$E$1567,2,FALSE)</f>
        <v>A-60 SINGLE LEAF HINGED</v>
      </c>
      <c r="L1000" s="13" t="str">
        <f>VLOOKUP(J1000,'fire screen door'!$C$2:$E$1567,3,FALSE)</f>
        <v>Chop's Support Galley prt -to corr. in front of 7212</v>
      </c>
      <c r="M1000" s="1" t="s">
        <v>107</v>
      </c>
      <c r="N1000" s="1" t="s">
        <v>108</v>
      </c>
      <c r="O1000" s="32" t="s">
        <v>10448</v>
      </c>
      <c r="P1000" s="4">
        <v>716003230</v>
      </c>
      <c r="Q1000" s="6">
        <v>300457752</v>
      </c>
      <c r="R1000" s="4">
        <v>417001926</v>
      </c>
      <c r="S1000" s="1" t="s">
        <v>3025</v>
      </c>
      <c r="T1000" s="1" t="s">
        <v>106</v>
      </c>
      <c r="U1000" s="1"/>
      <c r="V1000" s="4">
        <v>2136372</v>
      </c>
      <c r="W1000" s="1" t="s">
        <v>109</v>
      </c>
      <c r="X1000" s="1" t="s">
        <v>110</v>
      </c>
    </row>
    <row r="1001" spans="1:24" s="9" customFormat="1">
      <c r="A1001" s="2">
        <v>1000</v>
      </c>
      <c r="B1001" s="4">
        <v>716004575</v>
      </c>
      <c r="C1001" s="1" t="s">
        <v>3026</v>
      </c>
      <c r="D1001" s="1" t="s">
        <v>3027</v>
      </c>
      <c r="E1001" s="6" t="s">
        <v>9940</v>
      </c>
      <c r="F1001" s="20">
        <v>513011067</v>
      </c>
      <c r="G1001" s="6" t="s">
        <v>5492</v>
      </c>
      <c r="H1001" s="17">
        <f t="shared" si="30"/>
        <v>13</v>
      </c>
      <c r="I1001" s="6" t="str">
        <f t="shared" si="31"/>
        <v>7.5.1</v>
      </c>
      <c r="J1001" s="6" t="s">
        <v>9940</v>
      </c>
      <c r="K1001" s="13" t="str">
        <f>VLOOKUP(J1001,'fire screen door'!$C$2:$E$1567,2,FALSE)</f>
        <v>A-60 SINGLE LEAF HINGED</v>
      </c>
      <c r="L1001" s="13" t="str">
        <f>VLOOKUP(J1001,'fire screen door'!$C$2:$E$1567,3,FALSE)</f>
        <v>Stbd corridor by 7624</v>
      </c>
      <c r="M1001" s="1" t="s">
        <v>107</v>
      </c>
      <c r="N1001" s="1" t="s">
        <v>108</v>
      </c>
      <c r="O1001" s="32" t="s">
        <v>10448</v>
      </c>
      <c r="P1001" s="4">
        <v>716003239</v>
      </c>
      <c r="Q1001" s="6">
        <v>300457761</v>
      </c>
      <c r="R1001" s="4">
        <v>417001926</v>
      </c>
      <c r="S1001" s="1" t="s">
        <v>3028</v>
      </c>
      <c r="T1001" s="1" t="s">
        <v>106</v>
      </c>
      <c r="U1001" s="1"/>
      <c r="V1001" s="4">
        <v>2136372</v>
      </c>
      <c r="W1001" s="1" t="s">
        <v>109</v>
      </c>
      <c r="X1001" s="1" t="s">
        <v>110</v>
      </c>
    </row>
    <row r="1002" spans="1:24" s="9" customFormat="1">
      <c r="A1002" s="2">
        <v>1001</v>
      </c>
      <c r="B1002" s="4">
        <v>716004909</v>
      </c>
      <c r="C1002" s="1" t="s">
        <v>3029</v>
      </c>
      <c r="D1002" s="1" t="s">
        <v>3030</v>
      </c>
      <c r="E1002" s="6" t="s">
        <v>9948</v>
      </c>
      <c r="F1002" s="20">
        <v>513011068</v>
      </c>
      <c r="G1002" s="6" t="s">
        <v>5493</v>
      </c>
      <c r="H1002" s="17">
        <f t="shared" si="30"/>
        <v>13</v>
      </c>
      <c r="I1002" s="6" t="str">
        <f t="shared" si="31"/>
        <v>7.5.10</v>
      </c>
      <c r="J1002" s="6" t="s">
        <v>9948</v>
      </c>
      <c r="K1002" s="13" t="str">
        <f>VLOOKUP(J1002,'fire screen door'!$C$2:$E$1567,2,FALSE)</f>
        <v>A-60 SINGLE LEAF HINGED</v>
      </c>
      <c r="L1002" s="13" t="str">
        <f>VLOOKUP(J1002,'fire screen door'!$C$2:$E$1567,3,FALSE)</f>
        <v>Galley Sandwich Station Dry store 7878</v>
      </c>
      <c r="M1002" s="1" t="s">
        <v>107</v>
      </c>
      <c r="N1002" s="1" t="s">
        <v>108</v>
      </c>
      <c r="O1002" s="32" t="s">
        <v>10448</v>
      </c>
      <c r="P1002" s="4">
        <v>716003472</v>
      </c>
      <c r="Q1002" s="6">
        <v>300457984</v>
      </c>
      <c r="R1002" s="4">
        <v>417001926</v>
      </c>
      <c r="S1002" s="1" t="s">
        <v>3031</v>
      </c>
      <c r="T1002" s="1" t="s">
        <v>106</v>
      </c>
      <c r="U1002" s="1"/>
      <c r="V1002" s="4">
        <v>2136372</v>
      </c>
      <c r="W1002" s="1" t="s">
        <v>109</v>
      </c>
      <c r="X1002" s="1" t="s">
        <v>110</v>
      </c>
    </row>
    <row r="1003" spans="1:24" s="9" customFormat="1">
      <c r="A1003" s="2">
        <v>1002</v>
      </c>
      <c r="B1003" s="4">
        <v>716004904</v>
      </c>
      <c r="C1003" s="1" t="s">
        <v>3032</v>
      </c>
      <c r="D1003" s="1" t="s">
        <v>3033</v>
      </c>
      <c r="E1003" s="6" t="s">
        <v>9949</v>
      </c>
      <c r="F1003" s="20">
        <v>513011069</v>
      </c>
      <c r="G1003" s="6" t="s">
        <v>5494</v>
      </c>
      <c r="H1003" s="17">
        <f t="shared" si="30"/>
        <v>13</v>
      </c>
      <c r="I1003" s="6" t="str">
        <f t="shared" si="31"/>
        <v>7.5.11</v>
      </c>
      <c r="J1003" s="6" t="s">
        <v>9949</v>
      </c>
      <c r="K1003" s="13" t="str">
        <f>VLOOKUP(J1003,'fire screen door'!$C$2:$E$1567,2,FALSE)</f>
        <v>A-60 SINGLE LEAF HINGED</v>
      </c>
      <c r="L1003" s="13" t="str">
        <f>VLOOKUP(J1003,'fire screen door'!$C$2:$E$1567,3,FALSE)</f>
        <v>Giovanni's and 150 Galley stb</v>
      </c>
      <c r="M1003" s="1" t="s">
        <v>107</v>
      </c>
      <c r="N1003" s="1" t="s">
        <v>108</v>
      </c>
      <c r="O1003" s="32" t="s">
        <v>10448</v>
      </c>
      <c r="P1003" s="4">
        <v>716003467</v>
      </c>
      <c r="Q1003" s="6">
        <v>300457979</v>
      </c>
      <c r="R1003" s="4">
        <v>417001926</v>
      </c>
      <c r="S1003" s="1" t="s">
        <v>3034</v>
      </c>
      <c r="T1003" s="1" t="s">
        <v>106</v>
      </c>
      <c r="U1003" s="1"/>
      <c r="V1003" s="4">
        <v>2136372</v>
      </c>
      <c r="W1003" s="1" t="s">
        <v>109</v>
      </c>
      <c r="X1003" s="1" t="s">
        <v>110</v>
      </c>
    </row>
    <row r="1004" spans="1:24" s="9" customFormat="1">
      <c r="A1004" s="2">
        <v>1003</v>
      </c>
      <c r="B1004" s="4">
        <v>716004912</v>
      </c>
      <c r="C1004" s="1" t="s">
        <v>3035</v>
      </c>
      <c r="D1004" s="1" t="s">
        <v>3036</v>
      </c>
      <c r="E1004" s="6" t="s">
        <v>9950</v>
      </c>
      <c r="F1004" s="20">
        <v>513011070</v>
      </c>
      <c r="G1004" s="6" t="s">
        <v>5495</v>
      </c>
      <c r="H1004" s="17">
        <f t="shared" si="30"/>
        <v>13</v>
      </c>
      <c r="I1004" s="6" t="str">
        <f t="shared" si="31"/>
        <v>7.5.12</v>
      </c>
      <c r="J1004" s="6" t="s">
        <v>9950</v>
      </c>
      <c r="K1004" s="13" t="str">
        <f>VLOOKUP(J1004,'fire screen door'!$C$2:$E$1567,2,FALSE)</f>
        <v>A-60 SINGLE LEAF HINGED</v>
      </c>
      <c r="L1004" s="13" t="str">
        <f>VLOOKUP(J1004,'fire screen door'!$C$2:$E$1567,3,FALSE)</f>
        <v>Galley Sandwich station prt, Cold store 7876</v>
      </c>
      <c r="M1004" s="1" t="s">
        <v>107</v>
      </c>
      <c r="N1004" s="1" t="s">
        <v>108</v>
      </c>
      <c r="O1004" s="32" t="s">
        <v>10448</v>
      </c>
      <c r="P1004" s="4">
        <v>716003475</v>
      </c>
      <c r="Q1004" s="6">
        <v>300457987</v>
      </c>
      <c r="R1004" s="4">
        <v>417001926</v>
      </c>
      <c r="S1004" s="1" t="s">
        <v>3037</v>
      </c>
      <c r="T1004" s="1" t="s">
        <v>106</v>
      </c>
      <c r="U1004" s="1"/>
      <c r="V1004" s="4">
        <v>2136372</v>
      </c>
      <c r="W1004" s="1" t="s">
        <v>109</v>
      </c>
      <c r="X1004" s="1" t="s">
        <v>110</v>
      </c>
    </row>
    <row r="1005" spans="1:24" s="9" customFormat="1">
      <c r="A1005" s="2">
        <v>1004</v>
      </c>
      <c r="B1005" s="4">
        <v>716004910</v>
      </c>
      <c r="C1005" s="1" t="s">
        <v>3038</v>
      </c>
      <c r="D1005" s="1" t="s">
        <v>3039</v>
      </c>
      <c r="E1005" s="6" t="s">
        <v>9951</v>
      </c>
      <c r="F1005" s="20">
        <v>513011071</v>
      </c>
      <c r="G1005" s="6" t="s">
        <v>5496</v>
      </c>
      <c r="H1005" s="17">
        <f t="shared" si="30"/>
        <v>13</v>
      </c>
      <c r="I1005" s="6" t="str">
        <f t="shared" si="31"/>
        <v>7.5.13</v>
      </c>
      <c r="J1005" s="6" t="s">
        <v>9951</v>
      </c>
      <c r="K1005" s="13" t="str">
        <f>VLOOKUP(J1005,'fire screen door'!$C$2:$E$1567,2,FALSE)</f>
        <v>A-60 SINGLE LEAF HINGED</v>
      </c>
      <c r="L1005" s="13" t="str">
        <f>VLOOKUP(J1005,'fire screen door'!$C$2:$E$1567,3,FALSE)</f>
        <v>Giovanni's and 150 Galley stb, Cold store 7877</v>
      </c>
      <c r="M1005" s="1" t="s">
        <v>107</v>
      </c>
      <c r="N1005" s="1" t="s">
        <v>108</v>
      </c>
      <c r="O1005" s="32" t="s">
        <v>10448</v>
      </c>
      <c r="P1005" s="4">
        <v>716003473</v>
      </c>
      <c r="Q1005" s="6">
        <v>300457985</v>
      </c>
      <c r="R1005" s="4">
        <v>417001926</v>
      </c>
      <c r="S1005" s="1" t="s">
        <v>3040</v>
      </c>
      <c r="T1005" s="1" t="s">
        <v>106</v>
      </c>
      <c r="U1005" s="1"/>
      <c r="V1005" s="4">
        <v>2136372</v>
      </c>
      <c r="W1005" s="1" t="s">
        <v>109</v>
      </c>
      <c r="X1005" s="1" t="s">
        <v>110</v>
      </c>
    </row>
    <row r="1006" spans="1:24" s="9" customFormat="1">
      <c r="A1006" s="2">
        <v>1005</v>
      </c>
      <c r="B1006" s="4">
        <v>716003278</v>
      </c>
      <c r="C1006" s="1" t="s">
        <v>3041</v>
      </c>
      <c r="D1006" s="1" t="s">
        <v>3042</v>
      </c>
      <c r="E1006" s="6" t="s">
        <v>9952</v>
      </c>
      <c r="F1006" s="20">
        <v>513011072</v>
      </c>
      <c r="G1006" s="6" t="s">
        <v>5497</v>
      </c>
      <c r="H1006" s="17">
        <f t="shared" si="30"/>
        <v>13</v>
      </c>
      <c r="I1006" s="6" t="str">
        <f t="shared" si="31"/>
        <v>7.5.14</v>
      </c>
      <c r="J1006" s="6" t="s">
        <v>9952</v>
      </c>
      <c r="K1006" s="13" t="str">
        <f>VLOOKUP(J1006,'fire screen door'!$C$2:$E$1567,2,FALSE)</f>
        <v>A-60 SINGLE LEAF HINGED</v>
      </c>
      <c r="L1006" s="13" t="str">
        <f>VLOOKUP(J1006,'fire screen door'!$C$2:$E$1567,3,FALSE)</f>
        <v>little door to voidspace opp. of 7236</v>
      </c>
      <c r="M1006" s="1" t="s">
        <v>107</v>
      </c>
      <c r="N1006" s="1" t="s">
        <v>108</v>
      </c>
      <c r="O1006" s="32" t="s">
        <v>10448</v>
      </c>
      <c r="P1006" s="4">
        <v>716002037</v>
      </c>
      <c r="Q1006" s="6">
        <v>300456765</v>
      </c>
      <c r="R1006" s="4">
        <v>417001926</v>
      </c>
      <c r="S1006" s="1" t="s">
        <v>3043</v>
      </c>
      <c r="T1006" s="1" t="s">
        <v>106</v>
      </c>
      <c r="U1006" s="1"/>
      <c r="V1006" s="4">
        <v>2136372</v>
      </c>
      <c r="W1006" s="1" t="s">
        <v>109</v>
      </c>
      <c r="X1006" s="1" t="s">
        <v>110</v>
      </c>
    </row>
    <row r="1007" spans="1:24" s="9" customFormat="1">
      <c r="A1007" s="2">
        <v>1006</v>
      </c>
      <c r="B1007" s="4">
        <v>716004913</v>
      </c>
      <c r="C1007" s="1" t="s">
        <v>3044</v>
      </c>
      <c r="D1007" s="1" t="s">
        <v>3045</v>
      </c>
      <c r="E1007" s="6" t="s">
        <v>9953</v>
      </c>
      <c r="F1007" s="20">
        <v>513011073</v>
      </c>
      <c r="G1007" s="6" t="s">
        <v>5498</v>
      </c>
      <c r="H1007" s="17">
        <f t="shared" si="30"/>
        <v>13</v>
      </c>
      <c r="I1007" s="6" t="str">
        <f t="shared" si="31"/>
        <v>7.5.15</v>
      </c>
      <c r="J1007" s="6" t="s">
        <v>9953</v>
      </c>
      <c r="K1007" s="13" t="str">
        <f>VLOOKUP(J1007,'fire screen door'!$C$2:$E$1567,2,FALSE)</f>
        <v>A-60 SINGLE LEAF HINGED</v>
      </c>
      <c r="L1007" s="13" t="str">
        <f>VLOOKUP(J1007,'fire screen door'!$C$2:$E$1567,3,FALSE)</f>
        <v>Giovanni's and 150 Galley stb, Cold store 7879B</v>
      </c>
      <c r="M1007" s="1" t="s">
        <v>107</v>
      </c>
      <c r="N1007" s="1" t="s">
        <v>108</v>
      </c>
      <c r="O1007" s="32" t="s">
        <v>10448</v>
      </c>
      <c r="P1007" s="4">
        <v>716003476</v>
      </c>
      <c r="Q1007" s="6">
        <v>300457988</v>
      </c>
      <c r="R1007" s="4">
        <v>417001926</v>
      </c>
      <c r="S1007" s="1" t="s">
        <v>3046</v>
      </c>
      <c r="T1007" s="1" t="s">
        <v>106</v>
      </c>
      <c r="U1007" s="1"/>
      <c r="V1007" s="4">
        <v>2136372</v>
      </c>
      <c r="W1007" s="1" t="s">
        <v>109</v>
      </c>
      <c r="X1007" s="1" t="s">
        <v>110</v>
      </c>
    </row>
    <row r="1008" spans="1:24" s="9" customFormat="1">
      <c r="A1008" s="2">
        <v>1007</v>
      </c>
      <c r="B1008" s="4">
        <v>716004899</v>
      </c>
      <c r="C1008" s="1" t="s">
        <v>3047</v>
      </c>
      <c r="D1008" s="1" t="s">
        <v>3048</v>
      </c>
      <c r="E1008" s="6" t="s">
        <v>9954</v>
      </c>
      <c r="F1008" s="20">
        <v>513011074</v>
      </c>
      <c r="G1008" s="6" t="s">
        <v>5499</v>
      </c>
      <c r="H1008" s="17">
        <f t="shared" si="30"/>
        <v>13</v>
      </c>
      <c r="I1008" s="6" t="str">
        <f t="shared" si="31"/>
        <v>7.5.16</v>
      </c>
      <c r="J1008" s="6" t="s">
        <v>9954</v>
      </c>
      <c r="K1008" s="13" t="str">
        <f>VLOOKUP(J1008,'fire screen door'!$C$2:$E$1567,2,FALSE)</f>
        <v>A-60 SINGLE LEAF HINGED</v>
      </c>
      <c r="L1008" s="13" t="str">
        <f>VLOOKUP(J1008,'fire screen door'!$C$2:$E$1567,3,FALSE)</f>
        <v>Port side, Dining room locker 7880 opp. of 7236</v>
      </c>
      <c r="M1008" s="1" t="s">
        <v>107</v>
      </c>
      <c r="N1008" s="1" t="s">
        <v>108</v>
      </c>
      <c r="O1008" s="32" t="s">
        <v>10448</v>
      </c>
      <c r="P1008" s="4">
        <v>716003462</v>
      </c>
      <c r="Q1008" s="6">
        <v>300457974</v>
      </c>
      <c r="R1008" s="4">
        <v>417001926</v>
      </c>
      <c r="S1008" s="1" t="s">
        <v>3049</v>
      </c>
      <c r="T1008" s="1" t="s">
        <v>106</v>
      </c>
      <c r="U1008" s="1"/>
      <c r="V1008" s="4">
        <v>2136372</v>
      </c>
      <c r="W1008" s="1" t="s">
        <v>109</v>
      </c>
      <c r="X1008" s="1" t="s">
        <v>110</v>
      </c>
    </row>
    <row r="1009" spans="1:24" s="9" customFormat="1">
      <c r="A1009" s="2">
        <v>1008</v>
      </c>
      <c r="B1009" s="4">
        <v>716004905</v>
      </c>
      <c r="C1009" s="1" t="s">
        <v>3050</v>
      </c>
      <c r="D1009" s="1" t="s">
        <v>3051</v>
      </c>
      <c r="E1009" s="6" t="s">
        <v>9955</v>
      </c>
      <c r="F1009" s="20">
        <v>513011075</v>
      </c>
      <c r="G1009" s="6" t="s">
        <v>5500</v>
      </c>
      <c r="H1009" s="17">
        <f t="shared" si="30"/>
        <v>13</v>
      </c>
      <c r="I1009" s="6" t="str">
        <f t="shared" si="31"/>
        <v>7.5.17</v>
      </c>
      <c r="J1009" s="6" t="s">
        <v>9955</v>
      </c>
      <c r="K1009" s="13" t="str">
        <f>VLOOKUP(J1009,'fire screen door'!$C$2:$E$1567,2,FALSE)</f>
        <v>A-60 SINGLE LEAF HINGED</v>
      </c>
      <c r="L1009" s="13" t="str">
        <f>VLOOKUP(J1009,'fire screen door'!$C$2:$E$1567,3,FALSE)</f>
        <v>Dry store 7881, Stbd by cabin 7636</v>
      </c>
      <c r="M1009" s="1" t="s">
        <v>107</v>
      </c>
      <c r="N1009" s="1" t="s">
        <v>108</v>
      </c>
      <c r="O1009" s="32" t="s">
        <v>10448</v>
      </c>
      <c r="P1009" s="4">
        <v>716003468</v>
      </c>
      <c r="Q1009" s="6">
        <v>300457980</v>
      </c>
      <c r="R1009" s="4">
        <v>417001926</v>
      </c>
      <c r="S1009" s="1" t="s">
        <v>3052</v>
      </c>
      <c r="T1009" s="1" t="s">
        <v>106</v>
      </c>
      <c r="U1009" s="1"/>
      <c r="V1009" s="4">
        <v>2136372</v>
      </c>
      <c r="W1009" s="1" t="s">
        <v>109</v>
      </c>
      <c r="X1009" s="1" t="s">
        <v>110</v>
      </c>
    </row>
    <row r="1010" spans="1:24" s="9" customFormat="1">
      <c r="A1010" s="2">
        <v>1009</v>
      </c>
      <c r="B1010" s="4">
        <v>716004900</v>
      </c>
      <c r="C1010" s="1" t="s">
        <v>3053</v>
      </c>
      <c r="D1010" s="1" t="s">
        <v>3054</v>
      </c>
      <c r="E1010" s="6" t="s">
        <v>9956</v>
      </c>
      <c r="F1010" s="20">
        <v>513011076</v>
      </c>
      <c r="G1010" s="6" t="s">
        <v>5501</v>
      </c>
      <c r="H1010" s="17">
        <f t="shared" si="30"/>
        <v>13</v>
      </c>
      <c r="I1010" s="6" t="str">
        <f t="shared" si="31"/>
        <v>7.5.18</v>
      </c>
      <c r="J1010" s="6" t="s">
        <v>9956</v>
      </c>
      <c r="K1010" s="13" t="str">
        <f>VLOOKUP(J1010,'fire screen door'!$C$2:$E$1567,2,FALSE)</f>
        <v>A-60 SINGLE LEAF HINGED</v>
      </c>
      <c r="L1010" s="13" t="str">
        <f>VLOOKUP(J1010,'fire screen door'!$C$2:$E$1567,3,FALSE)</f>
        <v>Port side AC room 5-4 opp. of 7240</v>
      </c>
      <c r="M1010" s="1" t="s">
        <v>107</v>
      </c>
      <c r="N1010" s="1" t="s">
        <v>108</v>
      </c>
      <c r="O1010" s="32" t="s">
        <v>10448</v>
      </c>
      <c r="P1010" s="4">
        <v>716003463</v>
      </c>
      <c r="Q1010" s="6">
        <v>300457975</v>
      </c>
      <c r="R1010" s="4">
        <v>417001926</v>
      </c>
      <c r="S1010" s="1" t="s">
        <v>3055</v>
      </c>
      <c r="T1010" s="1" t="s">
        <v>106</v>
      </c>
      <c r="U1010" s="1"/>
      <c r="V1010" s="4">
        <v>2136372</v>
      </c>
      <c r="W1010" s="1" t="s">
        <v>109</v>
      </c>
      <c r="X1010" s="1" t="s">
        <v>110</v>
      </c>
    </row>
    <row r="1011" spans="1:24" s="9" customFormat="1">
      <c r="A1011" s="2">
        <v>1010</v>
      </c>
      <c r="B1011" s="4">
        <v>716004906</v>
      </c>
      <c r="C1011" s="1" t="s">
        <v>3056</v>
      </c>
      <c r="D1011" s="1" t="s">
        <v>3057</v>
      </c>
      <c r="E1011" s="6" t="s">
        <v>9957</v>
      </c>
      <c r="F1011" s="20">
        <v>513011077</v>
      </c>
      <c r="G1011" s="6" t="s">
        <v>5502</v>
      </c>
      <c r="H1011" s="17">
        <f t="shared" si="30"/>
        <v>13</v>
      </c>
      <c r="I1011" s="6" t="str">
        <f t="shared" si="31"/>
        <v>7.5.19</v>
      </c>
      <c r="J1011" s="6" t="s">
        <v>9957</v>
      </c>
      <c r="K1011" s="13" t="str">
        <f>VLOOKUP(J1011,'fire screen door'!$C$2:$E$1567,2,FALSE)</f>
        <v>A-60 SINGLE LEAF HINGED</v>
      </c>
      <c r="L1011" s="13" t="str">
        <f>VLOOKUP(J1011,'fire screen door'!$C$2:$E$1567,3,FALSE)</f>
        <v>Stbd side AC room 5-3 opp. of 7644</v>
      </c>
      <c r="M1011" s="1" t="s">
        <v>107</v>
      </c>
      <c r="N1011" s="1" t="s">
        <v>108</v>
      </c>
      <c r="O1011" s="32" t="s">
        <v>10448</v>
      </c>
      <c r="P1011" s="4">
        <v>716003469</v>
      </c>
      <c r="Q1011" s="6">
        <v>300457981</v>
      </c>
      <c r="R1011" s="4">
        <v>417001926</v>
      </c>
      <c r="S1011" s="1" t="s">
        <v>3058</v>
      </c>
      <c r="T1011" s="1" t="s">
        <v>106</v>
      </c>
      <c r="U1011" s="1"/>
      <c r="V1011" s="4">
        <v>2136372</v>
      </c>
      <c r="W1011" s="1" t="s">
        <v>109</v>
      </c>
      <c r="X1011" s="1" t="s">
        <v>110</v>
      </c>
    </row>
    <row r="1012" spans="1:24" s="9" customFormat="1">
      <c r="A1012" s="2">
        <v>1011</v>
      </c>
      <c r="B1012" s="4">
        <v>716004571</v>
      </c>
      <c r="C1012" s="1" t="s">
        <v>3059</v>
      </c>
      <c r="D1012" s="1" t="s">
        <v>3060</v>
      </c>
      <c r="E1012" s="6" t="s">
        <v>9941</v>
      </c>
      <c r="F1012" s="20">
        <v>513011078</v>
      </c>
      <c r="G1012" s="6" t="s">
        <v>5503</v>
      </c>
      <c r="H1012" s="17">
        <f t="shared" si="30"/>
        <v>13</v>
      </c>
      <c r="I1012" s="6" t="str">
        <f t="shared" si="31"/>
        <v>7.5.2</v>
      </c>
      <c r="J1012" s="6" t="s">
        <v>9941</v>
      </c>
      <c r="K1012" s="13" t="str">
        <f>VLOOKUP(J1012,'fire screen door'!$C$2:$E$1567,2,FALSE)</f>
        <v>A-60 SINGLE LEAF HINGED</v>
      </c>
      <c r="L1012" s="13" t="str">
        <f>VLOOKUP(J1012,'fire screen door'!$C$2:$E$1567,3,FALSE)</f>
        <v>Galley prt</v>
      </c>
      <c r="M1012" s="1" t="s">
        <v>107</v>
      </c>
      <c r="N1012" s="1" t="s">
        <v>108</v>
      </c>
      <c r="O1012" s="32" t="s">
        <v>10448</v>
      </c>
      <c r="P1012" s="4">
        <v>716003235</v>
      </c>
      <c r="Q1012" s="6">
        <v>300457757</v>
      </c>
      <c r="R1012" s="4">
        <v>417001926</v>
      </c>
      <c r="S1012" s="1" t="s">
        <v>3061</v>
      </c>
      <c r="T1012" s="1" t="s">
        <v>106</v>
      </c>
      <c r="U1012" s="1"/>
      <c r="V1012" s="4">
        <v>2136372</v>
      </c>
      <c r="W1012" s="1" t="s">
        <v>109</v>
      </c>
      <c r="X1012" s="1" t="s">
        <v>110</v>
      </c>
    </row>
    <row r="1013" spans="1:24" s="9" customFormat="1">
      <c r="A1013" s="2">
        <v>1012</v>
      </c>
      <c r="B1013" s="4">
        <v>716004574</v>
      </c>
      <c r="C1013" s="1" t="s">
        <v>3062</v>
      </c>
      <c r="D1013" s="1" t="s">
        <v>3063</v>
      </c>
      <c r="E1013" s="6" t="s">
        <v>9942</v>
      </c>
      <c r="F1013" s="20">
        <v>513011079</v>
      </c>
      <c r="G1013" s="6" t="s">
        <v>5504</v>
      </c>
      <c r="H1013" s="17">
        <f t="shared" si="30"/>
        <v>13</v>
      </c>
      <c r="I1013" s="6" t="str">
        <f t="shared" si="31"/>
        <v>7.5.3</v>
      </c>
      <c r="J1013" s="6" t="s">
        <v>9942</v>
      </c>
      <c r="K1013" s="13" t="str">
        <f>VLOOKUP(J1013,'fire screen door'!$C$2:$E$1567,2,FALSE)</f>
        <v>A-60 SINGLE LEAF HINGED</v>
      </c>
      <c r="L1013" s="13" t="str">
        <f>VLOOKUP(J1013,'fire screen door'!$C$2:$E$1567,3,FALSE)</f>
        <v>crew staircase 4-B, stb(aft) TT-15</v>
      </c>
      <c r="M1013" s="1" t="s">
        <v>107</v>
      </c>
      <c r="N1013" s="1" t="s">
        <v>108</v>
      </c>
      <c r="O1013" s="32" t="s">
        <v>10448</v>
      </c>
      <c r="P1013" s="4">
        <v>716003238</v>
      </c>
      <c r="Q1013" s="6">
        <v>300457760</v>
      </c>
      <c r="R1013" s="4">
        <v>417001926</v>
      </c>
      <c r="S1013" s="1" t="s">
        <v>3064</v>
      </c>
      <c r="T1013" s="1" t="s">
        <v>106</v>
      </c>
      <c r="U1013" s="1"/>
      <c r="V1013" s="4">
        <v>2136372</v>
      </c>
      <c r="W1013" s="1" t="s">
        <v>109</v>
      </c>
      <c r="X1013" s="1" t="s">
        <v>110</v>
      </c>
    </row>
    <row r="1014" spans="1:24" s="9" customFormat="1">
      <c r="A1014" s="2">
        <v>1013</v>
      </c>
      <c r="B1014" s="4">
        <v>716004570</v>
      </c>
      <c r="C1014" s="1" t="s">
        <v>3065</v>
      </c>
      <c r="D1014" s="1" t="s">
        <v>3066</v>
      </c>
      <c r="E1014" s="6" t="s">
        <v>9943</v>
      </c>
      <c r="F1014" s="20">
        <v>513011080</v>
      </c>
      <c r="G1014" s="6" t="s">
        <v>5505</v>
      </c>
      <c r="H1014" s="17">
        <f t="shared" si="30"/>
        <v>13</v>
      </c>
      <c r="I1014" s="6" t="str">
        <f t="shared" si="31"/>
        <v>7.5.4</v>
      </c>
      <c r="J1014" s="6" t="s">
        <v>9943</v>
      </c>
      <c r="K1014" s="13" t="str">
        <f>VLOOKUP(J1014,'fire screen door'!$C$2:$E$1567,2,FALSE)</f>
        <v>A-60 SINGLE LEAF HINGED</v>
      </c>
      <c r="L1014" s="13" t="str">
        <f>VLOOKUP(J1014,'fire screen door'!$C$2:$E$1567,3,FALSE)</f>
        <v>Port corridor by 7226</v>
      </c>
      <c r="M1014" s="1" t="s">
        <v>107</v>
      </c>
      <c r="N1014" s="1" t="s">
        <v>108</v>
      </c>
      <c r="O1014" s="32" t="s">
        <v>10448</v>
      </c>
      <c r="P1014" s="4">
        <v>716003234</v>
      </c>
      <c r="Q1014" s="6">
        <v>300457756</v>
      </c>
      <c r="R1014" s="4">
        <v>417001926</v>
      </c>
      <c r="S1014" s="1" t="s">
        <v>3067</v>
      </c>
      <c r="T1014" s="1" t="s">
        <v>106</v>
      </c>
      <c r="U1014" s="1"/>
      <c r="V1014" s="4">
        <v>2136372</v>
      </c>
      <c r="W1014" s="1" t="s">
        <v>109</v>
      </c>
      <c r="X1014" s="1" t="s">
        <v>110</v>
      </c>
    </row>
    <row r="1015" spans="1:24" s="9" customFormat="1">
      <c r="A1015" s="2">
        <v>1014</v>
      </c>
      <c r="B1015" s="4">
        <v>716003695</v>
      </c>
      <c r="C1015" s="1" t="s">
        <v>3068</v>
      </c>
      <c r="D1015" s="1" t="s">
        <v>3069</v>
      </c>
      <c r="E1015" s="6" t="s">
        <v>9944</v>
      </c>
      <c r="F1015" s="20">
        <v>513011081</v>
      </c>
      <c r="G1015" s="6" t="s">
        <v>5506</v>
      </c>
      <c r="H1015" s="17">
        <f t="shared" si="30"/>
        <v>13</v>
      </c>
      <c r="I1015" s="6" t="str">
        <f t="shared" si="31"/>
        <v>7.5.6</v>
      </c>
      <c r="J1015" s="6" t="s">
        <v>9944</v>
      </c>
      <c r="K1015" s="13" t="str">
        <f>VLOOKUP(J1015,'fire screen door'!$C$2:$E$1567,2,FALSE)</f>
        <v>A-60 SINGLE LEAF HINGED</v>
      </c>
      <c r="L1015" s="13" t="str">
        <f>VLOOKUP(J1015,'fire screen door'!$C$2:$E$1567,3,FALSE)</f>
        <v>Galley Fwd port side</v>
      </c>
      <c r="M1015" s="1" t="s">
        <v>107</v>
      </c>
      <c r="N1015" s="1" t="s">
        <v>108</v>
      </c>
      <c r="O1015" s="32" t="s">
        <v>10448</v>
      </c>
      <c r="P1015" s="4">
        <v>716003460</v>
      </c>
      <c r="Q1015" s="6">
        <v>300457972</v>
      </c>
      <c r="R1015" s="4">
        <v>417001926</v>
      </c>
      <c r="S1015" s="1" t="s">
        <v>3070</v>
      </c>
      <c r="T1015" s="1" t="s">
        <v>106</v>
      </c>
      <c r="U1015" s="1"/>
      <c r="V1015" s="4">
        <v>2136372</v>
      </c>
      <c r="W1015" s="1" t="s">
        <v>109</v>
      </c>
      <c r="X1015" s="1" t="s">
        <v>110</v>
      </c>
    </row>
    <row r="1016" spans="1:24" s="9" customFormat="1">
      <c r="A1016" s="2">
        <v>1015</v>
      </c>
      <c r="B1016" s="4">
        <v>716004911</v>
      </c>
      <c r="C1016" s="1" t="s">
        <v>3071</v>
      </c>
      <c r="D1016" s="1" t="s">
        <v>3072</v>
      </c>
      <c r="E1016" s="6" t="s">
        <v>9945</v>
      </c>
      <c r="F1016" s="20">
        <v>513011082</v>
      </c>
      <c r="G1016" s="6" t="s">
        <v>5507</v>
      </c>
      <c r="H1016" s="17">
        <f t="shared" si="30"/>
        <v>13</v>
      </c>
      <c r="I1016" s="6" t="str">
        <f t="shared" si="31"/>
        <v>7.5.7</v>
      </c>
      <c r="J1016" s="6" t="s">
        <v>9945</v>
      </c>
      <c r="K1016" s="13" t="str">
        <f>VLOOKUP(J1016,'fire screen door'!$C$2:$E$1567,2,FALSE)</f>
        <v>A-60 SINGLE LEAF HINGED</v>
      </c>
      <c r="L1016" s="13" t="str">
        <f>VLOOKUP(J1016,'fire screen door'!$C$2:$E$1567,3,FALSE)</f>
        <v>Elect. Room in Giovanni's and 150 galley stb</v>
      </c>
      <c r="M1016" s="1" t="s">
        <v>107</v>
      </c>
      <c r="N1016" s="1" t="s">
        <v>108</v>
      </c>
      <c r="O1016" s="32" t="s">
        <v>10448</v>
      </c>
      <c r="P1016" s="4">
        <v>716003474</v>
      </c>
      <c r="Q1016" s="6">
        <v>300457986</v>
      </c>
      <c r="R1016" s="4">
        <v>417001926</v>
      </c>
      <c r="S1016" s="1" t="s">
        <v>3073</v>
      </c>
      <c r="T1016" s="1" t="s">
        <v>106</v>
      </c>
      <c r="U1016" s="1"/>
      <c r="V1016" s="4">
        <v>2136372</v>
      </c>
      <c r="W1016" s="1" t="s">
        <v>109</v>
      </c>
      <c r="X1016" s="1" t="s">
        <v>110</v>
      </c>
    </row>
    <row r="1017" spans="1:24" s="9" customFormat="1">
      <c r="A1017" s="2">
        <v>1016</v>
      </c>
      <c r="B1017" s="4">
        <v>716004898</v>
      </c>
      <c r="C1017" s="1" t="s">
        <v>3074</v>
      </c>
      <c r="D1017" s="1" t="s">
        <v>3075</v>
      </c>
      <c r="E1017" s="6" t="s">
        <v>9946</v>
      </c>
      <c r="F1017" s="20">
        <v>513011083</v>
      </c>
      <c r="G1017" s="6" t="s">
        <v>5508</v>
      </c>
      <c r="H1017" s="17">
        <f t="shared" si="30"/>
        <v>13</v>
      </c>
      <c r="I1017" s="6" t="str">
        <f t="shared" si="31"/>
        <v>7.5.8</v>
      </c>
      <c r="J1017" s="6" t="s">
        <v>9946</v>
      </c>
      <c r="K1017" s="13" t="str">
        <f>VLOOKUP(J1017,'fire screen door'!$C$2:$E$1567,2,FALSE)</f>
        <v>A-60 SINGLE LEAF HINGED</v>
      </c>
      <c r="L1017" s="13" t="str">
        <f>VLOOKUP(J1017,'fire screen door'!$C$2:$E$1567,3,FALSE)</f>
        <v>Galley Sandwich Station prt-aft opp of 7226</v>
      </c>
      <c r="M1017" s="1" t="s">
        <v>107</v>
      </c>
      <c r="N1017" s="1" t="s">
        <v>108</v>
      </c>
      <c r="O1017" s="32" t="s">
        <v>10448</v>
      </c>
      <c r="P1017" s="4">
        <v>716003461</v>
      </c>
      <c r="Q1017" s="6">
        <v>300457973</v>
      </c>
      <c r="R1017" s="4">
        <v>417001926</v>
      </c>
      <c r="S1017" s="1" t="s">
        <v>3076</v>
      </c>
      <c r="T1017" s="1" t="s">
        <v>106</v>
      </c>
      <c r="U1017" s="1"/>
      <c r="V1017" s="4">
        <v>2136372</v>
      </c>
      <c r="W1017" s="1" t="s">
        <v>109</v>
      </c>
      <c r="X1017" s="1" t="s">
        <v>110</v>
      </c>
    </row>
    <row r="1018" spans="1:24" s="9" customFormat="1">
      <c r="A1018" s="2">
        <v>1017</v>
      </c>
      <c r="B1018" s="4">
        <v>716004903</v>
      </c>
      <c r="C1018" s="1" t="s">
        <v>3077</v>
      </c>
      <c r="D1018" s="1" t="s">
        <v>3078</v>
      </c>
      <c r="E1018" s="6" t="s">
        <v>9947</v>
      </c>
      <c r="F1018" s="20">
        <v>513011084</v>
      </c>
      <c r="G1018" s="6" t="s">
        <v>5509</v>
      </c>
      <c r="H1018" s="17">
        <f t="shared" si="30"/>
        <v>13</v>
      </c>
      <c r="I1018" s="6" t="str">
        <f t="shared" si="31"/>
        <v>7.5.9</v>
      </c>
      <c r="J1018" s="6" t="s">
        <v>9947</v>
      </c>
      <c r="K1018" s="13" t="str">
        <f>VLOOKUP(J1018,'fire screen door'!$C$2:$E$1567,2,FALSE)</f>
        <v>A-60 SINGLE LEAF HINGED</v>
      </c>
      <c r="L1018" s="13" t="str">
        <f>VLOOKUP(J1018,'fire screen door'!$C$2:$E$1567,3,FALSE)</f>
        <v>Giovanni's and 150 Galley stbd side</v>
      </c>
      <c r="M1018" s="1" t="s">
        <v>107</v>
      </c>
      <c r="N1018" s="1" t="s">
        <v>108</v>
      </c>
      <c r="O1018" s="32" t="s">
        <v>10448</v>
      </c>
      <c r="P1018" s="4">
        <v>716003466</v>
      </c>
      <c r="Q1018" s="6">
        <v>300457978</v>
      </c>
      <c r="R1018" s="4">
        <v>417001926</v>
      </c>
      <c r="S1018" s="1" t="s">
        <v>3079</v>
      </c>
      <c r="T1018" s="1" t="s">
        <v>106</v>
      </c>
      <c r="U1018" s="1"/>
      <c r="V1018" s="4">
        <v>2136372</v>
      </c>
      <c r="W1018" s="1" t="s">
        <v>109</v>
      </c>
      <c r="X1018" s="1" t="s">
        <v>110</v>
      </c>
    </row>
    <row r="1019" spans="1:24" s="9" customFormat="1">
      <c r="A1019" s="2">
        <v>1018</v>
      </c>
      <c r="B1019" s="4">
        <v>716004908</v>
      </c>
      <c r="C1019" s="1" t="s">
        <v>3080</v>
      </c>
      <c r="D1019" s="1" t="s">
        <v>3081</v>
      </c>
      <c r="E1019" s="6" t="s">
        <v>9958</v>
      </c>
      <c r="F1019" s="20">
        <v>513011085</v>
      </c>
      <c r="G1019" s="6" t="s">
        <v>5510</v>
      </c>
      <c r="H1019" s="17">
        <f t="shared" si="30"/>
        <v>13</v>
      </c>
      <c r="I1019" s="6" t="str">
        <f t="shared" si="31"/>
        <v>7.6.1</v>
      </c>
      <c r="J1019" s="6" t="s">
        <v>9958</v>
      </c>
      <c r="K1019" s="13" t="str">
        <f>VLOOKUP(J1019,'fire screen door'!$C$2:$E$1567,2,FALSE)</f>
        <v>A-60 SINGLE LEAF HINGED</v>
      </c>
      <c r="L1019" s="13" t="str">
        <f>VLOOKUP(J1019,'fire screen door'!$C$2:$E$1567,3,FALSE)</f>
        <v>Stbd side corridor by 7660</v>
      </c>
      <c r="M1019" s="1" t="s">
        <v>107</v>
      </c>
      <c r="N1019" s="1" t="s">
        <v>108</v>
      </c>
      <c r="O1019" s="32" t="s">
        <v>10448</v>
      </c>
      <c r="P1019" s="4">
        <v>716003471</v>
      </c>
      <c r="Q1019" s="6">
        <v>300457983</v>
      </c>
      <c r="R1019" s="4">
        <v>417001926</v>
      </c>
      <c r="S1019" s="1" t="s">
        <v>3082</v>
      </c>
      <c r="T1019" s="1" t="s">
        <v>106</v>
      </c>
      <c r="U1019" s="1"/>
      <c r="V1019" s="4">
        <v>2136372</v>
      </c>
      <c r="W1019" s="1" t="s">
        <v>109</v>
      </c>
      <c r="X1019" s="1" t="s">
        <v>110</v>
      </c>
    </row>
    <row r="1020" spans="1:24" s="9" customFormat="1">
      <c r="A1020" s="2">
        <v>1019</v>
      </c>
      <c r="B1020" s="4">
        <v>716015475</v>
      </c>
      <c r="C1020" s="1" t="s">
        <v>3083</v>
      </c>
      <c r="D1020" s="1" t="s">
        <v>3084</v>
      </c>
      <c r="E1020" s="6" t="s">
        <v>9966</v>
      </c>
      <c r="F1020" s="20">
        <v>513011086</v>
      </c>
      <c r="G1020" s="6" t="s">
        <v>5511</v>
      </c>
      <c r="H1020" s="17">
        <f t="shared" si="30"/>
        <v>13</v>
      </c>
      <c r="I1020" s="6" t="str">
        <f t="shared" si="31"/>
        <v>7.6.10</v>
      </c>
      <c r="J1020" s="6" t="s">
        <v>9966</v>
      </c>
      <c r="K1020" s="13" t="str">
        <f>VLOOKUP(J1020,'fire screen door'!$C$2:$E$1567,2,FALSE)</f>
        <v>A-60 SINGLE LEAF HINGED</v>
      </c>
      <c r="L1020" s="13" t="str">
        <f>VLOOKUP(J1020,'fire screen door'!$C$2:$E$1567,3,FALSE)</f>
        <v>Port side by cabin 7260</v>
      </c>
      <c r="M1020" s="1" t="s">
        <v>18</v>
      </c>
      <c r="N1020" s="1" t="s">
        <v>19</v>
      </c>
      <c r="O1020" s="32" t="s">
        <v>10448</v>
      </c>
      <c r="P1020" s="4">
        <v>716011384</v>
      </c>
      <c r="Q1020" s="6">
        <v>300463516</v>
      </c>
      <c r="R1020" s="4">
        <v>417001943</v>
      </c>
      <c r="S1020" s="1" t="s">
        <v>3085</v>
      </c>
      <c r="T1020" s="1" t="s">
        <v>17</v>
      </c>
      <c r="U1020" s="1"/>
      <c r="V1020" s="4">
        <v>999001870</v>
      </c>
      <c r="W1020" s="1" t="s">
        <v>20</v>
      </c>
      <c r="X1020" s="1" t="s">
        <v>21</v>
      </c>
    </row>
    <row r="1021" spans="1:24" s="9" customFormat="1">
      <c r="A1021" s="2">
        <v>1020</v>
      </c>
      <c r="B1021" s="4">
        <v>716015476</v>
      </c>
      <c r="C1021" s="1" t="s">
        <v>3086</v>
      </c>
      <c r="D1021" s="1" t="s">
        <v>3087</v>
      </c>
      <c r="E1021" s="6" t="s">
        <v>9967</v>
      </c>
      <c r="F1021" s="20">
        <v>513011087</v>
      </c>
      <c r="G1021" s="6" t="s">
        <v>5512</v>
      </c>
      <c r="H1021" s="17">
        <f t="shared" si="30"/>
        <v>13</v>
      </c>
      <c r="I1021" s="6" t="str">
        <f t="shared" si="31"/>
        <v>7.6.11</v>
      </c>
      <c r="J1021" s="6" t="s">
        <v>9967</v>
      </c>
      <c r="K1021" s="13" t="str">
        <f>VLOOKUP(J1021,'fire screen door'!$C$2:$E$1567,2,FALSE)</f>
        <v>A-60 SINGLE LEAF HINGED</v>
      </c>
      <c r="L1021" s="13" t="str">
        <f>VLOOKUP(J1021,'fire screen door'!$C$2:$E$1567,3,FALSE)</f>
        <v>Aft Pax lobby stbd</v>
      </c>
      <c r="M1021" s="1" t="s">
        <v>18</v>
      </c>
      <c r="N1021" s="1" t="s">
        <v>19</v>
      </c>
      <c r="O1021" s="32" t="s">
        <v>10448</v>
      </c>
      <c r="P1021" s="4">
        <v>716011385</v>
      </c>
      <c r="Q1021" s="6">
        <v>300463517</v>
      </c>
      <c r="R1021" s="4">
        <v>417001943</v>
      </c>
      <c r="S1021" s="1" t="s">
        <v>3088</v>
      </c>
      <c r="T1021" s="1" t="s">
        <v>17</v>
      </c>
      <c r="U1021" s="1"/>
      <c r="V1021" s="4">
        <v>999001870</v>
      </c>
      <c r="W1021" s="1" t="s">
        <v>20</v>
      </c>
      <c r="X1021" s="1" t="s">
        <v>21</v>
      </c>
    </row>
    <row r="1022" spans="1:24" s="9" customFormat="1">
      <c r="A1022" s="2">
        <v>1021</v>
      </c>
      <c r="B1022" s="4">
        <v>716015477</v>
      </c>
      <c r="C1022" s="1" t="s">
        <v>3089</v>
      </c>
      <c r="D1022" s="1" t="s">
        <v>3090</v>
      </c>
      <c r="E1022" s="6" t="s">
        <v>9968</v>
      </c>
      <c r="F1022" s="20">
        <v>513011088</v>
      </c>
      <c r="G1022" s="6" t="s">
        <v>5513</v>
      </c>
      <c r="H1022" s="17">
        <f t="shared" si="30"/>
        <v>13</v>
      </c>
      <c r="I1022" s="6" t="str">
        <f t="shared" si="31"/>
        <v>7.6.12</v>
      </c>
      <c r="J1022" s="6" t="s">
        <v>9968</v>
      </c>
      <c r="K1022" s="13" t="str">
        <f>VLOOKUP(J1022,'fire screen door'!$C$2:$E$1567,2,FALSE)</f>
        <v>A-60 SINGLE LEAF HINGED</v>
      </c>
      <c r="L1022" s="13" t="str">
        <f>VLOOKUP(J1022,'fire screen door'!$C$2:$E$1567,3,FALSE)</f>
        <v>Housekeeping store7894 opp. of 7260</v>
      </c>
      <c r="M1022" s="1" t="s">
        <v>18</v>
      </c>
      <c r="N1022" s="1" t="s">
        <v>19</v>
      </c>
      <c r="O1022" s="32" t="s">
        <v>10448</v>
      </c>
      <c r="P1022" s="4">
        <v>716011386</v>
      </c>
      <c r="Q1022" s="6">
        <v>300463518</v>
      </c>
      <c r="R1022" s="4">
        <v>417001943</v>
      </c>
      <c r="S1022" s="1" t="s">
        <v>3091</v>
      </c>
      <c r="T1022" s="1" t="s">
        <v>17</v>
      </c>
      <c r="U1022" s="1"/>
      <c r="V1022" s="4">
        <v>999001870</v>
      </c>
      <c r="W1022" s="1" t="s">
        <v>20</v>
      </c>
      <c r="X1022" s="1" t="s">
        <v>21</v>
      </c>
    </row>
    <row r="1023" spans="1:24" s="9" customFormat="1">
      <c r="A1023" s="2">
        <v>1022</v>
      </c>
      <c r="B1023" s="4">
        <v>716015478</v>
      </c>
      <c r="C1023" s="1" t="s">
        <v>3092</v>
      </c>
      <c r="D1023" s="1" t="s">
        <v>3093</v>
      </c>
      <c r="E1023" s="6" t="s">
        <v>9969</v>
      </c>
      <c r="F1023" s="20">
        <v>513011089</v>
      </c>
      <c r="G1023" s="6" t="s">
        <v>5514</v>
      </c>
      <c r="H1023" s="17">
        <f t="shared" si="30"/>
        <v>13</v>
      </c>
      <c r="I1023" s="6" t="str">
        <f t="shared" si="31"/>
        <v>7.6.13</v>
      </c>
      <c r="J1023" s="6" t="s">
        <v>9969</v>
      </c>
      <c r="K1023" s="13" t="str">
        <f>VLOOKUP(J1023,'fire screen door'!$C$2:$E$1567,2,FALSE)</f>
        <v>A-60 SINGLE LEAF HINGED</v>
      </c>
      <c r="L1023" s="13" t="str">
        <f>VLOOKUP(J1023,'fire screen door'!$C$2:$E$1567,3,FALSE)</f>
        <v>Stbd, IT store 7901 next to 7673</v>
      </c>
      <c r="M1023" s="1" t="s">
        <v>18</v>
      </c>
      <c r="N1023" s="1" t="s">
        <v>19</v>
      </c>
      <c r="O1023" s="32" t="s">
        <v>10448</v>
      </c>
      <c r="P1023" s="4">
        <v>716011387</v>
      </c>
      <c r="Q1023" s="6">
        <v>300463519</v>
      </c>
      <c r="R1023" s="4">
        <v>417001943</v>
      </c>
      <c r="S1023" s="1" t="s">
        <v>3094</v>
      </c>
      <c r="T1023" s="1" t="s">
        <v>17</v>
      </c>
      <c r="U1023" s="1"/>
      <c r="V1023" s="4">
        <v>999001870</v>
      </c>
      <c r="W1023" s="1" t="s">
        <v>20</v>
      </c>
      <c r="X1023" s="1" t="s">
        <v>21</v>
      </c>
    </row>
    <row r="1024" spans="1:24" s="9" customFormat="1">
      <c r="A1024" s="2">
        <v>1023</v>
      </c>
      <c r="B1024" s="4">
        <v>716015479</v>
      </c>
      <c r="C1024" s="1" t="s">
        <v>3095</v>
      </c>
      <c r="D1024" s="1" t="s">
        <v>3096</v>
      </c>
      <c r="E1024" s="6" t="s">
        <v>9970</v>
      </c>
      <c r="F1024" s="20">
        <v>513011090</v>
      </c>
      <c r="G1024" s="6" t="s">
        <v>5515</v>
      </c>
      <c r="H1024" s="17">
        <f t="shared" si="30"/>
        <v>13</v>
      </c>
      <c r="I1024" s="6" t="str">
        <f t="shared" si="31"/>
        <v>7.6.14</v>
      </c>
      <c r="J1024" s="6" t="s">
        <v>9970</v>
      </c>
      <c r="K1024" s="13" t="str">
        <f>VLOOKUP(J1024,'fire screen door'!$C$2:$E$1567,2,FALSE)</f>
        <v>A-60 SINGLE LEAF HINGED</v>
      </c>
      <c r="L1024" s="13" t="str">
        <f>VLOOKUP(J1024,'fire screen door'!$C$2:$E$1567,3,FALSE)</f>
        <v>Aft Pax lobby port side</v>
      </c>
      <c r="M1024" s="1" t="s">
        <v>18</v>
      </c>
      <c r="N1024" s="1" t="s">
        <v>19</v>
      </c>
      <c r="O1024" s="32" t="s">
        <v>10448</v>
      </c>
      <c r="P1024" s="4">
        <v>716011388</v>
      </c>
      <c r="Q1024" s="6">
        <v>300463520</v>
      </c>
      <c r="R1024" s="4">
        <v>417001943</v>
      </c>
      <c r="S1024" s="1" t="s">
        <v>3097</v>
      </c>
      <c r="T1024" s="1" t="s">
        <v>17</v>
      </c>
      <c r="U1024" s="1"/>
      <c r="V1024" s="4">
        <v>999001870</v>
      </c>
      <c r="W1024" s="1" t="s">
        <v>20</v>
      </c>
      <c r="X1024" s="1" t="s">
        <v>21</v>
      </c>
    </row>
    <row r="1025" spans="1:24" s="9" customFormat="1">
      <c r="A1025" s="2">
        <v>1024</v>
      </c>
      <c r="B1025" s="4">
        <v>716015480</v>
      </c>
      <c r="C1025" s="1" t="s">
        <v>3098</v>
      </c>
      <c r="D1025" s="1" t="s">
        <v>3099</v>
      </c>
      <c r="E1025" s="6" t="s">
        <v>9971</v>
      </c>
      <c r="F1025" s="20">
        <v>513011091</v>
      </c>
      <c r="G1025" s="6" t="s">
        <v>5516</v>
      </c>
      <c r="H1025" s="17">
        <f t="shared" si="30"/>
        <v>13</v>
      </c>
      <c r="I1025" s="6" t="str">
        <f t="shared" si="31"/>
        <v>7.6.15</v>
      </c>
      <c r="J1025" s="6" t="s">
        <v>9971</v>
      </c>
      <c r="K1025" s="13" t="str">
        <f>VLOOKUP(J1025,'fire screen door'!$C$2:$E$1567,2,FALSE)</f>
        <v>A-60 SINGLE LEAF HINGED</v>
      </c>
      <c r="L1025" s="13" t="str">
        <f>VLOOKUP(J1025,'fire screen door'!$C$2:$E$1567,3,FALSE)</f>
        <v>Stbd corridor by cabin 7686</v>
      </c>
      <c r="M1025" s="1" t="s">
        <v>18</v>
      </c>
      <c r="N1025" s="1" t="s">
        <v>19</v>
      </c>
      <c r="O1025" s="32" t="s">
        <v>10448</v>
      </c>
      <c r="P1025" s="4">
        <v>716011389</v>
      </c>
      <c r="Q1025" s="6">
        <v>300463521</v>
      </c>
      <c r="R1025" s="4">
        <v>417001943</v>
      </c>
      <c r="S1025" s="1" t="s">
        <v>3100</v>
      </c>
      <c r="T1025" s="1" t="s">
        <v>17</v>
      </c>
      <c r="U1025" s="1"/>
      <c r="V1025" s="4">
        <v>999001870</v>
      </c>
      <c r="W1025" s="1" t="s">
        <v>20</v>
      </c>
      <c r="X1025" s="1" t="s">
        <v>21</v>
      </c>
    </row>
    <row r="1026" spans="1:24" s="9" customFormat="1">
      <c r="A1026" s="2">
        <v>1025</v>
      </c>
      <c r="B1026" s="4">
        <v>716015481</v>
      </c>
      <c r="C1026" s="1" t="s">
        <v>3101</v>
      </c>
      <c r="D1026" s="1" t="s">
        <v>3102</v>
      </c>
      <c r="E1026" s="6" t="s">
        <v>9972</v>
      </c>
      <c r="F1026" s="20">
        <v>513011092</v>
      </c>
      <c r="G1026" s="6" t="s">
        <v>5517</v>
      </c>
      <c r="H1026" s="17">
        <f t="shared" si="30"/>
        <v>13</v>
      </c>
      <c r="I1026" s="6" t="str">
        <f t="shared" si="31"/>
        <v>7.6.16</v>
      </c>
      <c r="J1026" s="6" t="s">
        <v>9972</v>
      </c>
      <c r="K1026" s="13" t="str">
        <f>VLOOKUP(J1026,'fire screen door'!$C$2:$E$1567,2,FALSE)</f>
        <v>A-60 SINGLE LEAF HINGED</v>
      </c>
      <c r="L1026" s="13" t="str">
        <f>VLOOKUP(J1026,'fire screen door'!$C$2:$E$1567,3,FALSE)</f>
        <v>Port side Housekeeping locker 7898 opp. of 7270</v>
      </c>
      <c r="M1026" s="1" t="s">
        <v>18</v>
      </c>
      <c r="N1026" s="1" t="s">
        <v>19</v>
      </c>
      <c r="O1026" s="32" t="s">
        <v>10448</v>
      </c>
      <c r="P1026" s="4">
        <v>716011390</v>
      </c>
      <c r="Q1026" s="6">
        <v>300463522</v>
      </c>
      <c r="R1026" s="4">
        <v>417001943</v>
      </c>
      <c r="S1026" s="1" t="s">
        <v>3103</v>
      </c>
      <c r="T1026" s="1" t="s">
        <v>17</v>
      </c>
      <c r="U1026" s="1"/>
      <c r="V1026" s="4">
        <v>999001870</v>
      </c>
      <c r="W1026" s="1" t="s">
        <v>20</v>
      </c>
      <c r="X1026" s="1" t="s">
        <v>21</v>
      </c>
    </row>
    <row r="1027" spans="1:24" s="9" customFormat="1">
      <c r="A1027" s="2">
        <v>1026</v>
      </c>
      <c r="B1027" s="4">
        <v>716015482</v>
      </c>
      <c r="C1027" s="1" t="s">
        <v>3104</v>
      </c>
      <c r="D1027" s="1" t="s">
        <v>3105</v>
      </c>
      <c r="E1027" s="6" t="s">
        <v>9973</v>
      </c>
      <c r="F1027" s="20">
        <v>513011093</v>
      </c>
      <c r="G1027" s="6" t="s">
        <v>5518</v>
      </c>
      <c r="H1027" s="17">
        <f t="shared" ref="H1027:H1090" si="32">FIND(".",G1027)</f>
        <v>13</v>
      </c>
      <c r="I1027" s="6" t="str">
        <f t="shared" ref="I1027:I1090" si="33">MID(G1027,H1027+1,100)</f>
        <v>7.6.18</v>
      </c>
      <c r="J1027" s="6" t="s">
        <v>9973</v>
      </c>
      <c r="K1027" s="13" t="str">
        <f>VLOOKUP(J1027,'fire screen door'!$C$2:$E$1567,2,FALSE)</f>
        <v>A-60 SINGLE LEAF HINGED</v>
      </c>
      <c r="L1027" s="13" t="str">
        <f>VLOOKUP(J1027,'fire screen door'!$C$2:$E$1567,3,FALSE)</f>
        <v>Port corridor by cabin 7286</v>
      </c>
      <c r="M1027" s="1" t="s">
        <v>18</v>
      </c>
      <c r="N1027" s="1" t="s">
        <v>19</v>
      </c>
      <c r="O1027" s="32" t="s">
        <v>10448</v>
      </c>
      <c r="P1027" s="4">
        <v>716011391</v>
      </c>
      <c r="Q1027" s="6">
        <v>300463523</v>
      </c>
      <c r="R1027" s="4">
        <v>417001943</v>
      </c>
      <c r="S1027" s="1" t="s">
        <v>3106</v>
      </c>
      <c r="T1027" s="1" t="s">
        <v>17</v>
      </c>
      <c r="U1027" s="1"/>
      <c r="V1027" s="4">
        <v>999001870</v>
      </c>
      <c r="W1027" s="1" t="s">
        <v>20</v>
      </c>
      <c r="X1027" s="1" t="s">
        <v>21</v>
      </c>
    </row>
    <row r="1028" spans="1:24" s="9" customFormat="1">
      <c r="A1028" s="2">
        <v>1027</v>
      </c>
      <c r="B1028" s="4">
        <v>716004902</v>
      </c>
      <c r="C1028" s="1" t="s">
        <v>3107</v>
      </c>
      <c r="D1028" s="1" t="s">
        <v>3108</v>
      </c>
      <c r="E1028" s="6" t="s">
        <v>9959</v>
      </c>
      <c r="F1028" s="20">
        <v>513011094</v>
      </c>
      <c r="G1028" s="6" t="s">
        <v>5519</v>
      </c>
      <c r="H1028" s="17">
        <f t="shared" si="32"/>
        <v>13</v>
      </c>
      <c r="I1028" s="6" t="str">
        <f t="shared" si="33"/>
        <v>7.6.2</v>
      </c>
      <c r="J1028" s="6" t="s">
        <v>9959</v>
      </c>
      <c r="K1028" s="13" t="str">
        <f>VLOOKUP(J1028,'fire screen door'!$C$2:$E$1567,2,FALSE)</f>
        <v>A-60 SINGLE LEAF HINGED</v>
      </c>
      <c r="L1028" s="13" t="str">
        <f>VLOOKUP(J1028,'fire screen door'!$C$2:$E$1567,3,FALSE)</f>
        <v>crew staircase 6-A, prt(fwd) 5-14</v>
      </c>
      <c r="M1028" s="1" t="s">
        <v>107</v>
      </c>
      <c r="N1028" s="1" t="s">
        <v>108</v>
      </c>
      <c r="O1028" s="32" t="s">
        <v>10448</v>
      </c>
      <c r="P1028" s="4">
        <v>716003465</v>
      </c>
      <c r="Q1028" s="6">
        <v>300457977</v>
      </c>
      <c r="R1028" s="4">
        <v>417001926</v>
      </c>
      <c r="S1028" s="1" t="s">
        <v>3109</v>
      </c>
      <c r="T1028" s="1" t="s">
        <v>106</v>
      </c>
      <c r="U1028" s="1"/>
      <c r="V1028" s="4">
        <v>2136372</v>
      </c>
      <c r="W1028" s="1" t="s">
        <v>109</v>
      </c>
      <c r="X1028" s="1" t="s">
        <v>110</v>
      </c>
    </row>
    <row r="1029" spans="1:24" s="9" customFormat="1">
      <c r="A1029" s="2">
        <v>1028</v>
      </c>
      <c r="B1029" s="4">
        <v>716004907</v>
      </c>
      <c r="C1029" s="1" t="s">
        <v>3110</v>
      </c>
      <c r="D1029" s="1" t="s">
        <v>3111</v>
      </c>
      <c r="E1029" s="6" t="s">
        <v>9960</v>
      </c>
      <c r="F1029" s="20">
        <v>513011095</v>
      </c>
      <c r="G1029" s="6" t="s">
        <v>5520</v>
      </c>
      <c r="H1029" s="17">
        <f t="shared" si="32"/>
        <v>13</v>
      </c>
      <c r="I1029" s="6" t="str">
        <f t="shared" si="33"/>
        <v>7.6.3</v>
      </c>
      <c r="J1029" s="6" t="s">
        <v>9960</v>
      </c>
      <c r="K1029" s="13" t="str">
        <f>VLOOKUP(J1029,'fire screen door'!$C$2:$E$1567,2,FALSE)</f>
        <v>A-60 SINGLE LEAF HINGED</v>
      </c>
      <c r="L1029" s="13" t="str">
        <f>VLOOKUP(J1029,'fire screen door'!$C$2:$E$1567,3,FALSE)</f>
        <v>crew staircase 6-A, stb(fwd) 5-14</v>
      </c>
      <c r="M1029" s="1" t="s">
        <v>107</v>
      </c>
      <c r="N1029" s="1" t="s">
        <v>108</v>
      </c>
      <c r="O1029" s="32" t="s">
        <v>10448</v>
      </c>
      <c r="P1029" s="4">
        <v>716003470</v>
      </c>
      <c r="Q1029" s="6">
        <v>300457982</v>
      </c>
      <c r="R1029" s="4">
        <v>417001926</v>
      </c>
      <c r="S1029" s="1" t="s">
        <v>3112</v>
      </c>
      <c r="T1029" s="1" t="s">
        <v>106</v>
      </c>
      <c r="U1029" s="1"/>
      <c r="V1029" s="4">
        <v>2136372</v>
      </c>
      <c r="W1029" s="1" t="s">
        <v>109</v>
      </c>
      <c r="X1029" s="1" t="s">
        <v>110</v>
      </c>
    </row>
    <row r="1030" spans="1:24" s="9" customFormat="1">
      <c r="A1030" s="2">
        <v>1029</v>
      </c>
      <c r="B1030" s="4">
        <v>716004901</v>
      </c>
      <c r="C1030" s="1" t="s">
        <v>3113</v>
      </c>
      <c r="D1030" s="1" t="s">
        <v>3114</v>
      </c>
      <c r="E1030" s="6" t="s">
        <v>9961</v>
      </c>
      <c r="F1030" s="20">
        <v>513011096</v>
      </c>
      <c r="G1030" s="6" t="s">
        <v>5521</v>
      </c>
      <c r="H1030" s="17">
        <f t="shared" si="32"/>
        <v>13</v>
      </c>
      <c r="I1030" s="6" t="str">
        <f t="shared" si="33"/>
        <v>7.6.4</v>
      </c>
      <c r="J1030" s="6" t="s">
        <v>9961</v>
      </c>
      <c r="K1030" s="13" t="str">
        <f>VLOOKUP(J1030,'fire screen door'!$C$2:$E$1567,2,FALSE)</f>
        <v>A-60 SINGLE LEAF HINGED</v>
      </c>
      <c r="L1030" s="13" t="str">
        <f>VLOOKUP(J1030,'fire screen door'!$C$2:$E$1567,3,FALSE)</f>
        <v>Port side corridor by 7260</v>
      </c>
      <c r="M1030" s="1" t="s">
        <v>107</v>
      </c>
      <c r="N1030" s="1" t="s">
        <v>108</v>
      </c>
      <c r="O1030" s="32" t="s">
        <v>10448</v>
      </c>
      <c r="P1030" s="4">
        <v>716003464</v>
      </c>
      <c r="Q1030" s="6">
        <v>300457976</v>
      </c>
      <c r="R1030" s="4">
        <v>417001926</v>
      </c>
      <c r="S1030" s="1" t="s">
        <v>3115</v>
      </c>
      <c r="T1030" s="1" t="s">
        <v>106</v>
      </c>
      <c r="U1030" s="1"/>
      <c r="V1030" s="4">
        <v>2136372</v>
      </c>
      <c r="W1030" s="1" t="s">
        <v>109</v>
      </c>
      <c r="X1030" s="1" t="s">
        <v>110</v>
      </c>
    </row>
    <row r="1031" spans="1:24" s="9" customFormat="1">
      <c r="A1031" s="2">
        <v>1030</v>
      </c>
      <c r="B1031" s="4">
        <v>716015483</v>
      </c>
      <c r="C1031" s="1" t="s">
        <v>3116</v>
      </c>
      <c r="D1031" s="1" t="s">
        <v>3117</v>
      </c>
      <c r="E1031" s="6" t="s">
        <v>9962</v>
      </c>
      <c r="F1031" s="20">
        <v>513011097</v>
      </c>
      <c r="G1031" s="6" t="s">
        <v>5522</v>
      </c>
      <c r="H1031" s="17">
        <f t="shared" si="32"/>
        <v>13</v>
      </c>
      <c r="I1031" s="6" t="str">
        <f t="shared" si="33"/>
        <v>7.6.5</v>
      </c>
      <c r="J1031" s="6" t="s">
        <v>9962</v>
      </c>
      <c r="K1031" s="13" t="str">
        <f>VLOOKUP(J1031,'fire screen door'!$C$2:$E$1567,2,FALSE)</f>
        <v>A-60 SINGLE LEAF HINGED</v>
      </c>
      <c r="L1031" s="13" t="str">
        <f>VLOOKUP(J1031,'fire screen door'!$C$2:$E$1567,3,FALSE)</f>
        <v>Stbd, enter from FSD 7.6.7, to Damper</v>
      </c>
      <c r="M1031" s="1" t="s">
        <v>18</v>
      </c>
      <c r="N1031" s="1" t="s">
        <v>19</v>
      </c>
      <c r="O1031" s="32" t="s">
        <v>10448</v>
      </c>
      <c r="P1031" s="4">
        <v>716011392</v>
      </c>
      <c r="Q1031" s="6">
        <v>300463524</v>
      </c>
      <c r="R1031" s="4">
        <v>417001943</v>
      </c>
      <c r="S1031" s="1" t="s">
        <v>3118</v>
      </c>
      <c r="T1031" s="1" t="s">
        <v>17</v>
      </c>
      <c r="U1031" s="1"/>
      <c r="V1031" s="4">
        <v>999001870</v>
      </c>
      <c r="W1031" s="1" t="s">
        <v>20</v>
      </c>
      <c r="X1031" s="1" t="s">
        <v>21</v>
      </c>
    </row>
    <row r="1032" spans="1:24" s="9" customFormat="1">
      <c r="A1032" s="2">
        <v>1031</v>
      </c>
      <c r="B1032" s="4">
        <v>716015484</v>
      </c>
      <c r="C1032" s="1" t="s">
        <v>3119</v>
      </c>
      <c r="D1032" s="1" t="s">
        <v>3120</v>
      </c>
      <c r="E1032" s="6" t="s">
        <v>9963</v>
      </c>
      <c r="F1032" s="20">
        <v>513011098</v>
      </c>
      <c r="G1032" s="6" t="s">
        <v>5523</v>
      </c>
      <c r="H1032" s="17">
        <f t="shared" si="32"/>
        <v>13</v>
      </c>
      <c r="I1032" s="6" t="str">
        <f t="shared" si="33"/>
        <v>7.6.7</v>
      </c>
      <c r="J1032" s="6" t="s">
        <v>9963</v>
      </c>
      <c r="K1032" s="13" t="str">
        <f>VLOOKUP(J1032,'fire screen door'!$C$2:$E$1567,2,FALSE)</f>
        <v>A-60 SINGLE LEAF HINGED</v>
      </c>
      <c r="L1032" s="13" t="str">
        <f>VLOOKUP(J1032,'fire screen door'!$C$2:$E$1567,3,FALSE)</f>
        <v>Stbd by cabin 7660</v>
      </c>
      <c r="M1032" s="1" t="s">
        <v>18</v>
      </c>
      <c r="N1032" s="1" t="s">
        <v>19</v>
      </c>
      <c r="O1032" s="32" t="s">
        <v>10448</v>
      </c>
      <c r="P1032" s="4">
        <v>716011393</v>
      </c>
      <c r="Q1032" s="6">
        <v>300463525</v>
      </c>
      <c r="R1032" s="4">
        <v>417001943</v>
      </c>
      <c r="S1032" s="1" t="s">
        <v>3121</v>
      </c>
      <c r="T1032" s="1" t="s">
        <v>17</v>
      </c>
      <c r="U1032" s="1"/>
      <c r="V1032" s="4">
        <v>999001870</v>
      </c>
      <c r="W1032" s="1" t="s">
        <v>20</v>
      </c>
      <c r="X1032" s="1" t="s">
        <v>21</v>
      </c>
    </row>
    <row r="1033" spans="1:24" s="9" customFormat="1">
      <c r="A1033" s="2">
        <v>1032</v>
      </c>
      <c r="B1033" s="4">
        <v>716004914</v>
      </c>
      <c r="C1033" s="1" t="s">
        <v>3122</v>
      </c>
      <c r="D1033" s="1" t="s">
        <v>3123</v>
      </c>
      <c r="E1033" s="6" t="s">
        <v>9964</v>
      </c>
      <c r="F1033" s="20">
        <v>513011099</v>
      </c>
      <c r="G1033" s="6" t="s">
        <v>5524</v>
      </c>
      <c r="H1033" s="17">
        <f t="shared" si="32"/>
        <v>13</v>
      </c>
      <c r="I1033" s="6" t="str">
        <f t="shared" si="33"/>
        <v>7.6.8</v>
      </c>
      <c r="J1033" s="6" t="s">
        <v>9964</v>
      </c>
      <c r="K1033" s="13" t="str">
        <f>VLOOKUP(J1033,'fire screen door'!$C$2:$E$1567,2,FALSE)</f>
        <v>A-60 SINGLE LEAF HINGED</v>
      </c>
      <c r="L1033" s="13" t="str">
        <f>VLOOKUP(J1033,'fire screen door'!$C$2:$E$1567,3,FALSE)</f>
        <v>crew stairs 6-A, stb(fwd) 5-14 to damper, behind 7.6.10</v>
      </c>
      <c r="M1033" s="1" t="s">
        <v>107</v>
      </c>
      <c r="N1033" s="1" t="s">
        <v>108</v>
      </c>
      <c r="O1033" s="32" t="s">
        <v>10448</v>
      </c>
      <c r="P1033" s="4">
        <v>716003477</v>
      </c>
      <c r="Q1033" s="6">
        <v>300457989</v>
      </c>
      <c r="R1033" s="4">
        <v>417001926</v>
      </c>
      <c r="S1033" s="1" t="s">
        <v>3124</v>
      </c>
      <c r="T1033" s="1" t="s">
        <v>106</v>
      </c>
      <c r="U1033" s="1"/>
      <c r="V1033" s="4">
        <v>2136372</v>
      </c>
      <c r="W1033" s="1" t="s">
        <v>109</v>
      </c>
      <c r="X1033" s="1" t="s">
        <v>110</v>
      </c>
    </row>
    <row r="1034" spans="1:24" s="9" customFormat="1">
      <c r="A1034" s="2">
        <v>1033</v>
      </c>
      <c r="B1034" s="4">
        <v>716015485</v>
      </c>
      <c r="C1034" s="1" t="s">
        <v>3125</v>
      </c>
      <c r="D1034" s="1" t="s">
        <v>3126</v>
      </c>
      <c r="E1034" s="6" t="s">
        <v>9965</v>
      </c>
      <c r="F1034" s="20">
        <v>513011100</v>
      </c>
      <c r="G1034" s="6" t="s">
        <v>5525</v>
      </c>
      <c r="H1034" s="17">
        <f t="shared" si="32"/>
        <v>13</v>
      </c>
      <c r="I1034" s="6" t="str">
        <f t="shared" si="33"/>
        <v>7.6.9</v>
      </c>
      <c r="J1034" s="6" t="s">
        <v>9965</v>
      </c>
      <c r="K1034" s="13" t="str">
        <f>VLOOKUP(J1034,'fire screen door'!$C$2:$E$1567,2,FALSE)</f>
        <v>A-60 SINGLE LEAF HINGED</v>
      </c>
      <c r="L1034" s="13" t="str">
        <f>VLOOKUP(J1034,'fire screen door'!$C$2:$E$1567,3,FALSE)</f>
        <v>STBD SIDE Housekeeping locker 7897 opp. of 7660</v>
      </c>
      <c r="M1034" s="1" t="s">
        <v>18</v>
      </c>
      <c r="N1034" s="1" t="s">
        <v>19</v>
      </c>
      <c r="O1034" s="32" t="s">
        <v>10448</v>
      </c>
      <c r="P1034" s="4">
        <v>716011394</v>
      </c>
      <c r="Q1034" s="6">
        <v>300463526</v>
      </c>
      <c r="R1034" s="4">
        <v>417001943</v>
      </c>
      <c r="S1034" s="1" t="s">
        <v>3127</v>
      </c>
      <c r="T1034" s="1" t="s">
        <v>17</v>
      </c>
      <c r="U1034" s="1"/>
      <c r="V1034" s="4">
        <v>999001870</v>
      </c>
      <c r="W1034" s="1" t="s">
        <v>20</v>
      </c>
      <c r="X1034" s="1" t="s">
        <v>21</v>
      </c>
    </row>
    <row r="1035" spans="1:24" s="9" customFormat="1">
      <c r="A1035" s="2">
        <v>1034</v>
      </c>
      <c r="B1035" s="4">
        <v>716015486</v>
      </c>
      <c r="C1035" s="1" t="s">
        <v>3128</v>
      </c>
      <c r="D1035" s="1" t="s">
        <v>3129</v>
      </c>
      <c r="E1035" s="6" t="s">
        <v>9974</v>
      </c>
      <c r="F1035" s="20">
        <v>513011101</v>
      </c>
      <c r="G1035" s="6" t="s">
        <v>5526</v>
      </c>
      <c r="H1035" s="17">
        <f t="shared" si="32"/>
        <v>13</v>
      </c>
      <c r="I1035" s="6" t="str">
        <f t="shared" si="33"/>
        <v>7.7.1</v>
      </c>
      <c r="J1035" s="6" t="s">
        <v>9974</v>
      </c>
      <c r="K1035" s="13" t="str">
        <f>VLOOKUP(J1035,'fire screen door'!$C$2:$E$1567,2,FALSE)</f>
        <v>A-60 SINGLE LEAF HINGED</v>
      </c>
      <c r="L1035" s="13" t="str">
        <f>VLOOKUP(J1035,'fire screen door'!$C$2:$E$1567,3,FALSE)</f>
        <v>Stbd corridor by 7688</v>
      </c>
      <c r="M1035" s="1" t="s">
        <v>18</v>
      </c>
      <c r="N1035" s="1" t="s">
        <v>19</v>
      </c>
      <c r="O1035" s="32" t="s">
        <v>10448</v>
      </c>
      <c r="P1035" s="4">
        <v>716011395</v>
      </c>
      <c r="Q1035" s="6">
        <v>300463527</v>
      </c>
      <c r="R1035" s="4">
        <v>417001943</v>
      </c>
      <c r="S1035" s="1" t="s">
        <v>3130</v>
      </c>
      <c r="T1035" s="1" t="s">
        <v>17</v>
      </c>
      <c r="U1035" s="1"/>
      <c r="V1035" s="4">
        <v>999001870</v>
      </c>
      <c r="W1035" s="1" t="s">
        <v>20</v>
      </c>
      <c r="X1035" s="1" t="s">
        <v>21</v>
      </c>
    </row>
    <row r="1036" spans="1:24" s="9" customFormat="1">
      <c r="A1036" s="2">
        <v>1035</v>
      </c>
      <c r="B1036" s="4">
        <v>716015487</v>
      </c>
      <c r="C1036" s="1" t="s">
        <v>3131</v>
      </c>
      <c r="D1036" s="1" t="s">
        <v>3132</v>
      </c>
      <c r="E1036" s="6" t="s">
        <v>9975</v>
      </c>
      <c r="F1036" s="20">
        <v>513011102</v>
      </c>
      <c r="G1036" s="6" t="s">
        <v>5527</v>
      </c>
      <c r="H1036" s="17">
        <f t="shared" si="32"/>
        <v>13</v>
      </c>
      <c r="I1036" s="6" t="str">
        <f t="shared" si="33"/>
        <v>7.7.2</v>
      </c>
      <c r="J1036" s="6" t="s">
        <v>9975</v>
      </c>
      <c r="K1036" s="13" t="str">
        <f>VLOOKUP(J1036,'fire screen door'!$C$2:$E$1567,2,FALSE)</f>
        <v>A-60 SINGLE LEAF HINGED</v>
      </c>
      <c r="L1036" s="13" t="str">
        <f>VLOOKUP(J1036,'fire screen door'!$C$2:$E$1567,3,FALSE)</f>
        <v>crew staircase 6-B, prt(aft) 1-16</v>
      </c>
      <c r="M1036" s="1" t="s">
        <v>18</v>
      </c>
      <c r="N1036" s="1" t="s">
        <v>19</v>
      </c>
      <c r="O1036" s="32" t="s">
        <v>10448</v>
      </c>
      <c r="P1036" s="4">
        <v>716011396</v>
      </c>
      <c r="Q1036" s="6">
        <v>300463528</v>
      </c>
      <c r="R1036" s="4">
        <v>417001943</v>
      </c>
      <c r="S1036" s="1" t="s">
        <v>3133</v>
      </c>
      <c r="T1036" s="1" t="s">
        <v>17</v>
      </c>
      <c r="U1036" s="1"/>
      <c r="V1036" s="4">
        <v>999001870</v>
      </c>
      <c r="W1036" s="1" t="s">
        <v>20</v>
      </c>
      <c r="X1036" s="1" t="s">
        <v>21</v>
      </c>
    </row>
    <row r="1037" spans="1:24" s="9" customFormat="1">
      <c r="A1037" s="2">
        <v>1036</v>
      </c>
      <c r="B1037" s="4">
        <v>716003277</v>
      </c>
      <c r="C1037" s="1" t="s">
        <v>3134</v>
      </c>
      <c r="D1037" s="1" t="s">
        <v>3135</v>
      </c>
      <c r="E1037" s="6" t="s">
        <v>9976</v>
      </c>
      <c r="F1037" s="20">
        <v>513011103</v>
      </c>
      <c r="G1037" s="6" t="s">
        <v>5528</v>
      </c>
      <c r="H1037" s="17">
        <f t="shared" si="32"/>
        <v>13</v>
      </c>
      <c r="I1037" s="6" t="str">
        <f t="shared" si="33"/>
        <v>7.7.3</v>
      </c>
      <c r="J1037" s="6" t="s">
        <v>9976</v>
      </c>
      <c r="K1037" s="13" t="str">
        <f>VLOOKUP(J1037,'fire screen door'!$C$2:$E$1567,2,FALSE)</f>
        <v>A-60 SINGLE LEAF HINGED</v>
      </c>
      <c r="L1037" s="13" t="str">
        <f>VLOOKUP(J1037,'fire screen door'!$C$2:$E$1567,3,FALSE)</f>
        <v>crew staircase 6-B, stb(aft) 3-18</v>
      </c>
      <c r="M1037" s="1" t="s">
        <v>107</v>
      </c>
      <c r="N1037" s="1" t="s">
        <v>108</v>
      </c>
      <c r="O1037" s="32" t="s">
        <v>10448</v>
      </c>
      <c r="P1037" s="4">
        <v>716002036</v>
      </c>
      <c r="Q1037" s="6">
        <v>300456764</v>
      </c>
      <c r="R1037" s="4">
        <v>417001926</v>
      </c>
      <c r="S1037" s="1" t="s">
        <v>3136</v>
      </c>
      <c r="T1037" s="1" t="s">
        <v>106</v>
      </c>
      <c r="U1037" s="1"/>
      <c r="V1037" s="4">
        <v>2136372</v>
      </c>
      <c r="W1037" s="1" t="s">
        <v>109</v>
      </c>
      <c r="X1037" s="1" t="s">
        <v>110</v>
      </c>
    </row>
    <row r="1038" spans="1:24" s="9" customFormat="1">
      <c r="A1038" s="2">
        <v>1037</v>
      </c>
      <c r="B1038" s="4">
        <v>716015488</v>
      </c>
      <c r="C1038" s="1" t="s">
        <v>3137</v>
      </c>
      <c r="D1038" s="1" t="s">
        <v>3138</v>
      </c>
      <c r="E1038" s="6" t="s">
        <v>9977</v>
      </c>
      <c r="F1038" s="20">
        <v>513011104</v>
      </c>
      <c r="G1038" s="6" t="s">
        <v>5529</v>
      </c>
      <c r="H1038" s="17">
        <f t="shared" si="32"/>
        <v>13</v>
      </c>
      <c r="I1038" s="6" t="str">
        <f t="shared" si="33"/>
        <v>7.7.4</v>
      </c>
      <c r="J1038" s="6" t="s">
        <v>9977</v>
      </c>
      <c r="K1038" s="13" t="str">
        <f>VLOOKUP(J1038,'fire screen door'!$C$2:$E$1567,2,FALSE)</f>
        <v>A-60 SINGLE LEAF HINGED</v>
      </c>
      <c r="L1038" s="13" t="str">
        <f>VLOOKUP(J1038,'fire screen door'!$C$2:$E$1567,3,FALSE)</f>
        <v>Port corridor by 7290</v>
      </c>
      <c r="M1038" s="1" t="s">
        <v>18</v>
      </c>
      <c r="N1038" s="1" t="s">
        <v>19</v>
      </c>
      <c r="O1038" s="32" t="s">
        <v>10448</v>
      </c>
      <c r="P1038" s="4">
        <v>716011397</v>
      </c>
      <c r="Q1038" s="6">
        <v>300463529</v>
      </c>
      <c r="R1038" s="4">
        <v>417001943</v>
      </c>
      <c r="S1038" s="1" t="s">
        <v>3139</v>
      </c>
      <c r="T1038" s="1" t="s">
        <v>17</v>
      </c>
      <c r="U1038" s="1"/>
      <c r="V1038" s="4">
        <v>999001870</v>
      </c>
      <c r="W1038" s="1" t="s">
        <v>20</v>
      </c>
      <c r="X1038" s="1" t="s">
        <v>21</v>
      </c>
    </row>
    <row r="1039" spans="1:24" s="9" customFormat="1">
      <c r="A1039" s="2">
        <v>1038</v>
      </c>
      <c r="B1039" s="4">
        <v>716004208</v>
      </c>
      <c r="C1039" s="1" t="s">
        <v>3140</v>
      </c>
      <c r="D1039" s="1" t="s">
        <v>3141</v>
      </c>
      <c r="E1039" s="6" t="s">
        <v>9978</v>
      </c>
      <c r="F1039" s="20">
        <v>513011105</v>
      </c>
      <c r="G1039" s="6" t="s">
        <v>5530</v>
      </c>
      <c r="H1039" s="17">
        <f t="shared" si="32"/>
        <v>13</v>
      </c>
      <c r="I1039" s="6" t="str">
        <f t="shared" si="33"/>
        <v>7.7.5</v>
      </c>
      <c r="J1039" s="6" t="s">
        <v>9978</v>
      </c>
      <c r="K1039" s="13" t="str">
        <f>VLOOKUP(J1039,'fire screen door'!$C$2:$E$1567,2,FALSE)</f>
        <v>A-60 SINGLE LEAF HINGED</v>
      </c>
      <c r="L1039" s="13" t="str">
        <f>VLOOKUP(J1039,'fire screen door'!$C$2:$E$1567,3,FALSE)</f>
        <v>Stbd AC room 7-3 opp. Of 7698</v>
      </c>
      <c r="M1039" s="1" t="s">
        <v>107</v>
      </c>
      <c r="N1039" s="1" t="s">
        <v>108</v>
      </c>
      <c r="O1039" s="32" t="s">
        <v>10448</v>
      </c>
      <c r="P1039" s="4">
        <v>716002887</v>
      </c>
      <c r="Q1039" s="6">
        <v>300457452</v>
      </c>
      <c r="R1039" s="4">
        <v>417001926</v>
      </c>
      <c r="S1039" s="1" t="s">
        <v>3142</v>
      </c>
      <c r="T1039" s="1" t="s">
        <v>106</v>
      </c>
      <c r="U1039" s="1"/>
      <c r="V1039" s="4">
        <v>2136372</v>
      </c>
      <c r="W1039" s="1" t="s">
        <v>109</v>
      </c>
      <c r="X1039" s="1" t="s">
        <v>110</v>
      </c>
    </row>
    <row r="1040" spans="1:24" s="9" customFormat="1">
      <c r="A1040" s="2">
        <v>1039</v>
      </c>
      <c r="B1040" s="4">
        <v>716004205</v>
      </c>
      <c r="C1040" s="1" t="s">
        <v>3143</v>
      </c>
      <c r="D1040" s="1" t="s">
        <v>3144</v>
      </c>
      <c r="E1040" s="6" t="s">
        <v>9979</v>
      </c>
      <c r="F1040" s="20">
        <v>513011106</v>
      </c>
      <c r="G1040" s="6" t="s">
        <v>5531</v>
      </c>
      <c r="H1040" s="17">
        <f t="shared" si="32"/>
        <v>13</v>
      </c>
      <c r="I1040" s="6" t="str">
        <f t="shared" si="33"/>
        <v>7.7.6</v>
      </c>
      <c r="J1040" s="6" t="s">
        <v>9979</v>
      </c>
      <c r="K1040" s="13" t="str">
        <f>VLOOKUP(J1040,'fire screen door'!$C$2:$E$1567,2,FALSE)</f>
        <v>A-60 SINGLE LEAF HINGED</v>
      </c>
      <c r="L1040" s="13" t="str">
        <f>VLOOKUP(J1040,'fire screen door'!$C$2:$E$1567,3,FALSE)</f>
        <v>Port AC room 7-4 opp. Of 7298</v>
      </c>
      <c r="M1040" s="1" t="s">
        <v>107</v>
      </c>
      <c r="N1040" s="1" t="s">
        <v>108</v>
      </c>
      <c r="O1040" s="32" t="s">
        <v>10448</v>
      </c>
      <c r="P1040" s="4">
        <v>716002884</v>
      </c>
      <c r="Q1040" s="6">
        <v>300457449</v>
      </c>
      <c r="R1040" s="4">
        <v>417001926</v>
      </c>
      <c r="S1040" s="1" t="s">
        <v>3145</v>
      </c>
      <c r="T1040" s="1" t="s">
        <v>106</v>
      </c>
      <c r="U1040" s="1"/>
      <c r="V1040" s="4">
        <v>2136372</v>
      </c>
      <c r="W1040" s="1" t="s">
        <v>109</v>
      </c>
      <c r="X1040" s="1" t="s">
        <v>110</v>
      </c>
    </row>
    <row r="1041" spans="1:24" s="9" customFormat="1">
      <c r="A1041" s="2">
        <v>1040</v>
      </c>
      <c r="B1041" s="4">
        <v>716004209</v>
      </c>
      <c r="C1041" s="1" t="s">
        <v>3146</v>
      </c>
      <c r="D1041" s="1" t="s">
        <v>3147</v>
      </c>
      <c r="E1041" s="6" t="s">
        <v>9980</v>
      </c>
      <c r="F1041" s="20">
        <v>513011107</v>
      </c>
      <c r="G1041" s="6" t="s">
        <v>5532</v>
      </c>
      <c r="H1041" s="17">
        <f t="shared" si="32"/>
        <v>13</v>
      </c>
      <c r="I1041" s="6" t="str">
        <f t="shared" si="33"/>
        <v>7.7.7</v>
      </c>
      <c r="J1041" s="6" t="s">
        <v>9980</v>
      </c>
      <c r="K1041" s="13" t="str">
        <f>VLOOKUP(J1041,'fire screen door'!$C$2:$E$1567,2,FALSE)</f>
        <v>A-60 SINGLE LEAF HINGED</v>
      </c>
      <c r="L1041" s="13" t="str">
        <f>VLOOKUP(J1041,'fire screen door'!$C$2:$E$1567,3,FALSE)</f>
        <v xml:space="preserve">Stbd side AC room 7-3 opp. of 7716 </v>
      </c>
      <c r="M1041" s="1" t="s">
        <v>107</v>
      </c>
      <c r="N1041" s="1" t="s">
        <v>108</v>
      </c>
      <c r="O1041" s="32" t="s">
        <v>10448</v>
      </c>
      <c r="P1041" s="4">
        <v>716002888</v>
      </c>
      <c r="Q1041" s="6">
        <v>300457453</v>
      </c>
      <c r="R1041" s="4">
        <v>417001926</v>
      </c>
      <c r="S1041" s="1" t="s">
        <v>3148</v>
      </c>
      <c r="T1041" s="1" t="s">
        <v>106</v>
      </c>
      <c r="U1041" s="1"/>
      <c r="V1041" s="4">
        <v>2136372</v>
      </c>
      <c r="W1041" s="1" t="s">
        <v>109</v>
      </c>
      <c r="X1041" s="1" t="s">
        <v>110</v>
      </c>
    </row>
    <row r="1042" spans="1:24" s="9" customFormat="1">
      <c r="A1042" s="2">
        <v>1041</v>
      </c>
      <c r="B1042" s="4">
        <v>716015489</v>
      </c>
      <c r="C1042" s="1" t="s">
        <v>3149</v>
      </c>
      <c r="D1042" s="1" t="s">
        <v>3150</v>
      </c>
      <c r="E1042" s="6" t="s">
        <v>9981</v>
      </c>
      <c r="F1042" s="20">
        <v>513011108</v>
      </c>
      <c r="G1042" s="6" t="s">
        <v>5533</v>
      </c>
      <c r="H1042" s="17">
        <f t="shared" si="32"/>
        <v>13</v>
      </c>
      <c r="I1042" s="6" t="str">
        <f t="shared" si="33"/>
        <v>7.7.8</v>
      </c>
      <c r="J1042" s="6" t="s">
        <v>9981</v>
      </c>
      <c r="K1042" s="13" t="str">
        <f>VLOOKUP(J1042,'fire screen door'!$C$2:$E$1567,2,FALSE)</f>
        <v>A-60 SINGLE LEAF HINGED</v>
      </c>
      <c r="L1042" s="13" t="str">
        <f>VLOOKUP(J1042,'fire screen door'!$C$2:$E$1567,3,FALSE)</f>
        <v>Port side AC room 7-4 opp. of 7316</v>
      </c>
      <c r="M1042" s="1" t="s">
        <v>18</v>
      </c>
      <c r="N1042" s="1" t="s">
        <v>19</v>
      </c>
      <c r="O1042" s="32" t="s">
        <v>10448</v>
      </c>
      <c r="P1042" s="4">
        <v>716011398</v>
      </c>
      <c r="Q1042" s="6">
        <v>300463530</v>
      </c>
      <c r="R1042" s="4">
        <v>417001943</v>
      </c>
      <c r="S1042" s="1" t="s">
        <v>3151</v>
      </c>
      <c r="T1042" s="1" t="s">
        <v>17</v>
      </c>
      <c r="U1042" s="1"/>
      <c r="V1042" s="4">
        <v>999001870</v>
      </c>
      <c r="W1042" s="1" t="s">
        <v>20</v>
      </c>
      <c r="X1042" s="1" t="s">
        <v>21</v>
      </c>
    </row>
    <row r="1043" spans="1:24" s="9" customFormat="1">
      <c r="A1043" s="2">
        <v>1042</v>
      </c>
      <c r="B1043" s="4">
        <v>716004206</v>
      </c>
      <c r="C1043" s="1" t="s">
        <v>3152</v>
      </c>
      <c r="D1043" s="1" t="s">
        <v>3150</v>
      </c>
      <c r="E1043" s="6" t="s">
        <v>9981</v>
      </c>
      <c r="F1043" s="20">
        <v>513011109</v>
      </c>
      <c r="G1043" s="6" t="s">
        <v>5533</v>
      </c>
      <c r="H1043" s="17">
        <f t="shared" si="32"/>
        <v>13</v>
      </c>
      <c r="I1043" s="6" t="str">
        <f t="shared" si="33"/>
        <v>7.7.8</v>
      </c>
      <c r="J1043" s="6" t="s">
        <v>9981</v>
      </c>
      <c r="K1043" s="13" t="str">
        <f>VLOOKUP(J1043,'fire screen door'!$C$2:$E$1567,2,FALSE)</f>
        <v>A-60 SINGLE LEAF HINGED</v>
      </c>
      <c r="L1043" s="13" t="str">
        <f>VLOOKUP(J1043,'fire screen door'!$C$2:$E$1567,3,FALSE)</f>
        <v>Port side AC room 7-4 opp. of 7316</v>
      </c>
      <c r="M1043" s="1" t="s">
        <v>107</v>
      </c>
      <c r="N1043" s="1" t="s">
        <v>108</v>
      </c>
      <c r="O1043" s="32" t="s">
        <v>10448</v>
      </c>
      <c r="P1043" s="4">
        <v>716002885</v>
      </c>
      <c r="Q1043" s="6">
        <v>300457450</v>
      </c>
      <c r="R1043" s="4">
        <v>417001926</v>
      </c>
      <c r="S1043" s="1" t="s">
        <v>3153</v>
      </c>
      <c r="T1043" s="1" t="s">
        <v>106</v>
      </c>
      <c r="U1043" s="1"/>
      <c r="V1043" s="4">
        <v>2136372</v>
      </c>
      <c r="W1043" s="1" t="s">
        <v>109</v>
      </c>
      <c r="X1043" s="1" t="s">
        <v>110</v>
      </c>
    </row>
    <row r="1044" spans="1:24" s="9" customFormat="1">
      <c r="A1044" s="2">
        <v>1043</v>
      </c>
      <c r="B1044" s="4">
        <v>716004210</v>
      </c>
      <c r="C1044" s="1" t="s">
        <v>3154</v>
      </c>
      <c r="D1044" s="1" t="s">
        <v>3155</v>
      </c>
      <c r="E1044" s="6" t="s">
        <v>9982</v>
      </c>
      <c r="F1044" s="20">
        <v>513011110</v>
      </c>
      <c r="G1044" s="6" t="s">
        <v>5534</v>
      </c>
      <c r="H1044" s="17">
        <f t="shared" si="32"/>
        <v>13</v>
      </c>
      <c r="I1044" s="6" t="str">
        <f t="shared" si="33"/>
        <v>7.8.1</v>
      </c>
      <c r="J1044" s="6" t="s">
        <v>9982</v>
      </c>
      <c r="K1044" s="13" t="str">
        <f>VLOOKUP(J1044,'fire screen door'!$C$2:$E$1567,2,FALSE)</f>
        <v>A-60 SINGLE LEAF HINGED</v>
      </c>
      <c r="L1044" s="13" t="str">
        <f>VLOOKUP(J1044,'fire screen door'!$C$2:$E$1567,3,FALSE)</f>
        <v>Guest corridor stbd side by 7720</v>
      </c>
      <c r="M1044" s="1" t="s">
        <v>107</v>
      </c>
      <c r="N1044" s="1" t="s">
        <v>108</v>
      </c>
      <c r="O1044" s="32" t="s">
        <v>10448</v>
      </c>
      <c r="P1044" s="4">
        <v>716002889</v>
      </c>
      <c r="Q1044" s="6">
        <v>300457454</v>
      </c>
      <c r="R1044" s="4">
        <v>417001926</v>
      </c>
      <c r="S1044" s="1" t="s">
        <v>3156</v>
      </c>
      <c r="T1044" s="1" t="s">
        <v>106</v>
      </c>
      <c r="U1044" s="1"/>
      <c r="V1044" s="4">
        <v>2136372</v>
      </c>
      <c r="W1044" s="1" t="s">
        <v>109</v>
      </c>
      <c r="X1044" s="1" t="s">
        <v>110</v>
      </c>
    </row>
    <row r="1045" spans="1:24" s="9" customFormat="1">
      <c r="A1045" s="2">
        <v>1044</v>
      </c>
      <c r="B1045" s="4">
        <v>716004207</v>
      </c>
      <c r="C1045" s="1" t="s">
        <v>3157</v>
      </c>
      <c r="D1045" s="1" t="s">
        <v>3158</v>
      </c>
      <c r="E1045" s="6" t="s">
        <v>9983</v>
      </c>
      <c r="F1045" s="20">
        <v>513011111</v>
      </c>
      <c r="G1045" s="6" t="s">
        <v>5535</v>
      </c>
      <c r="H1045" s="17">
        <f t="shared" si="32"/>
        <v>13</v>
      </c>
      <c r="I1045" s="6" t="str">
        <f t="shared" si="33"/>
        <v>7.8.2</v>
      </c>
      <c r="J1045" s="6" t="s">
        <v>9983</v>
      </c>
      <c r="K1045" s="13" t="str">
        <f>VLOOKUP(J1045,'fire screen door'!$C$2:$E$1567,2,FALSE)</f>
        <v>A-60 SINGLE LEAF HINGED</v>
      </c>
      <c r="L1045" s="13" t="str">
        <f>VLOOKUP(J1045,'fire screen door'!$C$2:$E$1567,3,FALSE)</f>
        <v>Port side Guest corridor by 7321</v>
      </c>
      <c r="M1045" s="1" t="s">
        <v>107</v>
      </c>
      <c r="N1045" s="1" t="s">
        <v>108</v>
      </c>
      <c r="O1045" s="32" t="s">
        <v>10448</v>
      </c>
      <c r="P1045" s="4">
        <v>716002886</v>
      </c>
      <c r="Q1045" s="6">
        <v>300457451</v>
      </c>
      <c r="R1045" s="4">
        <v>417001926</v>
      </c>
      <c r="S1045" s="1" t="s">
        <v>3159</v>
      </c>
      <c r="T1045" s="1" t="s">
        <v>106</v>
      </c>
      <c r="U1045" s="1"/>
      <c r="V1045" s="4">
        <v>2136372</v>
      </c>
      <c r="W1045" s="1" t="s">
        <v>109</v>
      </c>
      <c r="X1045" s="1" t="s">
        <v>110</v>
      </c>
    </row>
    <row r="1046" spans="1:24" s="9" customFormat="1">
      <c r="A1046" s="2">
        <v>1045</v>
      </c>
      <c r="B1046" s="4">
        <v>716003664</v>
      </c>
      <c r="C1046" s="1" t="s">
        <v>3160</v>
      </c>
      <c r="D1046" s="1" t="s">
        <v>3161</v>
      </c>
      <c r="E1046" s="6" t="s">
        <v>9984</v>
      </c>
      <c r="F1046" s="20">
        <v>513011112</v>
      </c>
      <c r="G1046" s="6" t="s">
        <v>5536</v>
      </c>
      <c r="H1046" s="17">
        <f t="shared" si="32"/>
        <v>13</v>
      </c>
      <c r="I1046" s="6" t="str">
        <f t="shared" si="33"/>
        <v>7.8.3</v>
      </c>
      <c r="J1046" s="6" t="s">
        <v>9984</v>
      </c>
      <c r="K1046" s="13" t="str">
        <f>VLOOKUP(J1046,'fire screen door'!$C$2:$E$1567,2,FALSE)</f>
        <v>A-60 SINGLE LEAF HINGED</v>
      </c>
      <c r="L1046" s="13" t="str">
        <f>VLOOKUP(J1046,'fire screen door'!$C$2:$E$1567,3,FALSE)</f>
        <v>Housekeeping locker 7939 by 7726</v>
      </c>
      <c r="M1046" s="1" t="s">
        <v>107</v>
      </c>
      <c r="N1046" s="1" t="s">
        <v>108</v>
      </c>
      <c r="O1046" s="32" t="s">
        <v>10448</v>
      </c>
      <c r="P1046" s="4">
        <v>716002402</v>
      </c>
      <c r="Q1046" s="6">
        <v>300457122</v>
      </c>
      <c r="R1046" s="4">
        <v>417001926</v>
      </c>
      <c r="S1046" s="1" t="s">
        <v>3162</v>
      </c>
      <c r="T1046" s="1" t="s">
        <v>106</v>
      </c>
      <c r="U1046" s="1"/>
      <c r="V1046" s="4">
        <v>2136372</v>
      </c>
      <c r="W1046" s="1" t="s">
        <v>109</v>
      </c>
      <c r="X1046" s="1" t="s">
        <v>110</v>
      </c>
    </row>
    <row r="1047" spans="1:24" s="9" customFormat="1">
      <c r="A1047" s="2">
        <v>1046</v>
      </c>
      <c r="B1047" s="4">
        <v>716003665</v>
      </c>
      <c r="C1047" s="1" t="s">
        <v>3163</v>
      </c>
      <c r="D1047" s="1" t="s">
        <v>3164</v>
      </c>
      <c r="E1047" s="6" t="s">
        <v>9985</v>
      </c>
      <c r="F1047" s="20">
        <v>513011113</v>
      </c>
      <c r="G1047" s="6" t="s">
        <v>5537</v>
      </c>
      <c r="H1047" s="17">
        <f t="shared" si="32"/>
        <v>13</v>
      </c>
      <c r="I1047" s="6" t="str">
        <f t="shared" si="33"/>
        <v>7.8.4</v>
      </c>
      <c r="J1047" s="6" t="s">
        <v>9985</v>
      </c>
      <c r="K1047" s="13" t="str">
        <f>VLOOKUP(J1047,'fire screen door'!$C$2:$E$1567,2,FALSE)</f>
        <v>A-60 SINGLE LEAF HINGED</v>
      </c>
      <c r="L1047" s="13" t="str">
        <f>VLOOKUP(J1047,'fire screen door'!$C$2:$E$1567,3,FALSE)</f>
        <v>Locker behind 7.8.6</v>
      </c>
      <c r="M1047" s="1" t="s">
        <v>107</v>
      </c>
      <c r="N1047" s="1" t="s">
        <v>108</v>
      </c>
      <c r="O1047" s="32" t="s">
        <v>10448</v>
      </c>
      <c r="P1047" s="4">
        <v>716002403</v>
      </c>
      <c r="Q1047" s="6">
        <v>300457123</v>
      </c>
      <c r="R1047" s="4">
        <v>417001926</v>
      </c>
      <c r="S1047" s="1" t="s">
        <v>3165</v>
      </c>
      <c r="T1047" s="1" t="s">
        <v>106</v>
      </c>
      <c r="U1047" s="1"/>
      <c r="V1047" s="4">
        <v>2136372</v>
      </c>
      <c r="W1047" s="1" t="s">
        <v>109</v>
      </c>
      <c r="X1047" s="1" t="s">
        <v>110</v>
      </c>
    </row>
    <row r="1048" spans="1:24" s="9" customFormat="1">
      <c r="A1048" s="2">
        <v>1047</v>
      </c>
      <c r="B1048" s="4">
        <v>716003666</v>
      </c>
      <c r="C1048" s="1" t="s">
        <v>3166</v>
      </c>
      <c r="D1048" s="1" t="s">
        <v>3167</v>
      </c>
      <c r="E1048" s="6" t="s">
        <v>9986</v>
      </c>
      <c r="F1048" s="20">
        <v>513011114</v>
      </c>
      <c r="G1048" s="6" t="s">
        <v>5538</v>
      </c>
      <c r="H1048" s="17">
        <f t="shared" si="32"/>
        <v>13</v>
      </c>
      <c r="I1048" s="6" t="str">
        <f t="shared" si="33"/>
        <v>7.8.5</v>
      </c>
      <c r="J1048" s="6" t="s">
        <v>9986</v>
      </c>
      <c r="K1048" s="13" t="str">
        <f>VLOOKUP(J1048,'fire screen door'!$C$2:$E$1567,2,FALSE)</f>
        <v>A-60 SINGLE LEAF HINGED</v>
      </c>
      <c r="L1048" s="13" t="str">
        <f>VLOOKUP(J1048,'fire screen door'!$C$2:$E$1567,3,FALSE)</f>
        <v>Locker behind 7.8.3</v>
      </c>
      <c r="M1048" s="1" t="s">
        <v>107</v>
      </c>
      <c r="N1048" s="1" t="s">
        <v>108</v>
      </c>
      <c r="O1048" s="32" t="s">
        <v>10448</v>
      </c>
      <c r="P1048" s="4">
        <v>716002404</v>
      </c>
      <c r="Q1048" s="6">
        <v>300457124</v>
      </c>
      <c r="R1048" s="4">
        <v>417001926</v>
      </c>
      <c r="S1048" s="1" t="s">
        <v>3168</v>
      </c>
      <c r="T1048" s="1" t="s">
        <v>106</v>
      </c>
      <c r="U1048" s="1"/>
      <c r="V1048" s="4">
        <v>2136372</v>
      </c>
      <c r="W1048" s="1" t="s">
        <v>109</v>
      </c>
      <c r="X1048" s="1" t="s">
        <v>110</v>
      </c>
    </row>
    <row r="1049" spans="1:24" s="9" customFormat="1">
      <c r="A1049" s="2">
        <v>1048</v>
      </c>
      <c r="B1049" s="4">
        <v>716003663</v>
      </c>
      <c r="C1049" s="1" t="s">
        <v>3169</v>
      </c>
      <c r="D1049" s="1" t="s">
        <v>3170</v>
      </c>
      <c r="E1049" s="6" t="s">
        <v>9987</v>
      </c>
      <c r="F1049" s="20">
        <v>513011115</v>
      </c>
      <c r="G1049" s="6" t="s">
        <v>5539</v>
      </c>
      <c r="H1049" s="17">
        <f t="shared" si="32"/>
        <v>13</v>
      </c>
      <c r="I1049" s="6" t="str">
        <f t="shared" si="33"/>
        <v>7.8.6</v>
      </c>
      <c r="J1049" s="6" t="s">
        <v>9987</v>
      </c>
      <c r="K1049" s="13" t="str">
        <f>VLOOKUP(J1049,'fire screen door'!$C$2:$E$1567,2,FALSE)</f>
        <v>A-60 SINGLE LEAF HINGED</v>
      </c>
      <c r="L1049" s="13" t="str">
        <f>VLOOKUP(J1049,'fire screen door'!$C$2:$E$1567,3,FALSE)</f>
        <v>Pot side Housekeeping locker 7938, by 7326</v>
      </c>
      <c r="M1049" s="1" t="s">
        <v>107</v>
      </c>
      <c r="N1049" s="1" t="s">
        <v>108</v>
      </c>
      <c r="O1049" s="32" t="s">
        <v>10448</v>
      </c>
      <c r="P1049" s="4">
        <v>716002401</v>
      </c>
      <c r="Q1049" s="6">
        <v>300457121</v>
      </c>
      <c r="R1049" s="4">
        <v>417001926</v>
      </c>
      <c r="S1049" s="1" t="s">
        <v>3171</v>
      </c>
      <c r="T1049" s="1" t="s">
        <v>106</v>
      </c>
      <c r="U1049" s="1"/>
      <c r="V1049" s="4">
        <v>2136372</v>
      </c>
      <c r="W1049" s="1" t="s">
        <v>109</v>
      </c>
      <c r="X1049" s="1" t="s">
        <v>110</v>
      </c>
    </row>
    <row r="1050" spans="1:24" s="9" customFormat="1">
      <c r="A1050" s="2">
        <v>1049</v>
      </c>
      <c r="B1050" s="4">
        <v>716003662</v>
      </c>
      <c r="C1050" s="1" t="s">
        <v>3172</v>
      </c>
      <c r="D1050" s="1" t="s">
        <v>3173</v>
      </c>
      <c r="E1050" s="6" t="s">
        <v>9988</v>
      </c>
      <c r="F1050" s="20">
        <v>513011116</v>
      </c>
      <c r="G1050" s="6" t="s">
        <v>5540</v>
      </c>
      <c r="H1050" s="17">
        <f t="shared" si="32"/>
        <v>13</v>
      </c>
      <c r="I1050" s="6" t="str">
        <f t="shared" si="33"/>
        <v>7.8.7</v>
      </c>
      <c r="J1050" s="6" t="s">
        <v>9988</v>
      </c>
      <c r="K1050" s="13" t="str">
        <f>VLOOKUP(J1050,'fire screen door'!$C$2:$E$1567,2,FALSE)</f>
        <v>A-60 SINGLE LEAF HINGED</v>
      </c>
      <c r="L1050" s="13" t="str">
        <f>VLOOKUP(J1050,'fire screen door'!$C$2:$E$1567,3,FALSE)</f>
        <v>crew staircase 8-A stb(aft)5-14</v>
      </c>
      <c r="M1050" s="1" t="s">
        <v>107</v>
      </c>
      <c r="N1050" s="1" t="s">
        <v>108</v>
      </c>
      <c r="O1050" s="32" t="s">
        <v>10448</v>
      </c>
      <c r="P1050" s="4">
        <v>716002400</v>
      </c>
      <c r="Q1050" s="6">
        <v>300457120</v>
      </c>
      <c r="R1050" s="4">
        <v>417001926</v>
      </c>
      <c r="S1050" s="1" t="s">
        <v>3174</v>
      </c>
      <c r="T1050" s="1" t="s">
        <v>106</v>
      </c>
      <c r="U1050" s="1"/>
      <c r="V1050" s="4">
        <v>2136372</v>
      </c>
      <c r="W1050" s="1" t="s">
        <v>109</v>
      </c>
      <c r="X1050" s="1" t="s">
        <v>110</v>
      </c>
    </row>
    <row r="1051" spans="1:24" s="9" customFormat="1">
      <c r="A1051" s="2">
        <v>1050</v>
      </c>
      <c r="B1051" s="4">
        <v>716003292</v>
      </c>
      <c r="C1051" s="1" t="s">
        <v>3175</v>
      </c>
      <c r="D1051" s="1" t="s">
        <v>3176</v>
      </c>
      <c r="E1051" s="6" t="s">
        <v>9990</v>
      </c>
      <c r="F1051" s="20">
        <v>513011121</v>
      </c>
      <c r="G1051" s="6" t="s">
        <v>5542</v>
      </c>
      <c r="H1051" s="17">
        <f t="shared" si="32"/>
        <v>13</v>
      </c>
      <c r="I1051" s="6" t="str">
        <f t="shared" si="33"/>
        <v>8.1.1</v>
      </c>
      <c r="J1051" s="6" t="s">
        <v>9990</v>
      </c>
      <c r="K1051" s="13" t="str">
        <f>VLOOKUP(J1051,'fire screen door'!$C$2:$E$1567,2,FALSE)</f>
        <v>A-60 SINGLE LEAF HINGED</v>
      </c>
      <c r="L1051" s="13" t="str">
        <f>VLOOKUP(J1051,'fire screen door'!$C$2:$E$1567,3,FALSE)</f>
        <v>Facilities store 8801B opp of 8504 center</v>
      </c>
      <c r="M1051" s="1" t="s">
        <v>107</v>
      </c>
      <c r="N1051" s="1" t="s">
        <v>108</v>
      </c>
      <c r="O1051" s="32" t="s">
        <v>10448</v>
      </c>
      <c r="P1051" s="4">
        <v>716002051</v>
      </c>
      <c r="Q1051" s="6">
        <v>300456779</v>
      </c>
      <c r="R1051" s="4">
        <v>417001926</v>
      </c>
      <c r="S1051" s="1" t="s">
        <v>3177</v>
      </c>
      <c r="T1051" s="1" t="s">
        <v>106</v>
      </c>
      <c r="U1051" s="1"/>
      <c r="V1051" s="4">
        <v>2136372</v>
      </c>
      <c r="W1051" s="1" t="s">
        <v>109</v>
      </c>
      <c r="X1051" s="1" t="s">
        <v>110</v>
      </c>
    </row>
    <row r="1052" spans="1:24" s="9" customFormat="1">
      <c r="A1052" s="2">
        <v>1051</v>
      </c>
      <c r="B1052" s="4">
        <v>716003281</v>
      </c>
      <c r="C1052" s="1" t="s">
        <v>3178</v>
      </c>
      <c r="D1052" s="1" t="s">
        <v>3179</v>
      </c>
      <c r="E1052" s="6" t="s">
        <v>9999</v>
      </c>
      <c r="F1052" s="20">
        <v>513011122</v>
      </c>
      <c r="G1052" s="6" t="s">
        <v>5543</v>
      </c>
      <c r="H1052" s="17">
        <f t="shared" si="32"/>
        <v>13</v>
      </c>
      <c r="I1052" s="6" t="str">
        <f t="shared" si="33"/>
        <v>8.1.10</v>
      </c>
      <c r="J1052" s="6" t="s">
        <v>9999</v>
      </c>
      <c r="K1052" s="13" t="str">
        <f>VLOOKUP(J1052,'fire screen door'!$C$2:$E$1567,2,FALSE)</f>
        <v>A-60 SINGLE LEAF HINGED</v>
      </c>
      <c r="L1052" s="13" t="str">
        <f>VLOOKUP(J1052,'fire screen door'!$C$2:$E$1567,3,FALSE)</f>
        <v>Port inner corridor by 8418</v>
      </c>
      <c r="M1052" s="1" t="s">
        <v>107</v>
      </c>
      <c r="N1052" s="1" t="s">
        <v>108</v>
      </c>
      <c r="O1052" s="32" t="s">
        <v>10448</v>
      </c>
      <c r="P1052" s="4">
        <v>716002040</v>
      </c>
      <c r="Q1052" s="6">
        <v>300456768</v>
      </c>
      <c r="R1052" s="4">
        <v>417001926</v>
      </c>
      <c r="S1052" s="1" t="s">
        <v>3180</v>
      </c>
      <c r="T1052" s="1" t="s">
        <v>106</v>
      </c>
      <c r="U1052" s="1"/>
      <c r="V1052" s="4">
        <v>2136372</v>
      </c>
      <c r="W1052" s="1" t="s">
        <v>109</v>
      </c>
      <c r="X1052" s="1" t="s">
        <v>110</v>
      </c>
    </row>
    <row r="1053" spans="1:24" s="9" customFormat="1">
      <c r="A1053" s="2">
        <v>1052</v>
      </c>
      <c r="B1053" s="4">
        <v>716003291</v>
      </c>
      <c r="C1053" s="1" t="s">
        <v>3181</v>
      </c>
      <c r="D1053" s="1" t="s">
        <v>3182</v>
      </c>
      <c r="E1053" s="6" t="s">
        <v>9991</v>
      </c>
      <c r="F1053" s="20">
        <v>513011123</v>
      </c>
      <c r="G1053" s="6" t="s">
        <v>5544</v>
      </c>
      <c r="H1053" s="17">
        <f t="shared" si="32"/>
        <v>13</v>
      </c>
      <c r="I1053" s="6" t="str">
        <f t="shared" si="33"/>
        <v>8.1.2</v>
      </c>
      <c r="J1053" s="6" t="s">
        <v>9991</v>
      </c>
      <c r="K1053" s="13" t="str">
        <f>VLOOKUP(J1053,'fire screen door'!$C$2:$E$1567,2,FALSE)</f>
        <v>A-60 SINGLE LEAF HINGED</v>
      </c>
      <c r="L1053" s="13" t="str">
        <f>VLOOKUP(J1053,'fire screen door'!$C$2:$E$1567,3,FALSE)</f>
        <v>Medical store 8804B opp of 8102 center</v>
      </c>
      <c r="M1053" s="1" t="s">
        <v>107</v>
      </c>
      <c r="N1053" s="1" t="s">
        <v>108</v>
      </c>
      <c r="O1053" s="32" t="s">
        <v>10448</v>
      </c>
      <c r="P1053" s="4">
        <v>716002050</v>
      </c>
      <c r="Q1053" s="6">
        <v>300456778</v>
      </c>
      <c r="R1053" s="4">
        <v>417001926</v>
      </c>
      <c r="S1053" s="1" t="s">
        <v>3183</v>
      </c>
      <c r="T1053" s="1" t="s">
        <v>106</v>
      </c>
      <c r="U1053" s="1"/>
      <c r="V1053" s="4">
        <v>2136372</v>
      </c>
      <c r="W1053" s="1" t="s">
        <v>109</v>
      </c>
      <c r="X1053" s="1" t="s">
        <v>110</v>
      </c>
    </row>
    <row r="1054" spans="1:24" s="9" customFormat="1">
      <c r="A1054" s="2">
        <v>1053</v>
      </c>
      <c r="B1054" s="4">
        <v>716003285</v>
      </c>
      <c r="C1054" s="1" t="s">
        <v>3184</v>
      </c>
      <c r="D1054" s="1" t="s">
        <v>3185</v>
      </c>
      <c r="E1054" s="6" t="s">
        <v>9992</v>
      </c>
      <c r="F1054" s="20">
        <v>513011124</v>
      </c>
      <c r="G1054" s="6" t="s">
        <v>5545</v>
      </c>
      <c r="H1054" s="17">
        <f t="shared" si="32"/>
        <v>13</v>
      </c>
      <c r="I1054" s="6" t="str">
        <f t="shared" si="33"/>
        <v>8.1.3</v>
      </c>
      <c r="J1054" s="6" t="s">
        <v>9992</v>
      </c>
      <c r="K1054" s="13" t="str">
        <f>VLOOKUP(J1054,'fire screen door'!$C$2:$E$1567,2,FALSE)</f>
        <v>A-60 SINGLE LEAF HINGED</v>
      </c>
      <c r="L1054" s="13" t="str">
        <f>VLOOKUP(J1054,'fire screen door'!$C$2:$E$1567,3,FALSE)</f>
        <v>Housekeeping store 8801A opp of 8518 s/s</v>
      </c>
      <c r="M1054" s="1" t="s">
        <v>107</v>
      </c>
      <c r="N1054" s="1" t="s">
        <v>108</v>
      </c>
      <c r="O1054" s="32" t="s">
        <v>10448</v>
      </c>
      <c r="P1054" s="4">
        <v>716002044</v>
      </c>
      <c r="Q1054" s="6">
        <v>300456772</v>
      </c>
      <c r="R1054" s="4">
        <v>417001926</v>
      </c>
      <c r="S1054" s="1" t="s">
        <v>3186</v>
      </c>
      <c r="T1054" s="1" t="s">
        <v>106</v>
      </c>
      <c r="U1054" s="1"/>
      <c r="V1054" s="4">
        <v>2136372</v>
      </c>
      <c r="W1054" s="1" t="s">
        <v>109</v>
      </c>
      <c r="X1054" s="1" t="s">
        <v>110</v>
      </c>
    </row>
    <row r="1055" spans="1:24" s="9" customFormat="1">
      <c r="A1055" s="2">
        <v>1054</v>
      </c>
      <c r="B1055" s="4">
        <v>716003280</v>
      </c>
      <c r="C1055" s="1" t="s">
        <v>3187</v>
      </c>
      <c r="D1055" s="1" t="s">
        <v>3188</v>
      </c>
      <c r="E1055" s="6" t="s">
        <v>9993</v>
      </c>
      <c r="F1055" s="20">
        <v>513011125</v>
      </c>
      <c r="G1055" s="6" t="s">
        <v>5546</v>
      </c>
      <c r="H1055" s="17">
        <f t="shared" si="32"/>
        <v>13</v>
      </c>
      <c r="I1055" s="6" t="str">
        <f t="shared" si="33"/>
        <v>8.1.4</v>
      </c>
      <c r="J1055" s="6" t="s">
        <v>9993</v>
      </c>
      <c r="K1055" s="13" t="str">
        <f>VLOOKUP(J1055,'fire screen door'!$C$2:$E$1567,2,FALSE)</f>
        <v>A-60 SINGLE LEAF HINGED</v>
      </c>
      <c r="L1055" s="13" t="str">
        <f>VLOOKUP(J1055,'fire screen door'!$C$2:$E$1567,3,FALSE)</f>
        <v>Housekeeping store 8804A opp of 8118 p/s</v>
      </c>
      <c r="M1055" s="1" t="s">
        <v>107</v>
      </c>
      <c r="N1055" s="1" t="s">
        <v>108</v>
      </c>
      <c r="O1055" s="32" t="s">
        <v>10448</v>
      </c>
      <c r="P1055" s="4">
        <v>716002039</v>
      </c>
      <c r="Q1055" s="6">
        <v>300456767</v>
      </c>
      <c r="R1055" s="4">
        <v>417001926</v>
      </c>
      <c r="S1055" s="1" t="s">
        <v>3189</v>
      </c>
      <c r="T1055" s="1" t="s">
        <v>106</v>
      </c>
      <c r="U1055" s="1"/>
      <c r="V1055" s="4">
        <v>2136372</v>
      </c>
      <c r="W1055" s="1" t="s">
        <v>109</v>
      </c>
      <c r="X1055" s="1" t="s">
        <v>110</v>
      </c>
    </row>
    <row r="1056" spans="1:24" s="9" customFormat="1">
      <c r="A1056" s="2">
        <v>1055</v>
      </c>
      <c r="B1056" s="4">
        <v>716003286</v>
      </c>
      <c r="C1056" s="1" t="s">
        <v>3190</v>
      </c>
      <c r="D1056" s="1" t="s">
        <v>3191</v>
      </c>
      <c r="E1056" s="6" t="s">
        <v>9994</v>
      </c>
      <c r="F1056" s="20">
        <v>513011126</v>
      </c>
      <c r="G1056" s="6" t="s">
        <v>5547</v>
      </c>
      <c r="H1056" s="17">
        <f t="shared" si="32"/>
        <v>13</v>
      </c>
      <c r="I1056" s="6" t="str">
        <f t="shared" si="33"/>
        <v>8.1.5</v>
      </c>
      <c r="J1056" s="6" t="s">
        <v>9994</v>
      </c>
      <c r="K1056" s="13" t="str">
        <f>VLOOKUP(J1056,'fire screen door'!$C$2:$E$1567,2,FALSE)</f>
        <v>A-60 SINGLE LEAF HINGED</v>
      </c>
      <c r="L1056" s="13" t="str">
        <f>VLOOKUP(J1056,'fire screen door'!$C$2:$E$1567,3,FALSE)</f>
        <v>Housekeeping store s/s out corr by 8516</v>
      </c>
      <c r="M1056" s="1" t="s">
        <v>107</v>
      </c>
      <c r="N1056" s="1" t="s">
        <v>108</v>
      </c>
      <c r="O1056" s="32" t="s">
        <v>10448</v>
      </c>
      <c r="P1056" s="4">
        <v>716002045</v>
      </c>
      <c r="Q1056" s="6">
        <v>300456773</v>
      </c>
      <c r="R1056" s="4">
        <v>417001926</v>
      </c>
      <c r="S1056" s="1" t="s">
        <v>3192</v>
      </c>
      <c r="T1056" s="1" t="s">
        <v>106</v>
      </c>
      <c r="U1056" s="1"/>
      <c r="V1056" s="4">
        <v>2136372</v>
      </c>
      <c r="W1056" s="1" t="s">
        <v>109</v>
      </c>
      <c r="X1056" s="1" t="s">
        <v>110</v>
      </c>
    </row>
    <row r="1057" spans="1:24" s="9" customFormat="1">
      <c r="A1057" s="2">
        <v>1056</v>
      </c>
      <c r="B1057" s="4">
        <v>716003283</v>
      </c>
      <c r="C1057" s="1" t="s">
        <v>3193</v>
      </c>
      <c r="D1057" s="1" t="s">
        <v>3194</v>
      </c>
      <c r="E1057" s="6" t="s">
        <v>9995</v>
      </c>
      <c r="F1057" s="20">
        <v>513011127</v>
      </c>
      <c r="G1057" s="6" t="s">
        <v>5548</v>
      </c>
      <c r="H1057" s="17">
        <f t="shared" si="32"/>
        <v>13</v>
      </c>
      <c r="I1057" s="6" t="str">
        <f t="shared" si="33"/>
        <v>8.1.6</v>
      </c>
      <c r="J1057" s="6" t="s">
        <v>9995</v>
      </c>
      <c r="K1057" s="13" t="str">
        <f>VLOOKUP(J1057,'fire screen door'!$C$2:$E$1567,2,FALSE)</f>
        <v>A-60 SINGLE LEAF HINGED</v>
      </c>
      <c r="L1057" s="13" t="str">
        <f>VLOOKUP(J1057,'fire screen door'!$C$2:$E$1567,3,FALSE)</f>
        <v>Housekeeping store 8806 opp of 8126 p/s</v>
      </c>
      <c r="M1057" s="1" t="s">
        <v>107</v>
      </c>
      <c r="N1057" s="1" t="s">
        <v>108</v>
      </c>
      <c r="O1057" s="32" t="s">
        <v>10448</v>
      </c>
      <c r="P1057" s="4">
        <v>716002042</v>
      </c>
      <c r="Q1057" s="6">
        <v>300456770</v>
      </c>
      <c r="R1057" s="4">
        <v>417001926</v>
      </c>
      <c r="S1057" s="1" t="s">
        <v>3195</v>
      </c>
      <c r="T1057" s="1" t="s">
        <v>106</v>
      </c>
      <c r="U1057" s="1"/>
      <c r="V1057" s="4">
        <v>2136372</v>
      </c>
      <c r="W1057" s="1" t="s">
        <v>109</v>
      </c>
      <c r="X1057" s="1" t="s">
        <v>110</v>
      </c>
    </row>
    <row r="1058" spans="1:24" s="9" customFormat="1">
      <c r="A1058" s="2">
        <v>1057</v>
      </c>
      <c r="B1058" s="4">
        <v>716003289</v>
      </c>
      <c r="C1058" s="1" t="s">
        <v>3196</v>
      </c>
      <c r="D1058" s="1" t="s">
        <v>3197</v>
      </c>
      <c r="E1058" s="6" t="s">
        <v>9996</v>
      </c>
      <c r="F1058" s="20">
        <v>513011128</v>
      </c>
      <c r="G1058" s="6" t="s">
        <v>5549</v>
      </c>
      <c r="H1058" s="17">
        <f t="shared" si="32"/>
        <v>13</v>
      </c>
      <c r="I1058" s="6" t="str">
        <f t="shared" si="33"/>
        <v>8.1.7</v>
      </c>
      <c r="J1058" s="6" t="s">
        <v>9996</v>
      </c>
      <c r="K1058" s="13" t="str">
        <f>VLOOKUP(J1058,'fire screen door'!$C$2:$E$1567,2,FALSE)</f>
        <v>A-60 SINGLE LEAF HINGED</v>
      </c>
      <c r="L1058" s="13" t="str">
        <f>VLOOKUP(J1058,'fire screen door'!$C$2:$E$1567,3,FALSE)</f>
        <v>Stbd outer corriror by cabin 8528</v>
      </c>
      <c r="M1058" s="1" t="s">
        <v>107</v>
      </c>
      <c r="N1058" s="1" t="s">
        <v>108</v>
      </c>
      <c r="O1058" s="32" t="s">
        <v>10448</v>
      </c>
      <c r="P1058" s="4">
        <v>716002048</v>
      </c>
      <c r="Q1058" s="6">
        <v>300456776</v>
      </c>
      <c r="R1058" s="4">
        <v>417001926</v>
      </c>
      <c r="S1058" s="1" t="s">
        <v>3198</v>
      </c>
      <c r="T1058" s="1" t="s">
        <v>106</v>
      </c>
      <c r="U1058" s="1"/>
      <c r="V1058" s="4">
        <v>2136372</v>
      </c>
      <c r="W1058" s="1" t="s">
        <v>109</v>
      </c>
      <c r="X1058" s="1" t="s">
        <v>110</v>
      </c>
    </row>
    <row r="1059" spans="1:24" s="9" customFormat="1">
      <c r="A1059" s="2">
        <v>1058</v>
      </c>
      <c r="B1059" s="4">
        <v>716003282</v>
      </c>
      <c r="C1059" s="1" t="s">
        <v>3199</v>
      </c>
      <c r="D1059" s="1" t="s">
        <v>3200</v>
      </c>
      <c r="E1059" s="6" t="s">
        <v>9997</v>
      </c>
      <c r="F1059" s="20">
        <v>513011129</v>
      </c>
      <c r="G1059" s="6" t="s">
        <v>5550</v>
      </c>
      <c r="H1059" s="17">
        <f t="shared" si="32"/>
        <v>13</v>
      </c>
      <c r="I1059" s="6" t="str">
        <f t="shared" si="33"/>
        <v>8.1.8</v>
      </c>
      <c r="J1059" s="6" t="s">
        <v>9997</v>
      </c>
      <c r="K1059" s="13" t="str">
        <f>VLOOKUP(J1059,'fire screen door'!$C$2:$E$1567,2,FALSE)</f>
        <v>A-60 SINGLE LEAF HINGED</v>
      </c>
      <c r="L1059" s="13" t="str">
        <f>VLOOKUP(J1059,'fire screen door'!$C$2:$E$1567,3,FALSE)</f>
        <v>Port outer corridor by 8128</v>
      </c>
      <c r="M1059" s="1" t="s">
        <v>107</v>
      </c>
      <c r="N1059" s="1" t="s">
        <v>108</v>
      </c>
      <c r="O1059" s="32" t="s">
        <v>10448</v>
      </c>
      <c r="P1059" s="4">
        <v>716002041</v>
      </c>
      <c r="Q1059" s="6">
        <v>300456769</v>
      </c>
      <c r="R1059" s="4">
        <v>417001926</v>
      </c>
      <c r="S1059" s="1" t="s">
        <v>3201</v>
      </c>
      <c r="T1059" s="1" t="s">
        <v>106</v>
      </c>
      <c r="U1059" s="1"/>
      <c r="V1059" s="4">
        <v>2136372</v>
      </c>
      <c r="W1059" s="1" t="s">
        <v>109</v>
      </c>
      <c r="X1059" s="1" t="s">
        <v>110</v>
      </c>
    </row>
    <row r="1060" spans="1:24" s="9" customFormat="1">
      <c r="A1060" s="2">
        <v>1059</v>
      </c>
      <c r="B1060" s="4">
        <v>716003288</v>
      </c>
      <c r="C1060" s="1" t="s">
        <v>3202</v>
      </c>
      <c r="D1060" s="1" t="s">
        <v>3203</v>
      </c>
      <c r="E1060" s="6" t="s">
        <v>9998</v>
      </c>
      <c r="F1060" s="20">
        <v>513011130</v>
      </c>
      <c r="G1060" s="6" t="s">
        <v>5551</v>
      </c>
      <c r="H1060" s="17">
        <f t="shared" si="32"/>
        <v>13</v>
      </c>
      <c r="I1060" s="6" t="str">
        <f t="shared" si="33"/>
        <v>8.1.9</v>
      </c>
      <c r="J1060" s="6" t="s">
        <v>9998</v>
      </c>
      <c r="K1060" s="13" t="str">
        <f>VLOOKUP(J1060,'fire screen door'!$C$2:$E$1567,2,FALSE)</f>
        <v>A-60 SINGLE LEAF HINGED</v>
      </c>
      <c r="L1060" s="13" t="str">
        <f>VLOOKUP(J1060,'fire screen door'!$C$2:$E$1567,3,FALSE)</f>
        <v>Stbd inner corridor by 8408</v>
      </c>
      <c r="M1060" s="1" t="s">
        <v>107</v>
      </c>
      <c r="N1060" s="1" t="s">
        <v>108</v>
      </c>
      <c r="O1060" s="32" t="s">
        <v>10448</v>
      </c>
      <c r="P1060" s="4">
        <v>716002047</v>
      </c>
      <c r="Q1060" s="6">
        <v>300456775</v>
      </c>
      <c r="R1060" s="4">
        <v>417001926</v>
      </c>
      <c r="S1060" s="1" t="s">
        <v>3204</v>
      </c>
      <c r="T1060" s="1" t="s">
        <v>106</v>
      </c>
      <c r="U1060" s="1"/>
      <c r="V1060" s="4">
        <v>2136372</v>
      </c>
      <c r="W1060" s="1" t="s">
        <v>109</v>
      </c>
      <c r="X1060" s="1" t="s">
        <v>110</v>
      </c>
    </row>
    <row r="1061" spans="1:24" s="9" customFormat="1">
      <c r="A1061" s="2">
        <v>1060</v>
      </c>
      <c r="B1061" s="4">
        <v>716003290</v>
      </c>
      <c r="C1061" s="1" t="s">
        <v>3205</v>
      </c>
      <c r="D1061" s="1" t="s">
        <v>3206</v>
      </c>
      <c r="E1061" s="6" t="s">
        <v>10000</v>
      </c>
      <c r="F1061" s="20">
        <v>513011131</v>
      </c>
      <c r="G1061" s="6" t="s">
        <v>5552</v>
      </c>
      <c r="H1061" s="17">
        <f t="shared" si="32"/>
        <v>13</v>
      </c>
      <c r="I1061" s="6" t="str">
        <f t="shared" si="33"/>
        <v>8.2.1</v>
      </c>
      <c r="J1061" s="6" t="s">
        <v>10000</v>
      </c>
      <c r="K1061" s="13" t="str">
        <f>VLOOKUP(J1061,'fire screen door'!$C$2:$E$1567,2,FALSE)</f>
        <v>A-60 SINGLE LEAF HINGED</v>
      </c>
      <c r="L1061" s="13" t="str">
        <f>VLOOKUP(J1061,'fire screen door'!$C$2:$E$1567,3,FALSE)</f>
        <v>Stbd corridor by cabin 8530</v>
      </c>
      <c r="M1061" s="1" t="s">
        <v>107</v>
      </c>
      <c r="N1061" s="1" t="s">
        <v>108</v>
      </c>
      <c r="O1061" s="32" t="s">
        <v>10448</v>
      </c>
      <c r="P1061" s="4">
        <v>716002049</v>
      </c>
      <c r="Q1061" s="6">
        <v>300456777</v>
      </c>
      <c r="R1061" s="4">
        <v>417001926</v>
      </c>
      <c r="S1061" s="1" t="s">
        <v>3207</v>
      </c>
      <c r="T1061" s="1" t="s">
        <v>106</v>
      </c>
      <c r="U1061" s="1"/>
      <c r="V1061" s="4">
        <v>2136372</v>
      </c>
      <c r="W1061" s="1" t="s">
        <v>109</v>
      </c>
      <c r="X1061" s="1" t="s">
        <v>110</v>
      </c>
    </row>
    <row r="1062" spans="1:24" s="9" customFormat="1">
      <c r="A1062" s="2">
        <v>1061</v>
      </c>
      <c r="B1062" s="4">
        <v>716003435</v>
      </c>
      <c r="C1062" s="1" t="s">
        <v>3208</v>
      </c>
      <c r="D1062" s="1" t="s">
        <v>3209</v>
      </c>
      <c r="E1062" s="6" t="s">
        <v>10008</v>
      </c>
      <c r="F1062" s="20">
        <v>513011132</v>
      </c>
      <c r="G1062" s="6" t="s">
        <v>5553</v>
      </c>
      <c r="H1062" s="17">
        <f t="shared" si="32"/>
        <v>13</v>
      </c>
      <c r="I1062" s="6" t="str">
        <f t="shared" si="33"/>
        <v>8.2.10</v>
      </c>
      <c r="J1062" s="6" t="s">
        <v>10008</v>
      </c>
      <c r="K1062" s="13" t="str">
        <f>VLOOKUP(J1062,'fire screen door'!$C$2:$E$1567,2,FALSE)</f>
        <v>A-60 SINGLE LEAF HINGED</v>
      </c>
      <c r="L1062" s="13" t="str">
        <f>VLOOKUP(J1062,'fire screen door'!$C$2:$E$1567,3,FALSE)</f>
        <v>Facilities store 8828 behind fwd lobby</v>
      </c>
      <c r="M1062" s="1" t="s">
        <v>107</v>
      </c>
      <c r="N1062" s="1" t="s">
        <v>108</v>
      </c>
      <c r="O1062" s="32" t="s">
        <v>10448</v>
      </c>
      <c r="P1062" s="4">
        <v>716002194</v>
      </c>
      <c r="Q1062" s="6">
        <v>300456922</v>
      </c>
      <c r="R1062" s="4">
        <v>417001926</v>
      </c>
      <c r="S1062" s="1" t="s">
        <v>3210</v>
      </c>
      <c r="T1062" s="1" t="s">
        <v>106</v>
      </c>
      <c r="U1062" s="1"/>
      <c r="V1062" s="4">
        <v>2136372</v>
      </c>
      <c r="W1062" s="1" t="s">
        <v>109</v>
      </c>
      <c r="X1062" s="1" t="s">
        <v>110</v>
      </c>
    </row>
    <row r="1063" spans="1:24" s="9" customFormat="1">
      <c r="A1063" s="2">
        <v>1062</v>
      </c>
      <c r="B1063" s="4">
        <v>716003436</v>
      </c>
      <c r="C1063" s="1" t="s">
        <v>3211</v>
      </c>
      <c r="D1063" s="1" t="s">
        <v>3212</v>
      </c>
      <c r="E1063" s="6" t="s">
        <v>10009</v>
      </c>
      <c r="F1063" s="20">
        <v>513011133</v>
      </c>
      <c r="G1063" s="6" t="s">
        <v>5554</v>
      </c>
      <c r="H1063" s="17">
        <f t="shared" si="32"/>
        <v>13</v>
      </c>
      <c r="I1063" s="6" t="str">
        <f t="shared" si="33"/>
        <v>8.2.12</v>
      </c>
      <c r="J1063" s="6" t="s">
        <v>10009</v>
      </c>
      <c r="K1063" s="13" t="str">
        <f>VLOOKUP(J1063,'fire screen door'!$C$2:$E$1567,2,FALSE)</f>
        <v>A-60 SINGLE LEAF HINGED</v>
      </c>
      <c r="L1063" s="13" t="str">
        <f>VLOOKUP(J1063,'fire screen door'!$C$2:$E$1567,3,FALSE)</f>
        <v>Medical locker 8830/1 opp of 8448 center</v>
      </c>
      <c r="M1063" s="1" t="s">
        <v>107</v>
      </c>
      <c r="N1063" s="1" t="s">
        <v>108</v>
      </c>
      <c r="O1063" s="32" t="s">
        <v>10448</v>
      </c>
      <c r="P1063" s="4">
        <v>716002195</v>
      </c>
      <c r="Q1063" s="6">
        <v>300456923</v>
      </c>
      <c r="R1063" s="4">
        <v>417001926</v>
      </c>
      <c r="S1063" s="1" t="s">
        <v>3213</v>
      </c>
      <c r="T1063" s="1" t="s">
        <v>106</v>
      </c>
      <c r="U1063" s="1"/>
      <c r="V1063" s="4">
        <v>2136372</v>
      </c>
      <c r="W1063" s="1" t="s">
        <v>109</v>
      </c>
      <c r="X1063" s="1" t="s">
        <v>110</v>
      </c>
    </row>
    <row r="1064" spans="1:24" s="9" customFormat="1">
      <c r="A1064" s="2">
        <v>1063</v>
      </c>
      <c r="B1064" s="4">
        <v>716003279</v>
      </c>
      <c r="C1064" s="1" t="s">
        <v>3214</v>
      </c>
      <c r="D1064" s="1" t="s">
        <v>3215</v>
      </c>
      <c r="E1064" s="6" t="s">
        <v>10001</v>
      </c>
      <c r="F1064" s="20">
        <v>513011134</v>
      </c>
      <c r="G1064" s="6" t="s">
        <v>5555</v>
      </c>
      <c r="H1064" s="17">
        <f t="shared" si="32"/>
        <v>13</v>
      </c>
      <c r="I1064" s="6" t="str">
        <f t="shared" si="33"/>
        <v>8.2.2</v>
      </c>
      <c r="J1064" s="6" t="s">
        <v>10001</v>
      </c>
      <c r="K1064" s="13" t="str">
        <f>VLOOKUP(J1064,'fire screen door'!$C$2:$E$1567,2,FALSE)</f>
        <v>A-60 SINGLE LEAF HINGED</v>
      </c>
      <c r="L1064" s="13" t="str">
        <f>VLOOKUP(J1064,'fire screen door'!$C$2:$E$1567,3,FALSE)</f>
        <v>Guest inner port corridor by 8418</v>
      </c>
      <c r="M1064" s="1" t="s">
        <v>107</v>
      </c>
      <c r="N1064" s="1" t="s">
        <v>108</v>
      </c>
      <c r="O1064" s="32" t="s">
        <v>10448</v>
      </c>
      <c r="P1064" s="4">
        <v>716002038</v>
      </c>
      <c r="Q1064" s="6">
        <v>300456766</v>
      </c>
      <c r="R1064" s="4">
        <v>417001926</v>
      </c>
      <c r="S1064" s="1" t="s">
        <v>3216</v>
      </c>
      <c r="T1064" s="1" t="s">
        <v>106</v>
      </c>
      <c r="U1064" s="1"/>
      <c r="V1064" s="4">
        <v>2136372</v>
      </c>
      <c r="W1064" s="1" t="s">
        <v>109</v>
      </c>
      <c r="X1064" s="1" t="s">
        <v>110</v>
      </c>
    </row>
    <row r="1065" spans="1:24" s="9" customFormat="1">
      <c r="A1065" s="2">
        <v>1064</v>
      </c>
      <c r="B1065" s="4">
        <v>716003287</v>
      </c>
      <c r="C1065" s="1" t="s">
        <v>3217</v>
      </c>
      <c r="D1065" s="1" t="s">
        <v>3218</v>
      </c>
      <c r="E1065" s="6" t="s">
        <v>10002</v>
      </c>
      <c r="F1065" s="20">
        <v>513011135</v>
      </c>
      <c r="G1065" s="6" t="s">
        <v>5556</v>
      </c>
      <c r="H1065" s="17">
        <f t="shared" si="32"/>
        <v>13</v>
      </c>
      <c r="I1065" s="6" t="str">
        <f t="shared" si="33"/>
        <v>8.2.3</v>
      </c>
      <c r="J1065" s="6" t="s">
        <v>10002</v>
      </c>
      <c r="K1065" s="13" t="str">
        <f>VLOOKUP(J1065,'fire screen door'!$C$2:$E$1567,2,FALSE)</f>
        <v>A-60 SINGLE LEAF HINGED</v>
      </c>
      <c r="L1065" s="13" t="str">
        <f>VLOOKUP(J1065,'fire screen door'!$C$2:$E$1567,3,FALSE)</f>
        <v>Guest inner stb corridor by 8408</v>
      </c>
      <c r="M1065" s="1" t="s">
        <v>107</v>
      </c>
      <c r="N1065" s="1" t="s">
        <v>108</v>
      </c>
      <c r="O1065" s="32" t="s">
        <v>10448</v>
      </c>
      <c r="P1065" s="4">
        <v>716002046</v>
      </c>
      <c r="Q1065" s="6">
        <v>300456774</v>
      </c>
      <c r="R1065" s="4">
        <v>417001926</v>
      </c>
      <c r="S1065" s="1" t="s">
        <v>3219</v>
      </c>
      <c r="T1065" s="1" t="s">
        <v>106</v>
      </c>
      <c r="U1065" s="1"/>
      <c r="V1065" s="4">
        <v>2136372</v>
      </c>
      <c r="W1065" s="1" t="s">
        <v>109</v>
      </c>
      <c r="X1065" s="1" t="s">
        <v>110</v>
      </c>
    </row>
    <row r="1066" spans="1:24" s="9" customFormat="1">
      <c r="A1066" s="2">
        <v>1065</v>
      </c>
      <c r="B1066" s="4">
        <v>716003284</v>
      </c>
      <c r="C1066" s="1" t="s">
        <v>3220</v>
      </c>
      <c r="D1066" s="1" t="s">
        <v>3221</v>
      </c>
      <c r="E1066" s="6" t="s">
        <v>10003</v>
      </c>
      <c r="F1066" s="20">
        <v>513011136</v>
      </c>
      <c r="G1066" s="6" t="s">
        <v>5557</v>
      </c>
      <c r="H1066" s="17">
        <f t="shared" si="32"/>
        <v>13</v>
      </c>
      <c r="I1066" s="6" t="str">
        <f t="shared" si="33"/>
        <v>8.2.4</v>
      </c>
      <c r="J1066" s="6" t="s">
        <v>10003</v>
      </c>
      <c r="K1066" s="13" t="str">
        <f>VLOOKUP(J1066,'fire screen door'!$C$2:$E$1567,2,FALSE)</f>
        <v>A-60 SINGLE LEAF HINGED</v>
      </c>
      <c r="L1066" s="13" t="str">
        <f>VLOOKUP(J1066,'fire screen door'!$C$2:$E$1567,3,FALSE)</f>
        <v>Port side outer guest corridor by 8130</v>
      </c>
      <c r="M1066" s="1" t="s">
        <v>107</v>
      </c>
      <c r="N1066" s="1" t="s">
        <v>108</v>
      </c>
      <c r="O1066" s="32" t="s">
        <v>10448</v>
      </c>
      <c r="P1066" s="4">
        <v>716002043</v>
      </c>
      <c r="Q1066" s="6">
        <v>300456771</v>
      </c>
      <c r="R1066" s="4">
        <v>417001926</v>
      </c>
      <c r="S1066" s="1" t="s">
        <v>3222</v>
      </c>
      <c r="T1066" s="1" t="s">
        <v>106</v>
      </c>
      <c r="U1066" s="1"/>
      <c r="V1066" s="4">
        <v>2136372</v>
      </c>
      <c r="W1066" s="1" t="s">
        <v>109</v>
      </c>
      <c r="X1066" s="1" t="s">
        <v>110</v>
      </c>
    </row>
    <row r="1067" spans="1:24" s="9" customFormat="1">
      <c r="A1067" s="2">
        <v>1066</v>
      </c>
      <c r="B1067" s="4">
        <v>716003441</v>
      </c>
      <c r="C1067" s="1" t="s">
        <v>3223</v>
      </c>
      <c r="D1067" s="1" t="s">
        <v>3224</v>
      </c>
      <c r="E1067" s="6" t="s">
        <v>10004</v>
      </c>
      <c r="F1067" s="20">
        <v>513011137</v>
      </c>
      <c r="G1067" s="6" t="s">
        <v>5558</v>
      </c>
      <c r="H1067" s="17">
        <f t="shared" si="32"/>
        <v>13</v>
      </c>
      <c r="I1067" s="6" t="str">
        <f t="shared" si="33"/>
        <v>8.2.5</v>
      </c>
      <c r="J1067" s="6" t="s">
        <v>10004</v>
      </c>
      <c r="K1067" s="13" t="str">
        <f>VLOOKUP(J1067,'fire screen door'!$C$2:$E$1567,2,FALSE)</f>
        <v>A-60 SINGLE LEAF HINGED</v>
      </c>
      <c r="L1067" s="13" t="str">
        <f>VLOOKUP(J1067,'fire screen door'!$C$2:$E$1567,3,FALSE)</f>
        <v>Crew staircase 2-B stb (aft) 3-14</v>
      </c>
      <c r="M1067" s="1" t="s">
        <v>107</v>
      </c>
      <c r="N1067" s="1" t="s">
        <v>108</v>
      </c>
      <c r="O1067" s="32" t="s">
        <v>10448</v>
      </c>
      <c r="P1067" s="4">
        <v>716002200</v>
      </c>
      <c r="Q1067" s="6">
        <v>300456928</v>
      </c>
      <c r="R1067" s="4">
        <v>417001926</v>
      </c>
      <c r="S1067" s="1" t="s">
        <v>3225</v>
      </c>
      <c r="T1067" s="1" t="s">
        <v>106</v>
      </c>
      <c r="U1067" s="1"/>
      <c r="V1067" s="4">
        <v>2136372</v>
      </c>
      <c r="W1067" s="1" t="s">
        <v>109</v>
      </c>
      <c r="X1067" s="1" t="s">
        <v>110</v>
      </c>
    </row>
    <row r="1068" spans="1:24" s="9" customFormat="1">
      <c r="A1068" s="2">
        <v>1067</v>
      </c>
      <c r="B1068" s="4">
        <v>716003437</v>
      </c>
      <c r="C1068" s="1" t="s">
        <v>3226</v>
      </c>
      <c r="D1068" s="1" t="s">
        <v>3227</v>
      </c>
      <c r="E1068" s="6" t="s">
        <v>10005</v>
      </c>
      <c r="F1068" s="20">
        <v>513011138</v>
      </c>
      <c r="G1068" s="6" t="s">
        <v>5559</v>
      </c>
      <c r="H1068" s="17">
        <f t="shared" si="32"/>
        <v>13</v>
      </c>
      <c r="I1068" s="6" t="str">
        <f t="shared" si="33"/>
        <v>8.2.6</v>
      </c>
      <c r="J1068" s="6" t="s">
        <v>10005</v>
      </c>
      <c r="K1068" s="13" t="str">
        <f>VLOOKUP(J1068,'fire screen door'!$C$2:$E$1567,2,FALSE)</f>
        <v>A-60 SINGLE LEAF HINGED</v>
      </c>
      <c r="L1068" s="13" t="str">
        <f>VLOOKUP(J1068,'fire screen door'!$C$2:$E$1567,3,FALSE)</f>
        <v>Crew staircase 2-b prt (aft) TW-17</v>
      </c>
      <c r="M1068" s="1" t="s">
        <v>107</v>
      </c>
      <c r="N1068" s="1" t="s">
        <v>108</v>
      </c>
      <c r="O1068" s="32" t="s">
        <v>10448</v>
      </c>
      <c r="P1068" s="4">
        <v>716002196</v>
      </c>
      <c r="Q1068" s="6">
        <v>300456924</v>
      </c>
      <c r="R1068" s="4">
        <v>417001926</v>
      </c>
      <c r="S1068" s="1" t="s">
        <v>3228</v>
      </c>
      <c r="T1068" s="1" t="s">
        <v>106</v>
      </c>
      <c r="U1068" s="1"/>
      <c r="V1068" s="4">
        <v>2136372</v>
      </c>
      <c r="W1068" s="1" t="s">
        <v>109</v>
      </c>
      <c r="X1068" s="1" t="s">
        <v>110</v>
      </c>
    </row>
    <row r="1069" spans="1:24" s="9" customFormat="1">
      <c r="A1069" s="2">
        <v>1068</v>
      </c>
      <c r="B1069" s="4">
        <v>716003443</v>
      </c>
      <c r="C1069" s="1" t="s">
        <v>3229</v>
      </c>
      <c r="D1069" s="1" t="s">
        <v>3230</v>
      </c>
      <c r="E1069" s="6" t="s">
        <v>10006</v>
      </c>
      <c r="F1069" s="20">
        <v>513011139</v>
      </c>
      <c r="G1069" s="6" t="s">
        <v>5560</v>
      </c>
      <c r="H1069" s="17">
        <f t="shared" si="32"/>
        <v>13</v>
      </c>
      <c r="I1069" s="6" t="str">
        <f t="shared" si="33"/>
        <v>8.2.7</v>
      </c>
      <c r="J1069" s="6" t="s">
        <v>10006</v>
      </c>
      <c r="K1069" s="13" t="str">
        <f>VLOOKUP(J1069,'fire screen door'!$C$2:$E$1567,2,FALSE)</f>
        <v>A-60 SINGLE LEAF HINGED</v>
      </c>
      <c r="L1069" s="13" t="str">
        <f>VLOOKUP(J1069,'fire screen door'!$C$2:$E$1567,3,FALSE)</f>
        <v>Stbd by cabin 8558</v>
      </c>
      <c r="M1069" s="1" t="s">
        <v>107</v>
      </c>
      <c r="N1069" s="1" t="s">
        <v>108</v>
      </c>
      <c r="O1069" s="32" t="s">
        <v>10448</v>
      </c>
      <c r="P1069" s="4">
        <v>716002202</v>
      </c>
      <c r="Q1069" s="6">
        <v>300456930</v>
      </c>
      <c r="R1069" s="4">
        <v>417001926</v>
      </c>
      <c r="S1069" s="1" t="s">
        <v>3231</v>
      </c>
      <c r="T1069" s="1" t="s">
        <v>106</v>
      </c>
      <c r="U1069" s="1"/>
      <c r="V1069" s="4">
        <v>2136372</v>
      </c>
      <c r="W1069" s="1" t="s">
        <v>109</v>
      </c>
      <c r="X1069" s="1" t="s">
        <v>110</v>
      </c>
    </row>
    <row r="1070" spans="1:24" s="9" customFormat="1">
      <c r="A1070" s="2">
        <v>1069</v>
      </c>
      <c r="B1070" s="4">
        <v>716003438</v>
      </c>
      <c r="C1070" s="1" t="s">
        <v>3232</v>
      </c>
      <c r="D1070" s="1" t="s">
        <v>3233</v>
      </c>
      <c r="E1070" s="6" t="s">
        <v>10007</v>
      </c>
      <c r="F1070" s="20">
        <v>513011140</v>
      </c>
      <c r="G1070" s="6" t="s">
        <v>5561</v>
      </c>
      <c r="H1070" s="17">
        <f t="shared" si="32"/>
        <v>13</v>
      </c>
      <c r="I1070" s="6" t="str">
        <f t="shared" si="33"/>
        <v>8.2.8</v>
      </c>
      <c r="J1070" s="6" t="s">
        <v>10007</v>
      </c>
      <c r="K1070" s="13" t="str">
        <f>VLOOKUP(J1070,'fire screen door'!$C$2:$E$1567,2,FALSE)</f>
        <v>A-60 SINGLE LEAF HINGED</v>
      </c>
      <c r="L1070" s="13" t="str">
        <f>VLOOKUP(J1070,'fire screen door'!$C$2:$E$1567,3,FALSE)</f>
        <v>Port by cabin 8158</v>
      </c>
      <c r="M1070" s="1" t="s">
        <v>107</v>
      </c>
      <c r="N1070" s="1" t="s">
        <v>108</v>
      </c>
      <c r="O1070" s="32" t="s">
        <v>10448</v>
      </c>
      <c r="P1070" s="4">
        <v>716002197</v>
      </c>
      <c r="Q1070" s="6">
        <v>300456925</v>
      </c>
      <c r="R1070" s="4">
        <v>417001926</v>
      </c>
      <c r="S1070" s="1" t="s">
        <v>3234</v>
      </c>
      <c r="T1070" s="1" t="s">
        <v>106</v>
      </c>
      <c r="U1070" s="1"/>
      <c r="V1070" s="4">
        <v>2136372</v>
      </c>
      <c r="W1070" s="1" t="s">
        <v>109</v>
      </c>
      <c r="X1070" s="1" t="s">
        <v>110</v>
      </c>
    </row>
    <row r="1071" spans="1:24" s="9" customFormat="1">
      <c r="A1071" s="2">
        <v>1070</v>
      </c>
      <c r="B1071" s="4">
        <v>716003440</v>
      </c>
      <c r="C1071" s="1" t="s">
        <v>3235</v>
      </c>
      <c r="D1071" s="1" t="s">
        <v>3236</v>
      </c>
      <c r="E1071" s="6" t="s">
        <v>10429</v>
      </c>
      <c r="F1071" s="20">
        <v>513011141</v>
      </c>
      <c r="G1071" s="6" t="s">
        <v>5562</v>
      </c>
      <c r="H1071" s="17">
        <f t="shared" si="32"/>
        <v>13</v>
      </c>
      <c r="I1071" s="6" t="str">
        <f t="shared" si="33"/>
        <v>8.2.9</v>
      </c>
      <c r="J1071" s="6" t="s">
        <v>10429</v>
      </c>
      <c r="K1071" s="13" t="e">
        <f>VLOOKUP(J1071,'fire screen door'!$C$2:$E$1567,2,FALSE)</f>
        <v>#N/A</v>
      </c>
      <c r="L1071" s="13" t="e">
        <f>VLOOKUP(J1071,'fire screen door'!$C$2:$E$1567,3,FALSE)</f>
        <v>#N/A</v>
      </c>
      <c r="M1071" s="1" t="s">
        <v>107</v>
      </c>
      <c r="N1071" s="1" t="s">
        <v>108</v>
      </c>
      <c r="O1071" s="32" t="s">
        <v>10450</v>
      </c>
      <c r="P1071" s="4">
        <v>716002199</v>
      </c>
      <c r="Q1071" s="6">
        <v>300456927</v>
      </c>
      <c r="R1071" s="4">
        <v>417001926</v>
      </c>
      <c r="S1071" s="1" t="s">
        <v>3237</v>
      </c>
      <c r="T1071" s="1" t="s">
        <v>106</v>
      </c>
      <c r="U1071" s="1"/>
      <c r="V1071" s="4">
        <v>2136372</v>
      </c>
      <c r="W1071" s="1" t="s">
        <v>109</v>
      </c>
      <c r="X1071" s="1" t="s">
        <v>110</v>
      </c>
    </row>
    <row r="1072" spans="1:24" s="9" customFormat="1">
      <c r="A1072" s="2">
        <v>1071</v>
      </c>
      <c r="B1072" s="4">
        <v>716003444</v>
      </c>
      <c r="C1072" s="1" t="s">
        <v>3238</v>
      </c>
      <c r="D1072" s="1" t="s">
        <v>3239</v>
      </c>
      <c r="E1072" s="6" t="s">
        <v>10010</v>
      </c>
      <c r="F1072" s="20">
        <v>513011142</v>
      </c>
      <c r="G1072" s="6" t="s">
        <v>5563</v>
      </c>
      <c r="H1072" s="17">
        <f t="shared" si="32"/>
        <v>13</v>
      </c>
      <c r="I1072" s="6" t="str">
        <f t="shared" si="33"/>
        <v>8.3.1</v>
      </c>
      <c r="J1072" s="6" t="s">
        <v>10010</v>
      </c>
      <c r="K1072" s="13" t="str">
        <f>VLOOKUP(J1072,'fire screen door'!$C$2:$E$1567,2,FALSE)</f>
        <v>A-60 SINGLE LEAF HINGED</v>
      </c>
      <c r="L1072" s="13" t="str">
        <f>VLOOKUP(J1072,'fire screen door'!$C$2:$E$1567,3,FALSE)</f>
        <v>Guest corridor by 8562 stb</v>
      </c>
      <c r="M1072" s="1" t="s">
        <v>107</v>
      </c>
      <c r="N1072" s="1" t="s">
        <v>108</v>
      </c>
      <c r="O1072" s="32" t="s">
        <v>10448</v>
      </c>
      <c r="P1072" s="4">
        <v>716002203</v>
      </c>
      <c r="Q1072" s="6">
        <v>300456931</v>
      </c>
      <c r="R1072" s="4">
        <v>417001926</v>
      </c>
      <c r="S1072" s="1" t="s">
        <v>3240</v>
      </c>
      <c r="T1072" s="1" t="s">
        <v>106</v>
      </c>
      <c r="U1072" s="1"/>
      <c r="V1072" s="4">
        <v>2136372</v>
      </c>
      <c r="W1072" s="1" t="s">
        <v>109</v>
      </c>
      <c r="X1072" s="1" t="s">
        <v>110</v>
      </c>
    </row>
    <row r="1073" spans="1:24" s="9" customFormat="1">
      <c r="A1073" s="2">
        <v>1072</v>
      </c>
      <c r="B1073" s="4">
        <v>716004412</v>
      </c>
      <c r="C1073" s="1" t="s">
        <v>3241</v>
      </c>
      <c r="D1073" s="1" t="s">
        <v>3242</v>
      </c>
      <c r="E1073" s="6" t="s">
        <v>10019</v>
      </c>
      <c r="F1073" s="20">
        <v>513011143</v>
      </c>
      <c r="G1073" s="6" t="s">
        <v>5564</v>
      </c>
      <c r="H1073" s="17">
        <f t="shared" si="32"/>
        <v>13</v>
      </c>
      <c r="I1073" s="6" t="str">
        <f t="shared" si="33"/>
        <v>8.3.11</v>
      </c>
      <c r="J1073" s="6" t="s">
        <v>10019</v>
      </c>
      <c r="K1073" s="13" t="str">
        <f>VLOOKUP(J1073,'fire screen door'!$C$2:$E$1567,2,FALSE)</f>
        <v>A-60 SINGLE LEAF HINGED</v>
      </c>
      <c r="L1073" s="13" t="str">
        <f>VLOOKUP(J1073,'fire screen door'!$C$2:$E$1567,3,FALSE)</f>
        <v>Vintage pantry</v>
      </c>
      <c r="M1073" s="1" t="s">
        <v>107</v>
      </c>
      <c r="N1073" s="1" t="s">
        <v>108</v>
      </c>
      <c r="O1073" s="32" t="s">
        <v>10448</v>
      </c>
      <c r="P1073" s="4">
        <v>716003074</v>
      </c>
      <c r="Q1073" s="6">
        <v>300457597</v>
      </c>
      <c r="R1073" s="4">
        <v>417001926</v>
      </c>
      <c r="S1073" s="1" t="s">
        <v>3243</v>
      </c>
      <c r="T1073" s="1" t="s">
        <v>106</v>
      </c>
      <c r="U1073" s="1"/>
      <c r="V1073" s="4">
        <v>2136372</v>
      </c>
      <c r="W1073" s="1" t="s">
        <v>109</v>
      </c>
      <c r="X1073" s="1" t="s">
        <v>110</v>
      </c>
    </row>
    <row r="1074" spans="1:24" s="9" customFormat="1">
      <c r="A1074" s="2">
        <v>1073</v>
      </c>
      <c r="B1074" s="4">
        <v>716004413</v>
      </c>
      <c r="C1074" s="1" t="s">
        <v>3244</v>
      </c>
      <c r="D1074" s="1" t="s">
        <v>3245</v>
      </c>
      <c r="E1074" s="6" t="s">
        <v>10020</v>
      </c>
      <c r="F1074" s="20">
        <v>513011144</v>
      </c>
      <c r="G1074" s="6" t="s">
        <v>5565</v>
      </c>
      <c r="H1074" s="17">
        <f t="shared" si="32"/>
        <v>13</v>
      </c>
      <c r="I1074" s="6" t="str">
        <f t="shared" si="33"/>
        <v>8.3.13</v>
      </c>
      <c r="J1074" s="6" t="s">
        <v>10020</v>
      </c>
      <c r="K1074" s="13" t="str">
        <f>VLOOKUP(J1074,'fire screen door'!$C$2:$E$1567,2,FALSE)</f>
        <v>A-60 SINGLE LEAF HINGED</v>
      </c>
      <c r="L1074" s="13" t="str">
        <f>VLOOKUP(J1074,'fire screen door'!$C$2:$E$1567,3,FALSE)</f>
        <v>Vintage pantry to corr by 8584 stbd</v>
      </c>
      <c r="M1074" s="1" t="s">
        <v>107</v>
      </c>
      <c r="N1074" s="1" t="s">
        <v>108</v>
      </c>
      <c r="O1074" s="32" t="s">
        <v>10448</v>
      </c>
      <c r="P1074" s="4">
        <v>716003075</v>
      </c>
      <c r="Q1074" s="6">
        <v>300457598</v>
      </c>
      <c r="R1074" s="4">
        <v>417001926</v>
      </c>
      <c r="S1074" s="1" t="s">
        <v>3246</v>
      </c>
      <c r="T1074" s="1" t="s">
        <v>106</v>
      </c>
      <c r="U1074" s="1"/>
      <c r="V1074" s="4">
        <v>2136372</v>
      </c>
      <c r="W1074" s="1" t="s">
        <v>109</v>
      </c>
      <c r="X1074" s="1" t="s">
        <v>110</v>
      </c>
    </row>
    <row r="1075" spans="1:24" s="9" customFormat="1">
      <c r="A1075" s="2">
        <v>1074</v>
      </c>
      <c r="B1075" s="4">
        <v>716004407</v>
      </c>
      <c r="C1075" s="1" t="s">
        <v>3247</v>
      </c>
      <c r="D1075" s="1" t="s">
        <v>3248</v>
      </c>
      <c r="E1075" s="6" t="s">
        <v>10021</v>
      </c>
      <c r="F1075" s="20">
        <v>513011145</v>
      </c>
      <c r="G1075" s="6" t="s">
        <v>5566</v>
      </c>
      <c r="H1075" s="17">
        <f t="shared" si="32"/>
        <v>13</v>
      </c>
      <c r="I1075" s="6" t="str">
        <f t="shared" si="33"/>
        <v>8.3.15</v>
      </c>
      <c r="J1075" s="6" t="s">
        <v>10021</v>
      </c>
      <c r="K1075" s="13" t="str">
        <f>VLOOKUP(J1075,'fire screen door'!$C$2:$E$1567,2,FALSE)</f>
        <v>A-60 SINGLE LEAF HINGED</v>
      </c>
      <c r="L1075" s="13" t="str">
        <f>VLOOKUP(J1075,'fire screen door'!$C$2:$E$1567,3,FALSE)</f>
        <v>Vintage pantry</v>
      </c>
      <c r="M1075" s="1" t="s">
        <v>107</v>
      </c>
      <c r="N1075" s="1" t="s">
        <v>108</v>
      </c>
      <c r="O1075" s="32" t="s">
        <v>10448</v>
      </c>
      <c r="P1075" s="4">
        <v>716003069</v>
      </c>
      <c r="Q1075" s="6">
        <v>300457592</v>
      </c>
      <c r="R1075" s="4">
        <v>417001926</v>
      </c>
      <c r="S1075" s="1" t="s">
        <v>3249</v>
      </c>
      <c r="T1075" s="1" t="s">
        <v>106</v>
      </c>
      <c r="U1075" s="1"/>
      <c r="V1075" s="4">
        <v>2136372</v>
      </c>
      <c r="W1075" s="1" t="s">
        <v>109</v>
      </c>
      <c r="X1075" s="1" t="s">
        <v>110</v>
      </c>
    </row>
    <row r="1076" spans="1:24" s="9" customFormat="1">
      <c r="A1076" s="2">
        <v>1075</v>
      </c>
      <c r="B1076" s="4">
        <v>716003439</v>
      </c>
      <c r="C1076" s="1" t="s">
        <v>3250</v>
      </c>
      <c r="D1076" s="1" t="s">
        <v>3251</v>
      </c>
      <c r="E1076" s="6" t="s">
        <v>10011</v>
      </c>
      <c r="F1076" s="20">
        <v>513011146</v>
      </c>
      <c r="G1076" s="6" t="s">
        <v>5567</v>
      </c>
      <c r="H1076" s="17">
        <f t="shared" si="32"/>
        <v>13</v>
      </c>
      <c r="I1076" s="6" t="str">
        <f t="shared" si="33"/>
        <v>8.3.2</v>
      </c>
      <c r="J1076" s="6" t="s">
        <v>10011</v>
      </c>
      <c r="K1076" s="13" t="str">
        <f>VLOOKUP(J1076,'fire screen door'!$C$2:$E$1567,2,FALSE)</f>
        <v>A-60 SINGLE LEAF HINGED</v>
      </c>
      <c r="L1076" s="13" t="str">
        <f>VLOOKUP(J1076,'fire screen door'!$C$2:$E$1567,3,FALSE)</f>
        <v>Guest corridor by 8160 port</v>
      </c>
      <c r="M1076" s="1" t="s">
        <v>107</v>
      </c>
      <c r="N1076" s="1" t="s">
        <v>108</v>
      </c>
      <c r="O1076" s="32" t="s">
        <v>10448</v>
      </c>
      <c r="P1076" s="4">
        <v>716002198</v>
      </c>
      <c r="Q1076" s="6">
        <v>300456926</v>
      </c>
      <c r="R1076" s="4">
        <v>417001926</v>
      </c>
      <c r="S1076" s="1" t="s">
        <v>3252</v>
      </c>
      <c r="T1076" s="1" t="s">
        <v>106</v>
      </c>
      <c r="U1076" s="1"/>
      <c r="V1076" s="4">
        <v>2136372</v>
      </c>
      <c r="W1076" s="1" t="s">
        <v>109</v>
      </c>
      <c r="X1076" s="1" t="s">
        <v>110</v>
      </c>
    </row>
    <row r="1077" spans="1:24" s="9" customFormat="1">
      <c r="A1077" s="2">
        <v>1076</v>
      </c>
      <c r="B1077" s="4">
        <v>716003442</v>
      </c>
      <c r="C1077" s="1" t="s">
        <v>3253</v>
      </c>
      <c r="D1077" s="1" t="s">
        <v>3254</v>
      </c>
      <c r="E1077" s="6" t="s">
        <v>10012</v>
      </c>
      <c r="F1077" s="20">
        <v>513011147</v>
      </c>
      <c r="G1077" s="6" t="s">
        <v>5568</v>
      </c>
      <c r="H1077" s="17">
        <f t="shared" si="32"/>
        <v>13</v>
      </c>
      <c r="I1077" s="6" t="str">
        <f t="shared" si="33"/>
        <v>8.3.3</v>
      </c>
      <c r="J1077" s="6" t="s">
        <v>10012</v>
      </c>
      <c r="K1077" s="13" t="str">
        <f>VLOOKUP(J1077,'fire screen door'!$C$2:$E$1567,2,FALSE)</f>
        <v>A-60 SINGLE LEAF HINGED</v>
      </c>
      <c r="L1077" s="13" t="str">
        <f>VLOOKUP(J1077,'fire screen door'!$C$2:$E$1567,3,FALSE)</f>
        <v>Pax lobby center</v>
      </c>
      <c r="M1077" s="1" t="s">
        <v>107</v>
      </c>
      <c r="N1077" s="1" t="s">
        <v>108</v>
      </c>
      <c r="O1077" s="32" t="s">
        <v>10448</v>
      </c>
      <c r="P1077" s="4">
        <v>716002201</v>
      </c>
      <c r="Q1077" s="6">
        <v>300456929</v>
      </c>
      <c r="R1077" s="4">
        <v>417001926</v>
      </c>
      <c r="S1077" s="1" t="s">
        <v>3255</v>
      </c>
      <c r="T1077" s="1" t="s">
        <v>106</v>
      </c>
      <c r="U1077" s="1"/>
      <c r="V1077" s="4">
        <v>2136372</v>
      </c>
      <c r="W1077" s="1" t="s">
        <v>109</v>
      </c>
      <c r="X1077" s="1" t="s">
        <v>110</v>
      </c>
    </row>
    <row r="1078" spans="1:24" s="9" customFormat="1">
      <c r="A1078" s="2">
        <v>1077</v>
      </c>
      <c r="B1078" s="4">
        <v>716004402</v>
      </c>
      <c r="C1078" s="1" t="s">
        <v>3256</v>
      </c>
      <c r="D1078" s="1" t="s">
        <v>3257</v>
      </c>
      <c r="E1078" s="6" t="s">
        <v>10013</v>
      </c>
      <c r="F1078" s="20">
        <v>513011148</v>
      </c>
      <c r="G1078" s="6" t="s">
        <v>5569</v>
      </c>
      <c r="H1078" s="17">
        <f t="shared" si="32"/>
        <v>13</v>
      </c>
      <c r="I1078" s="6" t="str">
        <f t="shared" si="33"/>
        <v>8.3.4</v>
      </c>
      <c r="J1078" s="6" t="s">
        <v>10013</v>
      </c>
      <c r="K1078" s="13" t="str">
        <f>VLOOKUP(J1078,'fire screen door'!$C$2:$E$1567,2,FALSE)</f>
        <v>A-60 SINGLE LEAF HINGED</v>
      </c>
      <c r="L1078" s="13" t="str">
        <f>VLOOKUP(J1078,'fire screen door'!$C$2:$E$1567,3,FALSE)</f>
        <v>Pax lobby porrt</v>
      </c>
      <c r="M1078" s="1" t="s">
        <v>107</v>
      </c>
      <c r="N1078" s="1" t="s">
        <v>108</v>
      </c>
      <c r="O1078" s="32" t="s">
        <v>10448</v>
      </c>
      <c r="P1078" s="4">
        <v>716003064</v>
      </c>
      <c r="Q1078" s="6">
        <v>300457587</v>
      </c>
      <c r="R1078" s="4">
        <v>417001926</v>
      </c>
      <c r="S1078" s="1" t="s">
        <v>3258</v>
      </c>
      <c r="T1078" s="1" t="s">
        <v>106</v>
      </c>
      <c r="U1078" s="1"/>
      <c r="V1078" s="4">
        <v>2136372</v>
      </c>
      <c r="W1078" s="1" t="s">
        <v>109</v>
      </c>
      <c r="X1078" s="1" t="s">
        <v>110</v>
      </c>
    </row>
    <row r="1079" spans="1:24" s="9" customFormat="1">
      <c r="A1079" s="2">
        <v>1078</v>
      </c>
      <c r="B1079" s="4">
        <v>716004405</v>
      </c>
      <c r="C1079" s="1" t="s">
        <v>3259</v>
      </c>
      <c r="D1079" s="1" t="s">
        <v>3260</v>
      </c>
      <c r="E1079" s="6" t="s">
        <v>10014</v>
      </c>
      <c r="F1079" s="20">
        <v>513011149</v>
      </c>
      <c r="G1079" s="6" t="s">
        <v>5570</v>
      </c>
      <c r="H1079" s="17">
        <f t="shared" si="32"/>
        <v>13</v>
      </c>
      <c r="I1079" s="6" t="str">
        <f t="shared" si="33"/>
        <v>8.3.5</v>
      </c>
      <c r="J1079" s="6" t="s">
        <v>10014</v>
      </c>
      <c r="K1079" s="13" t="str">
        <f>VLOOKUP(J1079,'fire screen door'!$C$2:$E$1567,2,FALSE)</f>
        <v>A-60 SINGLE LEAF HINGED</v>
      </c>
      <c r="L1079" s="13" t="str">
        <f>VLOOKUP(J1079,'fire screen door'!$C$2:$E$1567,3,FALSE)</f>
        <v>Pax lobby stbd</v>
      </c>
      <c r="M1079" s="1" t="s">
        <v>107</v>
      </c>
      <c r="N1079" s="1" t="s">
        <v>108</v>
      </c>
      <c r="O1079" s="32" t="s">
        <v>10448</v>
      </c>
      <c r="P1079" s="4">
        <v>716003067</v>
      </c>
      <c r="Q1079" s="6">
        <v>300457590</v>
      </c>
      <c r="R1079" s="4">
        <v>417001926</v>
      </c>
      <c r="S1079" s="1" t="s">
        <v>3261</v>
      </c>
      <c r="T1079" s="1" t="s">
        <v>106</v>
      </c>
      <c r="U1079" s="1"/>
      <c r="V1079" s="4">
        <v>2136372</v>
      </c>
      <c r="W1079" s="1" t="s">
        <v>109</v>
      </c>
      <c r="X1079" s="1" t="s">
        <v>110</v>
      </c>
    </row>
    <row r="1080" spans="1:24" s="9" customFormat="1">
      <c r="A1080" s="2">
        <v>1079</v>
      </c>
      <c r="B1080" s="4">
        <v>716004403</v>
      </c>
      <c r="C1080" s="1" t="s">
        <v>3262</v>
      </c>
      <c r="D1080" s="1" t="s">
        <v>3263</v>
      </c>
      <c r="E1080" s="6" t="s">
        <v>10015</v>
      </c>
      <c r="F1080" s="20">
        <v>513011150</v>
      </c>
      <c r="G1080" s="6" t="s">
        <v>5571</v>
      </c>
      <c r="H1080" s="17">
        <f t="shared" si="32"/>
        <v>13</v>
      </c>
      <c r="I1080" s="6" t="str">
        <f t="shared" si="33"/>
        <v>8.3.6</v>
      </c>
      <c r="J1080" s="6" t="s">
        <v>10015</v>
      </c>
      <c r="K1080" s="13" t="str">
        <f>VLOOKUP(J1080,'fire screen door'!$C$2:$E$1567,2,FALSE)</f>
        <v>A-60 SINGLE LEAF HINGED</v>
      </c>
      <c r="L1080" s="13" t="str">
        <f>VLOOKUP(J1080,'fire screen door'!$C$2:$E$1567,3,FALSE)</f>
        <v>Housekeeping store opp of 8170 port</v>
      </c>
      <c r="M1080" s="1" t="s">
        <v>107</v>
      </c>
      <c r="N1080" s="1" t="s">
        <v>108</v>
      </c>
      <c r="O1080" s="32" t="s">
        <v>10448</v>
      </c>
      <c r="P1080" s="4">
        <v>716003065</v>
      </c>
      <c r="Q1080" s="6">
        <v>300457588</v>
      </c>
      <c r="R1080" s="4">
        <v>417001926</v>
      </c>
      <c r="S1080" s="1" t="s">
        <v>3264</v>
      </c>
      <c r="T1080" s="1" t="s">
        <v>106</v>
      </c>
      <c r="U1080" s="1"/>
      <c r="V1080" s="4">
        <v>2136372</v>
      </c>
      <c r="W1080" s="1" t="s">
        <v>109</v>
      </c>
      <c r="X1080" s="1" t="s">
        <v>110</v>
      </c>
    </row>
    <row r="1081" spans="1:24" s="9" customFormat="1">
      <c r="A1081" s="2">
        <v>1080</v>
      </c>
      <c r="B1081" s="4">
        <v>716004406</v>
      </c>
      <c r="C1081" s="1" t="s">
        <v>3265</v>
      </c>
      <c r="D1081" s="1" t="s">
        <v>3266</v>
      </c>
      <c r="E1081" s="6" t="s">
        <v>10016</v>
      </c>
      <c r="F1081" s="20">
        <v>513011151</v>
      </c>
      <c r="G1081" s="6" t="s">
        <v>5572</v>
      </c>
      <c r="H1081" s="17">
        <f t="shared" si="32"/>
        <v>13</v>
      </c>
      <c r="I1081" s="6" t="str">
        <f t="shared" si="33"/>
        <v>8.3.7</v>
      </c>
      <c r="J1081" s="6" t="s">
        <v>10016</v>
      </c>
      <c r="K1081" s="13" t="str">
        <f>VLOOKUP(J1081,'fire screen door'!$C$2:$E$1567,2,FALSE)</f>
        <v>A-60 SINGLE LEAF HINGED</v>
      </c>
      <c r="L1081" s="13" t="str">
        <f>VLOOKUP(J1081,'fire screen door'!$C$2:$E$1567,3,FALSE)</f>
        <v>Housekeeping store opp of 8570 stbd</v>
      </c>
      <c r="M1081" s="1" t="s">
        <v>107</v>
      </c>
      <c r="N1081" s="1" t="s">
        <v>108</v>
      </c>
      <c r="O1081" s="32" t="s">
        <v>10448</v>
      </c>
      <c r="P1081" s="4">
        <v>716003068</v>
      </c>
      <c r="Q1081" s="6">
        <v>300457591</v>
      </c>
      <c r="R1081" s="4">
        <v>417001926</v>
      </c>
      <c r="S1081" s="1" t="s">
        <v>3267</v>
      </c>
      <c r="T1081" s="1" t="s">
        <v>106</v>
      </c>
      <c r="U1081" s="1"/>
      <c r="V1081" s="4">
        <v>2136372</v>
      </c>
      <c r="W1081" s="1" t="s">
        <v>109</v>
      </c>
      <c r="X1081" s="1" t="s">
        <v>110</v>
      </c>
    </row>
    <row r="1082" spans="1:24" s="9" customFormat="1">
      <c r="A1082" s="2">
        <v>1081</v>
      </c>
      <c r="B1082" s="4">
        <v>716004410</v>
      </c>
      <c r="C1082" s="1" t="s">
        <v>3268</v>
      </c>
      <c r="D1082" s="1" t="s">
        <v>3269</v>
      </c>
      <c r="E1082" s="6" t="s">
        <v>10017</v>
      </c>
      <c r="F1082" s="20">
        <v>513011152</v>
      </c>
      <c r="G1082" s="6" t="s">
        <v>5573</v>
      </c>
      <c r="H1082" s="17">
        <f t="shared" si="32"/>
        <v>13</v>
      </c>
      <c r="I1082" s="6" t="str">
        <f t="shared" si="33"/>
        <v>8.3.8</v>
      </c>
      <c r="J1082" s="6" t="s">
        <v>10017</v>
      </c>
      <c r="K1082" s="13" t="str">
        <f>VLOOKUP(J1082,'fire screen door'!$C$2:$E$1567,2,FALSE)</f>
        <v>A-60 DOUBLE LEAF HINGED</v>
      </c>
      <c r="L1082" s="13" t="str">
        <f>VLOOKUP(J1082,'fire screen door'!$C$2:$E$1567,3,FALSE)</f>
        <v>Pax lobby to Central Park prt</v>
      </c>
      <c r="M1082" s="1" t="s">
        <v>107</v>
      </c>
      <c r="N1082" s="1" t="s">
        <v>108</v>
      </c>
      <c r="O1082" s="32"/>
      <c r="P1082" s="4">
        <v>716003072</v>
      </c>
      <c r="Q1082" s="6">
        <v>300457595</v>
      </c>
      <c r="R1082" s="4">
        <v>417001926</v>
      </c>
      <c r="S1082" s="1" t="s">
        <v>3270</v>
      </c>
      <c r="T1082" s="1" t="s">
        <v>106</v>
      </c>
      <c r="U1082" s="1"/>
      <c r="V1082" s="4">
        <v>2136372</v>
      </c>
      <c r="W1082" s="1" t="s">
        <v>109</v>
      </c>
      <c r="X1082" s="1" t="s">
        <v>110</v>
      </c>
    </row>
    <row r="1083" spans="1:24" s="9" customFormat="1">
      <c r="A1083" s="2">
        <v>1082</v>
      </c>
      <c r="B1083" s="4">
        <v>716004411</v>
      </c>
      <c r="C1083" s="1" t="s">
        <v>3271</v>
      </c>
      <c r="D1083" s="1" t="s">
        <v>3272</v>
      </c>
      <c r="E1083" s="6" t="s">
        <v>10018</v>
      </c>
      <c r="F1083" s="20">
        <v>513011153</v>
      </c>
      <c r="G1083" s="6" t="s">
        <v>5574</v>
      </c>
      <c r="H1083" s="17">
        <f t="shared" si="32"/>
        <v>13</v>
      </c>
      <c r="I1083" s="6" t="str">
        <f t="shared" si="33"/>
        <v>8.3.9</v>
      </c>
      <c r="J1083" s="6" t="s">
        <v>10018</v>
      </c>
      <c r="K1083" s="13" t="str">
        <f>VLOOKUP(J1083,'fire screen door'!$C$2:$E$1567,2,FALSE)</f>
        <v>A-60 DOUBLE LEAF HINGED</v>
      </c>
      <c r="L1083" s="13" t="str">
        <f>VLOOKUP(J1083,'fire screen door'!$C$2:$E$1567,3,FALSE)</f>
        <v>Pax lobby to Central Park stb</v>
      </c>
      <c r="M1083" s="1" t="s">
        <v>107</v>
      </c>
      <c r="N1083" s="1" t="s">
        <v>108</v>
      </c>
      <c r="O1083" s="32"/>
      <c r="P1083" s="4">
        <v>716003073</v>
      </c>
      <c r="Q1083" s="6">
        <v>300457596</v>
      </c>
      <c r="R1083" s="4">
        <v>417001926</v>
      </c>
      <c r="S1083" s="1" t="s">
        <v>3273</v>
      </c>
      <c r="T1083" s="1" t="s">
        <v>106</v>
      </c>
      <c r="U1083" s="1"/>
      <c r="V1083" s="4">
        <v>2136372</v>
      </c>
      <c r="W1083" s="1" t="s">
        <v>109</v>
      </c>
      <c r="X1083" s="1" t="s">
        <v>110</v>
      </c>
    </row>
    <row r="1084" spans="1:24" s="9" customFormat="1">
      <c r="A1084" s="2">
        <v>1083</v>
      </c>
      <c r="B1084" s="4">
        <v>716004409</v>
      </c>
      <c r="C1084" s="1" t="s">
        <v>3274</v>
      </c>
      <c r="D1084" s="1" t="s">
        <v>3275</v>
      </c>
      <c r="E1084" s="6" t="s">
        <v>10022</v>
      </c>
      <c r="F1084" s="20">
        <v>513011154</v>
      </c>
      <c r="G1084" s="6" t="s">
        <v>5575</v>
      </c>
      <c r="H1084" s="17">
        <f t="shared" si="32"/>
        <v>13</v>
      </c>
      <c r="I1084" s="6" t="str">
        <f t="shared" si="33"/>
        <v>8.4.1</v>
      </c>
      <c r="J1084" s="6" t="s">
        <v>10022</v>
      </c>
      <c r="K1084" s="13" t="str">
        <f>VLOOKUP(J1084,'fire screen door'!$C$2:$E$1567,2,FALSE)</f>
        <v>A-60 SINGLE LEAF HINGED</v>
      </c>
      <c r="L1084" s="13" t="str">
        <f>VLOOKUP(J1084,'fire screen door'!$C$2:$E$1567,3,FALSE)</f>
        <v>Guest corridor by 8592 stbd</v>
      </c>
      <c r="M1084" s="1" t="s">
        <v>107</v>
      </c>
      <c r="N1084" s="1" t="s">
        <v>108</v>
      </c>
      <c r="O1084" s="32" t="s">
        <v>10448</v>
      </c>
      <c r="P1084" s="4">
        <v>716003071</v>
      </c>
      <c r="Q1084" s="6">
        <v>300457594</v>
      </c>
      <c r="R1084" s="4">
        <v>417001926</v>
      </c>
      <c r="S1084" s="1" t="s">
        <v>3276</v>
      </c>
      <c r="T1084" s="1" t="s">
        <v>106</v>
      </c>
      <c r="U1084" s="1"/>
      <c r="V1084" s="4">
        <v>2136372</v>
      </c>
      <c r="W1084" s="1" t="s">
        <v>109</v>
      </c>
      <c r="X1084" s="1" t="s">
        <v>110</v>
      </c>
    </row>
    <row r="1085" spans="1:24" s="9" customFormat="1">
      <c r="A1085" s="2">
        <v>1084</v>
      </c>
      <c r="B1085" s="4">
        <v>716004619</v>
      </c>
      <c r="C1085" s="1" t="s">
        <v>3277</v>
      </c>
      <c r="D1085" s="1" t="s">
        <v>3278</v>
      </c>
      <c r="E1085" s="6" t="s">
        <v>10031</v>
      </c>
      <c r="F1085" s="20">
        <v>513011155</v>
      </c>
      <c r="G1085" s="6" t="s">
        <v>5576</v>
      </c>
      <c r="H1085" s="17">
        <f t="shared" si="32"/>
        <v>13</v>
      </c>
      <c r="I1085" s="6" t="str">
        <f t="shared" si="33"/>
        <v>8.4.10</v>
      </c>
      <c r="J1085" s="6" t="s">
        <v>10031</v>
      </c>
      <c r="K1085" s="13" t="str">
        <f>VLOOKUP(J1085,'fire screen door'!$C$2:$E$1567,2,FALSE)</f>
        <v>A-60 SINGLE LEAF HINGED</v>
      </c>
      <c r="L1085" s="13" t="str">
        <f>VLOOKUP(J1085,'fire screen door'!$C$2:$E$1567,3,FALSE)</f>
        <v>Crew staircase 4-B prt (aft) 0-15</v>
      </c>
      <c r="M1085" s="1" t="s">
        <v>107</v>
      </c>
      <c r="N1085" s="1" t="s">
        <v>108</v>
      </c>
      <c r="O1085" s="32" t="s">
        <v>10448</v>
      </c>
      <c r="P1085" s="4">
        <v>716003264</v>
      </c>
      <c r="Q1085" s="6">
        <v>300457786</v>
      </c>
      <c r="R1085" s="4">
        <v>417001926</v>
      </c>
      <c r="S1085" s="1" t="s">
        <v>3279</v>
      </c>
      <c r="T1085" s="1" t="s">
        <v>106</v>
      </c>
      <c r="U1085" s="1"/>
      <c r="V1085" s="4">
        <v>2136372</v>
      </c>
      <c r="W1085" s="1" t="s">
        <v>109</v>
      </c>
      <c r="X1085" s="1" t="s">
        <v>110</v>
      </c>
    </row>
    <row r="1086" spans="1:24" s="9" customFormat="1">
      <c r="A1086" s="2">
        <v>1085</v>
      </c>
      <c r="B1086" s="4">
        <v>716004625</v>
      </c>
      <c r="C1086" s="1" t="s">
        <v>3280</v>
      </c>
      <c r="D1086" s="1" t="s">
        <v>3281</v>
      </c>
      <c r="E1086" s="6" t="s">
        <v>10032</v>
      </c>
      <c r="F1086" s="20">
        <v>513011156</v>
      </c>
      <c r="G1086" s="6" t="s">
        <v>5577</v>
      </c>
      <c r="H1086" s="17">
        <f t="shared" si="32"/>
        <v>13</v>
      </c>
      <c r="I1086" s="6" t="str">
        <f t="shared" si="33"/>
        <v>8.4.11</v>
      </c>
      <c r="J1086" s="6" t="s">
        <v>10032</v>
      </c>
      <c r="K1086" s="13" t="str">
        <f>VLOOKUP(J1086,'fire screen door'!$C$2:$E$1567,2,FALSE)</f>
        <v>A-60 SINGLE LEAF HINGED</v>
      </c>
      <c r="L1086" s="13" t="str">
        <f>VLOOKUP(J1086,'fire screen door'!$C$2:$E$1567,3,FALSE)</f>
        <v>Crew staircase 4-B stb (aft) TT-15</v>
      </c>
      <c r="M1086" s="1" t="s">
        <v>107</v>
      </c>
      <c r="N1086" s="1" t="s">
        <v>108</v>
      </c>
      <c r="O1086" s="32" t="s">
        <v>10448</v>
      </c>
      <c r="P1086" s="4">
        <v>716003270</v>
      </c>
      <c r="Q1086" s="6">
        <v>300457792</v>
      </c>
      <c r="R1086" s="4">
        <v>417001926</v>
      </c>
      <c r="S1086" s="1" t="s">
        <v>3282</v>
      </c>
      <c r="T1086" s="1" t="s">
        <v>106</v>
      </c>
      <c r="U1086" s="1"/>
      <c r="V1086" s="4">
        <v>2136372</v>
      </c>
      <c r="W1086" s="1" t="s">
        <v>109</v>
      </c>
      <c r="X1086" s="1" t="s">
        <v>110</v>
      </c>
    </row>
    <row r="1087" spans="1:24" s="9" customFormat="1">
      <c r="A1087" s="2">
        <v>1086</v>
      </c>
      <c r="B1087" s="4">
        <v>716004629</v>
      </c>
      <c r="C1087" s="1" t="s">
        <v>3283</v>
      </c>
      <c r="D1087" s="1" t="s">
        <v>3284</v>
      </c>
      <c r="E1087" s="6" t="s">
        <v>10033</v>
      </c>
      <c r="F1087" s="20">
        <v>513011157</v>
      </c>
      <c r="G1087" s="6" t="s">
        <v>5578</v>
      </c>
      <c r="H1087" s="17">
        <f t="shared" si="32"/>
        <v>13</v>
      </c>
      <c r="I1087" s="6" t="str">
        <f t="shared" si="33"/>
        <v>8.4.12</v>
      </c>
      <c r="J1087" s="6" t="s">
        <v>10033</v>
      </c>
      <c r="K1087" s="13" t="str">
        <f>VLOOKUP(J1087,'fire screen door'!$C$2:$E$1567,2,FALSE)</f>
        <v>A-60 SINGLE LEAF HINGED</v>
      </c>
      <c r="L1087" s="13" t="str">
        <f>VLOOKUP(J1087,'fire screen door'!$C$2:$E$1567,3,FALSE)</f>
        <v>Crew stairs 4-B prt aft 0-15 to Central Park</v>
      </c>
      <c r="M1087" s="1" t="s">
        <v>107</v>
      </c>
      <c r="N1087" s="1" t="s">
        <v>108</v>
      </c>
      <c r="O1087" s="32" t="s">
        <v>10448</v>
      </c>
      <c r="P1087" s="4">
        <v>716003274</v>
      </c>
      <c r="Q1087" s="6">
        <v>300457796</v>
      </c>
      <c r="R1087" s="4">
        <v>417001926</v>
      </c>
      <c r="S1087" s="1" t="s">
        <v>3285</v>
      </c>
      <c r="T1087" s="1" t="s">
        <v>106</v>
      </c>
      <c r="U1087" s="1"/>
      <c r="V1087" s="4">
        <v>2136372</v>
      </c>
      <c r="W1087" s="1" t="s">
        <v>109</v>
      </c>
      <c r="X1087" s="1" t="s">
        <v>110</v>
      </c>
    </row>
    <row r="1088" spans="1:24" s="9" customFormat="1">
      <c r="A1088" s="2">
        <v>1087</v>
      </c>
      <c r="B1088" s="4">
        <v>716004630</v>
      </c>
      <c r="C1088" s="1" t="s">
        <v>3286</v>
      </c>
      <c r="D1088" s="1" t="s">
        <v>3287</v>
      </c>
      <c r="E1088" s="6" t="s">
        <v>10034</v>
      </c>
      <c r="F1088" s="20">
        <v>513011158</v>
      </c>
      <c r="G1088" s="6" t="s">
        <v>5579</v>
      </c>
      <c r="H1088" s="17">
        <f t="shared" si="32"/>
        <v>13</v>
      </c>
      <c r="I1088" s="6" t="str">
        <f t="shared" si="33"/>
        <v>8.4.13</v>
      </c>
      <c r="J1088" s="6" t="s">
        <v>10034</v>
      </c>
      <c r="K1088" s="13" t="str">
        <f>VLOOKUP(J1088,'fire screen door'!$C$2:$E$1567,2,FALSE)</f>
        <v>A-60 SINGLE LEAF HINGED</v>
      </c>
      <c r="L1088" s="13" t="str">
        <f>VLOOKUP(J1088,'fire screen door'!$C$2:$E$1567,3,FALSE)</f>
        <v>Crew stairs 4-B stb aft TT-15 to Cent Park</v>
      </c>
      <c r="M1088" s="1" t="s">
        <v>107</v>
      </c>
      <c r="N1088" s="1" t="s">
        <v>108</v>
      </c>
      <c r="O1088" s="32" t="s">
        <v>10448</v>
      </c>
      <c r="P1088" s="4">
        <v>716003275</v>
      </c>
      <c r="Q1088" s="6">
        <v>300457797</v>
      </c>
      <c r="R1088" s="4">
        <v>417001926</v>
      </c>
      <c r="S1088" s="1" t="s">
        <v>3288</v>
      </c>
      <c r="T1088" s="1" t="s">
        <v>106</v>
      </c>
      <c r="U1088" s="1"/>
      <c r="V1088" s="4">
        <v>2136372</v>
      </c>
      <c r="W1088" s="1" t="s">
        <v>109</v>
      </c>
      <c r="X1088" s="1" t="s">
        <v>110</v>
      </c>
    </row>
    <row r="1089" spans="1:24" s="9" customFormat="1">
      <c r="A1089" s="2">
        <v>1088</v>
      </c>
      <c r="B1089" s="4">
        <v>716004620</v>
      </c>
      <c r="C1089" s="1" t="s">
        <v>3289</v>
      </c>
      <c r="D1089" s="1" t="s">
        <v>3290</v>
      </c>
      <c r="E1089" s="6" t="s">
        <v>10035</v>
      </c>
      <c r="F1089" s="20">
        <v>513011159</v>
      </c>
      <c r="G1089" s="6" t="s">
        <v>5580</v>
      </c>
      <c r="H1089" s="17">
        <f t="shared" si="32"/>
        <v>13</v>
      </c>
      <c r="I1089" s="6" t="str">
        <f t="shared" si="33"/>
        <v>8.4.14</v>
      </c>
      <c r="J1089" s="6" t="s">
        <v>10035</v>
      </c>
      <c r="K1089" s="13" t="str">
        <f>VLOOKUP(J1089,'fire screen door'!$C$2:$E$1567,2,FALSE)</f>
        <v>A-60 SINGLE LEAF HINGED</v>
      </c>
      <c r="L1089" s="13" t="str">
        <f>VLOOKUP(J1089,'fire screen door'!$C$2:$E$1567,3,FALSE)</f>
        <v>Crew staircase 4-B prt (aft) 0-15</v>
      </c>
      <c r="M1089" s="1" t="s">
        <v>107</v>
      </c>
      <c r="N1089" s="1" t="s">
        <v>108</v>
      </c>
      <c r="O1089" s="32" t="s">
        <v>10448</v>
      </c>
      <c r="P1089" s="4">
        <v>716003265</v>
      </c>
      <c r="Q1089" s="6">
        <v>300457787</v>
      </c>
      <c r="R1089" s="4">
        <v>417001926</v>
      </c>
      <c r="S1089" s="1" t="s">
        <v>3291</v>
      </c>
      <c r="T1089" s="1" t="s">
        <v>106</v>
      </c>
      <c r="U1089" s="1"/>
      <c r="V1089" s="4">
        <v>2136372</v>
      </c>
      <c r="W1089" s="1" t="s">
        <v>109</v>
      </c>
      <c r="X1089" s="1" t="s">
        <v>110</v>
      </c>
    </row>
    <row r="1090" spans="1:24" s="9" customFormat="1">
      <c r="A1090" s="2">
        <v>1089</v>
      </c>
      <c r="B1090" s="4">
        <v>716004404</v>
      </c>
      <c r="C1090" s="1" t="s">
        <v>3292</v>
      </c>
      <c r="D1090" s="1" t="s">
        <v>3293</v>
      </c>
      <c r="E1090" s="6" t="s">
        <v>10023</v>
      </c>
      <c r="F1090" s="20">
        <v>513011160</v>
      </c>
      <c r="G1090" s="6" t="s">
        <v>5581</v>
      </c>
      <c r="H1090" s="17">
        <f t="shared" si="32"/>
        <v>13</v>
      </c>
      <c r="I1090" s="6" t="str">
        <f t="shared" si="33"/>
        <v>8.4.2</v>
      </c>
      <c r="J1090" s="6" t="s">
        <v>10023</v>
      </c>
      <c r="K1090" s="13" t="str">
        <f>VLOOKUP(J1090,'fire screen door'!$C$2:$E$1567,2,FALSE)</f>
        <v>A-60 SINGLE LEAF HINGED</v>
      </c>
      <c r="L1090" s="13" t="str">
        <f>VLOOKUP(J1090,'fire screen door'!$C$2:$E$1567,3,FALSE)</f>
        <v>Guest corridor by 8194 port</v>
      </c>
      <c r="M1090" s="1" t="s">
        <v>107</v>
      </c>
      <c r="N1090" s="1" t="s">
        <v>108</v>
      </c>
      <c r="O1090" s="32" t="s">
        <v>10448</v>
      </c>
      <c r="P1090" s="4">
        <v>716003066</v>
      </c>
      <c r="Q1090" s="6">
        <v>300457589</v>
      </c>
      <c r="R1090" s="4">
        <v>417001926</v>
      </c>
      <c r="S1090" s="1" t="s">
        <v>3294</v>
      </c>
      <c r="T1090" s="1" t="s">
        <v>106</v>
      </c>
      <c r="U1090" s="1"/>
      <c r="V1090" s="4">
        <v>2136372</v>
      </c>
      <c r="W1090" s="1" t="s">
        <v>109</v>
      </c>
      <c r="X1090" s="1" t="s">
        <v>110</v>
      </c>
    </row>
    <row r="1091" spans="1:24" s="9" customFormat="1">
      <c r="A1091" s="2">
        <v>1090</v>
      </c>
      <c r="B1091" s="4">
        <v>716004408</v>
      </c>
      <c r="C1091" s="1" t="s">
        <v>3295</v>
      </c>
      <c r="D1091" s="1" t="s">
        <v>3296</v>
      </c>
      <c r="E1091" s="6" t="s">
        <v>10024</v>
      </c>
      <c r="F1091" s="20">
        <v>513011161</v>
      </c>
      <c r="G1091" s="6" t="s">
        <v>5582</v>
      </c>
      <c r="H1091" s="17">
        <f t="shared" ref="H1091:H1154" si="34">FIND(".",G1091)</f>
        <v>13</v>
      </c>
      <c r="I1091" s="6" t="str">
        <f t="shared" ref="I1091:I1154" si="35">MID(G1091,H1091+1,100)</f>
        <v>8.4.3</v>
      </c>
      <c r="J1091" s="6" t="s">
        <v>10024</v>
      </c>
      <c r="K1091" s="13" t="str">
        <f>VLOOKUP(J1091,'fire screen door'!$C$2:$E$1567,2,FALSE)</f>
        <v>A-60 SINGLE LEAF HINGED</v>
      </c>
      <c r="L1091" s="13" t="str">
        <f>VLOOKUP(J1091,'fire screen door'!$C$2:$E$1567,3,FALSE)</f>
        <v>Giovanni pantry fwd</v>
      </c>
      <c r="M1091" s="1" t="s">
        <v>107</v>
      </c>
      <c r="N1091" s="1" t="s">
        <v>108</v>
      </c>
      <c r="O1091" s="32" t="s">
        <v>10448</v>
      </c>
      <c r="P1091" s="4">
        <v>716003070</v>
      </c>
      <c r="Q1091" s="6">
        <v>300457593</v>
      </c>
      <c r="R1091" s="4">
        <v>417001926</v>
      </c>
      <c r="S1091" s="1" t="s">
        <v>3297</v>
      </c>
      <c r="T1091" s="1" t="s">
        <v>106</v>
      </c>
      <c r="U1091" s="1"/>
      <c r="V1091" s="4">
        <v>2136372</v>
      </c>
      <c r="W1091" s="1" t="s">
        <v>109</v>
      </c>
      <c r="X1091" s="1" t="s">
        <v>110</v>
      </c>
    </row>
    <row r="1092" spans="1:24" s="9" customFormat="1">
      <c r="A1092" s="2">
        <v>1091</v>
      </c>
      <c r="B1092" s="4">
        <v>716004616</v>
      </c>
      <c r="C1092" s="1" t="s">
        <v>3298</v>
      </c>
      <c r="D1092" s="1" t="s">
        <v>3299</v>
      </c>
      <c r="E1092" s="6" t="s">
        <v>10025</v>
      </c>
      <c r="F1092" s="20">
        <v>513011162</v>
      </c>
      <c r="G1092" s="6" t="s">
        <v>5583</v>
      </c>
      <c r="H1092" s="17">
        <f t="shared" si="34"/>
        <v>13</v>
      </c>
      <c r="I1092" s="6" t="str">
        <f t="shared" si="35"/>
        <v>8.4.4</v>
      </c>
      <c r="J1092" s="6" t="s">
        <v>10025</v>
      </c>
      <c r="K1092" s="13" t="str">
        <f>VLOOKUP(J1092,'fire screen door'!$C$2:$E$1567,2,FALSE)</f>
        <v>A-60 SINGLE LEAF HINGED</v>
      </c>
      <c r="L1092" s="13" t="str">
        <f>VLOOKUP(J1092,'fire screen door'!$C$2:$E$1567,3,FALSE)</f>
        <v>Park cafe pantry</v>
      </c>
      <c r="M1092" s="1" t="s">
        <v>107</v>
      </c>
      <c r="N1092" s="1" t="s">
        <v>108</v>
      </c>
      <c r="O1092" s="32" t="s">
        <v>10448</v>
      </c>
      <c r="P1092" s="4">
        <v>716003261</v>
      </c>
      <c r="Q1092" s="6">
        <v>300457783</v>
      </c>
      <c r="R1092" s="4">
        <v>417001926</v>
      </c>
      <c r="S1092" s="1" t="s">
        <v>3300</v>
      </c>
      <c r="T1092" s="1" t="s">
        <v>106</v>
      </c>
      <c r="U1092" s="1"/>
      <c r="V1092" s="4">
        <v>2136372</v>
      </c>
      <c r="W1092" s="1" t="s">
        <v>109</v>
      </c>
      <c r="X1092" s="1" t="s">
        <v>110</v>
      </c>
    </row>
    <row r="1093" spans="1:24" s="9" customFormat="1">
      <c r="A1093" s="2">
        <v>1092</v>
      </c>
      <c r="B1093" s="4">
        <v>716004628</v>
      </c>
      <c r="C1093" s="1" t="s">
        <v>3301</v>
      </c>
      <c r="D1093" s="1" t="s">
        <v>3302</v>
      </c>
      <c r="E1093" s="6" t="s">
        <v>10026</v>
      </c>
      <c r="F1093" s="20">
        <v>513011163</v>
      </c>
      <c r="G1093" s="6" t="s">
        <v>5584</v>
      </c>
      <c r="H1093" s="17">
        <f t="shared" si="34"/>
        <v>13</v>
      </c>
      <c r="I1093" s="6" t="str">
        <f t="shared" si="35"/>
        <v>8.4.5</v>
      </c>
      <c r="J1093" s="6" t="s">
        <v>10026</v>
      </c>
      <c r="K1093" s="13" t="str">
        <f>VLOOKUP(J1093,'fire screen door'!$C$2:$E$1567,2,FALSE)</f>
        <v>A-60 SINGLE LEAF HINGED</v>
      </c>
      <c r="L1093" s="13" t="str">
        <f>VLOOKUP(J1093,'fire screen door'!$C$2:$E$1567,3,FALSE)</f>
        <v>Giovanni pantry</v>
      </c>
      <c r="M1093" s="1" t="s">
        <v>107</v>
      </c>
      <c r="N1093" s="1" t="s">
        <v>108</v>
      </c>
      <c r="O1093" s="32" t="s">
        <v>10448</v>
      </c>
      <c r="P1093" s="4">
        <v>716003273</v>
      </c>
      <c r="Q1093" s="6">
        <v>300457795</v>
      </c>
      <c r="R1093" s="4">
        <v>417001926</v>
      </c>
      <c r="S1093" s="1" t="s">
        <v>3303</v>
      </c>
      <c r="T1093" s="1" t="s">
        <v>106</v>
      </c>
      <c r="U1093" s="1"/>
      <c r="V1093" s="4">
        <v>2136372</v>
      </c>
      <c r="W1093" s="1" t="s">
        <v>109</v>
      </c>
      <c r="X1093" s="1" t="s">
        <v>110</v>
      </c>
    </row>
    <row r="1094" spans="1:24" s="9" customFormat="1">
      <c r="A1094" s="2">
        <v>1093</v>
      </c>
      <c r="B1094" s="4">
        <v>716004617</v>
      </c>
      <c r="C1094" s="1" t="s">
        <v>3304</v>
      </c>
      <c r="D1094" s="1" t="s">
        <v>3305</v>
      </c>
      <c r="E1094" s="6" t="s">
        <v>10027</v>
      </c>
      <c r="F1094" s="20">
        <v>513011164</v>
      </c>
      <c r="G1094" s="6" t="s">
        <v>5585</v>
      </c>
      <c r="H1094" s="17">
        <f t="shared" si="34"/>
        <v>13</v>
      </c>
      <c r="I1094" s="6" t="str">
        <f t="shared" si="35"/>
        <v>8.4.6</v>
      </c>
      <c r="J1094" s="6" t="s">
        <v>10027</v>
      </c>
      <c r="K1094" s="13" t="str">
        <f>VLOOKUP(J1094,'fire screen door'!$C$2:$E$1567,2,FALSE)</f>
        <v>A-60 SINGLE LEAF HINGED</v>
      </c>
      <c r="L1094" s="13" t="str">
        <f>VLOOKUP(J1094,'fire screen door'!$C$2:$E$1567,3,FALSE)</f>
        <v>Park cafe pantry</v>
      </c>
      <c r="M1094" s="1" t="s">
        <v>107</v>
      </c>
      <c r="N1094" s="1" t="s">
        <v>108</v>
      </c>
      <c r="O1094" s="32" t="s">
        <v>10448</v>
      </c>
      <c r="P1094" s="4">
        <v>716003262</v>
      </c>
      <c r="Q1094" s="6">
        <v>300457784</v>
      </c>
      <c r="R1094" s="4">
        <v>417001926</v>
      </c>
      <c r="S1094" s="1" t="s">
        <v>3306</v>
      </c>
      <c r="T1094" s="1" t="s">
        <v>106</v>
      </c>
      <c r="U1094" s="1"/>
      <c r="V1094" s="4">
        <v>2136372</v>
      </c>
      <c r="W1094" s="1" t="s">
        <v>109</v>
      </c>
      <c r="X1094" s="1" t="s">
        <v>110</v>
      </c>
    </row>
    <row r="1095" spans="1:24" s="9" customFormat="1">
      <c r="A1095" s="2">
        <v>1094</v>
      </c>
      <c r="B1095" s="4">
        <v>716004623</v>
      </c>
      <c r="C1095" s="1" t="s">
        <v>3307</v>
      </c>
      <c r="D1095" s="1" t="s">
        <v>3308</v>
      </c>
      <c r="E1095" s="6" t="s">
        <v>10028</v>
      </c>
      <c r="F1095" s="20">
        <v>513011165</v>
      </c>
      <c r="G1095" s="6" t="s">
        <v>5586</v>
      </c>
      <c r="H1095" s="17">
        <f t="shared" si="34"/>
        <v>13</v>
      </c>
      <c r="I1095" s="6" t="str">
        <f t="shared" si="35"/>
        <v>8.4.7</v>
      </c>
      <c r="J1095" s="6" t="s">
        <v>10028</v>
      </c>
      <c r="K1095" s="13" t="str">
        <f>VLOOKUP(J1095,'fire screen door'!$C$2:$E$1567,2,FALSE)</f>
        <v>A-60 SINGLE LEAF HINGED</v>
      </c>
      <c r="L1095" s="13" t="str">
        <f>VLOOKUP(J1095,'fire screen door'!$C$2:$E$1567,3,FALSE)</f>
        <v>Giovanni pantry</v>
      </c>
      <c r="M1095" s="1" t="s">
        <v>107</v>
      </c>
      <c r="N1095" s="1" t="s">
        <v>108</v>
      </c>
      <c r="O1095" s="32" t="s">
        <v>10448</v>
      </c>
      <c r="P1095" s="4">
        <v>716003268</v>
      </c>
      <c r="Q1095" s="6">
        <v>300457790</v>
      </c>
      <c r="R1095" s="4">
        <v>417001926</v>
      </c>
      <c r="S1095" s="1" t="s">
        <v>3309</v>
      </c>
      <c r="T1095" s="1" t="s">
        <v>106</v>
      </c>
      <c r="U1095" s="1"/>
      <c r="V1095" s="4">
        <v>2136372</v>
      </c>
      <c r="W1095" s="1" t="s">
        <v>109</v>
      </c>
      <c r="X1095" s="1" t="s">
        <v>110</v>
      </c>
    </row>
    <row r="1096" spans="1:24" s="9" customFormat="1">
      <c r="A1096" s="2">
        <v>1095</v>
      </c>
      <c r="B1096" s="4">
        <v>716004618</v>
      </c>
      <c r="C1096" s="1" t="s">
        <v>3310</v>
      </c>
      <c r="D1096" s="1" t="s">
        <v>3311</v>
      </c>
      <c r="E1096" s="6" t="s">
        <v>10029</v>
      </c>
      <c r="F1096" s="20">
        <v>513011166</v>
      </c>
      <c r="G1096" s="6" t="s">
        <v>5587</v>
      </c>
      <c r="H1096" s="17">
        <f t="shared" si="34"/>
        <v>13</v>
      </c>
      <c r="I1096" s="6" t="str">
        <f t="shared" si="35"/>
        <v>8.4.8</v>
      </c>
      <c r="J1096" s="6" t="s">
        <v>10029</v>
      </c>
      <c r="K1096" s="13" t="str">
        <f>VLOOKUP(J1096,'fire screen door'!$C$2:$E$1567,2,FALSE)</f>
        <v>A-60 SINGLE LEAF HINGED</v>
      </c>
      <c r="L1096" s="13" t="str">
        <f>VLOOKUP(J1096,'fire screen door'!$C$2:$E$1567,3,FALSE)</f>
        <v>Park cafe pantry</v>
      </c>
      <c r="M1096" s="1" t="s">
        <v>107</v>
      </c>
      <c r="N1096" s="1" t="s">
        <v>108</v>
      </c>
      <c r="O1096" s="32" t="s">
        <v>10448</v>
      </c>
      <c r="P1096" s="4">
        <v>716003263</v>
      </c>
      <c r="Q1096" s="6">
        <v>300457785</v>
      </c>
      <c r="R1096" s="4">
        <v>417001926</v>
      </c>
      <c r="S1096" s="1" t="s">
        <v>3312</v>
      </c>
      <c r="T1096" s="1" t="s">
        <v>106</v>
      </c>
      <c r="U1096" s="1"/>
      <c r="V1096" s="4">
        <v>2136372</v>
      </c>
      <c r="W1096" s="1" t="s">
        <v>109</v>
      </c>
      <c r="X1096" s="1" t="s">
        <v>110</v>
      </c>
    </row>
    <row r="1097" spans="1:24" s="9" customFormat="1">
      <c r="A1097" s="2">
        <v>1096</v>
      </c>
      <c r="B1097" s="4">
        <v>716004624</v>
      </c>
      <c r="C1097" s="1" t="s">
        <v>3313</v>
      </c>
      <c r="D1097" s="1" t="s">
        <v>3314</v>
      </c>
      <c r="E1097" s="6" t="s">
        <v>10030</v>
      </c>
      <c r="F1097" s="20">
        <v>513011167</v>
      </c>
      <c r="G1097" s="6" t="s">
        <v>5588</v>
      </c>
      <c r="H1097" s="17">
        <f t="shared" si="34"/>
        <v>13</v>
      </c>
      <c r="I1097" s="6" t="str">
        <f t="shared" si="35"/>
        <v>8.4.9</v>
      </c>
      <c r="J1097" s="6" t="s">
        <v>10030</v>
      </c>
      <c r="K1097" s="13" t="str">
        <f>VLOOKUP(J1097,'fire screen door'!$C$2:$E$1567,2,FALSE)</f>
        <v>A-60 SINGLE LEAF HINGED</v>
      </c>
      <c r="L1097" s="13" t="str">
        <f>VLOOKUP(J1097,'fire screen door'!$C$2:$E$1567,3,FALSE)</f>
        <v>Crew staircase 4-B stb (aft) TT-15</v>
      </c>
      <c r="M1097" s="1" t="s">
        <v>107</v>
      </c>
      <c r="N1097" s="1" t="s">
        <v>108</v>
      </c>
      <c r="O1097" s="32" t="s">
        <v>10448</v>
      </c>
      <c r="P1097" s="4">
        <v>716003269</v>
      </c>
      <c r="Q1097" s="6">
        <v>300457791</v>
      </c>
      <c r="R1097" s="4">
        <v>417001926</v>
      </c>
      <c r="S1097" s="1" t="s">
        <v>3315</v>
      </c>
      <c r="T1097" s="1" t="s">
        <v>106</v>
      </c>
      <c r="U1097" s="1"/>
      <c r="V1097" s="4">
        <v>2136372</v>
      </c>
      <c r="W1097" s="1" t="s">
        <v>109</v>
      </c>
      <c r="X1097" s="1" t="s">
        <v>110</v>
      </c>
    </row>
    <row r="1098" spans="1:24" s="9" customFormat="1">
      <c r="A1098" s="2">
        <v>1097</v>
      </c>
      <c r="B1098" s="4">
        <v>716004627</v>
      </c>
      <c r="C1098" s="1" t="s">
        <v>3316</v>
      </c>
      <c r="D1098" s="1" t="s">
        <v>3317</v>
      </c>
      <c r="E1098" s="6" t="s">
        <v>10036</v>
      </c>
      <c r="F1098" s="20">
        <v>513011168</v>
      </c>
      <c r="G1098" s="6" t="s">
        <v>5589</v>
      </c>
      <c r="H1098" s="17">
        <f t="shared" si="34"/>
        <v>13</v>
      </c>
      <c r="I1098" s="6" t="str">
        <f t="shared" si="35"/>
        <v>8.5.1</v>
      </c>
      <c r="J1098" s="6" t="s">
        <v>10036</v>
      </c>
      <c r="K1098" s="13" t="str">
        <f>VLOOKUP(J1098,'fire screen door'!$C$2:$E$1567,2,FALSE)</f>
        <v>A-60 SINGLE LEAF HINGED</v>
      </c>
      <c r="L1098" s="13" t="str">
        <f>VLOOKUP(J1098,'fire screen door'!$C$2:$E$1567,3,FALSE)</f>
        <v>Guest corridor stb by cabin 8624</v>
      </c>
      <c r="M1098" s="1" t="s">
        <v>107</v>
      </c>
      <c r="N1098" s="1" t="s">
        <v>108</v>
      </c>
      <c r="O1098" s="32" t="s">
        <v>10448</v>
      </c>
      <c r="P1098" s="4">
        <v>716003272</v>
      </c>
      <c r="Q1098" s="6">
        <v>300457794</v>
      </c>
      <c r="R1098" s="4">
        <v>417001926</v>
      </c>
      <c r="S1098" s="1" t="s">
        <v>3318</v>
      </c>
      <c r="T1098" s="1" t="s">
        <v>106</v>
      </c>
      <c r="U1098" s="1"/>
      <c r="V1098" s="4">
        <v>2136372</v>
      </c>
      <c r="W1098" s="1" t="s">
        <v>109</v>
      </c>
      <c r="X1098" s="1" t="s">
        <v>110</v>
      </c>
    </row>
    <row r="1099" spans="1:24" s="9" customFormat="1">
      <c r="A1099" s="2">
        <v>1098</v>
      </c>
      <c r="B1099" s="4">
        <v>716004915</v>
      </c>
      <c r="C1099" s="1" t="s">
        <v>3319</v>
      </c>
      <c r="D1099" s="1" t="s">
        <v>3320</v>
      </c>
      <c r="E1099" s="6" t="s">
        <v>10045</v>
      </c>
      <c r="F1099" s="20">
        <v>513011169</v>
      </c>
      <c r="G1099" s="6" t="s">
        <v>5590</v>
      </c>
      <c r="H1099" s="17">
        <f t="shared" si="34"/>
        <v>13</v>
      </c>
      <c r="I1099" s="6" t="str">
        <f t="shared" si="35"/>
        <v>8.5.10</v>
      </c>
      <c r="J1099" s="6" t="s">
        <v>10045</v>
      </c>
      <c r="K1099" s="13" t="str">
        <f>VLOOKUP(J1099,'fire screen door'!$C$2:$E$1567,2,FALSE)</f>
        <v>A-60 SLIDING</v>
      </c>
      <c r="L1099" s="13" t="str">
        <f>VLOOKUP(J1099,'fire screen door'!$C$2:$E$1567,3,FALSE)</f>
        <v>Chops pantry</v>
      </c>
      <c r="M1099" s="1" t="s">
        <v>148</v>
      </c>
      <c r="N1099" s="1" t="s">
        <v>149</v>
      </c>
      <c r="O1099" s="32"/>
      <c r="P1099" s="4">
        <v>716003479</v>
      </c>
      <c r="Q1099" s="6">
        <v>300457990</v>
      </c>
      <c r="R1099" s="4">
        <v>417001226</v>
      </c>
      <c r="S1099" s="1" t="s">
        <v>3321</v>
      </c>
      <c r="T1099" s="1" t="s">
        <v>147</v>
      </c>
      <c r="U1099" s="1"/>
      <c r="V1099" s="4">
        <v>999001697</v>
      </c>
      <c r="W1099" s="1" t="s">
        <v>150</v>
      </c>
      <c r="X1099" s="1" t="s">
        <v>151</v>
      </c>
    </row>
    <row r="1100" spans="1:24" s="9" customFormat="1">
      <c r="A1100" s="2">
        <v>1099</v>
      </c>
      <c r="B1100" s="4">
        <v>716003600</v>
      </c>
      <c r="C1100" s="1" t="s">
        <v>3322</v>
      </c>
      <c r="D1100" s="1" t="s">
        <v>3323</v>
      </c>
      <c r="E1100" s="6" t="s">
        <v>10046</v>
      </c>
      <c r="F1100" s="20">
        <v>513011170</v>
      </c>
      <c r="G1100" s="6" t="s">
        <v>5591</v>
      </c>
      <c r="H1100" s="17">
        <f t="shared" si="34"/>
        <v>13</v>
      </c>
      <c r="I1100" s="6" t="str">
        <f t="shared" si="35"/>
        <v>8.5.12</v>
      </c>
      <c r="J1100" s="6" t="s">
        <v>10046</v>
      </c>
      <c r="K1100" s="13" t="str">
        <f>VLOOKUP(J1100,'fire screen door'!$C$2:$E$1567,2,FALSE)</f>
        <v>A-60 DOUBLE LEAF HINGED</v>
      </c>
      <c r="L1100" s="13" t="str">
        <f>VLOOKUP(J1100,'fire screen door'!$C$2:$E$1567,3,FALSE)</f>
        <v>Rising tide prt</v>
      </c>
      <c r="M1100" s="1" t="s">
        <v>18</v>
      </c>
      <c r="N1100" s="1" t="s">
        <v>19</v>
      </c>
      <c r="O1100" s="32" t="s">
        <v>10448</v>
      </c>
      <c r="P1100" s="4">
        <v>716002338</v>
      </c>
      <c r="Q1100" s="6">
        <v>300457066</v>
      </c>
      <c r="R1100" s="4">
        <v>417001943</v>
      </c>
      <c r="S1100" s="1" t="s">
        <v>3324</v>
      </c>
      <c r="T1100" s="1" t="s">
        <v>17</v>
      </c>
      <c r="U1100" s="1"/>
      <c r="V1100" s="4">
        <v>999001870</v>
      </c>
      <c r="W1100" s="1" t="s">
        <v>20</v>
      </c>
      <c r="X1100" s="1" t="s">
        <v>21</v>
      </c>
    </row>
    <row r="1101" spans="1:24" s="9" customFormat="1">
      <c r="A1101" s="2">
        <v>1100</v>
      </c>
      <c r="B1101" s="4">
        <v>716004621</v>
      </c>
      <c r="C1101" s="1" t="s">
        <v>3325</v>
      </c>
      <c r="D1101" s="1" t="s">
        <v>3326</v>
      </c>
      <c r="E1101" s="6" t="s">
        <v>10037</v>
      </c>
      <c r="F1101" s="20">
        <v>513011171</v>
      </c>
      <c r="G1101" s="6" t="s">
        <v>5592</v>
      </c>
      <c r="H1101" s="17">
        <f t="shared" si="34"/>
        <v>13</v>
      </c>
      <c r="I1101" s="6" t="str">
        <f t="shared" si="35"/>
        <v>8.5.2</v>
      </c>
      <c r="J1101" s="6" t="s">
        <v>10037</v>
      </c>
      <c r="K1101" s="13" t="str">
        <f>VLOOKUP(J1101,'fire screen door'!$C$2:$E$1567,2,FALSE)</f>
        <v>A-60 SINGLE LEAF HINGED</v>
      </c>
      <c r="L1101" s="13" t="str">
        <f>VLOOKUP(J1101,'fire screen door'!$C$2:$E$1567,3,FALSE)</f>
        <v>Crew staircase 4-B prt (aft) 0-15</v>
      </c>
      <c r="M1101" s="1" t="s">
        <v>107</v>
      </c>
      <c r="N1101" s="1" t="s">
        <v>108</v>
      </c>
      <c r="O1101" s="32" t="s">
        <v>10448</v>
      </c>
      <c r="P1101" s="4">
        <v>716003266</v>
      </c>
      <c r="Q1101" s="6">
        <v>300457788</v>
      </c>
      <c r="R1101" s="4">
        <v>417001926</v>
      </c>
      <c r="S1101" s="1" t="s">
        <v>3327</v>
      </c>
      <c r="T1101" s="1" t="s">
        <v>106</v>
      </c>
      <c r="U1101" s="1"/>
      <c r="V1101" s="4">
        <v>2136372</v>
      </c>
      <c r="W1101" s="1" t="s">
        <v>109</v>
      </c>
      <c r="X1101" s="1" t="s">
        <v>110</v>
      </c>
    </row>
    <row r="1102" spans="1:24" s="9" customFormat="1">
      <c r="A1102" s="2">
        <v>1101</v>
      </c>
      <c r="B1102" s="4">
        <v>716004626</v>
      </c>
      <c r="C1102" s="1" t="s">
        <v>3328</v>
      </c>
      <c r="D1102" s="1" t="s">
        <v>3329</v>
      </c>
      <c r="E1102" s="6" t="s">
        <v>10038</v>
      </c>
      <c r="F1102" s="20">
        <v>513011172</v>
      </c>
      <c r="G1102" s="6" t="s">
        <v>5593</v>
      </c>
      <c r="H1102" s="17">
        <f t="shared" si="34"/>
        <v>13</v>
      </c>
      <c r="I1102" s="6" t="str">
        <f t="shared" si="35"/>
        <v>8.5.3</v>
      </c>
      <c r="J1102" s="6" t="s">
        <v>10038</v>
      </c>
      <c r="K1102" s="13" t="str">
        <f>VLOOKUP(J1102,'fire screen door'!$C$2:$E$1567,2,FALSE)</f>
        <v>A-60 SINGLE LEAF HINGED</v>
      </c>
      <c r="L1102" s="13" t="str">
        <f>VLOOKUP(J1102,'fire screen door'!$C$2:$E$1567,3,FALSE)</f>
        <v>Crew staircase 4-B stb (aft) TT-15</v>
      </c>
      <c r="M1102" s="1" t="s">
        <v>107</v>
      </c>
      <c r="N1102" s="1" t="s">
        <v>108</v>
      </c>
      <c r="O1102" s="32" t="s">
        <v>10448</v>
      </c>
      <c r="P1102" s="4">
        <v>716003271</v>
      </c>
      <c r="Q1102" s="6">
        <v>300457793</v>
      </c>
      <c r="R1102" s="4">
        <v>417001926</v>
      </c>
      <c r="S1102" s="1" t="s">
        <v>3330</v>
      </c>
      <c r="T1102" s="1" t="s">
        <v>106</v>
      </c>
      <c r="U1102" s="1"/>
      <c r="V1102" s="4">
        <v>2136372</v>
      </c>
      <c r="W1102" s="1" t="s">
        <v>109</v>
      </c>
      <c r="X1102" s="1" t="s">
        <v>110</v>
      </c>
    </row>
    <row r="1103" spans="1:24" s="9" customFormat="1">
      <c r="A1103" s="2">
        <v>1102</v>
      </c>
      <c r="B1103" s="4">
        <v>716004622</v>
      </c>
      <c r="C1103" s="1" t="s">
        <v>3331</v>
      </c>
      <c r="D1103" s="1" t="s">
        <v>3332</v>
      </c>
      <c r="E1103" s="6" t="s">
        <v>10039</v>
      </c>
      <c r="F1103" s="20">
        <v>513011173</v>
      </c>
      <c r="G1103" s="6" t="s">
        <v>5594</v>
      </c>
      <c r="H1103" s="17">
        <f t="shared" si="34"/>
        <v>13</v>
      </c>
      <c r="I1103" s="6" t="str">
        <f t="shared" si="35"/>
        <v>8.5.4</v>
      </c>
      <c r="J1103" s="6" t="s">
        <v>10039</v>
      </c>
      <c r="K1103" s="13" t="str">
        <f>VLOOKUP(J1103,'fire screen door'!$C$2:$E$1567,2,FALSE)</f>
        <v>A-60 SINGLE LEAF HINGED</v>
      </c>
      <c r="L1103" s="13" t="str">
        <f>VLOOKUP(J1103,'fire screen door'!$C$2:$E$1567,3,FALSE)</f>
        <v>Guest corridor by 8224 port</v>
      </c>
      <c r="M1103" s="1" t="s">
        <v>107</v>
      </c>
      <c r="N1103" s="1" t="s">
        <v>108</v>
      </c>
      <c r="O1103" s="32" t="s">
        <v>10448</v>
      </c>
      <c r="P1103" s="4">
        <v>716003267</v>
      </c>
      <c r="Q1103" s="6">
        <v>300457789</v>
      </c>
      <c r="R1103" s="4">
        <v>417001926</v>
      </c>
      <c r="S1103" s="1" t="s">
        <v>3333</v>
      </c>
      <c r="T1103" s="1" t="s">
        <v>106</v>
      </c>
      <c r="U1103" s="1"/>
      <c r="V1103" s="4">
        <v>2136372</v>
      </c>
      <c r="W1103" s="1" t="s">
        <v>109</v>
      </c>
      <c r="X1103" s="1" t="s">
        <v>110</v>
      </c>
    </row>
    <row r="1104" spans="1:24" s="9" customFormat="1">
      <c r="A1104" s="2">
        <v>1103</v>
      </c>
      <c r="B1104" s="4">
        <v>716004920</v>
      </c>
      <c r="C1104" s="1" t="s">
        <v>3334</v>
      </c>
      <c r="D1104" s="1" t="s">
        <v>3335</v>
      </c>
      <c r="E1104" s="6" t="s">
        <v>10040</v>
      </c>
      <c r="F1104" s="20">
        <v>513011174</v>
      </c>
      <c r="G1104" s="6" t="s">
        <v>5595</v>
      </c>
      <c r="H1104" s="17">
        <f t="shared" si="34"/>
        <v>13</v>
      </c>
      <c r="I1104" s="6" t="str">
        <f t="shared" si="35"/>
        <v>8.5.5</v>
      </c>
      <c r="J1104" s="6" t="s">
        <v>10040</v>
      </c>
      <c r="K1104" s="13" t="str">
        <f>VLOOKUP(J1104,'fire screen door'!$C$2:$E$1567,2,FALSE)</f>
        <v>A-60 SINGLE LEAF HINGED</v>
      </c>
      <c r="L1104" s="13" t="str">
        <f>VLOOKUP(J1104,'fire screen door'!$C$2:$E$1567,3,FALSE)</f>
        <v>150 Central park pantry</v>
      </c>
      <c r="M1104" s="1" t="s">
        <v>107</v>
      </c>
      <c r="N1104" s="1" t="s">
        <v>108</v>
      </c>
      <c r="O1104" s="32" t="s">
        <v>10448</v>
      </c>
      <c r="P1104" s="4">
        <v>716003484</v>
      </c>
      <c r="Q1104" s="6">
        <v>300457995</v>
      </c>
      <c r="R1104" s="4">
        <v>417001926</v>
      </c>
      <c r="S1104" s="1" t="s">
        <v>3336</v>
      </c>
      <c r="T1104" s="1" t="s">
        <v>106</v>
      </c>
      <c r="U1104" s="1"/>
      <c r="V1104" s="4">
        <v>2136372</v>
      </c>
      <c r="W1104" s="1" t="s">
        <v>109</v>
      </c>
      <c r="X1104" s="1" t="s">
        <v>110</v>
      </c>
    </row>
    <row r="1105" spans="1:24" s="9" customFormat="1">
      <c r="A1105" s="2">
        <v>1104</v>
      </c>
      <c r="B1105" s="4">
        <v>716004916</v>
      </c>
      <c r="C1105" s="1" t="s">
        <v>3337</v>
      </c>
      <c r="D1105" s="1" t="s">
        <v>3338</v>
      </c>
      <c r="E1105" s="6" t="s">
        <v>10041</v>
      </c>
      <c r="F1105" s="20">
        <v>513011175</v>
      </c>
      <c r="G1105" s="6" t="s">
        <v>5596</v>
      </c>
      <c r="H1105" s="17">
        <f t="shared" si="34"/>
        <v>13</v>
      </c>
      <c r="I1105" s="6" t="str">
        <f t="shared" si="35"/>
        <v>8.5.6</v>
      </c>
      <c r="J1105" s="6" t="s">
        <v>10041</v>
      </c>
      <c r="K1105" s="13" t="str">
        <f>VLOOKUP(J1105,'fire screen door'!$C$2:$E$1567,2,FALSE)</f>
        <v>A-60 SINGLE LEAF HINGED</v>
      </c>
      <c r="L1105" s="13" t="str">
        <f>VLOOKUP(J1105,'fire screen door'!$C$2:$E$1567,3,FALSE)</f>
        <v>Chops pantry</v>
      </c>
      <c r="M1105" s="1" t="s">
        <v>107</v>
      </c>
      <c r="N1105" s="1" t="s">
        <v>108</v>
      </c>
      <c r="O1105" s="32" t="s">
        <v>10448</v>
      </c>
      <c r="P1105" s="4">
        <v>716003480</v>
      </c>
      <c r="Q1105" s="6">
        <v>300457991</v>
      </c>
      <c r="R1105" s="4">
        <v>417001926</v>
      </c>
      <c r="S1105" s="1" t="s">
        <v>3339</v>
      </c>
      <c r="T1105" s="1" t="s">
        <v>106</v>
      </c>
      <c r="U1105" s="1"/>
      <c r="V1105" s="4">
        <v>2136372</v>
      </c>
      <c r="W1105" s="1" t="s">
        <v>109</v>
      </c>
      <c r="X1105" s="1" t="s">
        <v>110</v>
      </c>
    </row>
    <row r="1106" spans="1:24" s="9" customFormat="1">
      <c r="A1106" s="2">
        <v>1105</v>
      </c>
      <c r="B1106" s="4">
        <v>716004921</v>
      </c>
      <c r="C1106" s="1" t="s">
        <v>3340</v>
      </c>
      <c r="D1106" s="1" t="s">
        <v>3341</v>
      </c>
      <c r="E1106" s="6" t="s">
        <v>10042</v>
      </c>
      <c r="F1106" s="20">
        <v>513011176</v>
      </c>
      <c r="G1106" s="6" t="s">
        <v>5597</v>
      </c>
      <c r="H1106" s="17">
        <f t="shared" si="34"/>
        <v>13</v>
      </c>
      <c r="I1106" s="6" t="str">
        <f t="shared" si="35"/>
        <v>8.5.7</v>
      </c>
      <c r="J1106" s="6" t="s">
        <v>10042</v>
      </c>
      <c r="K1106" s="13" t="str">
        <f>VLOOKUP(J1106,'fire screen door'!$C$2:$E$1567,2,FALSE)</f>
        <v>A-60 SINGLE LEAF HINGED</v>
      </c>
      <c r="L1106" s="13" t="str">
        <f>VLOOKUP(J1106,'fire screen door'!$C$2:$E$1567,3,FALSE)</f>
        <v>150 Central park pantry</v>
      </c>
      <c r="M1106" s="1" t="s">
        <v>107</v>
      </c>
      <c r="N1106" s="1" t="s">
        <v>108</v>
      </c>
      <c r="O1106" s="32" t="s">
        <v>10448</v>
      </c>
      <c r="P1106" s="4">
        <v>716003485</v>
      </c>
      <c r="Q1106" s="6">
        <v>300457996</v>
      </c>
      <c r="R1106" s="4">
        <v>417001926</v>
      </c>
      <c r="S1106" s="1" t="s">
        <v>3342</v>
      </c>
      <c r="T1106" s="1" t="s">
        <v>106</v>
      </c>
      <c r="U1106" s="1"/>
      <c r="V1106" s="4">
        <v>2136372</v>
      </c>
      <c r="W1106" s="1" t="s">
        <v>109</v>
      </c>
      <c r="X1106" s="1" t="s">
        <v>110</v>
      </c>
    </row>
    <row r="1107" spans="1:24" s="9" customFormat="1">
      <c r="A1107" s="2">
        <v>1106</v>
      </c>
      <c r="B1107" s="4">
        <v>716004917</v>
      </c>
      <c r="C1107" s="1" t="s">
        <v>3343</v>
      </c>
      <c r="D1107" s="1" t="s">
        <v>3344</v>
      </c>
      <c r="E1107" s="6" t="s">
        <v>10043</v>
      </c>
      <c r="F1107" s="20">
        <v>513011177</v>
      </c>
      <c r="G1107" s="6" t="s">
        <v>5598</v>
      </c>
      <c r="H1107" s="17">
        <f t="shared" si="34"/>
        <v>13</v>
      </c>
      <c r="I1107" s="6" t="str">
        <f t="shared" si="35"/>
        <v>8.5.8</v>
      </c>
      <c r="J1107" s="6" t="s">
        <v>10043</v>
      </c>
      <c r="K1107" s="13" t="str">
        <f>VLOOKUP(J1107,'fire screen door'!$C$2:$E$1567,2,FALSE)</f>
        <v>A-60 SINGLE LEAF HINGED</v>
      </c>
      <c r="L1107" s="13" t="str">
        <f>VLOOKUP(J1107,'fire screen door'!$C$2:$E$1567,3,FALSE)</f>
        <v>Chops pantry</v>
      </c>
      <c r="M1107" s="1" t="s">
        <v>107</v>
      </c>
      <c r="N1107" s="1" t="s">
        <v>108</v>
      </c>
      <c r="O1107" s="32" t="s">
        <v>10448</v>
      </c>
      <c r="P1107" s="4">
        <v>716003481</v>
      </c>
      <c r="Q1107" s="6">
        <v>300457992</v>
      </c>
      <c r="R1107" s="4">
        <v>417001926</v>
      </c>
      <c r="S1107" s="1" t="s">
        <v>3345</v>
      </c>
      <c r="T1107" s="1" t="s">
        <v>106</v>
      </c>
      <c r="U1107" s="1"/>
      <c r="V1107" s="4">
        <v>2136372</v>
      </c>
      <c r="W1107" s="1" t="s">
        <v>109</v>
      </c>
      <c r="X1107" s="1" t="s">
        <v>110</v>
      </c>
    </row>
    <row r="1108" spans="1:24" s="9" customFormat="1">
      <c r="A1108" s="2">
        <v>1107</v>
      </c>
      <c r="B1108" s="4">
        <v>716003599</v>
      </c>
      <c r="C1108" s="1" t="s">
        <v>3346</v>
      </c>
      <c r="D1108" s="1" t="s">
        <v>3347</v>
      </c>
      <c r="E1108" s="6" t="s">
        <v>10044</v>
      </c>
      <c r="F1108" s="20">
        <v>513011178</v>
      </c>
      <c r="G1108" s="6" t="s">
        <v>5599</v>
      </c>
      <c r="H1108" s="17">
        <f t="shared" si="34"/>
        <v>13</v>
      </c>
      <c r="I1108" s="6" t="str">
        <f t="shared" si="35"/>
        <v>8.5.9</v>
      </c>
      <c r="J1108" s="6" t="s">
        <v>10044</v>
      </c>
      <c r="K1108" s="13" t="str">
        <f>VLOOKUP(J1108,'fire screen door'!$C$2:$E$1567,2,FALSE)</f>
        <v>A-60 DOUBLE LEAF HINGED</v>
      </c>
      <c r="L1108" s="13" t="str">
        <f>VLOOKUP(J1108,'fire screen door'!$C$2:$E$1567,3,FALSE)</f>
        <v>Rising tide bar, stbd side</v>
      </c>
      <c r="M1108" s="1" t="s">
        <v>18</v>
      </c>
      <c r="N1108" s="1" t="s">
        <v>19</v>
      </c>
      <c r="O1108" s="32" t="s">
        <v>10448</v>
      </c>
      <c r="P1108" s="4">
        <v>716002337</v>
      </c>
      <c r="Q1108" s="6">
        <v>300457065</v>
      </c>
      <c r="R1108" s="4">
        <v>417001943</v>
      </c>
      <c r="S1108" s="1" t="s">
        <v>3348</v>
      </c>
      <c r="T1108" s="1" t="s">
        <v>17</v>
      </c>
      <c r="U1108" s="1"/>
      <c r="V1108" s="4">
        <v>999001870</v>
      </c>
      <c r="W1108" s="1" t="s">
        <v>20</v>
      </c>
      <c r="X1108" s="1" t="s">
        <v>21</v>
      </c>
    </row>
    <row r="1109" spans="1:24" s="9" customFormat="1">
      <c r="A1109" s="2">
        <v>1108</v>
      </c>
      <c r="B1109" s="4">
        <v>716004923</v>
      </c>
      <c r="C1109" s="1" t="s">
        <v>3349</v>
      </c>
      <c r="D1109" s="1" t="s">
        <v>3350</v>
      </c>
      <c r="E1109" s="6" t="s">
        <v>10047</v>
      </c>
      <c r="F1109" s="20">
        <v>513011179</v>
      </c>
      <c r="G1109" s="6" t="s">
        <v>5600</v>
      </c>
      <c r="H1109" s="17">
        <f t="shared" si="34"/>
        <v>13</v>
      </c>
      <c r="I1109" s="6" t="str">
        <f t="shared" si="35"/>
        <v>8.6.1</v>
      </c>
      <c r="J1109" s="6" t="s">
        <v>10047</v>
      </c>
      <c r="K1109" s="13" t="str">
        <f>VLOOKUP(J1109,'fire screen door'!$C$2:$E$1567,2,FALSE)</f>
        <v>A-60 SINGLE LEAF HINGED</v>
      </c>
      <c r="L1109" s="13" t="str">
        <f>VLOOKUP(J1109,'fire screen door'!$C$2:$E$1567,3,FALSE)</f>
        <v>Guest corridor by 8660 stb</v>
      </c>
      <c r="M1109" s="1" t="s">
        <v>107</v>
      </c>
      <c r="N1109" s="1" t="s">
        <v>108</v>
      </c>
      <c r="O1109" s="32"/>
      <c r="P1109" s="4">
        <v>716003487</v>
      </c>
      <c r="Q1109" s="6">
        <v>300457998</v>
      </c>
      <c r="R1109" s="4">
        <v>417001926</v>
      </c>
      <c r="S1109" s="1" t="s">
        <v>3351</v>
      </c>
      <c r="T1109" s="1" t="s">
        <v>106</v>
      </c>
      <c r="U1109" s="1"/>
      <c r="V1109" s="4">
        <v>2136372</v>
      </c>
      <c r="W1109" s="1" t="s">
        <v>109</v>
      </c>
      <c r="X1109" s="1" t="s">
        <v>110</v>
      </c>
    </row>
    <row r="1110" spans="1:24" s="9" customFormat="1">
      <c r="A1110" s="2">
        <v>1109</v>
      </c>
      <c r="B1110" s="4">
        <v>716015490</v>
      </c>
      <c r="C1110" s="1" t="s">
        <v>3352</v>
      </c>
      <c r="D1110" s="1" t="s">
        <v>3353</v>
      </c>
      <c r="E1110" s="6" t="s">
        <v>10056</v>
      </c>
      <c r="F1110" s="20">
        <v>513011180</v>
      </c>
      <c r="G1110" s="6" t="s">
        <v>5601</v>
      </c>
      <c r="H1110" s="17">
        <f t="shared" si="34"/>
        <v>13</v>
      </c>
      <c r="I1110" s="6" t="str">
        <f t="shared" si="35"/>
        <v>8.6.10</v>
      </c>
      <c r="J1110" s="6" t="s">
        <v>10056</v>
      </c>
      <c r="K1110" s="13" t="str">
        <f>VLOOKUP(J1110,'fire screen door'!$C$2:$E$1567,2,FALSE)</f>
        <v>A-60 SINGLE LEAF HINGED</v>
      </c>
      <c r="L1110" s="13" t="str">
        <f>VLOOKUP(J1110,'fire screen door'!$C$2:$E$1567,3,FALSE)</f>
        <v>Housekeeping store 8892 opp of 8262 port</v>
      </c>
      <c r="M1110" s="1" t="s">
        <v>18</v>
      </c>
      <c r="N1110" s="1" t="s">
        <v>19</v>
      </c>
      <c r="O1110" s="32"/>
      <c r="P1110" s="4">
        <v>716011368</v>
      </c>
      <c r="Q1110" s="6">
        <v>300463500</v>
      </c>
      <c r="R1110" s="4">
        <v>417001943</v>
      </c>
      <c r="S1110" s="1" t="s">
        <v>3354</v>
      </c>
      <c r="T1110" s="1" t="s">
        <v>17</v>
      </c>
      <c r="U1110" s="1"/>
      <c r="V1110" s="4">
        <v>999001870</v>
      </c>
      <c r="W1110" s="1" t="s">
        <v>20</v>
      </c>
      <c r="X1110" s="1" t="s">
        <v>21</v>
      </c>
    </row>
    <row r="1111" spans="1:24" s="9" customFormat="1">
      <c r="A1111" s="2">
        <v>1110</v>
      </c>
      <c r="B1111" s="4">
        <v>716015491</v>
      </c>
      <c r="C1111" s="1" t="s">
        <v>3355</v>
      </c>
      <c r="D1111" s="1" t="s">
        <v>3356</v>
      </c>
      <c r="E1111" s="6" t="s">
        <v>10057</v>
      </c>
      <c r="F1111" s="20">
        <v>513011181</v>
      </c>
      <c r="G1111" s="6" t="s">
        <v>5602</v>
      </c>
      <c r="H1111" s="17">
        <f t="shared" si="34"/>
        <v>13</v>
      </c>
      <c r="I1111" s="6" t="str">
        <f t="shared" si="35"/>
        <v>8.6.11</v>
      </c>
      <c r="J1111" s="6" t="s">
        <v>10057</v>
      </c>
      <c r="K1111" s="13" t="str">
        <f>VLOOKUP(J1111,'fire screen door'!$C$2:$E$1567,2,FALSE)</f>
        <v>A-60 SINGLE LEAF HINGED</v>
      </c>
      <c r="L1111" s="13" t="str">
        <f>VLOOKUP(J1111,'fire screen door'!$C$2:$E$1567,3,FALSE)</f>
        <v>Pax lobby stbd</v>
      </c>
      <c r="M1111" s="1" t="s">
        <v>18</v>
      </c>
      <c r="N1111" s="1" t="s">
        <v>19</v>
      </c>
      <c r="O1111" s="32"/>
      <c r="P1111" s="4">
        <v>716011369</v>
      </c>
      <c r="Q1111" s="6">
        <v>300463501</v>
      </c>
      <c r="R1111" s="4">
        <v>417001943</v>
      </c>
      <c r="S1111" s="1" t="s">
        <v>3357</v>
      </c>
      <c r="T1111" s="1" t="s">
        <v>17</v>
      </c>
      <c r="U1111" s="1"/>
      <c r="V1111" s="4">
        <v>999001870</v>
      </c>
      <c r="W1111" s="1" t="s">
        <v>20</v>
      </c>
      <c r="X1111" s="1" t="s">
        <v>21</v>
      </c>
    </row>
    <row r="1112" spans="1:24" s="9" customFormat="1">
      <c r="A1112" s="2">
        <v>1111</v>
      </c>
      <c r="B1112" s="4">
        <v>716015492</v>
      </c>
      <c r="C1112" s="1" t="s">
        <v>3358</v>
      </c>
      <c r="D1112" s="1" t="s">
        <v>3359</v>
      </c>
      <c r="E1112" s="6" t="s">
        <v>10058</v>
      </c>
      <c r="F1112" s="20">
        <v>513011182</v>
      </c>
      <c r="G1112" s="6" t="s">
        <v>5603</v>
      </c>
      <c r="H1112" s="17">
        <f t="shared" si="34"/>
        <v>13</v>
      </c>
      <c r="I1112" s="6" t="str">
        <f t="shared" si="35"/>
        <v>8.6.12</v>
      </c>
      <c r="J1112" s="6" t="s">
        <v>10058</v>
      </c>
      <c r="K1112" s="13" t="str">
        <f>VLOOKUP(J1112,'fire screen door'!$C$2:$E$1567,2,FALSE)</f>
        <v>A-60 SLIDING</v>
      </c>
      <c r="L1112" s="13" t="str">
        <f>VLOOKUP(J1112,'fire screen door'!$C$2:$E$1567,3,FALSE)</f>
        <v>Entrance to Dazzle PS</v>
      </c>
      <c r="M1112" s="1" t="s">
        <v>148</v>
      </c>
      <c r="N1112" s="1" t="s">
        <v>149</v>
      </c>
      <c r="O1112" s="32"/>
      <c r="P1112" s="4">
        <v>716011260</v>
      </c>
      <c r="Q1112" s="6">
        <v>300463392</v>
      </c>
      <c r="R1112" s="4">
        <v>417001226</v>
      </c>
      <c r="S1112" s="1" t="s">
        <v>3360</v>
      </c>
      <c r="T1112" s="1" t="s">
        <v>147</v>
      </c>
      <c r="U1112" s="1"/>
      <c r="V1112" s="4">
        <v>999001697</v>
      </c>
      <c r="W1112" s="1" t="s">
        <v>150</v>
      </c>
      <c r="X1112" s="1" t="s">
        <v>151</v>
      </c>
    </row>
    <row r="1113" spans="1:24" s="9" customFormat="1">
      <c r="A1113" s="2">
        <v>1112</v>
      </c>
      <c r="B1113" s="4">
        <v>716015493</v>
      </c>
      <c r="C1113" s="1" t="s">
        <v>3361</v>
      </c>
      <c r="D1113" s="1" t="s">
        <v>3362</v>
      </c>
      <c r="E1113" s="6" t="s">
        <v>10059</v>
      </c>
      <c r="F1113" s="20">
        <v>513011183</v>
      </c>
      <c r="G1113" s="6" t="s">
        <v>5604</v>
      </c>
      <c r="H1113" s="17">
        <f t="shared" si="34"/>
        <v>13</v>
      </c>
      <c r="I1113" s="6" t="str">
        <f t="shared" si="35"/>
        <v>8.6.13</v>
      </c>
      <c r="J1113" s="6" t="s">
        <v>10059</v>
      </c>
      <c r="K1113" s="13" t="str">
        <f>VLOOKUP(J1113,'fire screen door'!$C$2:$E$1567,2,FALSE)</f>
        <v>A-60 SLIDING</v>
      </c>
      <c r="L1113" s="13" t="str">
        <f>VLOOKUP(J1113,'fire screen door'!$C$2:$E$1567,3,FALSE)</f>
        <v>Entrance to Dazzle STB</v>
      </c>
      <c r="M1113" s="1" t="s">
        <v>148</v>
      </c>
      <c r="N1113" s="1" t="s">
        <v>149</v>
      </c>
      <c r="O1113" s="32"/>
      <c r="P1113" s="4">
        <v>716011261</v>
      </c>
      <c r="Q1113" s="6">
        <v>300463393</v>
      </c>
      <c r="R1113" s="4">
        <v>417001226</v>
      </c>
      <c r="S1113" s="1" t="s">
        <v>3363</v>
      </c>
      <c r="T1113" s="1" t="s">
        <v>147</v>
      </c>
      <c r="U1113" s="1"/>
      <c r="V1113" s="4">
        <v>999001697</v>
      </c>
      <c r="W1113" s="1" t="s">
        <v>150</v>
      </c>
      <c r="X1113" s="1" t="s">
        <v>151</v>
      </c>
    </row>
    <row r="1114" spans="1:24" s="9" customFormat="1">
      <c r="A1114" s="2">
        <v>1113</v>
      </c>
      <c r="B1114" s="4">
        <v>716015494</v>
      </c>
      <c r="C1114" s="1" t="s">
        <v>3364</v>
      </c>
      <c r="D1114" s="1" t="s">
        <v>3365</v>
      </c>
      <c r="E1114" s="6" t="s">
        <v>10060</v>
      </c>
      <c r="F1114" s="20">
        <v>513011184</v>
      </c>
      <c r="G1114" s="6" t="s">
        <v>5605</v>
      </c>
      <c r="H1114" s="17">
        <f t="shared" si="34"/>
        <v>13</v>
      </c>
      <c r="I1114" s="6" t="str">
        <f t="shared" si="35"/>
        <v>8.6.14</v>
      </c>
      <c r="J1114" s="6" t="s">
        <v>10060</v>
      </c>
      <c r="K1114" s="13" t="str">
        <f>VLOOKUP(J1114,'fire screen door'!$C$2:$E$1567,2,FALSE)</f>
        <v>A-60 SINGLE LEAF HINGED</v>
      </c>
      <c r="L1114" s="13" t="str">
        <f>VLOOKUP(J1114,'fire screen door'!$C$2:$E$1567,3,FALSE)</f>
        <v>Pax lobby port side by cabin 8270</v>
      </c>
      <c r="M1114" s="1" t="s">
        <v>18</v>
      </c>
      <c r="N1114" s="1" t="s">
        <v>19</v>
      </c>
      <c r="O1114" s="32"/>
      <c r="P1114" s="4">
        <v>716011370</v>
      </c>
      <c r="Q1114" s="6">
        <v>300463502</v>
      </c>
      <c r="R1114" s="4">
        <v>417001943</v>
      </c>
      <c r="S1114" s="1" t="s">
        <v>3366</v>
      </c>
      <c r="T1114" s="1" t="s">
        <v>17</v>
      </c>
      <c r="U1114" s="1"/>
      <c r="V1114" s="4">
        <v>999001870</v>
      </c>
      <c r="W1114" s="1" t="s">
        <v>20</v>
      </c>
      <c r="X1114" s="1" t="s">
        <v>21</v>
      </c>
    </row>
    <row r="1115" spans="1:24" s="9" customFormat="1">
      <c r="A1115" s="2">
        <v>1114</v>
      </c>
      <c r="B1115" s="4">
        <v>716015495</v>
      </c>
      <c r="C1115" s="1" t="s">
        <v>3367</v>
      </c>
      <c r="D1115" s="1" t="s">
        <v>3368</v>
      </c>
      <c r="E1115" s="6" t="s">
        <v>10061</v>
      </c>
      <c r="F1115" s="20">
        <v>513011185</v>
      </c>
      <c r="G1115" s="6" t="s">
        <v>5606</v>
      </c>
      <c r="H1115" s="17">
        <f t="shared" si="34"/>
        <v>13</v>
      </c>
      <c r="I1115" s="6" t="str">
        <f t="shared" si="35"/>
        <v>8.6.15</v>
      </c>
      <c r="J1115" s="6" t="s">
        <v>10061</v>
      </c>
      <c r="K1115" s="13" t="str">
        <f>VLOOKUP(J1115,'fire screen door'!$C$2:$E$1567,2,FALSE)</f>
        <v>A-60 SINGLE LEAF HINGED</v>
      </c>
      <c r="L1115" s="13" t="str">
        <f>VLOOKUP(J1115,'fire screen door'!$C$2:$E$1567,3,FALSE)</f>
        <v>Housekeeping store 8899 opp of 8670 stb</v>
      </c>
      <c r="M1115" s="1" t="s">
        <v>18</v>
      </c>
      <c r="N1115" s="1" t="s">
        <v>19</v>
      </c>
      <c r="O1115" s="32"/>
      <c r="P1115" s="4">
        <v>716011371</v>
      </c>
      <c r="Q1115" s="6">
        <v>300463503</v>
      </c>
      <c r="R1115" s="4">
        <v>417001943</v>
      </c>
      <c r="S1115" s="1" t="s">
        <v>3369</v>
      </c>
      <c r="T1115" s="1" t="s">
        <v>17</v>
      </c>
      <c r="U1115" s="1"/>
      <c r="V1115" s="4">
        <v>999001870</v>
      </c>
      <c r="W1115" s="1" t="s">
        <v>20</v>
      </c>
      <c r="X1115" s="1" t="s">
        <v>21</v>
      </c>
    </row>
    <row r="1116" spans="1:24" s="9" customFormat="1">
      <c r="A1116" s="2">
        <v>1115</v>
      </c>
      <c r="B1116" s="4">
        <v>716015496</v>
      </c>
      <c r="C1116" s="1" t="s">
        <v>3370</v>
      </c>
      <c r="D1116" s="1" t="s">
        <v>3371</v>
      </c>
      <c r="E1116" s="6" t="s">
        <v>10062</v>
      </c>
      <c r="F1116" s="20">
        <v>513011186</v>
      </c>
      <c r="G1116" s="6" t="s">
        <v>5607</v>
      </c>
      <c r="H1116" s="17">
        <f t="shared" si="34"/>
        <v>13</v>
      </c>
      <c r="I1116" s="6" t="str">
        <f t="shared" si="35"/>
        <v>8.6.16</v>
      </c>
      <c r="J1116" s="6" t="s">
        <v>10062</v>
      </c>
      <c r="K1116" s="13" t="str">
        <f>VLOOKUP(J1116,'fire screen door'!$C$2:$E$1567,2,FALSE)</f>
        <v>A-60 SINGLE LEAF HINGED</v>
      </c>
      <c r="L1116" s="13" t="str">
        <f>VLOOKUP(J1116,'fire screen door'!$C$2:$E$1567,3,FALSE)</f>
        <v>IT room 8898 port side</v>
      </c>
      <c r="M1116" s="1" t="s">
        <v>18</v>
      </c>
      <c r="N1116" s="1" t="s">
        <v>19</v>
      </c>
      <c r="O1116" s="32"/>
      <c r="P1116" s="4">
        <v>716011372</v>
      </c>
      <c r="Q1116" s="6">
        <v>300463504</v>
      </c>
      <c r="R1116" s="4">
        <v>417001943</v>
      </c>
      <c r="S1116" s="1" t="s">
        <v>3372</v>
      </c>
      <c r="T1116" s="1" t="s">
        <v>17</v>
      </c>
      <c r="U1116" s="1"/>
      <c r="V1116" s="4">
        <v>999001870</v>
      </c>
      <c r="W1116" s="1" t="s">
        <v>20</v>
      </c>
      <c r="X1116" s="1" t="s">
        <v>21</v>
      </c>
    </row>
    <row r="1117" spans="1:24" s="9" customFormat="1">
      <c r="A1117" s="2">
        <v>1116</v>
      </c>
      <c r="B1117" s="4">
        <v>716015497</v>
      </c>
      <c r="C1117" s="1" t="s">
        <v>3373</v>
      </c>
      <c r="D1117" s="1" t="s">
        <v>3374</v>
      </c>
      <c r="E1117" s="6" t="s">
        <v>10063</v>
      </c>
      <c r="F1117" s="20">
        <v>513011187</v>
      </c>
      <c r="G1117" s="6" t="s">
        <v>5608</v>
      </c>
      <c r="H1117" s="17">
        <f t="shared" si="34"/>
        <v>13</v>
      </c>
      <c r="I1117" s="6" t="str">
        <f t="shared" si="35"/>
        <v>8.6.17</v>
      </c>
      <c r="J1117" s="6" t="s">
        <v>10063</v>
      </c>
      <c r="K1117" s="13" t="str">
        <f>VLOOKUP(J1117,'fire screen door'!$C$2:$E$1567,2,FALSE)</f>
        <v>A-60 SINGLE LEAF HINGED</v>
      </c>
      <c r="L1117" s="13" t="str">
        <f>VLOOKUP(J1117,'fire screen door'!$C$2:$E$1567,3,FALSE)</f>
        <v>Stbd by cabin 8684</v>
      </c>
      <c r="M1117" s="1" t="s">
        <v>18</v>
      </c>
      <c r="N1117" s="1" t="s">
        <v>19</v>
      </c>
      <c r="O1117" s="32"/>
      <c r="P1117" s="4">
        <v>716011373</v>
      </c>
      <c r="Q1117" s="6">
        <v>300463505</v>
      </c>
      <c r="R1117" s="4">
        <v>417001943</v>
      </c>
      <c r="S1117" s="1" t="s">
        <v>3375</v>
      </c>
      <c r="T1117" s="1" t="s">
        <v>17</v>
      </c>
      <c r="U1117" s="1"/>
      <c r="V1117" s="4">
        <v>999001870</v>
      </c>
      <c r="W1117" s="1" t="s">
        <v>20</v>
      </c>
      <c r="X1117" s="1" t="s">
        <v>21</v>
      </c>
    </row>
    <row r="1118" spans="1:24" s="9" customFormat="1">
      <c r="A1118" s="2">
        <v>1117</v>
      </c>
      <c r="B1118" s="4">
        <v>716015498</v>
      </c>
      <c r="C1118" s="1" t="s">
        <v>3376</v>
      </c>
      <c r="D1118" s="1" t="s">
        <v>3377</v>
      </c>
      <c r="E1118" s="6" t="s">
        <v>10064</v>
      </c>
      <c r="F1118" s="20">
        <v>513011188</v>
      </c>
      <c r="G1118" s="6" t="s">
        <v>5609</v>
      </c>
      <c r="H1118" s="17">
        <f t="shared" si="34"/>
        <v>13</v>
      </c>
      <c r="I1118" s="6" t="str">
        <f t="shared" si="35"/>
        <v>8.6.18</v>
      </c>
      <c r="J1118" s="6" t="s">
        <v>10064</v>
      </c>
      <c r="K1118" s="13" t="str">
        <f>VLOOKUP(J1118,'fire screen door'!$C$2:$E$1567,2,FALSE)</f>
        <v>A-60 SINGLE LEAF HINGED</v>
      </c>
      <c r="L1118" s="13" t="str">
        <f>VLOOKUP(J1118,'fire screen door'!$C$2:$E$1567,3,FALSE)</f>
        <v>Port by cabin 8284</v>
      </c>
      <c r="M1118" s="1" t="s">
        <v>18</v>
      </c>
      <c r="N1118" s="1" t="s">
        <v>19</v>
      </c>
      <c r="O1118" s="32"/>
      <c r="P1118" s="4">
        <v>716011374</v>
      </c>
      <c r="Q1118" s="6">
        <v>300463506</v>
      </c>
      <c r="R1118" s="4">
        <v>417001943</v>
      </c>
      <c r="S1118" s="1" t="s">
        <v>3378</v>
      </c>
      <c r="T1118" s="1" t="s">
        <v>17</v>
      </c>
      <c r="U1118" s="1"/>
      <c r="V1118" s="4">
        <v>999001870</v>
      </c>
      <c r="W1118" s="1" t="s">
        <v>20</v>
      </c>
      <c r="X1118" s="1" t="s">
        <v>21</v>
      </c>
    </row>
    <row r="1119" spans="1:24" s="9" customFormat="1">
      <c r="A1119" s="2">
        <v>1118</v>
      </c>
      <c r="B1119" s="4">
        <v>716015499</v>
      </c>
      <c r="C1119" s="1" t="s">
        <v>3379</v>
      </c>
      <c r="D1119" s="1" t="s">
        <v>3380</v>
      </c>
      <c r="E1119" s="6" t="s">
        <v>10065</v>
      </c>
      <c r="F1119" s="20">
        <v>513011189</v>
      </c>
      <c r="G1119" s="6" t="s">
        <v>5610</v>
      </c>
      <c r="H1119" s="17">
        <f t="shared" si="34"/>
        <v>13</v>
      </c>
      <c r="I1119" s="6" t="str">
        <f t="shared" si="35"/>
        <v>8.6.19</v>
      </c>
      <c r="J1119" s="6" t="s">
        <v>10065</v>
      </c>
      <c r="K1119" s="13" t="str">
        <f>VLOOKUP(J1119,'fire screen door'!$C$2:$E$1567,2,FALSE)</f>
        <v>A-60 SINGLE LEAF HINGED</v>
      </c>
      <c r="L1119" s="13" t="str">
        <f>VLOOKUP(J1119,'fire screen door'!$C$2:$E$1567,3,FALSE)</f>
        <v>Crew staircase 6-B stb (aft) 3-16 (Dazzles)</v>
      </c>
      <c r="M1119" s="1" t="s">
        <v>18</v>
      </c>
      <c r="N1119" s="1" t="s">
        <v>19</v>
      </c>
      <c r="O1119" s="32"/>
      <c r="P1119" s="4">
        <v>716011375</v>
      </c>
      <c r="Q1119" s="6">
        <v>300463507</v>
      </c>
      <c r="R1119" s="4">
        <v>417001943</v>
      </c>
      <c r="S1119" s="1" t="s">
        <v>3381</v>
      </c>
      <c r="T1119" s="1" t="s">
        <v>17</v>
      </c>
      <c r="U1119" s="1"/>
      <c r="V1119" s="4">
        <v>999001870</v>
      </c>
      <c r="W1119" s="1" t="s">
        <v>20</v>
      </c>
      <c r="X1119" s="1" t="s">
        <v>21</v>
      </c>
    </row>
    <row r="1120" spans="1:24" s="9" customFormat="1">
      <c r="A1120" s="2">
        <v>1119</v>
      </c>
      <c r="B1120" s="4">
        <v>716004924</v>
      </c>
      <c r="C1120" s="1" t="s">
        <v>3382</v>
      </c>
      <c r="D1120" s="1" t="s">
        <v>3383</v>
      </c>
      <c r="E1120" s="6" t="s">
        <v>10048</v>
      </c>
      <c r="F1120" s="20">
        <v>513011190</v>
      </c>
      <c r="G1120" s="6" t="s">
        <v>5611</v>
      </c>
      <c r="H1120" s="17">
        <f t="shared" si="34"/>
        <v>13</v>
      </c>
      <c r="I1120" s="6" t="str">
        <f t="shared" si="35"/>
        <v>8.6.2</v>
      </c>
      <c r="J1120" s="6" t="s">
        <v>10048</v>
      </c>
      <c r="K1120" s="13" t="str">
        <f>VLOOKUP(J1120,'fire screen door'!$C$2:$E$1567,2,FALSE)</f>
        <v>A-60 DOUBLE LEAF HINGED</v>
      </c>
      <c r="L1120" s="13" t="str">
        <f>VLOOKUP(J1120,'fire screen door'!$C$2:$E$1567,3,FALSE)</f>
        <v>Aft pax lobby to Cental Park port</v>
      </c>
      <c r="M1120" s="1" t="s">
        <v>107</v>
      </c>
      <c r="N1120" s="1" t="s">
        <v>108</v>
      </c>
      <c r="O1120" s="32"/>
      <c r="P1120" s="4">
        <v>716003488</v>
      </c>
      <c r="Q1120" s="6">
        <v>300457999</v>
      </c>
      <c r="R1120" s="4">
        <v>417001926</v>
      </c>
      <c r="S1120" s="1" t="s">
        <v>3384</v>
      </c>
      <c r="T1120" s="1" t="s">
        <v>106</v>
      </c>
      <c r="U1120" s="1"/>
      <c r="V1120" s="4">
        <v>2136372</v>
      </c>
      <c r="W1120" s="1" t="s">
        <v>109</v>
      </c>
      <c r="X1120" s="1" t="s">
        <v>110</v>
      </c>
    </row>
    <row r="1121" spans="1:24" s="9" customFormat="1">
      <c r="A1121" s="2">
        <v>1120</v>
      </c>
      <c r="B1121" s="4">
        <v>716003601</v>
      </c>
      <c r="C1121" s="1" t="s">
        <v>3385</v>
      </c>
      <c r="D1121" s="1" t="s">
        <v>3386</v>
      </c>
      <c r="E1121" s="6" t="s">
        <v>10066</v>
      </c>
      <c r="F1121" s="20">
        <v>513011191</v>
      </c>
      <c r="G1121" s="6" t="s">
        <v>5612</v>
      </c>
      <c r="H1121" s="17">
        <f t="shared" si="34"/>
        <v>13</v>
      </c>
      <c r="I1121" s="6" t="str">
        <f t="shared" si="35"/>
        <v>8.6.20</v>
      </c>
      <c r="J1121" s="6" t="s">
        <v>10066</v>
      </c>
      <c r="K1121" s="13" t="str">
        <f>VLOOKUP(J1121,'fire screen door'!$C$2:$E$1567,2,FALSE)</f>
        <v>A-60 SINGLE LEAF HINGED</v>
      </c>
      <c r="L1121" s="13" t="str">
        <f>VLOOKUP(J1121,'fire screen door'!$C$2:$E$1567,3,FALSE)</f>
        <v>Crew staircase 6-B prt (aft) 1-16 (Dazzles)</v>
      </c>
      <c r="M1121" s="1" t="s">
        <v>18</v>
      </c>
      <c r="N1121" s="1" t="s">
        <v>19</v>
      </c>
      <c r="O1121" s="32"/>
      <c r="P1121" s="4">
        <v>716002339</v>
      </c>
      <c r="Q1121" s="6">
        <v>300457067</v>
      </c>
      <c r="R1121" s="4">
        <v>417001943</v>
      </c>
      <c r="S1121" s="1" t="s">
        <v>3387</v>
      </c>
      <c r="T1121" s="1" t="s">
        <v>17</v>
      </c>
      <c r="U1121" s="1"/>
      <c r="V1121" s="4">
        <v>999001870</v>
      </c>
      <c r="W1121" s="1" t="s">
        <v>20</v>
      </c>
      <c r="X1121" s="1" t="s">
        <v>21</v>
      </c>
    </row>
    <row r="1122" spans="1:24" s="9" customFormat="1">
      <c r="A1122" s="2">
        <v>1121</v>
      </c>
      <c r="B1122" s="4">
        <v>716004922</v>
      </c>
      <c r="C1122" s="1" t="s">
        <v>3388</v>
      </c>
      <c r="D1122" s="1" t="s">
        <v>3389</v>
      </c>
      <c r="E1122" s="6" t="s">
        <v>10049</v>
      </c>
      <c r="F1122" s="20">
        <v>513011192</v>
      </c>
      <c r="G1122" s="6" t="s">
        <v>5613</v>
      </c>
      <c r="H1122" s="17">
        <f t="shared" si="34"/>
        <v>13</v>
      </c>
      <c r="I1122" s="6" t="str">
        <f t="shared" si="35"/>
        <v>8.6.3</v>
      </c>
      <c r="J1122" s="6" t="s">
        <v>10049</v>
      </c>
      <c r="K1122" s="13" t="str">
        <f>VLOOKUP(J1122,'fire screen door'!$C$2:$E$1567,2,FALSE)</f>
        <v>A-60 SINGLE LEAF HINGED</v>
      </c>
      <c r="L1122" s="13" t="str">
        <f>VLOOKUP(J1122,'fire screen door'!$C$2:$E$1567,3,FALSE)</f>
        <v>Stbd by cabin 8654</v>
      </c>
      <c r="M1122" s="1" t="s">
        <v>107</v>
      </c>
      <c r="N1122" s="1" t="s">
        <v>108</v>
      </c>
      <c r="O1122" s="32" t="s">
        <v>10448</v>
      </c>
      <c r="P1122" s="4">
        <v>716003486</v>
      </c>
      <c r="Q1122" s="6">
        <v>300457997</v>
      </c>
      <c r="R1122" s="4">
        <v>417001926</v>
      </c>
      <c r="S1122" s="1" t="s">
        <v>3390</v>
      </c>
      <c r="T1122" s="1" t="s">
        <v>106</v>
      </c>
      <c r="U1122" s="1"/>
      <c r="V1122" s="4">
        <v>2136372</v>
      </c>
      <c r="W1122" s="1" t="s">
        <v>109</v>
      </c>
      <c r="X1122" s="1" t="s">
        <v>110</v>
      </c>
    </row>
    <row r="1123" spans="1:24" s="9" customFormat="1">
      <c r="A1123" s="2">
        <v>1122</v>
      </c>
      <c r="B1123" s="4">
        <v>716004918</v>
      </c>
      <c r="C1123" s="1" t="s">
        <v>3391</v>
      </c>
      <c r="D1123" s="1" t="s">
        <v>3392</v>
      </c>
      <c r="E1123" s="6" t="s">
        <v>10050</v>
      </c>
      <c r="F1123" s="20">
        <v>513011193</v>
      </c>
      <c r="G1123" s="6" t="s">
        <v>5614</v>
      </c>
      <c r="H1123" s="17">
        <f t="shared" si="34"/>
        <v>13</v>
      </c>
      <c r="I1123" s="6" t="str">
        <f t="shared" si="35"/>
        <v>8.6.4</v>
      </c>
      <c r="J1123" s="6" t="s">
        <v>10050</v>
      </c>
      <c r="K1123" s="13" t="str">
        <f>VLOOKUP(J1123,'fire screen door'!$C$2:$E$1567,2,FALSE)</f>
        <v>A-60 SINGLE LEAF HINGED</v>
      </c>
      <c r="L1123" s="13" t="str">
        <f>VLOOKUP(J1123,'fire screen door'!$C$2:$E$1567,3,FALSE)</f>
        <v>Crew staircase 6-A prt (fwd) 5-14</v>
      </c>
      <c r="M1123" s="1" t="s">
        <v>107</v>
      </c>
      <c r="N1123" s="1" t="s">
        <v>108</v>
      </c>
      <c r="O1123" s="32" t="s">
        <v>10448</v>
      </c>
      <c r="P1123" s="4">
        <v>716003482</v>
      </c>
      <c r="Q1123" s="6">
        <v>300457993</v>
      </c>
      <c r="R1123" s="4">
        <v>417001926</v>
      </c>
      <c r="S1123" s="1" t="s">
        <v>3393</v>
      </c>
      <c r="T1123" s="1" t="s">
        <v>106</v>
      </c>
      <c r="U1123" s="1"/>
      <c r="V1123" s="4">
        <v>2136372</v>
      </c>
      <c r="W1123" s="1" t="s">
        <v>109</v>
      </c>
      <c r="X1123" s="1" t="s">
        <v>110</v>
      </c>
    </row>
    <row r="1124" spans="1:24" s="9" customFormat="1">
      <c r="A1124" s="2">
        <v>1123</v>
      </c>
      <c r="B1124" s="4">
        <v>716004925</v>
      </c>
      <c r="C1124" s="1" t="s">
        <v>3394</v>
      </c>
      <c r="D1124" s="1" t="s">
        <v>3395</v>
      </c>
      <c r="E1124" s="6" t="s">
        <v>10051</v>
      </c>
      <c r="F1124" s="20">
        <v>513011194</v>
      </c>
      <c r="G1124" s="6" t="s">
        <v>5615</v>
      </c>
      <c r="H1124" s="17">
        <f t="shared" si="34"/>
        <v>13</v>
      </c>
      <c r="I1124" s="6" t="str">
        <f t="shared" si="35"/>
        <v>8.6.5</v>
      </c>
      <c r="J1124" s="6" t="s">
        <v>10051</v>
      </c>
      <c r="K1124" s="13" t="str">
        <f>VLOOKUP(J1124,'fire screen door'!$C$2:$E$1567,2,FALSE)</f>
        <v>A-60 DOUBLE LEAF HINGED</v>
      </c>
      <c r="L1124" s="13" t="str">
        <f>VLOOKUP(J1124,'fire screen door'!$C$2:$E$1567,3,FALSE)</f>
        <v>Aft pax lobby to Cental Park stb</v>
      </c>
      <c r="M1124" s="1" t="s">
        <v>107</v>
      </c>
      <c r="N1124" s="1" t="s">
        <v>108</v>
      </c>
      <c r="O1124" s="32"/>
      <c r="P1124" s="4">
        <v>716003489</v>
      </c>
      <c r="Q1124" s="6">
        <v>300458000</v>
      </c>
      <c r="R1124" s="4">
        <v>417001926</v>
      </c>
      <c r="S1124" s="1" t="s">
        <v>3396</v>
      </c>
      <c r="T1124" s="1" t="s">
        <v>106</v>
      </c>
      <c r="U1124" s="1"/>
      <c r="V1124" s="4">
        <v>2136372</v>
      </c>
      <c r="W1124" s="1" t="s">
        <v>109</v>
      </c>
      <c r="X1124" s="1" t="s">
        <v>110</v>
      </c>
    </row>
    <row r="1125" spans="1:24" s="9" customFormat="1">
      <c r="A1125" s="2">
        <v>1124</v>
      </c>
      <c r="B1125" s="4">
        <v>716004919</v>
      </c>
      <c r="C1125" s="1" t="s">
        <v>3397</v>
      </c>
      <c r="D1125" s="1" t="s">
        <v>3398</v>
      </c>
      <c r="E1125" s="6" t="s">
        <v>10052</v>
      </c>
      <c r="F1125" s="20">
        <v>513011195</v>
      </c>
      <c r="G1125" s="6" t="s">
        <v>5616</v>
      </c>
      <c r="H1125" s="17">
        <f t="shared" si="34"/>
        <v>13</v>
      </c>
      <c r="I1125" s="6" t="str">
        <f t="shared" si="35"/>
        <v>8.6.6</v>
      </c>
      <c r="J1125" s="6" t="s">
        <v>10052</v>
      </c>
      <c r="K1125" s="13" t="str">
        <f>VLOOKUP(J1125,'fire screen door'!$C$2:$E$1567,2,FALSE)</f>
        <v>A-60 SINGLE LEAF HINGED</v>
      </c>
      <c r="L1125" s="13" t="str">
        <f>VLOOKUP(J1125,'fire screen door'!$C$2:$E$1567,3,FALSE)</f>
        <v>Port guest corridor by 8254</v>
      </c>
      <c r="M1125" s="1" t="s">
        <v>107</v>
      </c>
      <c r="N1125" s="1" t="s">
        <v>108</v>
      </c>
      <c r="O1125" s="32" t="s">
        <v>10448</v>
      </c>
      <c r="P1125" s="4">
        <v>716003483</v>
      </c>
      <c r="Q1125" s="6">
        <v>300457994</v>
      </c>
      <c r="R1125" s="4">
        <v>417001926</v>
      </c>
      <c r="S1125" s="1" t="s">
        <v>3399</v>
      </c>
      <c r="T1125" s="1" t="s">
        <v>106</v>
      </c>
      <c r="U1125" s="1"/>
      <c r="V1125" s="4">
        <v>2136372</v>
      </c>
      <c r="W1125" s="1" t="s">
        <v>109</v>
      </c>
      <c r="X1125" s="1" t="s">
        <v>110</v>
      </c>
    </row>
    <row r="1126" spans="1:24" s="9" customFormat="1">
      <c r="A1126" s="2">
        <v>1125</v>
      </c>
      <c r="B1126" s="4">
        <v>716015500</v>
      </c>
      <c r="C1126" s="1" t="s">
        <v>3400</v>
      </c>
      <c r="D1126" s="1" t="s">
        <v>3401</v>
      </c>
      <c r="E1126" s="6" t="s">
        <v>10053</v>
      </c>
      <c r="F1126" s="20">
        <v>513011196</v>
      </c>
      <c r="G1126" s="6" t="s">
        <v>5617</v>
      </c>
      <c r="H1126" s="17">
        <f t="shared" si="34"/>
        <v>13</v>
      </c>
      <c r="I1126" s="6" t="str">
        <f t="shared" si="35"/>
        <v>8.6.7</v>
      </c>
      <c r="J1126" s="6" t="s">
        <v>10053</v>
      </c>
      <c r="K1126" s="13" t="str">
        <f>VLOOKUP(J1126,'fire screen door'!$C$2:$E$1567,2,FALSE)</f>
        <v>A-60 DOUBLE LEAF HINGED</v>
      </c>
      <c r="L1126" s="13" t="str">
        <f>VLOOKUP(J1126,'fire screen door'!$C$2:$E$1567,3,FALSE)</f>
        <v>Stbd by cabin 8660</v>
      </c>
      <c r="M1126" s="1" t="s">
        <v>18</v>
      </c>
      <c r="N1126" s="1" t="s">
        <v>19</v>
      </c>
      <c r="O1126" s="32" t="s">
        <v>10448</v>
      </c>
      <c r="P1126" s="4">
        <v>716011376</v>
      </c>
      <c r="Q1126" s="6">
        <v>300463508</v>
      </c>
      <c r="R1126" s="4">
        <v>417001943</v>
      </c>
      <c r="S1126" s="1" t="s">
        <v>3402</v>
      </c>
      <c r="T1126" s="1" t="s">
        <v>17</v>
      </c>
      <c r="U1126" s="1"/>
      <c r="V1126" s="4">
        <v>999001870</v>
      </c>
      <c r="W1126" s="1" t="s">
        <v>20</v>
      </c>
      <c r="X1126" s="1" t="s">
        <v>21</v>
      </c>
    </row>
    <row r="1127" spans="1:24" s="9" customFormat="1">
      <c r="A1127" s="2">
        <v>1126</v>
      </c>
      <c r="B1127" s="4">
        <v>716015501</v>
      </c>
      <c r="C1127" s="1" t="s">
        <v>3403</v>
      </c>
      <c r="D1127" s="1" t="s">
        <v>3404</v>
      </c>
      <c r="E1127" s="6" t="s">
        <v>10054</v>
      </c>
      <c r="F1127" s="20">
        <v>513011197</v>
      </c>
      <c r="G1127" s="6" t="s">
        <v>5618</v>
      </c>
      <c r="H1127" s="17">
        <f t="shared" si="34"/>
        <v>13</v>
      </c>
      <c r="I1127" s="6" t="str">
        <f t="shared" si="35"/>
        <v>8.6.8</v>
      </c>
      <c r="J1127" s="6" t="s">
        <v>10054</v>
      </c>
      <c r="K1127" s="13" t="str">
        <f>VLOOKUP(J1127,'fire screen door'!$C$2:$E$1567,2,FALSE)</f>
        <v>A-60 SINGLE LEAF HINGED</v>
      </c>
      <c r="L1127" s="13" t="str">
        <f>VLOOKUP(J1127,'fire screen door'!$C$2:$E$1567,3,FALSE)</f>
        <v>Port by cabin 8260</v>
      </c>
      <c r="M1127" s="1" t="s">
        <v>18</v>
      </c>
      <c r="N1127" s="1" t="s">
        <v>19</v>
      </c>
      <c r="O1127" s="32"/>
      <c r="P1127" s="4">
        <v>716011377</v>
      </c>
      <c r="Q1127" s="6">
        <v>300463509</v>
      </c>
      <c r="R1127" s="4">
        <v>417001943</v>
      </c>
      <c r="S1127" s="1" t="s">
        <v>3405</v>
      </c>
      <c r="T1127" s="1" t="s">
        <v>17</v>
      </c>
      <c r="U1127" s="1"/>
      <c r="V1127" s="4">
        <v>999001870</v>
      </c>
      <c r="W1127" s="1" t="s">
        <v>20</v>
      </c>
      <c r="X1127" s="1" t="s">
        <v>21</v>
      </c>
    </row>
    <row r="1128" spans="1:24" s="9" customFormat="1">
      <c r="A1128" s="2">
        <v>1127</v>
      </c>
      <c r="B1128" s="4">
        <v>716015502</v>
      </c>
      <c r="C1128" s="1" t="s">
        <v>3406</v>
      </c>
      <c r="D1128" s="1" t="s">
        <v>3407</v>
      </c>
      <c r="E1128" s="6" t="s">
        <v>10055</v>
      </c>
      <c r="F1128" s="20">
        <v>513011198</v>
      </c>
      <c r="G1128" s="6" t="s">
        <v>5619</v>
      </c>
      <c r="H1128" s="17">
        <f t="shared" si="34"/>
        <v>13</v>
      </c>
      <c r="I1128" s="6" t="str">
        <f t="shared" si="35"/>
        <v>8.6.9</v>
      </c>
      <c r="J1128" s="6" t="s">
        <v>10055</v>
      </c>
      <c r="K1128" s="13" t="str">
        <f>VLOOKUP(J1128,'fire screen door'!$C$2:$E$1567,2,FALSE)</f>
        <v>A-60 SINGLE LEAF HINGED</v>
      </c>
      <c r="L1128" s="13" t="str">
        <f>VLOOKUP(J1128,'fire screen door'!$C$2:$E$1567,3,FALSE)</f>
        <v>Housekeeping store 8893 opp of 8662 stb</v>
      </c>
      <c r="M1128" s="1" t="s">
        <v>18</v>
      </c>
      <c r="N1128" s="1" t="s">
        <v>19</v>
      </c>
      <c r="O1128" s="32"/>
      <c r="P1128" s="4">
        <v>716011378</v>
      </c>
      <c r="Q1128" s="6">
        <v>300463510</v>
      </c>
      <c r="R1128" s="4">
        <v>417001943</v>
      </c>
      <c r="S1128" s="1" t="s">
        <v>3408</v>
      </c>
      <c r="T1128" s="1" t="s">
        <v>17</v>
      </c>
      <c r="U1128" s="1"/>
      <c r="V1128" s="4">
        <v>999001870</v>
      </c>
      <c r="W1128" s="1" t="s">
        <v>20</v>
      </c>
      <c r="X1128" s="1" t="s">
        <v>21</v>
      </c>
    </row>
    <row r="1129" spans="1:24" s="9" customFormat="1">
      <c r="A1129" s="2">
        <v>1128</v>
      </c>
      <c r="B1129" s="4">
        <v>716015503</v>
      </c>
      <c r="C1129" s="1" t="s">
        <v>3409</v>
      </c>
      <c r="D1129" s="1" t="s">
        <v>3410</v>
      </c>
      <c r="E1129" s="6" t="s">
        <v>10067</v>
      </c>
      <c r="F1129" s="20">
        <v>513011199</v>
      </c>
      <c r="G1129" s="6" t="s">
        <v>5620</v>
      </c>
      <c r="H1129" s="17">
        <f t="shared" si="34"/>
        <v>13</v>
      </c>
      <c r="I1129" s="6" t="str">
        <f t="shared" si="35"/>
        <v>8.7.1</v>
      </c>
      <c r="J1129" s="6" t="s">
        <v>10067</v>
      </c>
      <c r="K1129" s="13" t="str">
        <f>VLOOKUP(J1129,'fire screen door'!$C$2:$E$1567,2,FALSE)</f>
        <v>A-60 SINGLE LEAF HINGED</v>
      </c>
      <c r="L1129" s="13" t="str">
        <f>VLOOKUP(J1129,'fire screen door'!$C$2:$E$1567,3,FALSE)</f>
        <v>Guest corridor by 8690 stbd side</v>
      </c>
      <c r="M1129" s="1" t="s">
        <v>18</v>
      </c>
      <c r="N1129" s="1" t="s">
        <v>19</v>
      </c>
      <c r="O1129" s="32"/>
      <c r="P1129" s="4">
        <v>716011379</v>
      </c>
      <c r="Q1129" s="6">
        <v>300463511</v>
      </c>
      <c r="R1129" s="4">
        <v>417001943</v>
      </c>
      <c r="S1129" s="1" t="s">
        <v>3411</v>
      </c>
      <c r="T1129" s="1" t="s">
        <v>17</v>
      </c>
      <c r="U1129" s="1"/>
      <c r="V1129" s="4">
        <v>999001870</v>
      </c>
      <c r="W1129" s="1" t="s">
        <v>20</v>
      </c>
      <c r="X1129" s="1" t="s">
        <v>21</v>
      </c>
    </row>
    <row r="1130" spans="1:24" s="9" customFormat="1">
      <c r="A1130" s="2">
        <v>1129</v>
      </c>
      <c r="B1130" s="4">
        <v>716015504</v>
      </c>
      <c r="C1130" s="1" t="s">
        <v>3412</v>
      </c>
      <c r="D1130" s="1" t="s">
        <v>3413</v>
      </c>
      <c r="E1130" s="6" t="s">
        <v>10068</v>
      </c>
      <c r="F1130" s="20">
        <v>513011200</v>
      </c>
      <c r="G1130" s="6" t="s">
        <v>5621</v>
      </c>
      <c r="H1130" s="17">
        <f t="shared" si="34"/>
        <v>13</v>
      </c>
      <c r="I1130" s="6" t="str">
        <f t="shared" si="35"/>
        <v>8.7.2</v>
      </c>
      <c r="J1130" s="6" t="s">
        <v>10068</v>
      </c>
      <c r="K1130" s="13" t="str">
        <f>VLOOKUP(J1130,'fire screen door'!$C$2:$E$1567,2,FALSE)</f>
        <v>A-60 SINGLE LEAF HINGED</v>
      </c>
      <c r="L1130" s="13" t="str">
        <f>VLOOKUP(J1130,'fire screen door'!$C$2:$E$1567,3,FALSE)</f>
        <v>Crew staircase 6-B prt (aft) 1-16</v>
      </c>
      <c r="M1130" s="1" t="s">
        <v>18</v>
      </c>
      <c r="N1130" s="1" t="s">
        <v>19</v>
      </c>
      <c r="O1130" s="32"/>
      <c r="P1130" s="4">
        <v>716011380</v>
      </c>
      <c r="Q1130" s="6">
        <v>300463512</v>
      </c>
      <c r="R1130" s="4">
        <v>417001943</v>
      </c>
      <c r="S1130" s="1" t="s">
        <v>3414</v>
      </c>
      <c r="T1130" s="1" t="s">
        <v>17</v>
      </c>
      <c r="U1130" s="1"/>
      <c r="V1130" s="4">
        <v>999001870</v>
      </c>
      <c r="W1130" s="1" t="s">
        <v>20</v>
      </c>
      <c r="X1130" s="1" t="s">
        <v>21</v>
      </c>
    </row>
    <row r="1131" spans="1:24" s="9" customFormat="1">
      <c r="A1131" s="2">
        <v>1130</v>
      </c>
      <c r="B1131" s="4">
        <v>716015505</v>
      </c>
      <c r="C1131" s="1" t="s">
        <v>3415</v>
      </c>
      <c r="D1131" s="1" t="s">
        <v>3416</v>
      </c>
      <c r="E1131" s="6" t="s">
        <v>10069</v>
      </c>
      <c r="F1131" s="20">
        <v>513011201</v>
      </c>
      <c r="G1131" s="6" t="s">
        <v>5622</v>
      </c>
      <c r="H1131" s="17">
        <f t="shared" si="34"/>
        <v>13</v>
      </c>
      <c r="I1131" s="6" t="str">
        <f t="shared" si="35"/>
        <v>8.7.3</v>
      </c>
      <c r="J1131" s="6" t="s">
        <v>10069</v>
      </c>
      <c r="K1131" s="13" t="str">
        <f>VLOOKUP(J1131,'fire screen door'!$C$2:$E$1567,2,FALSE)</f>
        <v>A-60 SINGLE LEAF HINGED</v>
      </c>
      <c r="L1131" s="13" t="str">
        <f>VLOOKUP(J1131,'fire screen door'!$C$2:$E$1567,3,FALSE)</f>
        <v>Stbd by cabin 8690</v>
      </c>
      <c r="M1131" s="1" t="s">
        <v>18</v>
      </c>
      <c r="N1131" s="1" t="s">
        <v>19</v>
      </c>
      <c r="O1131" s="32"/>
      <c r="P1131" s="4">
        <v>716011381</v>
      </c>
      <c r="Q1131" s="6">
        <v>300463513</v>
      </c>
      <c r="R1131" s="4">
        <v>417001943</v>
      </c>
      <c r="S1131" s="1" t="s">
        <v>3417</v>
      </c>
      <c r="T1131" s="1" t="s">
        <v>17</v>
      </c>
      <c r="U1131" s="1"/>
      <c r="V1131" s="4">
        <v>999001870</v>
      </c>
      <c r="W1131" s="1" t="s">
        <v>20</v>
      </c>
      <c r="X1131" s="1" t="s">
        <v>21</v>
      </c>
    </row>
    <row r="1132" spans="1:24" s="9" customFormat="1">
      <c r="A1132" s="2">
        <v>1131</v>
      </c>
      <c r="B1132" s="4">
        <v>716015506</v>
      </c>
      <c r="C1132" s="1" t="s">
        <v>3418</v>
      </c>
      <c r="D1132" s="1" t="s">
        <v>3419</v>
      </c>
      <c r="E1132" s="6" t="s">
        <v>10070</v>
      </c>
      <c r="F1132" s="20">
        <v>513011202</v>
      </c>
      <c r="G1132" s="6" t="s">
        <v>5623</v>
      </c>
      <c r="H1132" s="17">
        <f t="shared" si="34"/>
        <v>13</v>
      </c>
      <c r="I1132" s="6" t="str">
        <f t="shared" si="35"/>
        <v>8.7.4</v>
      </c>
      <c r="J1132" s="6" t="s">
        <v>10070</v>
      </c>
      <c r="K1132" s="13" t="str">
        <f>VLOOKUP(J1132,'fire screen door'!$C$2:$E$1567,2,FALSE)</f>
        <v>A-60 SINGLE LEAF HINGED</v>
      </c>
      <c r="L1132" s="13" t="str">
        <f>VLOOKUP(J1132,'fire screen door'!$C$2:$E$1567,3,FALSE)</f>
        <v>Guest corridor by 8290</v>
      </c>
      <c r="M1132" s="1" t="s">
        <v>18</v>
      </c>
      <c r="N1132" s="1" t="s">
        <v>19</v>
      </c>
      <c r="O1132" s="32"/>
      <c r="P1132" s="4">
        <v>716011382</v>
      </c>
      <c r="Q1132" s="6">
        <v>300463514</v>
      </c>
      <c r="R1132" s="4">
        <v>417001943</v>
      </c>
      <c r="S1132" s="1" t="s">
        <v>3420</v>
      </c>
      <c r="T1132" s="1" t="s">
        <v>17</v>
      </c>
      <c r="U1132" s="1"/>
      <c r="V1132" s="4">
        <v>999001870</v>
      </c>
      <c r="W1132" s="1" t="s">
        <v>20</v>
      </c>
      <c r="X1132" s="1" t="s">
        <v>21</v>
      </c>
    </row>
    <row r="1133" spans="1:24" s="9" customFormat="1">
      <c r="A1133" s="2">
        <v>1132</v>
      </c>
      <c r="B1133" s="4">
        <v>716015507</v>
      </c>
      <c r="C1133" s="1" t="s">
        <v>3421</v>
      </c>
      <c r="D1133" s="1" t="s">
        <v>3422</v>
      </c>
      <c r="E1133" s="6" t="s">
        <v>10071</v>
      </c>
      <c r="F1133" s="20">
        <v>513011203</v>
      </c>
      <c r="G1133" s="6" t="s">
        <v>5624</v>
      </c>
      <c r="H1133" s="17">
        <f t="shared" si="34"/>
        <v>13</v>
      </c>
      <c r="I1133" s="6" t="str">
        <f t="shared" si="35"/>
        <v>8.7.5</v>
      </c>
      <c r="J1133" s="6" t="s">
        <v>10071</v>
      </c>
      <c r="K1133" s="13" t="str">
        <f>VLOOKUP(J1133,'fire screen door'!$C$2:$E$1567,2,FALSE)</f>
        <v>A-60 SINGLE LEAF HINGED</v>
      </c>
      <c r="L1133" s="13" t="str">
        <f>VLOOKUP(J1133,'fire screen door'!$C$2:$E$1567,3,FALSE)</f>
        <v>Dazzle pantry</v>
      </c>
      <c r="M1133" s="1" t="s">
        <v>18</v>
      </c>
      <c r="N1133" s="1" t="s">
        <v>19</v>
      </c>
      <c r="O1133" s="32"/>
      <c r="P1133" s="4">
        <v>716011383</v>
      </c>
      <c r="Q1133" s="6">
        <v>300463515</v>
      </c>
      <c r="R1133" s="4">
        <v>417001943</v>
      </c>
      <c r="S1133" s="1" t="s">
        <v>3423</v>
      </c>
      <c r="T1133" s="1" t="s">
        <v>17</v>
      </c>
      <c r="U1133" s="1"/>
      <c r="V1133" s="4">
        <v>999001870</v>
      </c>
      <c r="W1133" s="1" t="s">
        <v>20</v>
      </c>
      <c r="X1133" s="1" t="s">
        <v>21</v>
      </c>
    </row>
    <row r="1134" spans="1:24" s="9" customFormat="1">
      <c r="A1134" s="2">
        <v>1133</v>
      </c>
      <c r="B1134" s="4">
        <v>716004211</v>
      </c>
      <c r="C1134" s="1" t="s">
        <v>3424</v>
      </c>
      <c r="D1134" s="1" t="s">
        <v>3425</v>
      </c>
      <c r="E1134" s="6" t="s">
        <v>10072</v>
      </c>
      <c r="F1134" s="20">
        <v>513011204</v>
      </c>
      <c r="G1134" s="6" t="s">
        <v>5625</v>
      </c>
      <c r="H1134" s="17">
        <f t="shared" si="34"/>
        <v>13</v>
      </c>
      <c r="I1134" s="6" t="str">
        <f t="shared" si="35"/>
        <v>8.7.7</v>
      </c>
      <c r="J1134" s="6" t="s">
        <v>10072</v>
      </c>
      <c r="K1134" s="13" t="str">
        <f>VLOOKUP(J1134,'fire screen door'!$C$2:$E$1567,2,FALSE)</f>
        <v>A-60 SINGLE LEAF HINGED</v>
      </c>
      <c r="L1134" s="13" t="str">
        <f>VLOOKUP(J1134,'fire screen door'!$C$2:$E$1567,3,FALSE)</f>
        <v>Dazzle pantry opp of 8692 starboard side</v>
      </c>
      <c r="M1134" s="1" t="s">
        <v>107</v>
      </c>
      <c r="N1134" s="1" t="s">
        <v>108</v>
      </c>
      <c r="O1134" s="32" t="s">
        <v>10448</v>
      </c>
      <c r="P1134" s="4">
        <v>716002890</v>
      </c>
      <c r="Q1134" s="6">
        <v>300457455</v>
      </c>
      <c r="R1134" s="4">
        <v>417001926</v>
      </c>
      <c r="S1134" s="1" t="s">
        <v>3426</v>
      </c>
      <c r="T1134" s="1" t="s">
        <v>106</v>
      </c>
      <c r="U1134" s="1"/>
      <c r="V1134" s="4">
        <v>2136372</v>
      </c>
      <c r="W1134" s="1" t="s">
        <v>109</v>
      </c>
      <c r="X1134" s="1" t="s">
        <v>110</v>
      </c>
    </row>
    <row r="1135" spans="1:24" s="9" customFormat="1">
      <c r="A1135" s="2">
        <v>1134</v>
      </c>
      <c r="B1135" s="4">
        <v>716004213</v>
      </c>
      <c r="C1135" s="1" t="s">
        <v>3427</v>
      </c>
      <c r="D1135" s="1" t="s">
        <v>3428</v>
      </c>
      <c r="E1135" s="6" t="s">
        <v>10073</v>
      </c>
      <c r="F1135" s="20">
        <v>513011205</v>
      </c>
      <c r="G1135" s="6" t="s">
        <v>5626</v>
      </c>
      <c r="H1135" s="17">
        <f t="shared" si="34"/>
        <v>13</v>
      </c>
      <c r="I1135" s="6" t="str">
        <f t="shared" si="35"/>
        <v>8.8.1</v>
      </c>
      <c r="J1135" s="6" t="s">
        <v>10073</v>
      </c>
      <c r="K1135" s="13" t="str">
        <f>VLOOKUP(J1135,'fire screen door'!$C$2:$E$1567,2,FALSE)</f>
        <v>A-60 SINGLE LEAF HINGED</v>
      </c>
      <c r="L1135" s="13" t="str">
        <f>VLOOKUP(J1135,'fire screen door'!$C$2:$E$1567,3,FALSE)</f>
        <v>Guest corridor by 8720 starboard side</v>
      </c>
      <c r="M1135" s="1" t="s">
        <v>107</v>
      </c>
      <c r="N1135" s="1" t="s">
        <v>108</v>
      </c>
      <c r="O1135" s="32" t="s">
        <v>10448</v>
      </c>
      <c r="P1135" s="4">
        <v>716002893</v>
      </c>
      <c r="Q1135" s="6">
        <v>300457458</v>
      </c>
      <c r="R1135" s="4">
        <v>417001926</v>
      </c>
      <c r="S1135" s="1" t="s">
        <v>3429</v>
      </c>
      <c r="T1135" s="1" t="s">
        <v>106</v>
      </c>
      <c r="U1135" s="1"/>
      <c r="V1135" s="4">
        <v>2136372</v>
      </c>
      <c r="W1135" s="1" t="s">
        <v>109</v>
      </c>
      <c r="X1135" s="1" t="s">
        <v>110</v>
      </c>
    </row>
    <row r="1136" spans="1:24" s="9" customFormat="1">
      <c r="A1136" s="2">
        <v>1135</v>
      </c>
      <c r="B1136" s="4">
        <v>716004212</v>
      </c>
      <c r="C1136" s="1" t="s">
        <v>3430</v>
      </c>
      <c r="D1136" s="1" t="s">
        <v>3431</v>
      </c>
      <c r="E1136" s="6" t="s">
        <v>10074</v>
      </c>
      <c r="F1136" s="20">
        <v>513011206</v>
      </c>
      <c r="G1136" s="6" t="s">
        <v>5627</v>
      </c>
      <c r="H1136" s="17">
        <f t="shared" si="34"/>
        <v>13</v>
      </c>
      <c r="I1136" s="6" t="str">
        <f t="shared" si="35"/>
        <v>8.8.2</v>
      </c>
      <c r="J1136" s="6" t="s">
        <v>10074</v>
      </c>
      <c r="K1136" s="13" t="str">
        <f>VLOOKUP(J1136,'fire screen door'!$C$2:$E$1567,2,FALSE)</f>
        <v>A-60 SINGLE LEAF HINGED</v>
      </c>
      <c r="L1136" s="13" t="str">
        <f>VLOOKUP(J1136,'fire screen door'!$C$2:$E$1567,3,FALSE)</f>
        <v>Guest corridor 8320 port side</v>
      </c>
      <c r="M1136" s="1" t="s">
        <v>107</v>
      </c>
      <c r="N1136" s="1" t="s">
        <v>108</v>
      </c>
      <c r="O1136" s="32" t="s">
        <v>10448</v>
      </c>
      <c r="P1136" s="4">
        <v>716002891</v>
      </c>
      <c r="Q1136" s="6">
        <v>300457456</v>
      </c>
      <c r="R1136" s="4">
        <v>417001926</v>
      </c>
      <c r="S1136" s="1" t="s">
        <v>3432</v>
      </c>
      <c r="T1136" s="1" t="s">
        <v>106</v>
      </c>
      <c r="U1136" s="1"/>
      <c r="V1136" s="4">
        <v>2136372</v>
      </c>
      <c r="W1136" s="1" t="s">
        <v>109</v>
      </c>
      <c r="X1136" s="1" t="s">
        <v>110</v>
      </c>
    </row>
    <row r="1137" spans="1:24" s="9" customFormat="1">
      <c r="A1137" s="2">
        <v>1136</v>
      </c>
      <c r="B1137" s="4">
        <v>716003668</v>
      </c>
      <c r="C1137" s="1" t="s">
        <v>3433</v>
      </c>
      <c r="D1137" s="1" t="s">
        <v>3434</v>
      </c>
      <c r="E1137" s="6" t="s">
        <v>10075</v>
      </c>
      <c r="F1137" s="20">
        <v>513011207</v>
      </c>
      <c r="G1137" s="6" t="s">
        <v>5628</v>
      </c>
      <c r="H1137" s="17">
        <f t="shared" si="34"/>
        <v>13</v>
      </c>
      <c r="I1137" s="6" t="str">
        <f t="shared" si="35"/>
        <v>8.8.3</v>
      </c>
      <c r="J1137" s="6" t="s">
        <v>10075</v>
      </c>
      <c r="K1137" s="13" t="str">
        <f>VLOOKUP(J1137,'fire screen door'!$C$2:$E$1567,2,FALSE)</f>
        <v>A-60 SINGLE LEAF HINGED</v>
      </c>
      <c r="L1137" s="13" t="str">
        <f>VLOOKUP(J1137,'fire screen door'!$C$2:$E$1567,3,FALSE)</f>
        <v>Crew staircase by 8730 starboard side</v>
      </c>
      <c r="M1137" s="1" t="s">
        <v>107</v>
      </c>
      <c r="N1137" s="1" t="s">
        <v>108</v>
      </c>
      <c r="O1137" s="32" t="s">
        <v>10448</v>
      </c>
      <c r="P1137" s="4">
        <v>716002406</v>
      </c>
      <c r="Q1137" s="6">
        <v>300457126</v>
      </c>
      <c r="R1137" s="4">
        <v>417001926</v>
      </c>
      <c r="S1137" s="1" t="s">
        <v>3435</v>
      </c>
      <c r="T1137" s="1" t="s">
        <v>106</v>
      </c>
      <c r="U1137" s="1"/>
      <c r="V1137" s="4">
        <v>2136372</v>
      </c>
      <c r="W1137" s="1" t="s">
        <v>109</v>
      </c>
      <c r="X1137" s="1" t="s">
        <v>110</v>
      </c>
    </row>
    <row r="1138" spans="1:24" s="9" customFormat="1">
      <c r="A1138" s="2">
        <v>1137</v>
      </c>
      <c r="B1138" s="4">
        <v>716003667</v>
      </c>
      <c r="C1138" s="1" t="s">
        <v>3436</v>
      </c>
      <c r="D1138" s="1" t="s">
        <v>3437</v>
      </c>
      <c r="E1138" s="6" t="s">
        <v>10076</v>
      </c>
      <c r="F1138" s="20">
        <v>513011208</v>
      </c>
      <c r="G1138" s="6" t="s">
        <v>5629</v>
      </c>
      <c r="H1138" s="17">
        <f t="shared" si="34"/>
        <v>13</v>
      </c>
      <c r="I1138" s="6" t="str">
        <f t="shared" si="35"/>
        <v>8.8.4</v>
      </c>
      <c r="J1138" s="6" t="s">
        <v>10076</v>
      </c>
      <c r="K1138" s="13" t="str">
        <f>VLOOKUP(J1138,'fire screen door'!$C$2:$E$1567,2,FALSE)</f>
        <v>A-60 SINGLE LEAF HINGED</v>
      </c>
      <c r="L1138" s="13" t="str">
        <f>VLOOKUP(J1138,'fire screen door'!$C$2:$E$1567,3,FALSE)</f>
        <v>Crew staircase by 8330 port side</v>
      </c>
      <c r="M1138" s="1" t="s">
        <v>107</v>
      </c>
      <c r="N1138" s="1" t="s">
        <v>108</v>
      </c>
      <c r="O1138" s="32" t="s">
        <v>10448</v>
      </c>
      <c r="P1138" s="4">
        <v>716002405</v>
      </c>
      <c r="Q1138" s="6">
        <v>300457125</v>
      </c>
      <c r="R1138" s="4">
        <v>417001926</v>
      </c>
      <c r="S1138" s="1" t="s">
        <v>3438</v>
      </c>
      <c r="T1138" s="1" t="s">
        <v>106</v>
      </c>
      <c r="U1138" s="1"/>
      <c r="V1138" s="4">
        <v>2136372</v>
      </c>
      <c r="W1138" s="1" t="s">
        <v>109</v>
      </c>
      <c r="X1138" s="1" t="s">
        <v>110</v>
      </c>
    </row>
    <row r="1139" spans="1:24" s="9" customFormat="1">
      <c r="A1139" s="2">
        <v>1138</v>
      </c>
      <c r="B1139" s="4">
        <v>716003305</v>
      </c>
      <c r="C1139" s="1" t="s">
        <v>3439</v>
      </c>
      <c r="D1139" s="1" t="s">
        <v>3440</v>
      </c>
      <c r="E1139" s="6" t="s">
        <v>10077</v>
      </c>
      <c r="F1139" s="20">
        <v>513011211</v>
      </c>
      <c r="G1139" s="6" t="s">
        <v>5631</v>
      </c>
      <c r="H1139" s="17">
        <f t="shared" si="34"/>
        <v>13</v>
      </c>
      <c r="I1139" s="6" t="str">
        <f t="shared" si="35"/>
        <v>9.1.1</v>
      </c>
      <c r="J1139" s="6" t="s">
        <v>10077</v>
      </c>
      <c r="K1139" s="13" t="str">
        <f>VLOOKUP(J1139,'fire screen door'!$C$2:$E$1567,2,FALSE)</f>
        <v>A-60 SINGLE LEAF HINGED</v>
      </c>
      <c r="L1139" s="13" t="str">
        <f>VLOOKUP(J1139,'fire screen door'!$C$2:$E$1567,3,FALSE)</f>
        <v>Housekeeping locker 9801B by 9520 stb</v>
      </c>
      <c r="M1139" s="1" t="s">
        <v>18</v>
      </c>
      <c r="N1139" s="1" t="s">
        <v>19</v>
      </c>
      <c r="O1139" s="32"/>
      <c r="P1139" s="4">
        <v>716002064</v>
      </c>
      <c r="Q1139" s="6">
        <v>300456792</v>
      </c>
      <c r="R1139" s="4">
        <v>417001943</v>
      </c>
      <c r="S1139" s="1" t="s">
        <v>3441</v>
      </c>
      <c r="T1139" s="1" t="s">
        <v>17</v>
      </c>
      <c r="U1139" s="1"/>
      <c r="V1139" s="4">
        <v>999001870</v>
      </c>
      <c r="W1139" s="1" t="s">
        <v>20</v>
      </c>
      <c r="X1139" s="1" t="s">
        <v>21</v>
      </c>
    </row>
    <row r="1140" spans="1:24" s="9" customFormat="1">
      <c r="A1140" s="2">
        <v>1139</v>
      </c>
      <c r="B1140" s="4">
        <v>716003304</v>
      </c>
      <c r="C1140" s="1" t="s">
        <v>3442</v>
      </c>
      <c r="D1140" s="1" t="s">
        <v>3443</v>
      </c>
      <c r="E1140" s="6" t="s">
        <v>10078</v>
      </c>
      <c r="F1140" s="20">
        <v>513011212</v>
      </c>
      <c r="G1140" s="6" t="s">
        <v>5632</v>
      </c>
      <c r="H1140" s="17">
        <f t="shared" si="34"/>
        <v>13</v>
      </c>
      <c r="I1140" s="6" t="str">
        <f t="shared" si="35"/>
        <v>9.1.2</v>
      </c>
      <c r="J1140" s="6" t="s">
        <v>10078</v>
      </c>
      <c r="K1140" s="13" t="str">
        <f>VLOOKUP(J1140,'fire screen door'!$C$2:$E$1567,2,FALSE)</f>
        <v>A-60 SINGLE LEAF HINGED</v>
      </c>
      <c r="L1140" s="13" t="str">
        <f>VLOOKUP(J1140,'fire screen door'!$C$2:$E$1567,3,FALSE)</f>
        <v>Housekeeping locker 9802 prt outr corr</v>
      </c>
      <c r="M1140" s="1" t="s">
        <v>18</v>
      </c>
      <c r="N1140" s="1" t="s">
        <v>19</v>
      </c>
      <c r="O1140" s="32"/>
      <c r="P1140" s="4">
        <v>716002063</v>
      </c>
      <c r="Q1140" s="6">
        <v>300456791</v>
      </c>
      <c r="R1140" s="4">
        <v>417001943</v>
      </c>
      <c r="S1140" s="1" t="s">
        <v>3444</v>
      </c>
      <c r="T1140" s="1" t="s">
        <v>17</v>
      </c>
      <c r="U1140" s="1"/>
      <c r="V1140" s="4">
        <v>999001870</v>
      </c>
      <c r="W1140" s="1" t="s">
        <v>20</v>
      </c>
      <c r="X1140" s="1" t="s">
        <v>21</v>
      </c>
    </row>
    <row r="1141" spans="1:24" s="9" customFormat="1">
      <c r="A1141" s="2">
        <v>1140</v>
      </c>
      <c r="B1141" s="4">
        <v>716003297</v>
      </c>
      <c r="C1141" s="1" t="s">
        <v>3445</v>
      </c>
      <c r="D1141" s="1" t="s">
        <v>3446</v>
      </c>
      <c r="E1141" s="6" t="s">
        <v>10079</v>
      </c>
      <c r="F1141" s="20">
        <v>513011213</v>
      </c>
      <c r="G1141" s="6" t="s">
        <v>5633</v>
      </c>
      <c r="H1141" s="17">
        <f t="shared" si="34"/>
        <v>13</v>
      </c>
      <c r="I1141" s="6" t="str">
        <f t="shared" si="35"/>
        <v>9.1.3</v>
      </c>
      <c r="J1141" s="6" t="s">
        <v>10079</v>
      </c>
      <c r="K1141" s="13" t="str">
        <f>VLOOKUP(J1141,'fire screen door'!$C$2:$E$1567,2,FALSE)</f>
        <v>A-60 SINGLE LEAF HINGED</v>
      </c>
      <c r="L1141" s="13" t="str">
        <f>VLOOKUP(J1141,'fire screen door'!$C$2:$E$1567,3,FALSE)</f>
        <v>Housekeeping locker 9801A by 9520 stb</v>
      </c>
      <c r="M1141" s="1" t="s">
        <v>18</v>
      </c>
      <c r="N1141" s="1" t="s">
        <v>19</v>
      </c>
      <c r="O1141" s="32"/>
      <c r="P1141" s="4">
        <v>716002056</v>
      </c>
      <c r="Q1141" s="6">
        <v>300456784</v>
      </c>
      <c r="R1141" s="4">
        <v>417001943</v>
      </c>
      <c r="S1141" s="1" t="s">
        <v>3447</v>
      </c>
      <c r="T1141" s="1" t="s">
        <v>17</v>
      </c>
      <c r="U1141" s="1"/>
      <c r="V1141" s="4">
        <v>999001870</v>
      </c>
      <c r="W1141" s="1" t="s">
        <v>20</v>
      </c>
      <c r="X1141" s="1" t="s">
        <v>21</v>
      </c>
    </row>
    <row r="1142" spans="1:24" s="9" customFormat="1">
      <c r="A1142" s="2">
        <v>1141</v>
      </c>
      <c r="B1142" s="4">
        <v>716003301</v>
      </c>
      <c r="C1142" s="1" t="s">
        <v>3448</v>
      </c>
      <c r="D1142" s="1" t="s">
        <v>3449</v>
      </c>
      <c r="E1142" s="6" t="s">
        <v>10080</v>
      </c>
      <c r="F1142" s="20">
        <v>513011214</v>
      </c>
      <c r="G1142" s="6" t="s">
        <v>5634</v>
      </c>
      <c r="H1142" s="17">
        <f t="shared" si="34"/>
        <v>13</v>
      </c>
      <c r="I1142" s="6" t="str">
        <f t="shared" si="35"/>
        <v>9.1.4</v>
      </c>
      <c r="J1142" s="6" t="s">
        <v>10080</v>
      </c>
      <c r="K1142" s="13" t="str">
        <f>VLOOKUP(J1142,'fire screen door'!$C$2:$E$1567,2,FALSE)</f>
        <v>A-60 SINGLE LEAF HINGED</v>
      </c>
      <c r="L1142" s="13" t="str">
        <f>VLOOKUP(J1142,'fire screen door'!$C$2:$E$1567,3,FALSE)</f>
        <v>Housekeeping locker by cabin 9126 prt</v>
      </c>
      <c r="M1142" s="1" t="s">
        <v>18</v>
      </c>
      <c r="N1142" s="1" t="s">
        <v>19</v>
      </c>
      <c r="O1142" s="32"/>
      <c r="P1142" s="4">
        <v>716002060</v>
      </c>
      <c r="Q1142" s="6">
        <v>300456788</v>
      </c>
      <c r="R1142" s="4">
        <v>417001943</v>
      </c>
      <c r="S1142" s="1" t="s">
        <v>3450</v>
      </c>
      <c r="T1142" s="1" t="s">
        <v>17</v>
      </c>
      <c r="U1142" s="1"/>
      <c r="V1142" s="4">
        <v>999001870</v>
      </c>
      <c r="W1142" s="1" t="s">
        <v>20</v>
      </c>
      <c r="X1142" s="1" t="s">
        <v>21</v>
      </c>
    </row>
    <row r="1143" spans="1:24" s="9" customFormat="1">
      <c r="A1143" s="2">
        <v>1142</v>
      </c>
      <c r="B1143" s="4">
        <v>716003299</v>
      </c>
      <c r="C1143" s="1" t="s">
        <v>3451</v>
      </c>
      <c r="D1143" s="1" t="s">
        <v>3452</v>
      </c>
      <c r="E1143" s="6" t="s">
        <v>10081</v>
      </c>
      <c r="F1143" s="20">
        <v>513011215</v>
      </c>
      <c r="G1143" s="6" t="s">
        <v>5635</v>
      </c>
      <c r="H1143" s="17">
        <f t="shared" si="34"/>
        <v>13</v>
      </c>
      <c r="I1143" s="6" t="str">
        <f t="shared" si="35"/>
        <v>9.1.5</v>
      </c>
      <c r="J1143" s="6" t="s">
        <v>10081</v>
      </c>
      <c r="K1143" s="13" t="str">
        <f>VLOOKUP(J1143,'fire screen door'!$C$2:$E$1567,2,FALSE)</f>
        <v>A-60 SINGLE LEAF HINGED</v>
      </c>
      <c r="L1143" s="13" t="str">
        <f>VLOOKUP(J1143,'fire screen door'!$C$2:$E$1567,3,FALSE)</f>
        <v>Housekeeping locker by cabin 9526 stb</v>
      </c>
      <c r="M1143" s="1" t="s">
        <v>18</v>
      </c>
      <c r="N1143" s="1" t="s">
        <v>19</v>
      </c>
      <c r="O1143" s="32"/>
      <c r="P1143" s="4">
        <v>716002058</v>
      </c>
      <c r="Q1143" s="6">
        <v>300456786</v>
      </c>
      <c r="R1143" s="4">
        <v>417001943</v>
      </c>
      <c r="S1143" s="1" t="s">
        <v>3453</v>
      </c>
      <c r="T1143" s="1" t="s">
        <v>17</v>
      </c>
      <c r="U1143" s="1"/>
      <c r="V1143" s="4">
        <v>999001870</v>
      </c>
      <c r="W1143" s="1" t="s">
        <v>20</v>
      </c>
      <c r="X1143" s="1" t="s">
        <v>21</v>
      </c>
    </row>
    <row r="1144" spans="1:24" s="9" customFormat="1">
      <c r="A1144" s="2">
        <v>1143</v>
      </c>
      <c r="B1144" s="4">
        <v>716003302</v>
      </c>
      <c r="C1144" s="1" t="s">
        <v>3454</v>
      </c>
      <c r="D1144" s="1" t="s">
        <v>3455</v>
      </c>
      <c r="E1144" s="6" t="s">
        <v>10082</v>
      </c>
      <c r="F1144" s="20">
        <v>513011216</v>
      </c>
      <c r="G1144" s="6" t="s">
        <v>5636</v>
      </c>
      <c r="H1144" s="17">
        <f t="shared" si="34"/>
        <v>13</v>
      </c>
      <c r="I1144" s="6" t="str">
        <f t="shared" si="35"/>
        <v>9.1.6</v>
      </c>
      <c r="J1144" s="6" t="s">
        <v>10082</v>
      </c>
      <c r="K1144" s="13" t="str">
        <f>VLOOKUP(J1144,'fire screen door'!$C$2:$E$1567,2,FALSE)</f>
        <v>A-60 SINGLE LEAF HINGED</v>
      </c>
      <c r="L1144" s="13" t="str">
        <f>VLOOKUP(J1144,'fire screen door'!$C$2:$E$1567,3,FALSE)</f>
        <v>crew stairs 1-B prt (aft) 2-11</v>
      </c>
      <c r="M1144" s="1" t="s">
        <v>18</v>
      </c>
      <c r="N1144" s="1" t="s">
        <v>19</v>
      </c>
      <c r="O1144" s="32"/>
      <c r="P1144" s="4">
        <v>716002061</v>
      </c>
      <c r="Q1144" s="6">
        <v>300456789</v>
      </c>
      <c r="R1144" s="4">
        <v>417001943</v>
      </c>
      <c r="S1144" s="1" t="s">
        <v>3456</v>
      </c>
      <c r="T1144" s="1" t="s">
        <v>17</v>
      </c>
      <c r="U1144" s="1"/>
      <c r="V1144" s="4">
        <v>999001870</v>
      </c>
      <c r="W1144" s="1" t="s">
        <v>20</v>
      </c>
      <c r="X1144" s="1" t="s">
        <v>21</v>
      </c>
    </row>
    <row r="1145" spans="1:24" s="9" customFormat="1">
      <c r="A1145" s="2">
        <v>1144</v>
      </c>
      <c r="B1145" s="4">
        <v>716003300</v>
      </c>
      <c r="C1145" s="1" t="s">
        <v>3457</v>
      </c>
      <c r="D1145" s="1" t="s">
        <v>3458</v>
      </c>
      <c r="E1145" s="6" t="s">
        <v>10083</v>
      </c>
      <c r="F1145" s="20">
        <v>513011217</v>
      </c>
      <c r="G1145" s="6" t="s">
        <v>5637</v>
      </c>
      <c r="H1145" s="17">
        <f t="shared" si="34"/>
        <v>13</v>
      </c>
      <c r="I1145" s="6" t="str">
        <f t="shared" si="35"/>
        <v>9.1.7</v>
      </c>
      <c r="J1145" s="6" t="s">
        <v>10083</v>
      </c>
      <c r="K1145" s="13" t="str">
        <f>VLOOKUP(J1145,'fire screen door'!$C$2:$E$1567,2,FALSE)</f>
        <v>A-60 SINGLE LEAF HINGED</v>
      </c>
      <c r="L1145" s="13" t="str">
        <f>VLOOKUP(J1145,'fire screen door'!$C$2:$E$1567,3,FALSE)</f>
        <v>crew stairs 1-B stb (aft) 0-12</v>
      </c>
      <c r="M1145" s="1" t="s">
        <v>18</v>
      </c>
      <c r="N1145" s="1" t="s">
        <v>19</v>
      </c>
      <c r="O1145" s="32"/>
      <c r="P1145" s="4">
        <v>716002059</v>
      </c>
      <c r="Q1145" s="6">
        <v>300456787</v>
      </c>
      <c r="R1145" s="4">
        <v>417001943</v>
      </c>
      <c r="S1145" s="1" t="s">
        <v>3459</v>
      </c>
      <c r="T1145" s="1" t="s">
        <v>17</v>
      </c>
      <c r="U1145" s="1"/>
      <c r="V1145" s="4">
        <v>999001870</v>
      </c>
      <c r="W1145" s="1" t="s">
        <v>20</v>
      </c>
      <c r="X1145" s="1" t="s">
        <v>21</v>
      </c>
    </row>
    <row r="1146" spans="1:24" s="9" customFormat="1">
      <c r="A1146" s="2">
        <v>1145</v>
      </c>
      <c r="B1146" s="4">
        <v>716003303</v>
      </c>
      <c r="C1146" s="1" t="s">
        <v>3460</v>
      </c>
      <c r="D1146" s="1" t="s">
        <v>3461</v>
      </c>
      <c r="E1146" s="6" t="s">
        <v>10084</v>
      </c>
      <c r="F1146" s="20">
        <v>513011218</v>
      </c>
      <c r="G1146" s="6" t="s">
        <v>5638</v>
      </c>
      <c r="H1146" s="17">
        <f t="shared" si="34"/>
        <v>13</v>
      </c>
      <c r="I1146" s="6" t="str">
        <f t="shared" si="35"/>
        <v>9.1.8</v>
      </c>
      <c r="J1146" s="6" t="s">
        <v>10084</v>
      </c>
      <c r="K1146" s="13" t="str">
        <f>VLOOKUP(J1146,'fire screen door'!$C$2:$E$1567,2,FALSE)</f>
        <v>A-60 SINGLE LEAF HINGED</v>
      </c>
      <c r="L1146" s="13" t="str">
        <f>VLOOKUP(J1146,'fire screen door'!$C$2:$E$1567,3,FALSE)</f>
        <v>crew stairs 1-B prt (aft) 2-11</v>
      </c>
      <c r="M1146" s="1" t="s">
        <v>18</v>
      </c>
      <c r="N1146" s="1" t="s">
        <v>19</v>
      </c>
      <c r="O1146" s="32"/>
      <c r="P1146" s="4">
        <v>716002062</v>
      </c>
      <c r="Q1146" s="6">
        <v>300456790</v>
      </c>
      <c r="R1146" s="4">
        <v>417001943</v>
      </c>
      <c r="S1146" s="1" t="s">
        <v>3462</v>
      </c>
      <c r="T1146" s="1" t="s">
        <v>17</v>
      </c>
      <c r="U1146" s="1"/>
      <c r="V1146" s="4">
        <v>999001870</v>
      </c>
      <c r="W1146" s="1" t="s">
        <v>20</v>
      </c>
      <c r="X1146" s="1" t="s">
        <v>21</v>
      </c>
    </row>
    <row r="1147" spans="1:24" s="9" customFormat="1">
      <c r="A1147" s="2">
        <v>1146</v>
      </c>
      <c r="B1147" s="4">
        <v>716003298</v>
      </c>
      <c r="C1147" s="1" t="s">
        <v>3463</v>
      </c>
      <c r="D1147" s="1" t="s">
        <v>3464</v>
      </c>
      <c r="E1147" s="6" t="s">
        <v>10085</v>
      </c>
      <c r="F1147" s="20">
        <v>513011219</v>
      </c>
      <c r="G1147" s="6" t="s">
        <v>5639</v>
      </c>
      <c r="H1147" s="17">
        <f t="shared" si="34"/>
        <v>13</v>
      </c>
      <c r="I1147" s="6" t="str">
        <f t="shared" si="35"/>
        <v>9.1.9</v>
      </c>
      <c r="J1147" s="6" t="s">
        <v>10085</v>
      </c>
      <c r="K1147" s="13" t="str">
        <f>VLOOKUP(J1147,'fire screen door'!$C$2:$E$1567,2,FALSE)</f>
        <v>A-60 SINGLE LEAF HINGED</v>
      </c>
      <c r="L1147" s="13" t="str">
        <f>VLOOKUP(J1147,'fire screen door'!$C$2:$E$1567,3,FALSE)</f>
        <v>crew stairs 1-B stb (aft) 0-12</v>
      </c>
      <c r="M1147" s="1" t="s">
        <v>18</v>
      </c>
      <c r="N1147" s="1" t="s">
        <v>19</v>
      </c>
      <c r="O1147" s="32"/>
      <c r="P1147" s="4">
        <v>716002057</v>
      </c>
      <c r="Q1147" s="6">
        <v>300456785</v>
      </c>
      <c r="R1147" s="4">
        <v>417001943</v>
      </c>
      <c r="S1147" s="1" t="s">
        <v>3465</v>
      </c>
      <c r="T1147" s="1" t="s">
        <v>17</v>
      </c>
      <c r="U1147" s="1"/>
      <c r="V1147" s="4">
        <v>999001870</v>
      </c>
      <c r="W1147" s="1" t="s">
        <v>20</v>
      </c>
      <c r="X1147" s="1" t="s">
        <v>21</v>
      </c>
    </row>
    <row r="1148" spans="1:24" s="9" customFormat="1">
      <c r="A1148" s="2">
        <v>1147</v>
      </c>
      <c r="B1148" s="4">
        <v>716003293</v>
      </c>
      <c r="C1148" s="1" t="s">
        <v>3466</v>
      </c>
      <c r="D1148" s="1" t="s">
        <v>3467</v>
      </c>
      <c r="E1148" s="6" t="s">
        <v>10086</v>
      </c>
      <c r="F1148" s="20">
        <v>513011220</v>
      </c>
      <c r="G1148" s="6" t="s">
        <v>5640</v>
      </c>
      <c r="H1148" s="17">
        <f t="shared" si="34"/>
        <v>13</v>
      </c>
      <c r="I1148" s="6" t="str">
        <f t="shared" si="35"/>
        <v>9.2.1</v>
      </c>
      <c r="J1148" s="6" t="s">
        <v>10086</v>
      </c>
      <c r="K1148" s="13" t="str">
        <f>VLOOKUP(J1148,'fire screen door'!$C$2:$E$1567,2,FALSE)</f>
        <v>A-60 SINGLE LEAF HINGED</v>
      </c>
      <c r="L1148" s="13" t="str">
        <f>VLOOKUP(J1148,'fire screen door'!$C$2:$E$1567,3,FALSE)</f>
        <v>By stateroom 9530 stb outer corridor</v>
      </c>
      <c r="M1148" s="1" t="s">
        <v>18</v>
      </c>
      <c r="N1148" s="1" t="s">
        <v>19</v>
      </c>
      <c r="O1148" s="32"/>
      <c r="P1148" s="4">
        <v>716002052</v>
      </c>
      <c r="Q1148" s="6">
        <v>300456780</v>
      </c>
      <c r="R1148" s="4">
        <v>417001943</v>
      </c>
      <c r="S1148" s="1" t="s">
        <v>3468</v>
      </c>
      <c r="T1148" s="1" t="s">
        <v>17</v>
      </c>
      <c r="U1148" s="1"/>
      <c r="V1148" s="4">
        <v>999001870</v>
      </c>
      <c r="W1148" s="1" t="s">
        <v>20</v>
      </c>
      <c r="X1148" s="1" t="s">
        <v>21</v>
      </c>
    </row>
    <row r="1149" spans="1:24" s="9" customFormat="1">
      <c r="A1149" s="2">
        <v>1148</v>
      </c>
      <c r="B1149" s="4">
        <v>716003452</v>
      </c>
      <c r="C1149" s="1" t="s">
        <v>3469</v>
      </c>
      <c r="D1149" s="1" t="s">
        <v>3470</v>
      </c>
      <c r="E1149" s="6" t="s">
        <v>10094</v>
      </c>
      <c r="F1149" s="20">
        <v>513011221</v>
      </c>
      <c r="G1149" s="6" t="s">
        <v>5641</v>
      </c>
      <c r="H1149" s="17">
        <f t="shared" si="34"/>
        <v>13</v>
      </c>
      <c r="I1149" s="6" t="str">
        <f t="shared" si="35"/>
        <v>9.2.10</v>
      </c>
      <c r="J1149" s="6" t="s">
        <v>10094</v>
      </c>
      <c r="K1149" s="13" t="str">
        <f>VLOOKUP(J1149,'fire screen door'!$C$2:$E$1567,2,FALSE)</f>
        <v>A-60 SINGLE LEAF HINGED</v>
      </c>
      <c r="L1149" s="13" t="str">
        <f>VLOOKUP(J1149,'fire screen door'!$C$2:$E$1567,3,FALSE)</f>
        <v>Housekeeping locker opp of 9448 midship</v>
      </c>
      <c r="M1149" s="1" t="s">
        <v>18</v>
      </c>
      <c r="N1149" s="1" t="s">
        <v>19</v>
      </c>
      <c r="O1149" s="32"/>
      <c r="P1149" s="4">
        <v>716002211</v>
      </c>
      <c r="Q1149" s="6">
        <v>300456939</v>
      </c>
      <c r="R1149" s="4">
        <v>417001943</v>
      </c>
      <c r="S1149" s="1" t="s">
        <v>3471</v>
      </c>
      <c r="T1149" s="1" t="s">
        <v>17</v>
      </c>
      <c r="U1149" s="1"/>
      <c r="V1149" s="4">
        <v>999001870</v>
      </c>
      <c r="W1149" s="1" t="s">
        <v>20</v>
      </c>
      <c r="X1149" s="1" t="s">
        <v>21</v>
      </c>
    </row>
    <row r="1150" spans="1:24" s="9" customFormat="1">
      <c r="A1150" s="2">
        <v>1149</v>
      </c>
      <c r="B1150" s="4">
        <v>716003296</v>
      </c>
      <c r="C1150" s="1" t="s">
        <v>3472</v>
      </c>
      <c r="D1150" s="1" t="s">
        <v>3473</v>
      </c>
      <c r="E1150" s="6" t="s">
        <v>10087</v>
      </c>
      <c r="F1150" s="20">
        <v>513011222</v>
      </c>
      <c r="G1150" s="6" t="s">
        <v>5642</v>
      </c>
      <c r="H1150" s="17">
        <f t="shared" si="34"/>
        <v>13</v>
      </c>
      <c r="I1150" s="6" t="str">
        <f t="shared" si="35"/>
        <v>9.2.2</v>
      </c>
      <c r="J1150" s="6" t="s">
        <v>10087</v>
      </c>
      <c r="K1150" s="13" t="str">
        <f>VLOOKUP(J1150,'fire screen door'!$C$2:$E$1567,2,FALSE)</f>
        <v>A-60 SINGLE LEAF HINGED</v>
      </c>
      <c r="L1150" s="13" t="str">
        <f>VLOOKUP(J1150,'fire screen door'!$C$2:$E$1567,3,FALSE)</f>
        <v>inside corridor PS by 94418</v>
      </c>
      <c r="M1150" s="1" t="s">
        <v>18</v>
      </c>
      <c r="N1150" s="1" t="s">
        <v>19</v>
      </c>
      <c r="O1150" s="32"/>
      <c r="P1150" s="4">
        <v>716002055</v>
      </c>
      <c r="Q1150" s="6">
        <v>300456783</v>
      </c>
      <c r="R1150" s="4">
        <v>417001943</v>
      </c>
      <c r="S1150" s="1" t="s">
        <v>3474</v>
      </c>
      <c r="T1150" s="1" t="s">
        <v>17</v>
      </c>
      <c r="U1150" s="1"/>
      <c r="V1150" s="4">
        <v>999001870</v>
      </c>
      <c r="W1150" s="1" t="s">
        <v>20</v>
      </c>
      <c r="X1150" s="1" t="s">
        <v>21</v>
      </c>
    </row>
    <row r="1151" spans="1:24" s="9" customFormat="1">
      <c r="A1151" s="2">
        <v>1150</v>
      </c>
      <c r="B1151" s="4">
        <v>716003294</v>
      </c>
      <c r="C1151" s="1" t="s">
        <v>3475</v>
      </c>
      <c r="D1151" s="1" t="s">
        <v>3476</v>
      </c>
      <c r="E1151" s="6" t="s">
        <v>10088</v>
      </c>
      <c r="F1151" s="20">
        <v>513011223</v>
      </c>
      <c r="G1151" s="6" t="s">
        <v>5643</v>
      </c>
      <c r="H1151" s="17">
        <f t="shared" si="34"/>
        <v>13</v>
      </c>
      <c r="I1151" s="6" t="str">
        <f t="shared" si="35"/>
        <v>9.2.3</v>
      </c>
      <c r="J1151" s="6" t="s">
        <v>10088</v>
      </c>
      <c r="K1151" s="13" t="str">
        <f>VLOOKUP(J1151,'fire screen door'!$C$2:$E$1567,2,FALSE)</f>
        <v>A-60 SINGLE LEAF HINGED</v>
      </c>
      <c r="L1151" s="13" t="str">
        <f>VLOOKUP(J1151,'fire screen door'!$C$2:$E$1567,3,FALSE)</f>
        <v>insdide corridor by 9408</v>
      </c>
      <c r="M1151" s="1" t="s">
        <v>18</v>
      </c>
      <c r="N1151" s="1" t="s">
        <v>19</v>
      </c>
      <c r="O1151" s="32"/>
      <c r="P1151" s="4">
        <v>716002053</v>
      </c>
      <c r="Q1151" s="6">
        <v>300456781</v>
      </c>
      <c r="R1151" s="4">
        <v>417001943</v>
      </c>
      <c r="S1151" s="1" t="s">
        <v>3477</v>
      </c>
      <c r="T1151" s="1" t="s">
        <v>17</v>
      </c>
      <c r="U1151" s="1"/>
      <c r="V1151" s="4">
        <v>999001870</v>
      </c>
      <c r="W1151" s="1" t="s">
        <v>20</v>
      </c>
      <c r="X1151" s="1" t="s">
        <v>21</v>
      </c>
    </row>
    <row r="1152" spans="1:24" s="9" customFormat="1">
      <c r="A1152" s="2">
        <v>1151</v>
      </c>
      <c r="B1152" s="4">
        <v>716003295</v>
      </c>
      <c r="C1152" s="1" t="s">
        <v>3478</v>
      </c>
      <c r="D1152" s="1" t="s">
        <v>3479</v>
      </c>
      <c r="E1152" s="6" t="s">
        <v>10089</v>
      </c>
      <c r="F1152" s="20">
        <v>513011224</v>
      </c>
      <c r="G1152" s="6" t="s">
        <v>5644</v>
      </c>
      <c r="H1152" s="17">
        <f t="shared" si="34"/>
        <v>13</v>
      </c>
      <c r="I1152" s="6" t="str">
        <f t="shared" si="35"/>
        <v>9.2.4</v>
      </c>
      <c r="J1152" s="6" t="s">
        <v>10089</v>
      </c>
      <c r="K1152" s="13" t="str">
        <f>VLOOKUP(J1152,'fire screen door'!$C$2:$E$1567,2,FALSE)</f>
        <v>A-60 SINGLE LEAF HINGED</v>
      </c>
      <c r="L1152" s="13" t="str">
        <f>VLOOKUP(J1152,'fire screen door'!$C$2:$E$1567,3,FALSE)</f>
        <v>By stateroom 9130 port outer corridor</v>
      </c>
      <c r="M1152" s="1" t="s">
        <v>18</v>
      </c>
      <c r="N1152" s="1" t="s">
        <v>19</v>
      </c>
      <c r="O1152" s="32"/>
      <c r="P1152" s="4">
        <v>716002054</v>
      </c>
      <c r="Q1152" s="6">
        <v>300456782</v>
      </c>
      <c r="R1152" s="4">
        <v>417001943</v>
      </c>
      <c r="S1152" s="1" t="s">
        <v>3480</v>
      </c>
      <c r="T1152" s="1" t="s">
        <v>17</v>
      </c>
      <c r="U1152" s="1"/>
      <c r="V1152" s="4">
        <v>999001870</v>
      </c>
      <c r="W1152" s="1" t="s">
        <v>20</v>
      </c>
      <c r="X1152" s="1" t="s">
        <v>21</v>
      </c>
    </row>
    <row r="1153" spans="1:24" s="9" customFormat="1">
      <c r="A1153" s="2">
        <v>1152</v>
      </c>
      <c r="B1153" s="4">
        <v>716003448</v>
      </c>
      <c r="C1153" s="1" t="s">
        <v>3481</v>
      </c>
      <c r="D1153" s="1" t="s">
        <v>3482</v>
      </c>
      <c r="E1153" s="6" t="s">
        <v>10090</v>
      </c>
      <c r="F1153" s="20">
        <v>513011225</v>
      </c>
      <c r="G1153" s="6" t="s">
        <v>5645</v>
      </c>
      <c r="H1153" s="17">
        <f t="shared" si="34"/>
        <v>13</v>
      </c>
      <c r="I1153" s="6" t="str">
        <f t="shared" si="35"/>
        <v>9.2.5</v>
      </c>
      <c r="J1153" s="6" t="s">
        <v>10090</v>
      </c>
      <c r="K1153" s="13" t="str">
        <f>VLOOKUP(J1153,'fire screen door'!$C$2:$E$1567,2,FALSE)</f>
        <v>A-60 SINGLE LEAF HINGED</v>
      </c>
      <c r="L1153" s="13" t="str">
        <f>VLOOKUP(J1153,'fire screen door'!$C$2:$E$1567,3,FALSE)</f>
        <v>Crew stairs 2-B stb (aft) 3-14</v>
      </c>
      <c r="M1153" s="1" t="s">
        <v>18</v>
      </c>
      <c r="N1153" s="1" t="s">
        <v>19</v>
      </c>
      <c r="O1153" s="32"/>
      <c r="P1153" s="4">
        <v>716002207</v>
      </c>
      <c r="Q1153" s="6">
        <v>300456935</v>
      </c>
      <c r="R1153" s="4">
        <v>417001943</v>
      </c>
      <c r="S1153" s="1" t="s">
        <v>3483</v>
      </c>
      <c r="T1153" s="1" t="s">
        <v>17</v>
      </c>
      <c r="U1153" s="1"/>
      <c r="V1153" s="4">
        <v>999001870</v>
      </c>
      <c r="W1153" s="1" t="s">
        <v>20</v>
      </c>
      <c r="X1153" s="1" t="s">
        <v>21</v>
      </c>
    </row>
    <row r="1154" spans="1:24" s="9" customFormat="1">
      <c r="A1154" s="2">
        <v>1153</v>
      </c>
      <c r="B1154" s="4">
        <v>716003450</v>
      </c>
      <c r="C1154" s="1" t="s">
        <v>3484</v>
      </c>
      <c r="D1154" s="1" t="s">
        <v>3485</v>
      </c>
      <c r="E1154" s="6" t="s">
        <v>10091</v>
      </c>
      <c r="F1154" s="20">
        <v>513011226</v>
      </c>
      <c r="G1154" s="6" t="s">
        <v>5646</v>
      </c>
      <c r="H1154" s="17">
        <f t="shared" si="34"/>
        <v>13</v>
      </c>
      <c r="I1154" s="6" t="str">
        <f t="shared" si="35"/>
        <v>9.2.6</v>
      </c>
      <c r="J1154" s="6" t="s">
        <v>10091</v>
      </c>
      <c r="K1154" s="13" t="str">
        <f>VLOOKUP(J1154,'fire screen door'!$C$2:$E$1567,2,FALSE)</f>
        <v>A-60 SINGLE LEAF HINGED</v>
      </c>
      <c r="L1154" s="13" t="str">
        <f>VLOOKUP(J1154,'fire screen door'!$C$2:$E$1567,3,FALSE)</f>
        <v>Crew stairs 2-B prt (aft) TW-17</v>
      </c>
      <c r="M1154" s="1" t="s">
        <v>18</v>
      </c>
      <c r="N1154" s="1" t="s">
        <v>19</v>
      </c>
      <c r="O1154" s="32"/>
      <c r="P1154" s="4">
        <v>716002209</v>
      </c>
      <c r="Q1154" s="6">
        <v>300456937</v>
      </c>
      <c r="R1154" s="4">
        <v>417001943</v>
      </c>
      <c r="S1154" s="1" t="s">
        <v>3486</v>
      </c>
      <c r="T1154" s="1" t="s">
        <v>17</v>
      </c>
      <c r="U1154" s="1"/>
      <c r="V1154" s="4">
        <v>999001870</v>
      </c>
      <c r="W1154" s="1" t="s">
        <v>20</v>
      </c>
      <c r="X1154" s="1" t="s">
        <v>21</v>
      </c>
    </row>
    <row r="1155" spans="1:24" s="9" customFormat="1">
      <c r="A1155" s="2">
        <v>1154</v>
      </c>
      <c r="B1155" s="4">
        <v>716003449</v>
      </c>
      <c r="C1155" s="1" t="s">
        <v>3487</v>
      </c>
      <c r="D1155" s="1" t="s">
        <v>3488</v>
      </c>
      <c r="E1155" s="6" t="s">
        <v>10092</v>
      </c>
      <c r="F1155" s="20">
        <v>513011227</v>
      </c>
      <c r="G1155" s="6" t="s">
        <v>5647</v>
      </c>
      <c r="H1155" s="17">
        <f t="shared" ref="H1155:H1218" si="36">FIND(".",G1155)</f>
        <v>13</v>
      </c>
      <c r="I1155" s="6" t="str">
        <f t="shared" ref="I1155:I1218" si="37">MID(G1155,H1155+1,100)</f>
        <v>9.2.7</v>
      </c>
      <c r="J1155" s="6" t="s">
        <v>10092</v>
      </c>
      <c r="K1155" s="13" t="str">
        <f>VLOOKUP(J1155,'fire screen door'!$C$2:$E$1567,2,FALSE)</f>
        <v>A-60 SINGLE LEAF HINGED</v>
      </c>
      <c r="L1155" s="13" t="str">
        <f>VLOOKUP(J1155,'fire screen door'!$C$2:$E$1567,3,FALSE)</f>
        <v>Crew stairs 2-B stb (aft) 3-14</v>
      </c>
      <c r="M1155" s="1" t="s">
        <v>18</v>
      </c>
      <c r="N1155" s="1" t="s">
        <v>19</v>
      </c>
      <c r="O1155" s="32"/>
      <c r="P1155" s="4">
        <v>716002208</v>
      </c>
      <c r="Q1155" s="6">
        <v>300456936</v>
      </c>
      <c r="R1155" s="4">
        <v>417001943</v>
      </c>
      <c r="S1155" s="1" t="s">
        <v>3489</v>
      </c>
      <c r="T1155" s="1" t="s">
        <v>17</v>
      </c>
      <c r="U1155" s="1"/>
      <c r="V1155" s="4">
        <v>999001870</v>
      </c>
      <c r="W1155" s="1" t="s">
        <v>20</v>
      </c>
      <c r="X1155" s="1" t="s">
        <v>21</v>
      </c>
    </row>
    <row r="1156" spans="1:24" s="9" customFormat="1">
      <c r="A1156" s="2">
        <v>1155</v>
      </c>
      <c r="B1156" s="4">
        <v>716003451</v>
      </c>
      <c r="C1156" s="1" t="s">
        <v>3490</v>
      </c>
      <c r="D1156" s="1" t="s">
        <v>3491</v>
      </c>
      <c r="E1156" s="6" t="s">
        <v>10093</v>
      </c>
      <c r="F1156" s="20">
        <v>513011228</v>
      </c>
      <c r="G1156" s="6" t="s">
        <v>5648</v>
      </c>
      <c r="H1156" s="17">
        <f t="shared" si="36"/>
        <v>13</v>
      </c>
      <c r="I1156" s="6" t="str">
        <f t="shared" si="37"/>
        <v>9.2.8</v>
      </c>
      <c r="J1156" s="6" t="s">
        <v>10093</v>
      </c>
      <c r="K1156" s="13" t="str">
        <f>VLOOKUP(J1156,'fire screen door'!$C$2:$E$1567,2,FALSE)</f>
        <v>A-60 SINGLE LEAF HINGED</v>
      </c>
      <c r="L1156" s="13" t="str">
        <f>VLOOKUP(J1156,'fire screen door'!$C$2:$E$1567,3,FALSE)</f>
        <v>Crew stairs 2-B prt (aft) TW-17</v>
      </c>
      <c r="M1156" s="1" t="s">
        <v>18</v>
      </c>
      <c r="N1156" s="1" t="s">
        <v>19</v>
      </c>
      <c r="O1156" s="32"/>
      <c r="P1156" s="4">
        <v>716002210</v>
      </c>
      <c r="Q1156" s="6">
        <v>300456938</v>
      </c>
      <c r="R1156" s="4">
        <v>417001943</v>
      </c>
      <c r="S1156" s="1" t="s">
        <v>3492</v>
      </c>
      <c r="T1156" s="1" t="s">
        <v>17</v>
      </c>
      <c r="U1156" s="1"/>
      <c r="V1156" s="4">
        <v>999001870</v>
      </c>
      <c r="W1156" s="1" t="s">
        <v>20</v>
      </c>
      <c r="X1156" s="1" t="s">
        <v>21</v>
      </c>
    </row>
    <row r="1157" spans="1:24" s="9" customFormat="1">
      <c r="A1157" s="2">
        <v>1156</v>
      </c>
      <c r="B1157" s="4">
        <v>716003453</v>
      </c>
      <c r="C1157" s="1" t="s">
        <v>3493</v>
      </c>
      <c r="D1157" s="1" t="s">
        <v>3494</v>
      </c>
      <c r="E1157" s="6" t="s">
        <v>10430</v>
      </c>
      <c r="F1157" s="20">
        <v>513011229</v>
      </c>
      <c r="G1157" s="6" t="s">
        <v>5649</v>
      </c>
      <c r="H1157" s="17">
        <f t="shared" si="36"/>
        <v>13</v>
      </c>
      <c r="I1157" s="6" t="str">
        <f t="shared" si="37"/>
        <v>9.2.9</v>
      </c>
      <c r="J1157" s="6" t="s">
        <v>10430</v>
      </c>
      <c r="K1157" s="13" t="e">
        <f>VLOOKUP(J1157,'fire screen door'!$C$2:$E$1567,2,FALSE)</f>
        <v>#N/A</v>
      </c>
      <c r="L1157" s="13" t="e">
        <f>VLOOKUP(J1157,'fire screen door'!$C$2:$E$1567,3,FALSE)</f>
        <v>#N/A</v>
      </c>
      <c r="M1157" s="1" t="s">
        <v>18</v>
      </c>
      <c r="N1157" s="1" t="s">
        <v>19</v>
      </c>
      <c r="O1157" s="32" t="s">
        <v>10450</v>
      </c>
      <c r="P1157" s="4">
        <v>716002212</v>
      </c>
      <c r="Q1157" s="6">
        <v>300456940</v>
      </c>
      <c r="R1157" s="4">
        <v>417001943</v>
      </c>
      <c r="S1157" s="1" t="s">
        <v>3495</v>
      </c>
      <c r="T1157" s="1" t="s">
        <v>17</v>
      </c>
      <c r="U1157" s="1"/>
      <c r="V1157" s="4">
        <v>999001870</v>
      </c>
      <c r="W1157" s="1" t="s">
        <v>20</v>
      </c>
      <c r="X1157" s="1" t="s">
        <v>21</v>
      </c>
    </row>
    <row r="1158" spans="1:24" s="9" customFormat="1">
      <c r="A1158" s="2">
        <v>1157</v>
      </c>
      <c r="B1158" s="4">
        <v>716003445</v>
      </c>
      <c r="C1158" s="1" t="s">
        <v>3496</v>
      </c>
      <c r="D1158" s="1" t="s">
        <v>3497</v>
      </c>
      <c r="E1158" s="6" t="s">
        <v>10095</v>
      </c>
      <c r="F1158" s="20">
        <v>513011230</v>
      </c>
      <c r="G1158" s="6" t="s">
        <v>5650</v>
      </c>
      <c r="H1158" s="17">
        <f t="shared" si="36"/>
        <v>13</v>
      </c>
      <c r="I1158" s="6" t="str">
        <f t="shared" si="37"/>
        <v>9.3.1</v>
      </c>
      <c r="J1158" s="6" t="s">
        <v>10095</v>
      </c>
      <c r="K1158" s="13" t="str">
        <f>VLOOKUP(J1158,'fire screen door'!$C$2:$E$1567,2,FALSE)</f>
        <v>A-60 SINGLE LEAF HINGED</v>
      </c>
      <c r="L1158" s="13" t="str">
        <f>VLOOKUP(J1158,'fire screen door'!$C$2:$E$1567,3,FALSE)</f>
        <v>By stateroom 9562 stb outer corridor</v>
      </c>
      <c r="M1158" s="1" t="s">
        <v>18</v>
      </c>
      <c r="N1158" s="1" t="s">
        <v>19</v>
      </c>
      <c r="O1158" s="32"/>
      <c r="P1158" s="4">
        <v>716002204</v>
      </c>
      <c r="Q1158" s="6">
        <v>300456932</v>
      </c>
      <c r="R1158" s="4">
        <v>417001943</v>
      </c>
      <c r="S1158" s="1" t="s">
        <v>3498</v>
      </c>
      <c r="T1158" s="1" t="s">
        <v>17</v>
      </c>
      <c r="U1158" s="1"/>
      <c r="V1158" s="4">
        <v>999001870</v>
      </c>
      <c r="W1158" s="1" t="s">
        <v>20</v>
      </c>
      <c r="X1158" s="1" t="s">
        <v>21</v>
      </c>
    </row>
    <row r="1159" spans="1:24" s="9" customFormat="1">
      <c r="A1159" s="2">
        <v>1158</v>
      </c>
      <c r="B1159" s="4">
        <v>716004420</v>
      </c>
      <c r="C1159" s="1" t="s">
        <v>3499</v>
      </c>
      <c r="D1159" s="1" t="s">
        <v>3500</v>
      </c>
      <c r="E1159" s="6" t="s">
        <v>10103</v>
      </c>
      <c r="F1159" s="20">
        <v>513011231</v>
      </c>
      <c r="G1159" s="6" t="s">
        <v>5651</v>
      </c>
      <c r="H1159" s="17">
        <f t="shared" si="36"/>
        <v>13</v>
      </c>
      <c r="I1159" s="6" t="str">
        <f t="shared" si="37"/>
        <v>9.3.10</v>
      </c>
      <c r="J1159" s="6" t="s">
        <v>10103</v>
      </c>
      <c r="K1159" s="13" t="str">
        <f>VLOOKUP(J1159,'fire screen door'!$C$2:$E$1567,2,FALSE)</f>
        <v>A-60 SINGLE LEAF HINGED</v>
      </c>
      <c r="L1159" s="13" t="str">
        <f>VLOOKUP(J1159,'fire screen door'!$C$2:$E$1567,3,FALSE)</f>
        <v>Port aft of FWD guest lobby to Cent Park</v>
      </c>
      <c r="M1159" s="1" t="s">
        <v>18</v>
      </c>
      <c r="N1159" s="1" t="s">
        <v>19</v>
      </c>
      <c r="O1159" s="32"/>
      <c r="P1159" s="4">
        <v>716003082</v>
      </c>
      <c r="Q1159" s="6">
        <v>300457605</v>
      </c>
      <c r="R1159" s="4">
        <v>417001943</v>
      </c>
      <c r="S1159" s="1" t="s">
        <v>3501</v>
      </c>
      <c r="T1159" s="1" t="s">
        <v>17</v>
      </c>
      <c r="U1159" s="1"/>
      <c r="V1159" s="4">
        <v>999001870</v>
      </c>
      <c r="W1159" s="1" t="s">
        <v>20</v>
      </c>
      <c r="X1159" s="1" t="s">
        <v>21</v>
      </c>
    </row>
    <row r="1160" spans="1:24" s="9" customFormat="1">
      <c r="A1160" s="2">
        <v>1159</v>
      </c>
      <c r="B1160" s="4">
        <v>716003447</v>
      </c>
      <c r="C1160" s="1" t="s">
        <v>3502</v>
      </c>
      <c r="D1160" s="1" t="s">
        <v>3503</v>
      </c>
      <c r="E1160" s="6" t="s">
        <v>10096</v>
      </c>
      <c r="F1160" s="20">
        <v>513011232</v>
      </c>
      <c r="G1160" s="6" t="s">
        <v>5652</v>
      </c>
      <c r="H1160" s="17">
        <f t="shared" si="36"/>
        <v>13</v>
      </c>
      <c r="I1160" s="6" t="str">
        <f t="shared" si="37"/>
        <v>9.3.2</v>
      </c>
      <c r="J1160" s="6" t="s">
        <v>10096</v>
      </c>
      <c r="K1160" s="13" t="str">
        <f>VLOOKUP(J1160,'fire screen door'!$C$2:$E$1567,2,FALSE)</f>
        <v>A-60 SINGLE LEAF HINGED</v>
      </c>
      <c r="L1160" s="13" t="str">
        <f>VLOOKUP(J1160,'fire screen door'!$C$2:$E$1567,3,FALSE)</f>
        <v>Center guest lobby</v>
      </c>
      <c r="M1160" s="1" t="s">
        <v>18</v>
      </c>
      <c r="N1160" s="1" t="s">
        <v>19</v>
      </c>
      <c r="O1160" s="32"/>
      <c r="P1160" s="4">
        <v>716002206</v>
      </c>
      <c r="Q1160" s="6">
        <v>300456934</v>
      </c>
      <c r="R1160" s="4">
        <v>417001943</v>
      </c>
      <c r="S1160" s="1" t="s">
        <v>3504</v>
      </c>
      <c r="T1160" s="1" t="s">
        <v>17</v>
      </c>
      <c r="U1160" s="1"/>
      <c r="V1160" s="4">
        <v>999001870</v>
      </c>
      <c r="W1160" s="1" t="s">
        <v>20</v>
      </c>
      <c r="X1160" s="1" t="s">
        <v>21</v>
      </c>
    </row>
    <row r="1161" spans="1:24" s="9" customFormat="1">
      <c r="A1161" s="2">
        <v>1160</v>
      </c>
      <c r="B1161" s="4">
        <v>716004416</v>
      </c>
      <c r="C1161" s="1" t="s">
        <v>3505</v>
      </c>
      <c r="D1161" s="1" t="s">
        <v>3506</v>
      </c>
      <c r="E1161" s="6" t="s">
        <v>10097</v>
      </c>
      <c r="F1161" s="20">
        <v>513011233</v>
      </c>
      <c r="G1161" s="6" t="s">
        <v>5653</v>
      </c>
      <c r="H1161" s="17">
        <f t="shared" si="36"/>
        <v>13</v>
      </c>
      <c r="I1161" s="6" t="str">
        <f t="shared" si="37"/>
        <v>9.3.3</v>
      </c>
      <c r="J1161" s="6" t="s">
        <v>10097</v>
      </c>
      <c r="K1161" s="13" t="str">
        <f>VLOOKUP(J1161,'fire screen door'!$C$2:$E$1567,2,FALSE)</f>
        <v>A-60 SINGLE LEAF HINGED</v>
      </c>
      <c r="L1161" s="13" t="str">
        <f>VLOOKUP(J1161,'fire screen door'!$C$2:$E$1567,3,FALSE)</f>
        <v xml:space="preserve">Guest lobby starboard </v>
      </c>
      <c r="M1161" s="1" t="s">
        <v>18</v>
      </c>
      <c r="N1161" s="1" t="s">
        <v>19</v>
      </c>
      <c r="O1161" s="32"/>
      <c r="P1161" s="4">
        <v>716003078</v>
      </c>
      <c r="Q1161" s="6">
        <v>300457601</v>
      </c>
      <c r="R1161" s="4">
        <v>417001943</v>
      </c>
      <c r="S1161" s="1" t="s">
        <v>3507</v>
      </c>
      <c r="T1161" s="1" t="s">
        <v>17</v>
      </c>
      <c r="U1161" s="1"/>
      <c r="V1161" s="4">
        <v>999001870</v>
      </c>
      <c r="W1161" s="1" t="s">
        <v>20</v>
      </c>
      <c r="X1161" s="1" t="s">
        <v>21</v>
      </c>
    </row>
    <row r="1162" spans="1:24" s="9" customFormat="1">
      <c r="A1162" s="2">
        <v>1161</v>
      </c>
      <c r="B1162" s="4">
        <v>716003446</v>
      </c>
      <c r="C1162" s="1" t="s">
        <v>3508</v>
      </c>
      <c r="D1162" s="1" t="s">
        <v>3509</v>
      </c>
      <c r="E1162" s="6" t="s">
        <v>10098</v>
      </c>
      <c r="F1162" s="20">
        <v>513011234</v>
      </c>
      <c r="G1162" s="6" t="s">
        <v>5654</v>
      </c>
      <c r="H1162" s="17">
        <f t="shared" si="36"/>
        <v>13</v>
      </c>
      <c r="I1162" s="6" t="str">
        <f t="shared" si="37"/>
        <v>9.3.4</v>
      </c>
      <c r="J1162" s="6" t="s">
        <v>10098</v>
      </c>
      <c r="K1162" s="13" t="str">
        <f>VLOOKUP(J1162,'fire screen door'!$C$2:$E$1567,2,FALSE)</f>
        <v>A-60 SINGLE LEAF HINGED</v>
      </c>
      <c r="L1162" s="13" t="str">
        <f>VLOOKUP(J1162,'fire screen door'!$C$2:$E$1567,3,FALSE)</f>
        <v>By stateroom 9162 port</v>
      </c>
      <c r="M1162" s="1" t="s">
        <v>18</v>
      </c>
      <c r="N1162" s="1" t="s">
        <v>19</v>
      </c>
      <c r="O1162" s="32"/>
      <c r="P1162" s="4">
        <v>716002205</v>
      </c>
      <c r="Q1162" s="6">
        <v>300456933</v>
      </c>
      <c r="R1162" s="4">
        <v>417001943</v>
      </c>
      <c r="S1162" s="1" t="s">
        <v>3510</v>
      </c>
      <c r="T1162" s="1" t="s">
        <v>17</v>
      </c>
      <c r="U1162" s="1"/>
      <c r="V1162" s="4">
        <v>999001870</v>
      </c>
      <c r="W1162" s="1" t="s">
        <v>20</v>
      </c>
      <c r="X1162" s="1" t="s">
        <v>21</v>
      </c>
    </row>
    <row r="1163" spans="1:24" s="9" customFormat="1">
      <c r="A1163" s="2">
        <v>1162</v>
      </c>
      <c r="B1163" s="4">
        <v>716004417</v>
      </c>
      <c r="C1163" s="1" t="s">
        <v>3511</v>
      </c>
      <c r="D1163" s="1" t="s">
        <v>3512</v>
      </c>
      <c r="E1163" s="6" t="s">
        <v>10099</v>
      </c>
      <c r="F1163" s="20">
        <v>513011235</v>
      </c>
      <c r="G1163" s="6" t="s">
        <v>5655</v>
      </c>
      <c r="H1163" s="17">
        <f t="shared" si="36"/>
        <v>13</v>
      </c>
      <c r="I1163" s="6" t="str">
        <f t="shared" si="37"/>
        <v>9.3.5</v>
      </c>
      <c r="J1163" s="6" t="s">
        <v>10099</v>
      </c>
      <c r="K1163" s="13" t="str">
        <f>VLOOKUP(J1163,'fire screen door'!$C$2:$E$1567,2,FALSE)</f>
        <v>A-60 SINGLE LEAF HINGED</v>
      </c>
      <c r="L1163" s="13" t="str">
        <f>VLOOKUP(J1163,'fire screen door'!$C$2:$E$1567,3,FALSE)</f>
        <v>Housekeeping locker by cabin 9568 stb</v>
      </c>
      <c r="M1163" s="1" t="s">
        <v>18</v>
      </c>
      <c r="N1163" s="1" t="s">
        <v>19</v>
      </c>
      <c r="O1163" s="32"/>
      <c r="P1163" s="4">
        <v>716003079</v>
      </c>
      <c r="Q1163" s="6">
        <v>300457602</v>
      </c>
      <c r="R1163" s="4">
        <v>417001943</v>
      </c>
      <c r="S1163" s="1" t="s">
        <v>3513</v>
      </c>
      <c r="T1163" s="1" t="s">
        <v>17</v>
      </c>
      <c r="U1163" s="1"/>
      <c r="V1163" s="4">
        <v>999001870</v>
      </c>
      <c r="W1163" s="1" t="s">
        <v>20</v>
      </c>
      <c r="X1163" s="1" t="s">
        <v>21</v>
      </c>
    </row>
    <row r="1164" spans="1:24" s="9" customFormat="1">
      <c r="A1164" s="2">
        <v>1163</v>
      </c>
      <c r="B1164" s="4">
        <v>716004418</v>
      </c>
      <c r="C1164" s="1" t="s">
        <v>3514</v>
      </c>
      <c r="D1164" s="1" t="s">
        <v>3515</v>
      </c>
      <c r="E1164" s="6" t="s">
        <v>10100</v>
      </c>
      <c r="F1164" s="20">
        <v>513011236</v>
      </c>
      <c r="G1164" s="6" t="s">
        <v>5656</v>
      </c>
      <c r="H1164" s="17">
        <f t="shared" si="36"/>
        <v>13</v>
      </c>
      <c r="I1164" s="6" t="str">
        <f t="shared" si="37"/>
        <v>9.3.6</v>
      </c>
      <c r="J1164" s="6" t="s">
        <v>10100</v>
      </c>
      <c r="K1164" s="13" t="str">
        <f>VLOOKUP(J1164,'fire screen door'!$C$2:$E$1567,2,FALSE)</f>
        <v>A-60 SINGLE LEAF HINGED</v>
      </c>
      <c r="L1164" s="13" t="str">
        <f>VLOOKUP(J1164,'fire screen door'!$C$2:$E$1567,3,FALSE)</f>
        <v>Guest lobby port</v>
      </c>
      <c r="M1164" s="1" t="s">
        <v>18</v>
      </c>
      <c r="N1164" s="1" t="s">
        <v>19</v>
      </c>
      <c r="O1164" s="32"/>
      <c r="P1164" s="4">
        <v>716003080</v>
      </c>
      <c r="Q1164" s="6">
        <v>300457603</v>
      </c>
      <c r="R1164" s="4">
        <v>417001943</v>
      </c>
      <c r="S1164" s="1" t="s">
        <v>3516</v>
      </c>
      <c r="T1164" s="1" t="s">
        <v>17</v>
      </c>
      <c r="U1164" s="1"/>
      <c r="V1164" s="4">
        <v>999001870</v>
      </c>
      <c r="W1164" s="1" t="s">
        <v>20</v>
      </c>
      <c r="X1164" s="1" t="s">
        <v>21</v>
      </c>
    </row>
    <row r="1165" spans="1:24" s="9" customFormat="1">
      <c r="A1165" s="2">
        <v>1164</v>
      </c>
      <c r="B1165" s="4">
        <v>716004421</v>
      </c>
      <c r="C1165" s="1" t="s">
        <v>3517</v>
      </c>
      <c r="D1165" s="1" t="s">
        <v>3518</v>
      </c>
      <c r="E1165" s="6" t="s">
        <v>10101</v>
      </c>
      <c r="F1165" s="20">
        <v>513011237</v>
      </c>
      <c r="G1165" s="6" t="s">
        <v>5657</v>
      </c>
      <c r="H1165" s="17">
        <f t="shared" si="36"/>
        <v>13</v>
      </c>
      <c r="I1165" s="6" t="str">
        <f t="shared" si="37"/>
        <v>9.3.7</v>
      </c>
      <c r="J1165" s="6" t="s">
        <v>10101</v>
      </c>
      <c r="K1165" s="13" t="str">
        <f>VLOOKUP(J1165,'fire screen door'!$C$2:$E$1567,2,FALSE)</f>
        <v>A-60 SINGLE LEAF HINGED</v>
      </c>
      <c r="L1165" s="13" t="str">
        <f>VLOOKUP(J1165,'fire screen door'!$C$2:$E$1567,3,FALSE)</f>
        <v>Stb aft of FWD guest lobby to Cent Park</v>
      </c>
      <c r="M1165" s="1" t="s">
        <v>18</v>
      </c>
      <c r="N1165" s="1" t="s">
        <v>19</v>
      </c>
      <c r="O1165" s="32"/>
      <c r="P1165" s="4">
        <v>716003083</v>
      </c>
      <c r="Q1165" s="6">
        <v>300457606</v>
      </c>
      <c r="R1165" s="4">
        <v>417001943</v>
      </c>
      <c r="S1165" s="1" t="s">
        <v>3519</v>
      </c>
      <c r="T1165" s="1" t="s">
        <v>17</v>
      </c>
      <c r="U1165" s="1"/>
      <c r="V1165" s="4">
        <v>999001870</v>
      </c>
      <c r="W1165" s="1" t="s">
        <v>20</v>
      </c>
      <c r="X1165" s="1" t="s">
        <v>21</v>
      </c>
    </row>
    <row r="1166" spans="1:24" s="9" customFormat="1">
      <c r="A1166" s="2">
        <v>1165</v>
      </c>
      <c r="B1166" s="4">
        <v>716004419</v>
      </c>
      <c r="C1166" s="1" t="s">
        <v>3520</v>
      </c>
      <c r="D1166" s="1" t="s">
        <v>3521</v>
      </c>
      <c r="E1166" s="6" t="s">
        <v>10102</v>
      </c>
      <c r="F1166" s="20">
        <v>513011238</v>
      </c>
      <c r="G1166" s="6" t="s">
        <v>5658</v>
      </c>
      <c r="H1166" s="17">
        <f t="shared" si="36"/>
        <v>13</v>
      </c>
      <c r="I1166" s="6" t="str">
        <f t="shared" si="37"/>
        <v>9.3.8</v>
      </c>
      <c r="J1166" s="6" t="s">
        <v>10102</v>
      </c>
      <c r="K1166" s="13" t="str">
        <f>VLOOKUP(J1166,'fire screen door'!$C$2:$E$1567,2,FALSE)</f>
        <v>A-60 SINGLE LEAF HINGED</v>
      </c>
      <c r="L1166" s="13" t="str">
        <f>VLOOKUP(J1166,'fire screen door'!$C$2:$E$1567,3,FALSE)</f>
        <v>Housekeeping locker opp of 9170 port</v>
      </c>
      <c r="M1166" s="1" t="s">
        <v>18</v>
      </c>
      <c r="N1166" s="1" t="s">
        <v>19</v>
      </c>
      <c r="O1166" s="32"/>
      <c r="P1166" s="4">
        <v>716003081</v>
      </c>
      <c r="Q1166" s="6">
        <v>300457604</v>
      </c>
      <c r="R1166" s="4">
        <v>417001943</v>
      </c>
      <c r="S1166" s="1" t="s">
        <v>3522</v>
      </c>
      <c r="T1166" s="1" t="s">
        <v>17</v>
      </c>
      <c r="U1166" s="1"/>
      <c r="V1166" s="4">
        <v>999001870</v>
      </c>
      <c r="W1166" s="1" t="s">
        <v>20</v>
      </c>
      <c r="X1166" s="1" t="s">
        <v>21</v>
      </c>
    </row>
    <row r="1167" spans="1:24" s="9" customFormat="1">
      <c r="A1167" s="2">
        <v>1166</v>
      </c>
      <c r="B1167" s="4">
        <v>716004414</v>
      </c>
      <c r="C1167" s="1" t="s">
        <v>3523</v>
      </c>
      <c r="D1167" s="1" t="s">
        <v>3524</v>
      </c>
      <c r="E1167" s="6" t="s">
        <v>10104</v>
      </c>
      <c r="F1167" s="20">
        <v>513011239</v>
      </c>
      <c r="G1167" s="6" t="s">
        <v>5659</v>
      </c>
      <c r="H1167" s="17">
        <f t="shared" si="36"/>
        <v>13</v>
      </c>
      <c r="I1167" s="6" t="str">
        <f t="shared" si="37"/>
        <v>9.4.1</v>
      </c>
      <c r="J1167" s="6" t="s">
        <v>10104</v>
      </c>
      <c r="K1167" s="13" t="str">
        <f>VLOOKUP(J1167,'fire screen door'!$C$2:$E$1567,2,FALSE)</f>
        <v>A-60 SINGLE LEAF HINGED</v>
      </c>
      <c r="L1167" s="13" t="str">
        <f>VLOOKUP(J1167,'fire screen door'!$C$2:$E$1567,3,FALSE)</f>
        <v>By stateroom 9594 stbd</v>
      </c>
      <c r="M1167" s="1" t="s">
        <v>18</v>
      </c>
      <c r="N1167" s="1" t="s">
        <v>19</v>
      </c>
      <c r="O1167" s="32"/>
      <c r="P1167" s="4">
        <v>716003076</v>
      </c>
      <c r="Q1167" s="6">
        <v>300457599</v>
      </c>
      <c r="R1167" s="4">
        <v>417001943</v>
      </c>
      <c r="S1167" s="1" t="s">
        <v>3525</v>
      </c>
      <c r="T1167" s="1" t="s">
        <v>17</v>
      </c>
      <c r="U1167" s="1"/>
      <c r="V1167" s="4">
        <v>999001870</v>
      </c>
      <c r="W1167" s="1" t="s">
        <v>20</v>
      </c>
      <c r="X1167" s="1" t="s">
        <v>21</v>
      </c>
    </row>
    <row r="1168" spans="1:24" s="9" customFormat="1">
      <c r="A1168" s="2">
        <v>1167</v>
      </c>
      <c r="B1168" s="4">
        <v>716004415</v>
      </c>
      <c r="C1168" s="1" t="s">
        <v>3526</v>
      </c>
      <c r="D1168" s="1" t="s">
        <v>3527</v>
      </c>
      <c r="E1168" s="6" t="s">
        <v>10105</v>
      </c>
      <c r="F1168" s="20">
        <v>513011240</v>
      </c>
      <c r="G1168" s="6" t="s">
        <v>5660</v>
      </c>
      <c r="H1168" s="17">
        <f t="shared" si="36"/>
        <v>13</v>
      </c>
      <c r="I1168" s="6" t="str">
        <f t="shared" si="37"/>
        <v>9.4.2</v>
      </c>
      <c r="J1168" s="6" t="s">
        <v>10105</v>
      </c>
      <c r="K1168" s="13" t="str">
        <f>VLOOKUP(J1168,'fire screen door'!$C$2:$E$1567,2,FALSE)</f>
        <v>A-60 SINGLE LEAF HINGED</v>
      </c>
      <c r="L1168" s="13" t="str">
        <f>VLOOKUP(J1168,'fire screen door'!$C$2:$E$1567,3,FALSE)</f>
        <v>By stateroom 9194 port</v>
      </c>
      <c r="M1168" s="1" t="s">
        <v>18</v>
      </c>
      <c r="N1168" s="1" t="s">
        <v>19</v>
      </c>
      <c r="O1168" s="32"/>
      <c r="P1168" s="4">
        <v>716003077</v>
      </c>
      <c r="Q1168" s="6">
        <v>300457600</v>
      </c>
      <c r="R1168" s="4">
        <v>417001943</v>
      </c>
      <c r="S1168" s="1" t="s">
        <v>3528</v>
      </c>
      <c r="T1168" s="1" t="s">
        <v>17</v>
      </c>
      <c r="U1168" s="1"/>
      <c r="V1168" s="4">
        <v>999001870</v>
      </c>
      <c r="W1168" s="1" t="s">
        <v>20</v>
      </c>
      <c r="X1168" s="1" t="s">
        <v>21</v>
      </c>
    </row>
    <row r="1169" spans="1:24" s="9" customFormat="1">
      <c r="A1169" s="2">
        <v>1168</v>
      </c>
      <c r="B1169" s="4">
        <v>716004631</v>
      </c>
      <c r="C1169" s="1" t="s">
        <v>3529</v>
      </c>
      <c r="D1169" s="1" t="s">
        <v>3530</v>
      </c>
      <c r="E1169" s="6" t="s">
        <v>10106</v>
      </c>
      <c r="F1169" s="20">
        <v>513011241</v>
      </c>
      <c r="G1169" s="6" t="s">
        <v>5661</v>
      </c>
      <c r="H1169" s="17">
        <f t="shared" si="36"/>
        <v>13</v>
      </c>
      <c r="I1169" s="6" t="str">
        <f t="shared" si="37"/>
        <v>9.4.3</v>
      </c>
      <c r="J1169" s="6" t="s">
        <v>10106</v>
      </c>
      <c r="K1169" s="13" t="str">
        <f>VLOOKUP(J1169,'fire screen door'!$C$2:$E$1567,2,FALSE)</f>
        <v>A-60 SINGLE LEAF HINGED</v>
      </c>
      <c r="L1169" s="13" t="str">
        <f>VLOOKUP(J1169,'fire screen door'!$C$2:$E$1567,3,FALSE)</f>
        <v>Crew stairs 4-B stb (aft) TT-15</v>
      </c>
      <c r="M1169" s="1" t="s">
        <v>18</v>
      </c>
      <c r="N1169" s="1" t="s">
        <v>19</v>
      </c>
      <c r="O1169" s="32"/>
      <c r="P1169" s="4">
        <v>716003276</v>
      </c>
      <c r="Q1169" s="6">
        <v>300457798</v>
      </c>
      <c r="R1169" s="4">
        <v>417001943</v>
      </c>
      <c r="S1169" s="1" t="s">
        <v>3531</v>
      </c>
      <c r="T1169" s="1" t="s">
        <v>17</v>
      </c>
      <c r="U1169" s="1"/>
      <c r="V1169" s="4">
        <v>999001870</v>
      </c>
      <c r="W1169" s="1" t="s">
        <v>20</v>
      </c>
      <c r="X1169" s="1" t="s">
        <v>21</v>
      </c>
    </row>
    <row r="1170" spans="1:24" s="9" customFormat="1">
      <c r="A1170" s="2">
        <v>1169</v>
      </c>
      <c r="B1170" s="4">
        <v>716004634</v>
      </c>
      <c r="C1170" s="1" t="s">
        <v>3532</v>
      </c>
      <c r="D1170" s="1" t="s">
        <v>3533</v>
      </c>
      <c r="E1170" s="6" t="s">
        <v>10107</v>
      </c>
      <c r="F1170" s="20">
        <v>513011242</v>
      </c>
      <c r="G1170" s="6" t="s">
        <v>5662</v>
      </c>
      <c r="H1170" s="17">
        <f t="shared" si="36"/>
        <v>13</v>
      </c>
      <c r="I1170" s="6" t="str">
        <f t="shared" si="37"/>
        <v>9.4.4</v>
      </c>
      <c r="J1170" s="6" t="s">
        <v>10107</v>
      </c>
      <c r="K1170" s="13" t="str">
        <f>VLOOKUP(J1170,'fire screen door'!$C$2:$E$1567,2,FALSE)</f>
        <v>A-60 SINGLE LEAF HINGED</v>
      </c>
      <c r="L1170" s="13" t="str">
        <f>VLOOKUP(J1170,'fire screen door'!$C$2:$E$1567,3,FALSE)</f>
        <v>Crew stairs 4-B prt (aft) 0-15</v>
      </c>
      <c r="M1170" s="1" t="s">
        <v>18</v>
      </c>
      <c r="N1170" s="1" t="s">
        <v>19</v>
      </c>
      <c r="O1170" s="32"/>
      <c r="P1170" s="4">
        <v>716003279</v>
      </c>
      <c r="Q1170" s="6">
        <v>300457801</v>
      </c>
      <c r="R1170" s="4">
        <v>417001943</v>
      </c>
      <c r="S1170" s="1" t="s">
        <v>3534</v>
      </c>
      <c r="T1170" s="1" t="s">
        <v>17</v>
      </c>
      <c r="U1170" s="1"/>
      <c r="V1170" s="4">
        <v>999001870</v>
      </c>
      <c r="W1170" s="1" t="s">
        <v>20</v>
      </c>
      <c r="X1170" s="1" t="s">
        <v>21</v>
      </c>
    </row>
    <row r="1171" spans="1:24" s="9" customFormat="1">
      <c r="A1171" s="2">
        <v>1170</v>
      </c>
      <c r="B1171" s="4">
        <v>716004632</v>
      </c>
      <c r="C1171" s="1" t="s">
        <v>3535</v>
      </c>
      <c r="D1171" s="1" t="s">
        <v>3536</v>
      </c>
      <c r="E1171" s="6" t="s">
        <v>10108</v>
      </c>
      <c r="F1171" s="20">
        <v>513011243</v>
      </c>
      <c r="G1171" s="6" t="s">
        <v>5663</v>
      </c>
      <c r="H1171" s="17">
        <f t="shared" si="36"/>
        <v>13</v>
      </c>
      <c r="I1171" s="6" t="str">
        <f t="shared" si="37"/>
        <v>9.5.1</v>
      </c>
      <c r="J1171" s="6" t="s">
        <v>10108</v>
      </c>
      <c r="K1171" s="13" t="str">
        <f>VLOOKUP(J1171,'fire screen door'!$C$2:$E$1567,2,FALSE)</f>
        <v>A-60 SINGLE LEAF HINGED</v>
      </c>
      <c r="L1171" s="13" t="str">
        <f>VLOOKUP(J1171,'fire screen door'!$C$2:$E$1567,3,FALSE)</f>
        <v>By stateroom 9626 starb</v>
      </c>
      <c r="M1171" s="1" t="s">
        <v>18</v>
      </c>
      <c r="N1171" s="1" t="s">
        <v>19</v>
      </c>
      <c r="O1171" s="32"/>
      <c r="P1171" s="4">
        <v>716003277</v>
      </c>
      <c r="Q1171" s="6">
        <v>300457799</v>
      </c>
      <c r="R1171" s="4">
        <v>417001943</v>
      </c>
      <c r="S1171" s="1" t="s">
        <v>3537</v>
      </c>
      <c r="T1171" s="1" t="s">
        <v>17</v>
      </c>
      <c r="U1171" s="1"/>
      <c r="V1171" s="4">
        <v>999001870</v>
      </c>
      <c r="W1171" s="1" t="s">
        <v>20</v>
      </c>
      <c r="X1171" s="1" t="s">
        <v>21</v>
      </c>
    </row>
    <row r="1172" spans="1:24" s="9" customFormat="1">
      <c r="A1172" s="2">
        <v>1171</v>
      </c>
      <c r="B1172" s="4">
        <v>716004633</v>
      </c>
      <c r="C1172" s="1" t="s">
        <v>3538</v>
      </c>
      <c r="D1172" s="1" t="s">
        <v>3539</v>
      </c>
      <c r="E1172" s="6" t="s">
        <v>10109</v>
      </c>
      <c r="F1172" s="20">
        <v>513011244</v>
      </c>
      <c r="G1172" s="6" t="s">
        <v>5664</v>
      </c>
      <c r="H1172" s="17">
        <f t="shared" si="36"/>
        <v>13</v>
      </c>
      <c r="I1172" s="6" t="str">
        <f t="shared" si="37"/>
        <v>9.5.2</v>
      </c>
      <c r="J1172" s="6" t="s">
        <v>10109</v>
      </c>
      <c r="K1172" s="13" t="str">
        <f>VLOOKUP(J1172,'fire screen door'!$C$2:$E$1567,2,FALSE)</f>
        <v>A-60 SINGLE LEAF HINGED</v>
      </c>
      <c r="L1172" s="13" t="str">
        <f>VLOOKUP(J1172,'fire screen door'!$C$2:$E$1567,3,FALSE)</f>
        <v>By stateroom 9226 port</v>
      </c>
      <c r="M1172" s="1" t="s">
        <v>18</v>
      </c>
      <c r="N1172" s="1" t="s">
        <v>19</v>
      </c>
      <c r="O1172" s="32"/>
      <c r="P1172" s="4">
        <v>716003278</v>
      </c>
      <c r="Q1172" s="6">
        <v>300457800</v>
      </c>
      <c r="R1172" s="4">
        <v>417001943</v>
      </c>
      <c r="S1172" s="1" t="s">
        <v>3540</v>
      </c>
      <c r="T1172" s="1" t="s">
        <v>17</v>
      </c>
      <c r="U1172" s="1"/>
      <c r="V1172" s="4">
        <v>999001870</v>
      </c>
      <c r="W1172" s="1" t="s">
        <v>20</v>
      </c>
      <c r="X1172" s="1" t="s">
        <v>21</v>
      </c>
    </row>
    <row r="1173" spans="1:24" s="9" customFormat="1">
      <c r="A1173" s="2">
        <v>1172</v>
      </c>
      <c r="B1173" s="4">
        <v>716004926</v>
      </c>
      <c r="C1173" s="1" t="s">
        <v>3541</v>
      </c>
      <c r="D1173" s="1" t="s">
        <v>3542</v>
      </c>
      <c r="E1173" s="6" t="s">
        <v>10110</v>
      </c>
      <c r="F1173" s="20">
        <v>513011245</v>
      </c>
      <c r="G1173" s="6" t="s">
        <v>5665</v>
      </c>
      <c r="H1173" s="17">
        <f t="shared" si="36"/>
        <v>13</v>
      </c>
      <c r="I1173" s="6" t="str">
        <f t="shared" si="37"/>
        <v>9.6.1</v>
      </c>
      <c r="J1173" s="6" t="s">
        <v>10110</v>
      </c>
      <c r="K1173" s="13" t="str">
        <f>VLOOKUP(J1173,'fire screen door'!$C$2:$E$1567,2,FALSE)</f>
        <v>A-60 SINGLE LEAF HINGED</v>
      </c>
      <c r="L1173" s="13" t="str">
        <f>VLOOKUP(J1173,'fire screen door'!$C$2:$E$1567,3,FALSE)</f>
        <v>By stateroom 9660 stb</v>
      </c>
      <c r="M1173" s="1" t="s">
        <v>18</v>
      </c>
      <c r="N1173" s="1" t="s">
        <v>19</v>
      </c>
      <c r="O1173" s="32"/>
      <c r="P1173" s="4">
        <v>716003490</v>
      </c>
      <c r="Q1173" s="6">
        <v>300458001</v>
      </c>
      <c r="R1173" s="4">
        <v>417001943</v>
      </c>
      <c r="S1173" s="1" t="s">
        <v>3543</v>
      </c>
      <c r="T1173" s="1" t="s">
        <v>17</v>
      </c>
      <c r="U1173" s="1"/>
      <c r="V1173" s="4">
        <v>999001870</v>
      </c>
      <c r="W1173" s="1" t="s">
        <v>20</v>
      </c>
      <c r="X1173" s="1" t="s">
        <v>21</v>
      </c>
    </row>
    <row r="1174" spans="1:24" s="9" customFormat="1">
      <c r="A1174" s="2">
        <v>1173</v>
      </c>
      <c r="B1174" s="4">
        <v>716015508</v>
      </c>
      <c r="C1174" s="1" t="s">
        <v>3544</v>
      </c>
      <c r="D1174" s="1" t="s">
        <v>3545</v>
      </c>
      <c r="E1174" s="6" t="s">
        <v>10119</v>
      </c>
      <c r="F1174" s="20">
        <v>513011246</v>
      </c>
      <c r="G1174" s="6" t="s">
        <v>5666</v>
      </c>
      <c r="H1174" s="17">
        <f t="shared" si="36"/>
        <v>13</v>
      </c>
      <c r="I1174" s="6" t="str">
        <f t="shared" si="37"/>
        <v>9.6.10</v>
      </c>
      <c r="J1174" s="6" t="s">
        <v>10119</v>
      </c>
      <c r="K1174" s="13" t="str">
        <f>VLOOKUP(J1174,'fire screen door'!$C$2:$E$1567,2,FALSE)</f>
        <v>A-60 SLIDING</v>
      </c>
      <c r="L1174" s="13" t="str">
        <f>VLOOKUP(J1174,'fire screen door'!$C$2:$E$1567,3,FALSE)</f>
        <v>Entrance to Music Hall</v>
      </c>
      <c r="M1174" s="1" t="s">
        <v>18</v>
      </c>
      <c r="N1174" s="1" t="s">
        <v>19</v>
      </c>
      <c r="O1174" s="32" t="s">
        <v>10449</v>
      </c>
      <c r="P1174" s="4">
        <v>716011356</v>
      </c>
      <c r="Q1174" s="6">
        <v>300463488</v>
      </c>
      <c r="R1174" s="4">
        <v>417001943</v>
      </c>
      <c r="S1174" s="1" t="s">
        <v>3546</v>
      </c>
      <c r="T1174" s="1" t="s">
        <v>17</v>
      </c>
      <c r="U1174" s="1"/>
      <c r="V1174" s="4">
        <v>999001870</v>
      </c>
      <c r="W1174" s="1" t="s">
        <v>20</v>
      </c>
      <c r="X1174" s="1" t="s">
        <v>21</v>
      </c>
    </row>
    <row r="1175" spans="1:24" s="9" customFormat="1">
      <c r="A1175" s="2">
        <v>1174</v>
      </c>
      <c r="B1175" s="4">
        <v>716004930</v>
      </c>
      <c r="C1175" s="1" t="s">
        <v>3547</v>
      </c>
      <c r="D1175" s="1" t="s">
        <v>3548</v>
      </c>
      <c r="E1175" s="6" t="s">
        <v>10120</v>
      </c>
      <c r="F1175" s="20">
        <v>513011247</v>
      </c>
      <c r="G1175" s="6" t="s">
        <v>5667</v>
      </c>
      <c r="H1175" s="17">
        <f t="shared" si="36"/>
        <v>13</v>
      </c>
      <c r="I1175" s="6" t="str">
        <f t="shared" si="37"/>
        <v>9.6.11</v>
      </c>
      <c r="J1175" s="6" t="s">
        <v>10120</v>
      </c>
      <c r="K1175" s="13" t="str">
        <f>VLOOKUP(J1175,'fire screen door'!$C$2:$E$1567,2,FALSE)</f>
        <v>A-60 SINGLE LEAF HINGED</v>
      </c>
      <c r="L1175" s="13" t="str">
        <f>VLOOKUP(J1175,'fire screen door'!$C$2:$E$1567,3,FALSE)</f>
        <v xml:space="preserve">Guest lobby starboard </v>
      </c>
      <c r="M1175" s="1" t="s">
        <v>18</v>
      </c>
      <c r="N1175" s="1" t="s">
        <v>19</v>
      </c>
      <c r="O1175" s="32"/>
      <c r="P1175" s="4">
        <v>716003496</v>
      </c>
      <c r="Q1175" s="6">
        <v>300458007</v>
      </c>
      <c r="R1175" s="4">
        <v>417001943</v>
      </c>
      <c r="S1175" s="1" t="s">
        <v>3549</v>
      </c>
      <c r="T1175" s="1" t="s">
        <v>17</v>
      </c>
      <c r="U1175" s="1"/>
      <c r="V1175" s="4">
        <v>999001870</v>
      </c>
      <c r="W1175" s="1" t="s">
        <v>20</v>
      </c>
      <c r="X1175" s="1" t="s">
        <v>21</v>
      </c>
    </row>
    <row r="1176" spans="1:24" s="9" customFormat="1">
      <c r="A1176" s="2">
        <v>1175</v>
      </c>
      <c r="B1176" s="4">
        <v>716015509</v>
      </c>
      <c r="C1176" s="1" t="s">
        <v>3550</v>
      </c>
      <c r="D1176" s="1" t="s">
        <v>3551</v>
      </c>
      <c r="E1176" s="6" t="s">
        <v>10121</v>
      </c>
      <c r="F1176" s="20">
        <v>513011248</v>
      </c>
      <c r="G1176" s="6" t="s">
        <v>5668</v>
      </c>
      <c r="H1176" s="17">
        <f t="shared" si="36"/>
        <v>13</v>
      </c>
      <c r="I1176" s="6" t="str">
        <f t="shared" si="37"/>
        <v>9.6.12</v>
      </c>
      <c r="J1176" s="6" t="s">
        <v>10121</v>
      </c>
      <c r="K1176" s="13" t="str">
        <f>VLOOKUP(J1176,'fire screen door'!$C$2:$E$1567,2,FALSE)</f>
        <v>A-60 SINGLE LEAF HINGED</v>
      </c>
      <c r="L1176" s="13" t="str">
        <f>VLOOKUP(J1176,'fire screen door'!$C$2:$E$1567,3,FALSE)</f>
        <v>Guest lobby port</v>
      </c>
      <c r="M1176" s="1" t="s">
        <v>18</v>
      </c>
      <c r="N1176" s="1" t="s">
        <v>19</v>
      </c>
      <c r="O1176" s="32"/>
      <c r="P1176" s="4">
        <v>716011357</v>
      </c>
      <c r="Q1176" s="6">
        <v>300463489</v>
      </c>
      <c r="R1176" s="4">
        <v>417001943</v>
      </c>
      <c r="S1176" s="1" t="s">
        <v>3552</v>
      </c>
      <c r="T1176" s="1" t="s">
        <v>17</v>
      </c>
      <c r="U1176" s="1"/>
      <c r="V1176" s="4">
        <v>999001870</v>
      </c>
      <c r="W1176" s="1" t="s">
        <v>20</v>
      </c>
      <c r="X1176" s="1" t="s">
        <v>21</v>
      </c>
    </row>
    <row r="1177" spans="1:24" s="9" customFormat="1">
      <c r="A1177" s="2">
        <v>1176</v>
      </c>
      <c r="B1177" s="4">
        <v>716004931</v>
      </c>
      <c r="C1177" s="1" t="s">
        <v>3553</v>
      </c>
      <c r="D1177" s="1" t="s">
        <v>3554</v>
      </c>
      <c r="E1177" s="6" t="s">
        <v>10122</v>
      </c>
      <c r="F1177" s="20">
        <v>513011249</v>
      </c>
      <c r="G1177" s="6" t="s">
        <v>5669</v>
      </c>
      <c r="H1177" s="17">
        <f t="shared" si="36"/>
        <v>13</v>
      </c>
      <c r="I1177" s="6" t="str">
        <f t="shared" si="37"/>
        <v>9.6.13</v>
      </c>
      <c r="J1177" s="6" t="s">
        <v>10122</v>
      </c>
      <c r="K1177" s="13" t="str">
        <f>VLOOKUP(J1177,'fire screen door'!$C$2:$E$1567,2,FALSE)</f>
        <v>A-60 SINGLE LEAF HINGED</v>
      </c>
      <c r="L1177" s="13" t="str">
        <f>VLOOKUP(J1177,'fire screen door'!$C$2:$E$1567,3,FALSE)</f>
        <v>Housekeeping locker 9891 opp of 9670 stb</v>
      </c>
      <c r="M1177" s="1" t="s">
        <v>18</v>
      </c>
      <c r="N1177" s="1" t="s">
        <v>19</v>
      </c>
      <c r="O1177" s="32"/>
      <c r="P1177" s="4">
        <v>716003497</v>
      </c>
      <c r="Q1177" s="6">
        <v>300458008</v>
      </c>
      <c r="R1177" s="4">
        <v>417001943</v>
      </c>
      <c r="S1177" s="1" t="s">
        <v>3555</v>
      </c>
      <c r="T1177" s="1" t="s">
        <v>17</v>
      </c>
      <c r="U1177" s="1"/>
      <c r="V1177" s="4">
        <v>999001870</v>
      </c>
      <c r="W1177" s="1" t="s">
        <v>20</v>
      </c>
      <c r="X1177" s="1" t="s">
        <v>21</v>
      </c>
    </row>
    <row r="1178" spans="1:24" s="9" customFormat="1">
      <c r="A1178" s="2">
        <v>1177</v>
      </c>
      <c r="B1178" s="4">
        <v>716015510</v>
      </c>
      <c r="C1178" s="1" t="s">
        <v>3556</v>
      </c>
      <c r="D1178" s="1" t="s">
        <v>3557</v>
      </c>
      <c r="E1178" s="6" t="s">
        <v>10123</v>
      </c>
      <c r="F1178" s="20">
        <v>513011250</v>
      </c>
      <c r="G1178" s="6" t="s">
        <v>5670</v>
      </c>
      <c r="H1178" s="17">
        <f t="shared" si="36"/>
        <v>13</v>
      </c>
      <c r="I1178" s="6" t="str">
        <f t="shared" si="37"/>
        <v>9.6.14</v>
      </c>
      <c r="J1178" s="6" t="s">
        <v>10123</v>
      </c>
      <c r="K1178" s="13" t="str">
        <f>VLOOKUP(J1178,'fire screen door'!$C$2:$E$1567,2,FALSE)</f>
        <v>A-60 SINGLE LEAF HINGED</v>
      </c>
      <c r="L1178" s="13" t="str">
        <f>VLOOKUP(J1178,'fire screen door'!$C$2:$E$1567,3,FALSE)</f>
        <v>Housekeeping locker 9882 opp of 9260 prt</v>
      </c>
      <c r="M1178" s="1" t="s">
        <v>148</v>
      </c>
      <c r="N1178" s="1" t="s">
        <v>149</v>
      </c>
      <c r="O1178" s="32" t="s">
        <v>10455</v>
      </c>
      <c r="P1178" s="4">
        <v>716011259</v>
      </c>
      <c r="Q1178" s="6">
        <v>300463391</v>
      </c>
      <c r="R1178" s="4">
        <v>417001226</v>
      </c>
      <c r="S1178" s="1" t="s">
        <v>3558</v>
      </c>
      <c r="T1178" s="1" t="s">
        <v>147</v>
      </c>
      <c r="U1178" s="1"/>
      <c r="V1178" s="4">
        <v>999001697</v>
      </c>
      <c r="W1178" s="1" t="s">
        <v>150</v>
      </c>
      <c r="X1178" s="1" t="s">
        <v>151</v>
      </c>
    </row>
    <row r="1179" spans="1:24" s="9" customFormat="1">
      <c r="A1179" s="2">
        <v>1178</v>
      </c>
      <c r="B1179" s="4">
        <v>716004932</v>
      </c>
      <c r="C1179" s="1" t="s">
        <v>3559</v>
      </c>
      <c r="D1179" s="1" t="s">
        <v>3560</v>
      </c>
      <c r="E1179" s="6" t="s">
        <v>10124</v>
      </c>
      <c r="F1179" s="20">
        <v>513011251</v>
      </c>
      <c r="G1179" s="6" t="s">
        <v>5671</v>
      </c>
      <c r="H1179" s="17">
        <f t="shared" si="36"/>
        <v>13</v>
      </c>
      <c r="I1179" s="6" t="str">
        <f t="shared" si="37"/>
        <v>9.6.15</v>
      </c>
      <c r="J1179" s="6" t="s">
        <v>10124</v>
      </c>
      <c r="K1179" s="13" t="str">
        <f>VLOOKUP(J1179,'fire screen door'!$C$2:$E$1567,2,FALSE)</f>
        <v>A-60 SINGLE LEAF HINGED</v>
      </c>
      <c r="L1179" s="13" t="str">
        <f>VLOOKUP(J1179,'fire screen door'!$C$2:$E$1567,3,FALSE)</f>
        <v>Crew stairs 6-B stb (aft) 3-18</v>
      </c>
      <c r="M1179" s="1" t="s">
        <v>18</v>
      </c>
      <c r="N1179" s="1" t="s">
        <v>19</v>
      </c>
      <c r="O1179" s="32"/>
      <c r="P1179" s="4">
        <v>716003498</v>
      </c>
      <c r="Q1179" s="6">
        <v>300458009</v>
      </c>
      <c r="R1179" s="4">
        <v>417001943</v>
      </c>
      <c r="S1179" s="1" t="s">
        <v>3561</v>
      </c>
      <c r="T1179" s="1" t="s">
        <v>17</v>
      </c>
      <c r="U1179" s="1"/>
      <c r="V1179" s="4">
        <v>999001870</v>
      </c>
      <c r="W1179" s="1" t="s">
        <v>20</v>
      </c>
      <c r="X1179" s="1" t="s">
        <v>21</v>
      </c>
    </row>
    <row r="1180" spans="1:24" s="9" customFormat="1">
      <c r="A1180" s="2">
        <v>1179</v>
      </c>
      <c r="B1180" s="4">
        <v>716015511</v>
      </c>
      <c r="C1180" s="1" t="s">
        <v>3562</v>
      </c>
      <c r="D1180" s="1" t="s">
        <v>3563</v>
      </c>
      <c r="E1180" s="6" t="s">
        <v>10125</v>
      </c>
      <c r="F1180" s="20">
        <v>513011252</v>
      </c>
      <c r="G1180" s="6" t="s">
        <v>5672</v>
      </c>
      <c r="H1180" s="17">
        <f t="shared" si="36"/>
        <v>13</v>
      </c>
      <c r="I1180" s="6" t="str">
        <f t="shared" si="37"/>
        <v>9.6.16</v>
      </c>
      <c r="J1180" s="6" t="s">
        <v>10125</v>
      </c>
      <c r="K1180" s="13" t="str">
        <f>VLOOKUP(J1180,'fire screen door'!$C$2:$E$1567,2,FALSE)</f>
        <v>A-60 SINGLE LEAF HINGED</v>
      </c>
      <c r="L1180" s="13" t="str">
        <f>VLOOKUP(J1180,'fire screen door'!$C$2:$E$1567,3,FALSE)</f>
        <v>Housekeeping locker 9886 opp of 9670 prt</v>
      </c>
      <c r="M1180" s="1" t="s">
        <v>18</v>
      </c>
      <c r="N1180" s="1" t="s">
        <v>19</v>
      </c>
      <c r="O1180" s="32"/>
      <c r="P1180" s="4">
        <v>716011358</v>
      </c>
      <c r="Q1180" s="6">
        <v>300463490</v>
      </c>
      <c r="R1180" s="4">
        <v>417001943</v>
      </c>
      <c r="S1180" s="1" t="s">
        <v>3564</v>
      </c>
      <c r="T1180" s="1" t="s">
        <v>17</v>
      </c>
      <c r="U1180" s="1"/>
      <c r="V1180" s="4">
        <v>999001870</v>
      </c>
      <c r="W1180" s="1" t="s">
        <v>20</v>
      </c>
      <c r="X1180" s="1" t="s">
        <v>21</v>
      </c>
    </row>
    <row r="1181" spans="1:24" s="9" customFormat="1">
      <c r="A1181" s="2">
        <v>1180</v>
      </c>
      <c r="B1181" s="4">
        <v>716004933</v>
      </c>
      <c r="C1181" s="1" t="s">
        <v>3565</v>
      </c>
      <c r="D1181" s="1" t="s">
        <v>3566</v>
      </c>
      <c r="E1181" s="6" t="s">
        <v>10126</v>
      </c>
      <c r="F1181" s="20">
        <v>513011253</v>
      </c>
      <c r="G1181" s="6" t="s">
        <v>5673</v>
      </c>
      <c r="H1181" s="17">
        <f t="shared" si="36"/>
        <v>13</v>
      </c>
      <c r="I1181" s="6" t="str">
        <f t="shared" si="37"/>
        <v>9.6.17</v>
      </c>
      <c r="J1181" s="6" t="s">
        <v>10126</v>
      </c>
      <c r="K1181" s="13" t="str">
        <f>VLOOKUP(J1181,'fire screen door'!$C$2:$E$1567,2,FALSE)</f>
        <v>A-60 SINGLE LEAF HINGED</v>
      </c>
      <c r="L1181" s="13" t="str">
        <f>VLOOKUP(J1181,'fire screen door'!$C$2:$E$1567,3,FALSE)</f>
        <v>Service area Music Hall starboard</v>
      </c>
      <c r="M1181" s="1" t="s">
        <v>18</v>
      </c>
      <c r="N1181" s="1" t="s">
        <v>19</v>
      </c>
      <c r="O1181" s="32"/>
      <c r="P1181" s="4">
        <v>716003499</v>
      </c>
      <c r="Q1181" s="6">
        <v>300458010</v>
      </c>
      <c r="R1181" s="4">
        <v>417001943</v>
      </c>
      <c r="S1181" s="1" t="s">
        <v>3567</v>
      </c>
      <c r="T1181" s="1" t="s">
        <v>17</v>
      </c>
      <c r="U1181" s="1"/>
      <c r="V1181" s="4">
        <v>999001870</v>
      </c>
      <c r="W1181" s="1" t="s">
        <v>20</v>
      </c>
      <c r="X1181" s="1" t="s">
        <v>21</v>
      </c>
    </row>
    <row r="1182" spans="1:24" s="9" customFormat="1">
      <c r="A1182" s="2">
        <v>1181</v>
      </c>
      <c r="B1182" s="4">
        <v>716015512</v>
      </c>
      <c r="C1182" s="1" t="s">
        <v>3568</v>
      </c>
      <c r="D1182" s="1" t="s">
        <v>3569</v>
      </c>
      <c r="E1182" s="6" t="s">
        <v>10127</v>
      </c>
      <c r="F1182" s="20">
        <v>513011254</v>
      </c>
      <c r="G1182" s="6" t="s">
        <v>5674</v>
      </c>
      <c r="H1182" s="17">
        <f t="shared" si="36"/>
        <v>13</v>
      </c>
      <c r="I1182" s="6" t="str">
        <f t="shared" si="37"/>
        <v>9.6.18</v>
      </c>
      <c r="J1182" s="6" t="s">
        <v>10127</v>
      </c>
      <c r="K1182" s="13" t="str">
        <f>VLOOKUP(J1182,'fire screen door'!$C$2:$E$1567,2,FALSE)</f>
        <v>A-60 SINGLE LEAF HINGED</v>
      </c>
      <c r="L1182" s="13" t="str">
        <f>VLOOKUP(J1182,'fire screen door'!$C$2:$E$1567,3,FALSE)</f>
        <v>Crew stairs 6-B prt (aft) 1-16</v>
      </c>
      <c r="M1182" s="1" t="s">
        <v>18</v>
      </c>
      <c r="N1182" s="1" t="s">
        <v>19</v>
      </c>
      <c r="O1182" s="32"/>
      <c r="P1182" s="4">
        <v>716011359</v>
      </c>
      <c r="Q1182" s="6">
        <v>300463491</v>
      </c>
      <c r="R1182" s="4">
        <v>417001943</v>
      </c>
      <c r="S1182" s="1" t="s">
        <v>3570</v>
      </c>
      <c r="T1182" s="1" t="s">
        <v>17</v>
      </c>
      <c r="U1182" s="1"/>
      <c r="V1182" s="4">
        <v>999001870</v>
      </c>
      <c r="W1182" s="1" t="s">
        <v>20</v>
      </c>
      <c r="X1182" s="1" t="s">
        <v>21</v>
      </c>
    </row>
    <row r="1183" spans="1:24" s="9" customFormat="1">
      <c r="A1183" s="2">
        <v>1182</v>
      </c>
      <c r="B1183" s="4">
        <v>716015513</v>
      </c>
      <c r="C1183" s="1" t="s">
        <v>3571</v>
      </c>
      <c r="D1183" s="1" t="s">
        <v>3572</v>
      </c>
      <c r="E1183" s="6" t="s">
        <v>10111</v>
      </c>
      <c r="F1183" s="20">
        <v>513011255</v>
      </c>
      <c r="G1183" s="6" t="s">
        <v>5675</v>
      </c>
      <c r="H1183" s="17">
        <f t="shared" si="36"/>
        <v>13</v>
      </c>
      <c r="I1183" s="6" t="str">
        <f t="shared" si="37"/>
        <v>9.6.2</v>
      </c>
      <c r="J1183" s="6" t="s">
        <v>10111</v>
      </c>
      <c r="K1183" s="13" t="str">
        <f>VLOOKUP(J1183,'fire screen door'!$C$2:$E$1567,2,FALSE)</f>
        <v>A-60 SINGLE LEAF HINGED</v>
      </c>
      <c r="L1183" s="13" t="str">
        <f>VLOOKUP(J1183,'fire screen door'!$C$2:$E$1567,3,FALSE)</f>
        <v>Aft guest lobby fwd to Central Park port</v>
      </c>
      <c r="M1183" s="1" t="s">
        <v>18</v>
      </c>
      <c r="N1183" s="1" t="s">
        <v>19</v>
      </c>
      <c r="O1183" s="32"/>
      <c r="P1183" s="4">
        <v>716011360</v>
      </c>
      <c r="Q1183" s="6">
        <v>300463492</v>
      </c>
      <c r="R1183" s="4">
        <v>417001943</v>
      </c>
      <c r="S1183" s="1" t="s">
        <v>3573</v>
      </c>
      <c r="T1183" s="1" t="s">
        <v>17</v>
      </c>
      <c r="U1183" s="1"/>
      <c r="V1183" s="4">
        <v>999001870</v>
      </c>
      <c r="W1183" s="1" t="s">
        <v>20</v>
      </c>
      <c r="X1183" s="1" t="s">
        <v>21</v>
      </c>
    </row>
    <row r="1184" spans="1:24" s="9" customFormat="1">
      <c r="A1184" s="2">
        <v>1183</v>
      </c>
      <c r="B1184" s="4">
        <v>716015514</v>
      </c>
      <c r="C1184" s="1" t="s">
        <v>3574</v>
      </c>
      <c r="D1184" s="1" t="s">
        <v>3575</v>
      </c>
      <c r="E1184" s="6" t="s">
        <v>10128</v>
      </c>
      <c r="F1184" s="20">
        <v>513011256</v>
      </c>
      <c r="G1184" s="6" t="s">
        <v>5676</v>
      </c>
      <c r="H1184" s="17">
        <f t="shared" si="36"/>
        <v>13</v>
      </c>
      <c r="I1184" s="6" t="str">
        <f t="shared" si="37"/>
        <v>9.6.20</v>
      </c>
      <c r="J1184" s="6" t="s">
        <v>10128</v>
      </c>
      <c r="K1184" s="13" t="str">
        <f>VLOOKUP(J1184,'fire screen door'!$C$2:$E$1567,2,FALSE)</f>
        <v>A-60 SINGLE LEAF HINGED</v>
      </c>
      <c r="L1184" s="13" t="str">
        <f>VLOOKUP(J1184,'fire screen door'!$C$2:$E$1567,3,FALSE)</f>
        <v>Crew stairs 6-B prt (aft) 1-16</v>
      </c>
      <c r="M1184" s="1" t="s">
        <v>18</v>
      </c>
      <c r="N1184" s="1" t="s">
        <v>19</v>
      </c>
      <c r="O1184" s="32"/>
      <c r="P1184" s="4">
        <v>716011361</v>
      </c>
      <c r="Q1184" s="6">
        <v>300463493</v>
      </c>
      <c r="R1184" s="4">
        <v>417001943</v>
      </c>
      <c r="S1184" s="1" t="s">
        <v>3576</v>
      </c>
      <c r="T1184" s="1" t="s">
        <v>17</v>
      </c>
      <c r="U1184" s="1"/>
      <c r="V1184" s="4">
        <v>999001870</v>
      </c>
      <c r="W1184" s="1" t="s">
        <v>20</v>
      </c>
      <c r="X1184" s="1" t="s">
        <v>21</v>
      </c>
    </row>
    <row r="1185" spans="1:24" s="9" customFormat="1">
      <c r="A1185" s="2">
        <v>1184</v>
      </c>
      <c r="B1185" s="4">
        <v>716004927</v>
      </c>
      <c r="C1185" s="1" t="s">
        <v>3577</v>
      </c>
      <c r="D1185" s="1" t="s">
        <v>3578</v>
      </c>
      <c r="E1185" s="6" t="s">
        <v>10112</v>
      </c>
      <c r="F1185" s="20">
        <v>513011257</v>
      </c>
      <c r="G1185" s="6" t="s">
        <v>5677</v>
      </c>
      <c r="H1185" s="17">
        <f t="shared" si="36"/>
        <v>13</v>
      </c>
      <c r="I1185" s="6" t="str">
        <f t="shared" si="37"/>
        <v>9.6.3</v>
      </c>
      <c r="J1185" s="6" t="s">
        <v>10112</v>
      </c>
      <c r="K1185" s="13" t="str">
        <f>VLOOKUP(J1185,'fire screen door'!$C$2:$E$1567,2,FALSE)</f>
        <v>A-60 SINGLE LEAF HINGED</v>
      </c>
      <c r="L1185" s="13" t="str">
        <f>VLOOKUP(J1185,'fire screen door'!$C$2:$E$1567,3,FALSE)</f>
        <v>Crew stairs 6-A stb (fwd) 5-14</v>
      </c>
      <c r="M1185" s="1" t="s">
        <v>18</v>
      </c>
      <c r="N1185" s="1" t="s">
        <v>19</v>
      </c>
      <c r="O1185" s="32"/>
      <c r="P1185" s="4">
        <v>716003491</v>
      </c>
      <c r="Q1185" s="6">
        <v>300458002</v>
      </c>
      <c r="R1185" s="4">
        <v>417001943</v>
      </c>
      <c r="S1185" s="1" t="s">
        <v>3579</v>
      </c>
      <c r="T1185" s="1" t="s">
        <v>17</v>
      </c>
      <c r="U1185" s="1"/>
      <c r="V1185" s="4">
        <v>999001870</v>
      </c>
      <c r="W1185" s="1" t="s">
        <v>20</v>
      </c>
      <c r="X1185" s="1" t="s">
        <v>21</v>
      </c>
    </row>
    <row r="1186" spans="1:24" s="9" customFormat="1">
      <c r="A1186" s="2">
        <v>1185</v>
      </c>
      <c r="B1186" s="4">
        <v>716004934</v>
      </c>
      <c r="C1186" s="1" t="s">
        <v>3580</v>
      </c>
      <c r="D1186" s="1" t="s">
        <v>3581</v>
      </c>
      <c r="E1186" s="6" t="s">
        <v>10113</v>
      </c>
      <c r="F1186" s="20">
        <v>513011258</v>
      </c>
      <c r="G1186" s="6" t="s">
        <v>5678</v>
      </c>
      <c r="H1186" s="17">
        <f t="shared" si="36"/>
        <v>13</v>
      </c>
      <c r="I1186" s="6" t="str">
        <f t="shared" si="37"/>
        <v>9.6.4</v>
      </c>
      <c r="J1186" s="6" t="s">
        <v>10113</v>
      </c>
      <c r="K1186" s="13" t="str">
        <f>VLOOKUP(J1186,'fire screen door'!$C$2:$E$1567,2,FALSE)</f>
        <v>A-60 SINGLE LEAF HINGED</v>
      </c>
      <c r="L1186" s="13" t="str">
        <f>VLOOKUP(J1186,'fire screen door'!$C$2:$E$1567,3,FALSE)</f>
        <v>Crew stairs 6-A prt (fwd) 5-14</v>
      </c>
      <c r="M1186" s="1" t="s">
        <v>18</v>
      </c>
      <c r="N1186" s="1" t="s">
        <v>19</v>
      </c>
      <c r="O1186" s="32"/>
      <c r="P1186" s="4">
        <v>716003492</v>
      </c>
      <c r="Q1186" s="6">
        <v>300458003</v>
      </c>
      <c r="R1186" s="4">
        <v>417001943</v>
      </c>
      <c r="S1186" s="1" t="s">
        <v>3582</v>
      </c>
      <c r="T1186" s="1" t="s">
        <v>17</v>
      </c>
      <c r="U1186" s="1"/>
      <c r="V1186" s="4">
        <v>999001870</v>
      </c>
      <c r="W1186" s="1" t="s">
        <v>20</v>
      </c>
      <c r="X1186" s="1" t="s">
        <v>21</v>
      </c>
    </row>
    <row r="1187" spans="1:24" s="9" customFormat="1">
      <c r="A1187" s="2">
        <v>1186</v>
      </c>
      <c r="B1187" s="4">
        <v>716015515</v>
      </c>
      <c r="C1187" s="1" t="s">
        <v>3583</v>
      </c>
      <c r="D1187" s="1" t="s">
        <v>3584</v>
      </c>
      <c r="E1187" s="6" t="s">
        <v>10114</v>
      </c>
      <c r="F1187" s="20">
        <v>513011259</v>
      </c>
      <c r="G1187" s="6" t="s">
        <v>5679</v>
      </c>
      <c r="H1187" s="17">
        <f t="shared" si="36"/>
        <v>13</v>
      </c>
      <c r="I1187" s="6" t="str">
        <f t="shared" si="37"/>
        <v>9.6.5</v>
      </c>
      <c r="J1187" s="6" t="s">
        <v>10114</v>
      </c>
      <c r="K1187" s="13" t="str">
        <f>VLOOKUP(J1187,'fire screen door'!$C$2:$E$1567,2,FALSE)</f>
        <v>A-60 SINGLE LEAF HINGED</v>
      </c>
      <c r="L1187" s="13" t="str">
        <f>VLOOKUP(J1187,'fire screen door'!$C$2:$E$1567,3,FALSE)</f>
        <v>Aft guest lobby fwd to Central Park stb</v>
      </c>
      <c r="M1187" s="1" t="s">
        <v>18</v>
      </c>
      <c r="N1187" s="1" t="s">
        <v>19</v>
      </c>
      <c r="O1187" s="32"/>
      <c r="P1187" s="4">
        <v>716011362</v>
      </c>
      <c r="Q1187" s="6">
        <v>300463494</v>
      </c>
      <c r="R1187" s="4">
        <v>417001943</v>
      </c>
      <c r="S1187" s="1" t="s">
        <v>3585</v>
      </c>
      <c r="T1187" s="1" t="s">
        <v>17</v>
      </c>
      <c r="U1187" s="1"/>
      <c r="V1187" s="4">
        <v>999001870</v>
      </c>
      <c r="W1187" s="1" t="s">
        <v>20</v>
      </c>
      <c r="X1187" s="1" t="s">
        <v>21</v>
      </c>
    </row>
    <row r="1188" spans="1:24" s="9" customFormat="1">
      <c r="A1188" s="2">
        <v>1187</v>
      </c>
      <c r="B1188" s="4">
        <v>716004935</v>
      </c>
      <c r="C1188" s="1" t="s">
        <v>3586</v>
      </c>
      <c r="D1188" s="1" t="s">
        <v>3587</v>
      </c>
      <c r="E1188" s="6" t="s">
        <v>10115</v>
      </c>
      <c r="F1188" s="20">
        <v>513011260</v>
      </c>
      <c r="G1188" s="6" t="s">
        <v>5680</v>
      </c>
      <c r="H1188" s="17">
        <f t="shared" si="36"/>
        <v>13</v>
      </c>
      <c r="I1188" s="6" t="str">
        <f t="shared" si="37"/>
        <v>9.6.6</v>
      </c>
      <c r="J1188" s="6" t="s">
        <v>10115</v>
      </c>
      <c r="K1188" s="13" t="str">
        <f>VLOOKUP(J1188,'fire screen door'!$C$2:$E$1567,2,FALSE)</f>
        <v>A-60 SINGLE LEAF HINGED</v>
      </c>
      <c r="L1188" s="13" t="str">
        <f>VLOOKUP(J1188,'fire screen door'!$C$2:$E$1567,3,FALSE)</f>
        <v>By stateroom 9260 port</v>
      </c>
      <c r="M1188" s="1" t="s">
        <v>18</v>
      </c>
      <c r="N1188" s="1" t="s">
        <v>19</v>
      </c>
      <c r="O1188" s="32"/>
      <c r="P1188" s="4">
        <v>716003493</v>
      </c>
      <c r="Q1188" s="6">
        <v>300458004</v>
      </c>
      <c r="R1188" s="4">
        <v>417001943</v>
      </c>
      <c r="S1188" s="1" t="s">
        <v>3588</v>
      </c>
      <c r="T1188" s="1" t="s">
        <v>17</v>
      </c>
      <c r="U1188" s="1"/>
      <c r="V1188" s="4">
        <v>999001870</v>
      </c>
      <c r="W1188" s="1" t="s">
        <v>20</v>
      </c>
      <c r="X1188" s="1" t="s">
        <v>21</v>
      </c>
    </row>
    <row r="1189" spans="1:24" s="9" customFormat="1">
      <c r="A1189" s="2">
        <v>1188</v>
      </c>
      <c r="B1189" s="4">
        <v>716004928</v>
      </c>
      <c r="C1189" s="1" t="s">
        <v>3589</v>
      </c>
      <c r="D1189" s="1" t="s">
        <v>3590</v>
      </c>
      <c r="E1189" s="6" t="s">
        <v>10116</v>
      </c>
      <c r="F1189" s="20">
        <v>513011261</v>
      </c>
      <c r="G1189" s="6" t="s">
        <v>5681</v>
      </c>
      <c r="H1189" s="17">
        <f t="shared" si="36"/>
        <v>13</v>
      </c>
      <c r="I1189" s="6" t="str">
        <f t="shared" si="37"/>
        <v>9.6.7</v>
      </c>
      <c r="J1189" s="6" t="s">
        <v>10116</v>
      </c>
      <c r="K1189" s="13" t="str">
        <f>VLOOKUP(J1189,'fire screen door'!$C$2:$E$1567,2,FALSE)</f>
        <v>A-60 SINGLE LEAF HINGED</v>
      </c>
      <c r="L1189" s="13" t="str">
        <f>VLOOKUP(J1189,'fire screen door'!$C$2:$E$1567,3,FALSE)</f>
        <v>Crew stairs 6-A stb (fwd) 5-14</v>
      </c>
      <c r="M1189" s="1" t="s">
        <v>18</v>
      </c>
      <c r="N1189" s="1" t="s">
        <v>19</v>
      </c>
      <c r="O1189" s="32"/>
      <c r="P1189" s="4">
        <v>716003494</v>
      </c>
      <c r="Q1189" s="6">
        <v>300458005</v>
      </c>
      <c r="R1189" s="4">
        <v>417001943</v>
      </c>
      <c r="S1189" s="1" t="s">
        <v>3591</v>
      </c>
      <c r="T1189" s="1" t="s">
        <v>17</v>
      </c>
      <c r="U1189" s="1"/>
      <c r="V1189" s="4">
        <v>999001870</v>
      </c>
      <c r="W1189" s="1" t="s">
        <v>20</v>
      </c>
      <c r="X1189" s="1" t="s">
        <v>21</v>
      </c>
    </row>
    <row r="1190" spans="1:24" s="9" customFormat="1">
      <c r="A1190" s="2">
        <v>1189</v>
      </c>
      <c r="B1190" s="4">
        <v>716015516</v>
      </c>
      <c r="C1190" s="1" t="s">
        <v>3592</v>
      </c>
      <c r="D1190" s="1" t="s">
        <v>3593</v>
      </c>
      <c r="E1190" s="6" t="s">
        <v>10117</v>
      </c>
      <c r="F1190" s="20">
        <v>513011262</v>
      </c>
      <c r="G1190" s="6" t="s">
        <v>5682</v>
      </c>
      <c r="H1190" s="17">
        <f t="shared" si="36"/>
        <v>13</v>
      </c>
      <c r="I1190" s="6" t="str">
        <f t="shared" si="37"/>
        <v>9.6.8</v>
      </c>
      <c r="J1190" s="6" t="s">
        <v>10117</v>
      </c>
      <c r="K1190" s="13" t="str">
        <f>VLOOKUP(J1190,'fire screen door'!$C$2:$E$1567,2,FALSE)</f>
        <v>A-60 SINGLE LEAF HINGED</v>
      </c>
      <c r="L1190" s="13" t="str">
        <f>VLOOKUP(J1190,'fire screen door'!$C$2:$E$1567,3,FALSE)</f>
        <v>Crew stairs 6-A prt (fwd) 5-14</v>
      </c>
      <c r="M1190" s="1" t="s">
        <v>18</v>
      </c>
      <c r="N1190" s="1" t="s">
        <v>19</v>
      </c>
      <c r="O1190" s="32"/>
      <c r="P1190" s="4">
        <v>716011363</v>
      </c>
      <c r="Q1190" s="6">
        <v>300463495</v>
      </c>
      <c r="R1190" s="4">
        <v>417001943</v>
      </c>
      <c r="S1190" s="1" t="s">
        <v>3594</v>
      </c>
      <c r="T1190" s="1" t="s">
        <v>17</v>
      </c>
      <c r="U1190" s="1"/>
      <c r="V1190" s="4">
        <v>999001870</v>
      </c>
      <c r="W1190" s="1" t="s">
        <v>20</v>
      </c>
      <c r="X1190" s="1" t="s">
        <v>21</v>
      </c>
    </row>
    <row r="1191" spans="1:24" s="9" customFormat="1">
      <c r="A1191" s="2">
        <v>1190</v>
      </c>
      <c r="B1191" s="4">
        <v>716004929</v>
      </c>
      <c r="C1191" s="1" t="s">
        <v>3595</v>
      </c>
      <c r="D1191" s="1" t="s">
        <v>3596</v>
      </c>
      <c r="E1191" s="6" t="s">
        <v>10118</v>
      </c>
      <c r="F1191" s="20">
        <v>513011263</v>
      </c>
      <c r="G1191" s="6" t="s">
        <v>5683</v>
      </c>
      <c r="H1191" s="17">
        <f t="shared" si="36"/>
        <v>13</v>
      </c>
      <c r="I1191" s="6" t="str">
        <f t="shared" si="37"/>
        <v>9.6.9</v>
      </c>
      <c r="J1191" s="6" t="s">
        <v>10118</v>
      </c>
      <c r="K1191" s="13" t="str">
        <f>VLOOKUP(J1191,'fire screen door'!$C$2:$E$1567,2,FALSE)</f>
        <v>A-60 SINGLE LEAF HINGED</v>
      </c>
      <c r="L1191" s="13" t="str">
        <f>VLOOKUP(J1191,'fire screen door'!$C$2:$E$1567,3,FALSE)</f>
        <v>Housekeeping locker 9883 by 9660 stb</v>
      </c>
      <c r="M1191" s="1" t="s">
        <v>18</v>
      </c>
      <c r="N1191" s="1" t="s">
        <v>19</v>
      </c>
      <c r="O1191" s="32"/>
      <c r="P1191" s="4">
        <v>716003495</v>
      </c>
      <c r="Q1191" s="6">
        <v>300458006</v>
      </c>
      <c r="R1191" s="4">
        <v>417001943</v>
      </c>
      <c r="S1191" s="1" t="s">
        <v>3597</v>
      </c>
      <c r="T1191" s="1" t="s">
        <v>17</v>
      </c>
      <c r="U1191" s="1"/>
      <c r="V1191" s="4">
        <v>999001870</v>
      </c>
      <c r="W1191" s="1" t="s">
        <v>20</v>
      </c>
      <c r="X1191" s="1" t="s">
        <v>21</v>
      </c>
    </row>
    <row r="1192" spans="1:24" s="9" customFormat="1">
      <c r="A1192" s="2">
        <v>1191</v>
      </c>
      <c r="B1192" s="4">
        <v>716015517</v>
      </c>
      <c r="C1192" s="1" t="s">
        <v>3598</v>
      </c>
      <c r="D1192" s="1" t="s">
        <v>3599</v>
      </c>
      <c r="E1192" s="6" t="s">
        <v>10129</v>
      </c>
      <c r="F1192" s="20">
        <v>513011264</v>
      </c>
      <c r="G1192" s="6" t="s">
        <v>5684</v>
      </c>
      <c r="H1192" s="17">
        <f t="shared" si="36"/>
        <v>13</v>
      </c>
      <c r="I1192" s="6" t="str">
        <f t="shared" si="37"/>
        <v>9.7.1</v>
      </c>
      <c r="J1192" s="6" t="s">
        <v>10129</v>
      </c>
      <c r="K1192" s="13" t="str">
        <f>VLOOKUP(J1192,'fire screen door'!$C$2:$E$1567,2,FALSE)</f>
        <v>A-60 SINGLE LEAF HINGED</v>
      </c>
      <c r="L1192" s="13" t="str">
        <f>VLOOKUP(J1192,'fire screen door'!$C$2:$E$1567,3,FALSE)</f>
        <v>By stateroom 9690 starboard</v>
      </c>
      <c r="M1192" s="1" t="s">
        <v>18</v>
      </c>
      <c r="N1192" s="1" t="s">
        <v>19</v>
      </c>
      <c r="O1192" s="32"/>
      <c r="P1192" s="4">
        <v>716011364</v>
      </c>
      <c r="Q1192" s="6">
        <v>300463496</v>
      </c>
      <c r="R1192" s="4">
        <v>417001943</v>
      </c>
      <c r="S1192" s="1" t="s">
        <v>3600</v>
      </c>
      <c r="T1192" s="1" t="s">
        <v>17</v>
      </c>
      <c r="U1192" s="1"/>
      <c r="V1192" s="4">
        <v>999001870</v>
      </c>
      <c r="W1192" s="1" t="s">
        <v>20</v>
      </c>
      <c r="X1192" s="1" t="s">
        <v>21</v>
      </c>
    </row>
    <row r="1193" spans="1:24" s="9" customFormat="1">
      <c r="A1193" s="2">
        <v>1192</v>
      </c>
      <c r="B1193" s="4">
        <v>716015518</v>
      </c>
      <c r="C1193" s="1" t="s">
        <v>3601</v>
      </c>
      <c r="D1193" s="1" t="s">
        <v>3602</v>
      </c>
      <c r="E1193" s="6" t="s">
        <v>10130</v>
      </c>
      <c r="F1193" s="20">
        <v>513011265</v>
      </c>
      <c r="G1193" s="6" t="s">
        <v>5685</v>
      </c>
      <c r="H1193" s="17">
        <f t="shared" si="36"/>
        <v>13</v>
      </c>
      <c r="I1193" s="6" t="str">
        <f t="shared" si="37"/>
        <v>9.7.2</v>
      </c>
      <c r="J1193" s="6" t="s">
        <v>10130</v>
      </c>
      <c r="K1193" s="13" t="str">
        <f>VLOOKUP(J1193,'fire screen door'!$C$2:$E$1567,2,FALSE)</f>
        <v>A-60 SINGLE LEAF HINGED</v>
      </c>
      <c r="L1193" s="13" t="str">
        <f>VLOOKUP(J1193,'fire screen door'!$C$2:$E$1567,3,FALSE)</f>
        <v>Crew stairs 6-B prt (aft) 1-16</v>
      </c>
      <c r="M1193" s="1" t="s">
        <v>18</v>
      </c>
      <c r="N1193" s="1" t="s">
        <v>19</v>
      </c>
      <c r="O1193" s="32"/>
      <c r="P1193" s="4">
        <v>716011365</v>
      </c>
      <c r="Q1193" s="6">
        <v>300463497</v>
      </c>
      <c r="R1193" s="4">
        <v>417001943</v>
      </c>
      <c r="S1193" s="1" t="s">
        <v>3603</v>
      </c>
      <c r="T1193" s="1" t="s">
        <v>17</v>
      </c>
      <c r="U1193" s="1"/>
      <c r="V1193" s="4">
        <v>999001870</v>
      </c>
      <c r="W1193" s="1" t="s">
        <v>20</v>
      </c>
      <c r="X1193" s="1" t="s">
        <v>21</v>
      </c>
    </row>
    <row r="1194" spans="1:24" s="9" customFormat="1">
      <c r="A1194" s="2">
        <v>1193</v>
      </c>
      <c r="B1194" s="4">
        <v>716015519</v>
      </c>
      <c r="C1194" s="1" t="s">
        <v>3604</v>
      </c>
      <c r="D1194" s="1" t="s">
        <v>3605</v>
      </c>
      <c r="E1194" s="6" t="s">
        <v>10131</v>
      </c>
      <c r="F1194" s="20">
        <v>513011266</v>
      </c>
      <c r="G1194" s="6" t="s">
        <v>5686</v>
      </c>
      <c r="H1194" s="17">
        <f t="shared" si="36"/>
        <v>13</v>
      </c>
      <c r="I1194" s="6" t="str">
        <f t="shared" si="37"/>
        <v>9.7.3</v>
      </c>
      <c r="J1194" s="6" t="s">
        <v>10131</v>
      </c>
      <c r="K1194" s="13" t="str">
        <f>VLOOKUP(J1194,'fire screen door'!$C$2:$E$1567,2,FALSE)</f>
        <v>A-60 SINGLE LEAF HINGED</v>
      </c>
      <c r="L1194" s="13" t="str">
        <f>VLOOKUP(J1194,'fire screen door'!$C$2:$E$1567,3,FALSE)</f>
        <v>Crew stairs 6-B stb (aft) 3-18</v>
      </c>
      <c r="M1194" s="1" t="s">
        <v>18</v>
      </c>
      <c r="N1194" s="1" t="s">
        <v>19</v>
      </c>
      <c r="O1194" s="32"/>
      <c r="P1194" s="4">
        <v>716011366</v>
      </c>
      <c r="Q1194" s="6">
        <v>300463498</v>
      </c>
      <c r="R1194" s="4">
        <v>417001943</v>
      </c>
      <c r="S1194" s="1" t="s">
        <v>3606</v>
      </c>
      <c r="T1194" s="1" t="s">
        <v>17</v>
      </c>
      <c r="U1194" s="1"/>
      <c r="V1194" s="4">
        <v>999001870</v>
      </c>
      <c r="W1194" s="1" t="s">
        <v>20</v>
      </c>
      <c r="X1194" s="1" t="s">
        <v>21</v>
      </c>
    </row>
    <row r="1195" spans="1:24" s="9" customFormat="1">
      <c r="A1195" s="2">
        <v>1194</v>
      </c>
      <c r="B1195" s="4">
        <v>716015520</v>
      </c>
      <c r="C1195" s="1" t="s">
        <v>3607</v>
      </c>
      <c r="D1195" s="1" t="s">
        <v>3608</v>
      </c>
      <c r="E1195" s="6" t="s">
        <v>10132</v>
      </c>
      <c r="F1195" s="20">
        <v>513011267</v>
      </c>
      <c r="G1195" s="6" t="s">
        <v>5687</v>
      </c>
      <c r="H1195" s="17">
        <f t="shared" si="36"/>
        <v>13</v>
      </c>
      <c r="I1195" s="6" t="str">
        <f t="shared" si="37"/>
        <v>9.7.4</v>
      </c>
      <c r="J1195" s="6" t="s">
        <v>10132</v>
      </c>
      <c r="K1195" s="13" t="str">
        <f>VLOOKUP(J1195,'fire screen door'!$C$2:$E$1567,2,FALSE)</f>
        <v>A-60 SINGLE LEAF HINGED</v>
      </c>
      <c r="L1195" s="13" t="str">
        <f>VLOOKUP(J1195,'fire screen door'!$C$2:$E$1567,3,FALSE)</f>
        <v>By stateroom 9290 port</v>
      </c>
      <c r="M1195" s="1" t="s">
        <v>18</v>
      </c>
      <c r="N1195" s="1" t="s">
        <v>19</v>
      </c>
      <c r="O1195" s="32"/>
      <c r="P1195" s="4">
        <v>716011367</v>
      </c>
      <c r="Q1195" s="6">
        <v>300463499</v>
      </c>
      <c r="R1195" s="4">
        <v>417001943</v>
      </c>
      <c r="S1195" s="1" t="s">
        <v>3609</v>
      </c>
      <c r="T1195" s="1" t="s">
        <v>17</v>
      </c>
      <c r="U1195" s="1"/>
      <c r="V1195" s="4">
        <v>999001870</v>
      </c>
      <c r="W1195" s="1" t="s">
        <v>20</v>
      </c>
      <c r="X1195" s="1" t="s">
        <v>21</v>
      </c>
    </row>
    <row r="1196" spans="1:24" s="9" customFormat="1">
      <c r="A1196" s="2">
        <v>1195</v>
      </c>
      <c r="B1196" s="4">
        <v>716004215</v>
      </c>
      <c r="C1196" s="1" t="s">
        <v>3610</v>
      </c>
      <c r="D1196" s="1" t="s">
        <v>3611</v>
      </c>
      <c r="E1196" s="6" t="s">
        <v>10133</v>
      </c>
      <c r="F1196" s="20">
        <v>513011268</v>
      </c>
      <c r="G1196" s="6" t="s">
        <v>5688</v>
      </c>
      <c r="H1196" s="17">
        <f t="shared" si="36"/>
        <v>13</v>
      </c>
      <c r="I1196" s="6" t="str">
        <f t="shared" si="37"/>
        <v>9.8.1</v>
      </c>
      <c r="J1196" s="6" t="s">
        <v>10133</v>
      </c>
      <c r="K1196" s="13" t="str">
        <f>VLOOKUP(J1196,'fire screen door'!$C$2:$E$1567,2,FALSE)</f>
        <v>A-60 SINGLE LEAF HINGED</v>
      </c>
      <c r="L1196" s="13" t="str">
        <f>VLOOKUP(J1196,'fire screen door'!$C$2:$E$1567,3,FALSE)</f>
        <v>By stateroom 9722 starboard</v>
      </c>
      <c r="M1196" s="1" t="s">
        <v>18</v>
      </c>
      <c r="N1196" s="1" t="s">
        <v>19</v>
      </c>
      <c r="O1196" s="32"/>
      <c r="P1196" s="4">
        <v>716002895</v>
      </c>
      <c r="Q1196" s="6">
        <v>300457460</v>
      </c>
      <c r="R1196" s="4">
        <v>417001943</v>
      </c>
      <c r="S1196" s="1" t="s">
        <v>3612</v>
      </c>
      <c r="T1196" s="1" t="s">
        <v>17</v>
      </c>
      <c r="U1196" s="1"/>
      <c r="V1196" s="4">
        <v>999001870</v>
      </c>
      <c r="W1196" s="1" t="s">
        <v>20</v>
      </c>
      <c r="X1196" s="1" t="s">
        <v>21</v>
      </c>
    </row>
    <row r="1197" spans="1:24" s="9" customFormat="1">
      <c r="A1197" s="2">
        <v>1196</v>
      </c>
      <c r="B1197" s="4">
        <v>716004214</v>
      </c>
      <c r="C1197" s="1" t="s">
        <v>3613</v>
      </c>
      <c r="D1197" s="1" t="s">
        <v>3614</v>
      </c>
      <c r="E1197" s="6" t="s">
        <v>10134</v>
      </c>
      <c r="F1197" s="20">
        <v>513011269</v>
      </c>
      <c r="G1197" s="6" t="s">
        <v>5689</v>
      </c>
      <c r="H1197" s="17">
        <f t="shared" si="36"/>
        <v>13</v>
      </c>
      <c r="I1197" s="6" t="str">
        <f t="shared" si="37"/>
        <v>9.8.2</v>
      </c>
      <c r="J1197" s="6" t="s">
        <v>10134</v>
      </c>
      <c r="K1197" s="13" t="str">
        <f>VLOOKUP(J1197,'fire screen door'!$C$2:$E$1567,2,FALSE)</f>
        <v>A-60 SINGLE LEAF HINGED</v>
      </c>
      <c r="L1197" s="13" t="str">
        <f>VLOOKUP(J1197,'fire screen door'!$C$2:$E$1567,3,FALSE)</f>
        <v>By stateroom 9322 port</v>
      </c>
      <c r="M1197" s="1" t="s">
        <v>18</v>
      </c>
      <c r="N1197" s="1" t="s">
        <v>19</v>
      </c>
      <c r="O1197" s="32"/>
      <c r="P1197" s="4">
        <v>716002894</v>
      </c>
      <c r="Q1197" s="6">
        <v>300457459</v>
      </c>
      <c r="R1197" s="4">
        <v>417001943</v>
      </c>
      <c r="S1197" s="1" t="s">
        <v>3615</v>
      </c>
      <c r="T1197" s="1" t="s">
        <v>17</v>
      </c>
      <c r="U1197" s="1"/>
      <c r="V1197" s="4">
        <v>999001870</v>
      </c>
      <c r="W1197" s="1" t="s">
        <v>20</v>
      </c>
      <c r="X1197" s="1" t="s">
        <v>21</v>
      </c>
    </row>
    <row r="1198" spans="1:24" s="9" customFormat="1">
      <c r="A1198" s="2">
        <v>1197</v>
      </c>
      <c r="B1198" s="4">
        <v>716003670</v>
      </c>
      <c r="C1198" s="1" t="s">
        <v>3616</v>
      </c>
      <c r="D1198" s="1" t="s">
        <v>3617</v>
      </c>
      <c r="E1198" s="6" t="s">
        <v>10135</v>
      </c>
      <c r="F1198" s="20">
        <v>513011270</v>
      </c>
      <c r="G1198" s="6" t="s">
        <v>5690</v>
      </c>
      <c r="H1198" s="17">
        <f t="shared" si="36"/>
        <v>13</v>
      </c>
      <c r="I1198" s="6" t="str">
        <f t="shared" si="37"/>
        <v>9.8.3</v>
      </c>
      <c r="J1198" s="6" t="s">
        <v>10135</v>
      </c>
      <c r="K1198" s="13" t="str">
        <f>VLOOKUP(J1198,'fire screen door'!$C$2:$E$1567,2,FALSE)</f>
        <v>A-60 SINGLE LEAF HINGED</v>
      </c>
      <c r="L1198" s="13" t="str">
        <f>VLOOKUP(J1198,'fire screen door'!$C$2:$E$1567,3,FALSE)</f>
        <v>Crew stairs 8-A stb (aft) 5-14</v>
      </c>
      <c r="M1198" s="1" t="s">
        <v>18</v>
      </c>
      <c r="N1198" s="1" t="s">
        <v>19</v>
      </c>
      <c r="O1198" s="32"/>
      <c r="P1198" s="4">
        <v>716002408</v>
      </c>
      <c r="Q1198" s="6">
        <v>300457128</v>
      </c>
      <c r="R1198" s="4">
        <v>417001943</v>
      </c>
      <c r="S1198" s="1" t="s">
        <v>3618</v>
      </c>
      <c r="T1198" s="1" t="s">
        <v>17</v>
      </c>
      <c r="U1198" s="1"/>
      <c r="V1198" s="4">
        <v>999001870</v>
      </c>
      <c r="W1198" s="1" t="s">
        <v>20</v>
      </c>
      <c r="X1198" s="1" t="s">
        <v>21</v>
      </c>
    </row>
    <row r="1199" spans="1:24" s="9" customFormat="1">
      <c r="A1199" s="2">
        <v>1198</v>
      </c>
      <c r="B1199" s="4">
        <v>716003669</v>
      </c>
      <c r="C1199" s="1" t="s">
        <v>3619</v>
      </c>
      <c r="D1199" s="1" t="s">
        <v>3620</v>
      </c>
      <c r="E1199" s="6" t="s">
        <v>10136</v>
      </c>
      <c r="F1199" s="20">
        <v>513011271</v>
      </c>
      <c r="G1199" s="6" t="s">
        <v>5691</v>
      </c>
      <c r="H1199" s="17">
        <f t="shared" si="36"/>
        <v>13</v>
      </c>
      <c r="I1199" s="6" t="str">
        <f t="shared" si="37"/>
        <v>9.8.4</v>
      </c>
      <c r="J1199" s="6" t="s">
        <v>10136</v>
      </c>
      <c r="K1199" s="13" t="str">
        <f>VLOOKUP(J1199,'fire screen door'!$C$2:$E$1567,2,FALSE)</f>
        <v>A-60 SINGLE LEAF HINGED</v>
      </c>
      <c r="L1199" s="13" t="str">
        <f>VLOOKUP(J1199,'fire screen door'!$C$2:$E$1567,3,FALSE)</f>
        <v>Crew stairs 8-A prt (aft) 5-14</v>
      </c>
      <c r="M1199" s="1" t="s">
        <v>18</v>
      </c>
      <c r="N1199" s="1" t="s">
        <v>19</v>
      </c>
      <c r="O1199" s="32"/>
      <c r="P1199" s="4">
        <v>716002407</v>
      </c>
      <c r="Q1199" s="6">
        <v>300457127</v>
      </c>
      <c r="R1199" s="4">
        <v>417001943</v>
      </c>
      <c r="S1199" s="1" t="s">
        <v>3621</v>
      </c>
      <c r="T1199" s="1" t="s">
        <v>17</v>
      </c>
      <c r="U1199" s="1"/>
      <c r="V1199" s="4">
        <v>999001870</v>
      </c>
      <c r="W1199" s="1" t="s">
        <v>20</v>
      </c>
      <c r="X1199" s="1" t="s">
        <v>21</v>
      </c>
    </row>
    <row r="1200" spans="1:24" s="9" customFormat="1">
      <c r="A1200" s="2">
        <v>1199</v>
      </c>
      <c r="B1200" s="4">
        <v>716003312</v>
      </c>
      <c r="C1200" s="1" t="s">
        <v>3622</v>
      </c>
      <c r="D1200" s="1" t="s">
        <v>3623</v>
      </c>
      <c r="E1200" s="6" t="s">
        <v>10137</v>
      </c>
      <c r="F1200" s="20">
        <v>513011281</v>
      </c>
      <c r="G1200" s="6" t="s">
        <v>5693</v>
      </c>
      <c r="H1200" s="17">
        <f t="shared" si="36"/>
        <v>13</v>
      </c>
      <c r="I1200" s="6" t="str">
        <f t="shared" si="37"/>
        <v>10.1.1</v>
      </c>
      <c r="J1200" s="6" t="s">
        <v>10137</v>
      </c>
      <c r="K1200" s="13" t="str">
        <f>VLOOKUP(J1200,'fire screen door'!$C$2:$E$1567,2,FALSE)</f>
        <v>A-60 SINGLE LEAF HINGED</v>
      </c>
      <c r="L1200" s="13" t="str">
        <f>VLOOKUP(J1200,'fire screen door'!$C$2:$E$1567,3,FALSE)</f>
        <v>AC room 1-5 stb outer corr by 10526</v>
      </c>
      <c r="M1200" s="1" t="s">
        <v>18</v>
      </c>
      <c r="N1200" s="1" t="s">
        <v>19</v>
      </c>
      <c r="O1200" s="32"/>
      <c r="P1200" s="4">
        <v>716002071</v>
      </c>
      <c r="Q1200" s="6">
        <v>300456799</v>
      </c>
      <c r="R1200" s="4">
        <v>417001943</v>
      </c>
      <c r="S1200" s="1" t="s">
        <v>3624</v>
      </c>
      <c r="T1200" s="1" t="s">
        <v>17</v>
      </c>
      <c r="U1200" s="1"/>
      <c r="V1200" s="4">
        <v>999001870</v>
      </c>
      <c r="W1200" s="1" t="s">
        <v>20</v>
      </c>
      <c r="X1200" s="1" t="s">
        <v>21</v>
      </c>
    </row>
    <row r="1201" spans="1:24" s="9" customFormat="1">
      <c r="A1201" s="2">
        <v>1200</v>
      </c>
      <c r="B1201" s="4">
        <v>716003314</v>
      </c>
      <c r="C1201" s="1" t="s">
        <v>3625</v>
      </c>
      <c r="D1201" s="1" t="s">
        <v>3626</v>
      </c>
      <c r="E1201" s="6" t="s">
        <v>10138</v>
      </c>
      <c r="F1201" s="20">
        <v>513011282</v>
      </c>
      <c r="G1201" s="6" t="s">
        <v>5694</v>
      </c>
      <c r="H1201" s="17">
        <f t="shared" si="36"/>
        <v>13</v>
      </c>
      <c r="I1201" s="6" t="str">
        <f t="shared" si="37"/>
        <v>10.1.2</v>
      </c>
      <c r="J1201" s="6" t="s">
        <v>10138</v>
      </c>
      <c r="K1201" s="13" t="str">
        <f>VLOOKUP(J1201,'fire screen door'!$C$2:$E$1567,2,FALSE)</f>
        <v>A-60 SINGLE LEAF HINGED</v>
      </c>
      <c r="L1201" s="13" t="str">
        <f>VLOOKUP(J1201,'fire screen door'!$C$2:$E$1567,3,FALSE)</f>
        <v>AC room 1-6 port outer corr by 10128</v>
      </c>
      <c r="M1201" s="1" t="s">
        <v>18</v>
      </c>
      <c r="N1201" s="1" t="s">
        <v>19</v>
      </c>
      <c r="O1201" s="32"/>
      <c r="P1201" s="4">
        <v>716002073</v>
      </c>
      <c r="Q1201" s="6">
        <v>300456801</v>
      </c>
      <c r="R1201" s="4">
        <v>417001943</v>
      </c>
      <c r="S1201" s="1" t="s">
        <v>3627</v>
      </c>
      <c r="T1201" s="1" t="s">
        <v>17</v>
      </c>
      <c r="U1201" s="1"/>
      <c r="V1201" s="4">
        <v>999001870</v>
      </c>
      <c r="W1201" s="1" t="s">
        <v>20</v>
      </c>
      <c r="X1201" s="1" t="s">
        <v>21</v>
      </c>
    </row>
    <row r="1202" spans="1:24" s="9" customFormat="1">
      <c r="A1202" s="2">
        <v>1201</v>
      </c>
      <c r="B1202" s="4">
        <v>716003313</v>
      </c>
      <c r="C1202" s="1" t="s">
        <v>3628</v>
      </c>
      <c r="D1202" s="1" t="s">
        <v>3629</v>
      </c>
      <c r="E1202" s="6" t="s">
        <v>10139</v>
      </c>
      <c r="F1202" s="20">
        <v>513011283</v>
      </c>
      <c r="G1202" s="6" t="s">
        <v>5695</v>
      </c>
      <c r="H1202" s="17">
        <f t="shared" si="36"/>
        <v>13</v>
      </c>
      <c r="I1202" s="6" t="str">
        <f t="shared" si="37"/>
        <v>10.1.3</v>
      </c>
      <c r="J1202" s="6" t="s">
        <v>10139</v>
      </c>
      <c r="K1202" s="13" t="str">
        <f>VLOOKUP(J1202,'fire screen door'!$C$2:$E$1567,2,FALSE)</f>
        <v>A-60 SINGLE LEAF HINGED</v>
      </c>
      <c r="L1202" s="13" t="str">
        <f>VLOOKUP(J1202,'fire screen door'!$C$2:$E$1567,3,FALSE)</f>
        <v>Housekeeping store 10803 by 10526 stb</v>
      </c>
      <c r="M1202" s="1" t="s">
        <v>18</v>
      </c>
      <c r="N1202" s="1" t="s">
        <v>19</v>
      </c>
      <c r="O1202" s="32"/>
      <c r="P1202" s="4">
        <v>716002072</v>
      </c>
      <c r="Q1202" s="6">
        <v>300456800</v>
      </c>
      <c r="R1202" s="4">
        <v>417001943</v>
      </c>
      <c r="S1202" s="1" t="s">
        <v>3630</v>
      </c>
      <c r="T1202" s="1" t="s">
        <v>17</v>
      </c>
      <c r="U1202" s="1"/>
      <c r="V1202" s="4">
        <v>999001870</v>
      </c>
      <c r="W1202" s="1" t="s">
        <v>20</v>
      </c>
      <c r="X1202" s="1" t="s">
        <v>21</v>
      </c>
    </row>
    <row r="1203" spans="1:24" s="9" customFormat="1">
      <c r="A1203" s="2">
        <v>1202</v>
      </c>
      <c r="B1203" s="4">
        <v>716003315</v>
      </c>
      <c r="C1203" s="1" t="s">
        <v>3631</v>
      </c>
      <c r="D1203" s="1" t="s">
        <v>3632</v>
      </c>
      <c r="E1203" s="6" t="s">
        <v>10140</v>
      </c>
      <c r="F1203" s="20">
        <v>513011284</v>
      </c>
      <c r="G1203" s="6" t="s">
        <v>5696</v>
      </c>
      <c r="H1203" s="17">
        <f t="shared" si="36"/>
        <v>13</v>
      </c>
      <c r="I1203" s="6" t="str">
        <f t="shared" si="37"/>
        <v>10.1.4</v>
      </c>
      <c r="J1203" s="6" t="s">
        <v>10140</v>
      </c>
      <c r="K1203" s="13" t="str">
        <f>VLOOKUP(J1203,'fire screen door'!$C$2:$E$1567,2,FALSE)</f>
        <v>A-60 SINGLE LEAF HINGED</v>
      </c>
      <c r="L1203" s="13" t="str">
        <f>VLOOKUP(J1203,'fire screen door'!$C$2:$E$1567,3,FALSE)</f>
        <v>Crew staircase 1-B prt (aft) 2-11 inner corr</v>
      </c>
      <c r="M1203" s="1" t="s">
        <v>18</v>
      </c>
      <c r="N1203" s="1" t="s">
        <v>19</v>
      </c>
      <c r="O1203" s="32"/>
      <c r="P1203" s="4">
        <v>716002074</v>
      </c>
      <c r="Q1203" s="6">
        <v>300456802</v>
      </c>
      <c r="R1203" s="4">
        <v>417001943</v>
      </c>
      <c r="S1203" s="1" t="s">
        <v>3633</v>
      </c>
      <c r="T1203" s="1" t="s">
        <v>17</v>
      </c>
      <c r="U1203" s="1"/>
      <c r="V1203" s="4">
        <v>999001870</v>
      </c>
      <c r="W1203" s="1" t="s">
        <v>20</v>
      </c>
      <c r="X1203" s="1" t="s">
        <v>21</v>
      </c>
    </row>
    <row r="1204" spans="1:24" s="9" customFormat="1">
      <c r="A1204" s="2">
        <v>1203</v>
      </c>
      <c r="B1204" s="4">
        <v>716003316</v>
      </c>
      <c r="C1204" s="1" t="s">
        <v>3634</v>
      </c>
      <c r="D1204" s="1" t="s">
        <v>3635</v>
      </c>
      <c r="E1204" s="6" t="s">
        <v>10141</v>
      </c>
      <c r="F1204" s="20">
        <v>513011285</v>
      </c>
      <c r="G1204" s="6" t="s">
        <v>5697</v>
      </c>
      <c r="H1204" s="17">
        <f t="shared" si="36"/>
        <v>13</v>
      </c>
      <c r="I1204" s="6" t="str">
        <f t="shared" si="37"/>
        <v>10.1.5</v>
      </c>
      <c r="J1204" s="6" t="s">
        <v>10141</v>
      </c>
      <c r="K1204" s="13" t="str">
        <f>VLOOKUP(J1204,'fire screen door'!$C$2:$E$1567,2,FALSE)</f>
        <v>A-60 SINGLE LEAF HINGED</v>
      </c>
      <c r="L1204" s="13" t="str">
        <f>VLOOKUP(J1204,'fire screen door'!$C$2:$E$1567,3,FALSE)</f>
        <v>Housekeeping store 10805 by 10510 stb</v>
      </c>
      <c r="M1204" s="1" t="s">
        <v>18</v>
      </c>
      <c r="N1204" s="1" t="s">
        <v>19</v>
      </c>
      <c r="O1204" s="32"/>
      <c r="P1204" s="4">
        <v>716002075</v>
      </c>
      <c r="Q1204" s="6">
        <v>300456803</v>
      </c>
      <c r="R1204" s="4">
        <v>417001943</v>
      </c>
      <c r="S1204" s="1" t="s">
        <v>3636</v>
      </c>
      <c r="T1204" s="1" t="s">
        <v>17</v>
      </c>
      <c r="U1204" s="1"/>
      <c r="V1204" s="4">
        <v>999001870</v>
      </c>
      <c r="W1204" s="1" t="s">
        <v>20</v>
      </c>
      <c r="X1204" s="1" t="s">
        <v>21</v>
      </c>
    </row>
    <row r="1205" spans="1:24" s="9" customFormat="1">
      <c r="A1205" s="2">
        <v>1204</v>
      </c>
      <c r="B1205" s="4">
        <v>716003311</v>
      </c>
      <c r="C1205" s="1" t="s">
        <v>3637</v>
      </c>
      <c r="D1205" s="1" t="s">
        <v>3638</v>
      </c>
      <c r="E1205" s="6" t="s">
        <v>10142</v>
      </c>
      <c r="F1205" s="20">
        <v>513011286</v>
      </c>
      <c r="G1205" s="6" t="s">
        <v>5698</v>
      </c>
      <c r="H1205" s="17">
        <f t="shared" si="36"/>
        <v>13</v>
      </c>
      <c r="I1205" s="6" t="str">
        <f t="shared" si="37"/>
        <v>10.1.7</v>
      </c>
      <c r="J1205" s="6" t="s">
        <v>10142</v>
      </c>
      <c r="K1205" s="13" t="str">
        <f>VLOOKUP(J1205,'fire screen door'!$C$2:$E$1567,2,FALSE)</f>
        <v>A-60 SINGLE LEAF HINGED</v>
      </c>
      <c r="L1205" s="13" t="str">
        <f>VLOOKUP(J1205,'fire screen door'!$C$2:$E$1567,3,FALSE)</f>
        <v>Housekeeping store 10804 by 10510 stb</v>
      </c>
      <c r="M1205" s="1" t="s">
        <v>18</v>
      </c>
      <c r="N1205" s="1" t="s">
        <v>19</v>
      </c>
      <c r="O1205" s="32"/>
      <c r="P1205" s="4">
        <v>716002070</v>
      </c>
      <c r="Q1205" s="6">
        <v>300456798</v>
      </c>
      <c r="R1205" s="4">
        <v>417001943</v>
      </c>
      <c r="S1205" s="1" t="s">
        <v>3639</v>
      </c>
      <c r="T1205" s="1" t="s">
        <v>17</v>
      </c>
      <c r="U1205" s="1"/>
      <c r="V1205" s="4">
        <v>999001870</v>
      </c>
      <c r="W1205" s="1" t="s">
        <v>20</v>
      </c>
      <c r="X1205" s="1" t="s">
        <v>21</v>
      </c>
    </row>
    <row r="1206" spans="1:24" s="9" customFormat="1">
      <c r="A1206" s="2">
        <v>1205</v>
      </c>
      <c r="B1206" s="4">
        <v>716003310</v>
      </c>
      <c r="C1206" s="1" t="s">
        <v>3640</v>
      </c>
      <c r="D1206" s="1" t="s">
        <v>3641</v>
      </c>
      <c r="E1206" s="6" t="s">
        <v>10143</v>
      </c>
      <c r="F1206" s="20">
        <v>513011287</v>
      </c>
      <c r="G1206" s="6" t="s">
        <v>5699</v>
      </c>
      <c r="H1206" s="17">
        <f t="shared" si="36"/>
        <v>13</v>
      </c>
      <c r="I1206" s="6" t="str">
        <f t="shared" si="37"/>
        <v>10.1.9</v>
      </c>
      <c r="J1206" s="6" t="s">
        <v>10143</v>
      </c>
      <c r="K1206" s="13" t="str">
        <f>VLOOKUP(J1206,'fire screen door'!$C$2:$E$1567,2,FALSE)</f>
        <v>A-60 SINGLE LEAF HINGED</v>
      </c>
      <c r="L1206" s="13" t="str">
        <f>VLOOKUP(J1206,'fire screen door'!$C$2:$E$1567,3,FALSE)</f>
        <v>Crew stair Stb inner corr by cabin 10406</v>
      </c>
      <c r="M1206" s="1" t="s">
        <v>18</v>
      </c>
      <c r="N1206" s="1" t="s">
        <v>19</v>
      </c>
      <c r="O1206" s="32"/>
      <c r="P1206" s="4">
        <v>716002069</v>
      </c>
      <c r="Q1206" s="6">
        <v>300456797</v>
      </c>
      <c r="R1206" s="4">
        <v>417001943</v>
      </c>
      <c r="S1206" s="1" t="s">
        <v>3642</v>
      </c>
      <c r="T1206" s="1" t="s">
        <v>17</v>
      </c>
      <c r="U1206" s="1"/>
      <c r="V1206" s="4">
        <v>999001870</v>
      </c>
      <c r="W1206" s="1" t="s">
        <v>20</v>
      </c>
      <c r="X1206" s="1" t="s">
        <v>21</v>
      </c>
    </row>
    <row r="1207" spans="1:24" s="9" customFormat="1">
      <c r="A1207" s="2">
        <v>1206</v>
      </c>
      <c r="B1207" s="4">
        <v>716003309</v>
      </c>
      <c r="C1207" s="1" t="s">
        <v>3643</v>
      </c>
      <c r="D1207" s="1" t="s">
        <v>3644</v>
      </c>
      <c r="E1207" s="6" t="s">
        <v>10144</v>
      </c>
      <c r="F1207" s="20">
        <v>513011288</v>
      </c>
      <c r="G1207" s="6" t="s">
        <v>5700</v>
      </c>
      <c r="H1207" s="17">
        <f t="shared" si="36"/>
        <v>13</v>
      </c>
      <c r="I1207" s="6" t="str">
        <f t="shared" si="37"/>
        <v>10.2.1</v>
      </c>
      <c r="J1207" s="6" t="s">
        <v>10144</v>
      </c>
      <c r="K1207" s="13" t="str">
        <f>VLOOKUP(J1207,'fire screen door'!$C$2:$E$1567,2,FALSE)</f>
        <v>A-60 SINGLE LEAF HINGED</v>
      </c>
      <c r="L1207" s="13" t="str">
        <f>VLOOKUP(J1207,'fire screen door'!$C$2:$E$1567,3,FALSE)</f>
        <v>By stateroom 10530 stb outer corridor</v>
      </c>
      <c r="M1207" s="1" t="s">
        <v>18</v>
      </c>
      <c r="N1207" s="1" t="s">
        <v>19</v>
      </c>
      <c r="O1207" s="32"/>
      <c r="P1207" s="4">
        <v>716002068</v>
      </c>
      <c r="Q1207" s="6">
        <v>300456796</v>
      </c>
      <c r="R1207" s="4">
        <v>417001943</v>
      </c>
      <c r="S1207" s="1" t="s">
        <v>3645</v>
      </c>
      <c r="T1207" s="1" t="s">
        <v>17</v>
      </c>
      <c r="U1207" s="1"/>
      <c r="V1207" s="4">
        <v>999001870</v>
      </c>
      <c r="W1207" s="1" t="s">
        <v>20</v>
      </c>
      <c r="X1207" s="1" t="s">
        <v>21</v>
      </c>
    </row>
    <row r="1208" spans="1:24" s="9" customFormat="1">
      <c r="A1208" s="2">
        <v>1207</v>
      </c>
      <c r="B1208" s="4">
        <v>716003457</v>
      </c>
      <c r="C1208" s="1" t="s">
        <v>3646</v>
      </c>
      <c r="D1208" s="1" t="s">
        <v>3647</v>
      </c>
      <c r="E1208" s="6" t="s">
        <v>10152</v>
      </c>
      <c r="F1208" s="20">
        <v>513011289</v>
      </c>
      <c r="G1208" s="6" t="s">
        <v>5701</v>
      </c>
      <c r="H1208" s="17">
        <f t="shared" si="36"/>
        <v>13</v>
      </c>
      <c r="I1208" s="6" t="str">
        <f t="shared" si="37"/>
        <v>10.2.10</v>
      </c>
      <c r="J1208" s="6" t="s">
        <v>10152</v>
      </c>
      <c r="K1208" s="13" t="str">
        <f>VLOOKUP(J1208,'fire screen door'!$C$2:$E$1567,2,FALSE)</f>
        <v>A-60 SINGLE LEAF HINGED</v>
      </c>
      <c r="L1208" s="13" t="str">
        <f>VLOOKUP(J1208,'fire screen door'!$C$2:$E$1567,3,FALSE)</f>
        <v>Port side outer corridor by cabin 10158</v>
      </c>
      <c r="M1208" s="1" t="s">
        <v>18</v>
      </c>
      <c r="N1208" s="1" t="s">
        <v>19</v>
      </c>
      <c r="O1208" s="32"/>
      <c r="P1208" s="4">
        <v>716002216</v>
      </c>
      <c r="Q1208" s="6">
        <v>300456944</v>
      </c>
      <c r="R1208" s="4">
        <v>417001943</v>
      </c>
      <c r="S1208" s="1" t="s">
        <v>3648</v>
      </c>
      <c r="T1208" s="1" t="s">
        <v>17</v>
      </c>
      <c r="U1208" s="1"/>
      <c r="V1208" s="4">
        <v>999001870</v>
      </c>
      <c r="W1208" s="1" t="s">
        <v>20</v>
      </c>
      <c r="X1208" s="1" t="s">
        <v>21</v>
      </c>
    </row>
    <row r="1209" spans="1:24" s="9" customFormat="1">
      <c r="A1209" s="2">
        <v>1208</v>
      </c>
      <c r="B1209" s="4">
        <v>716003307</v>
      </c>
      <c r="C1209" s="1" t="s">
        <v>3649</v>
      </c>
      <c r="D1209" s="1" t="s">
        <v>3650</v>
      </c>
      <c r="E1209" s="6" t="s">
        <v>10145</v>
      </c>
      <c r="F1209" s="20">
        <v>513011290</v>
      </c>
      <c r="G1209" s="6" t="s">
        <v>5702</v>
      </c>
      <c r="H1209" s="17">
        <f t="shared" si="36"/>
        <v>13</v>
      </c>
      <c r="I1209" s="6" t="str">
        <f t="shared" si="37"/>
        <v>10.2.2</v>
      </c>
      <c r="J1209" s="6" t="s">
        <v>10145</v>
      </c>
      <c r="K1209" s="13" t="str">
        <f>VLOOKUP(J1209,'fire screen door'!$C$2:$E$1567,2,FALSE)</f>
        <v>A-60 SINGLE LEAF HINGED</v>
      </c>
      <c r="L1209" s="13" t="str">
        <f>VLOOKUP(J1209,'fire screen door'!$C$2:$E$1567,3,FALSE)</f>
        <v>inner corr. prt, by cabin 10418</v>
      </c>
      <c r="M1209" s="1" t="s">
        <v>18</v>
      </c>
      <c r="N1209" s="1" t="s">
        <v>19</v>
      </c>
      <c r="O1209" s="32"/>
      <c r="P1209" s="4">
        <v>716002066</v>
      </c>
      <c r="Q1209" s="6">
        <v>300456794</v>
      </c>
      <c r="R1209" s="4">
        <v>417001943</v>
      </c>
      <c r="S1209" s="1" t="s">
        <v>3651</v>
      </c>
      <c r="T1209" s="1" t="s">
        <v>17</v>
      </c>
      <c r="U1209" s="1"/>
      <c r="V1209" s="4">
        <v>999001870</v>
      </c>
      <c r="W1209" s="1" t="s">
        <v>20</v>
      </c>
      <c r="X1209" s="1" t="s">
        <v>21</v>
      </c>
    </row>
    <row r="1210" spans="1:24" s="9" customFormat="1">
      <c r="A1210" s="2">
        <v>1209</v>
      </c>
      <c r="B1210" s="4">
        <v>716003308</v>
      </c>
      <c r="C1210" s="1" t="s">
        <v>3652</v>
      </c>
      <c r="D1210" s="1" t="s">
        <v>3653</v>
      </c>
      <c r="E1210" s="6" t="s">
        <v>10146</v>
      </c>
      <c r="F1210" s="20">
        <v>513011291</v>
      </c>
      <c r="G1210" s="6" t="s">
        <v>5703</v>
      </c>
      <c r="H1210" s="17">
        <f t="shared" si="36"/>
        <v>13</v>
      </c>
      <c r="I1210" s="6" t="str">
        <f t="shared" si="37"/>
        <v>10.2.3</v>
      </c>
      <c r="J1210" s="6" t="s">
        <v>10146</v>
      </c>
      <c r="K1210" s="13" t="str">
        <f>VLOOKUP(J1210,'fire screen door'!$C$2:$E$1567,2,FALSE)</f>
        <v>A-60 SINGLE LEAF HINGED</v>
      </c>
      <c r="L1210" s="13" t="str">
        <f>VLOOKUP(J1210,'fire screen door'!$C$2:$E$1567,3,FALSE)</f>
        <v>inner corr. stb, by cabin 10408</v>
      </c>
      <c r="M1210" s="1" t="s">
        <v>18</v>
      </c>
      <c r="N1210" s="1" t="s">
        <v>19</v>
      </c>
      <c r="O1210" s="32"/>
      <c r="P1210" s="4">
        <v>716002067</v>
      </c>
      <c r="Q1210" s="6">
        <v>300456795</v>
      </c>
      <c r="R1210" s="4">
        <v>417001943</v>
      </c>
      <c r="S1210" s="1" t="s">
        <v>3654</v>
      </c>
      <c r="T1210" s="1" t="s">
        <v>17</v>
      </c>
      <c r="U1210" s="1"/>
      <c r="V1210" s="4">
        <v>999001870</v>
      </c>
      <c r="W1210" s="1" t="s">
        <v>20</v>
      </c>
      <c r="X1210" s="1" t="s">
        <v>21</v>
      </c>
    </row>
    <row r="1211" spans="1:24" s="9" customFormat="1">
      <c r="A1211" s="2">
        <v>1210</v>
      </c>
      <c r="B1211" s="4">
        <v>716003306</v>
      </c>
      <c r="C1211" s="1" t="s">
        <v>3655</v>
      </c>
      <c r="D1211" s="1" t="s">
        <v>3656</v>
      </c>
      <c r="E1211" s="6" t="s">
        <v>10147</v>
      </c>
      <c r="F1211" s="20">
        <v>513011292</v>
      </c>
      <c r="G1211" s="6" t="s">
        <v>5704</v>
      </c>
      <c r="H1211" s="17">
        <f t="shared" si="36"/>
        <v>13</v>
      </c>
      <c r="I1211" s="6" t="str">
        <f t="shared" si="37"/>
        <v>10.2.4</v>
      </c>
      <c r="J1211" s="6" t="s">
        <v>10147</v>
      </c>
      <c r="K1211" s="13" t="str">
        <f>VLOOKUP(J1211,'fire screen door'!$C$2:$E$1567,2,FALSE)</f>
        <v>A-60 SINGLE LEAF HINGED</v>
      </c>
      <c r="L1211" s="13" t="str">
        <f>VLOOKUP(J1211,'fire screen door'!$C$2:$E$1567,3,FALSE)</f>
        <v>By cabin 10130 port outer corridor</v>
      </c>
      <c r="M1211" s="1" t="s">
        <v>18</v>
      </c>
      <c r="N1211" s="1" t="s">
        <v>19</v>
      </c>
      <c r="O1211" s="32"/>
      <c r="P1211" s="4">
        <v>716002065</v>
      </c>
      <c r="Q1211" s="6">
        <v>300456793</v>
      </c>
      <c r="R1211" s="4">
        <v>417001943</v>
      </c>
      <c r="S1211" s="1" t="s">
        <v>3657</v>
      </c>
      <c r="T1211" s="1" t="s">
        <v>17</v>
      </c>
      <c r="U1211" s="1"/>
      <c r="V1211" s="4">
        <v>999001870</v>
      </c>
      <c r="W1211" s="1" t="s">
        <v>20</v>
      </c>
      <c r="X1211" s="1" t="s">
        <v>21</v>
      </c>
    </row>
    <row r="1212" spans="1:24" s="9" customFormat="1">
      <c r="A1212" s="2">
        <v>1211</v>
      </c>
      <c r="B1212" s="4">
        <v>716003460</v>
      </c>
      <c r="C1212" s="1" t="s">
        <v>3658</v>
      </c>
      <c r="D1212" s="1" t="s">
        <v>3659</v>
      </c>
      <c r="E1212" s="6" t="s">
        <v>10148</v>
      </c>
      <c r="F1212" s="20">
        <v>513011293</v>
      </c>
      <c r="G1212" s="6" t="s">
        <v>5705</v>
      </c>
      <c r="H1212" s="17">
        <f t="shared" si="36"/>
        <v>13</v>
      </c>
      <c r="I1212" s="6" t="str">
        <f t="shared" si="37"/>
        <v>10.2.5</v>
      </c>
      <c r="J1212" s="6" t="s">
        <v>10148</v>
      </c>
      <c r="K1212" s="13" t="str">
        <f>VLOOKUP(J1212,'fire screen door'!$C$2:$E$1567,2,FALSE)</f>
        <v>A-60 SINGLE LEAF HINGED</v>
      </c>
      <c r="L1212" s="13" t="str">
        <f>VLOOKUP(J1212,'fire screen door'!$C$2:$E$1567,3,FALSE)</f>
        <v>Crew staircase 2-B stb (aft) 3-14 innr corr</v>
      </c>
      <c r="M1212" s="1" t="s">
        <v>18</v>
      </c>
      <c r="N1212" s="1" t="s">
        <v>19</v>
      </c>
      <c r="O1212" s="32"/>
      <c r="P1212" s="4">
        <v>716002219</v>
      </c>
      <c r="Q1212" s="6">
        <v>300456947</v>
      </c>
      <c r="R1212" s="4">
        <v>417001943</v>
      </c>
      <c r="S1212" s="1" t="s">
        <v>3660</v>
      </c>
      <c r="T1212" s="1" t="s">
        <v>17</v>
      </c>
      <c r="U1212" s="1"/>
      <c r="V1212" s="4">
        <v>999001870</v>
      </c>
      <c r="W1212" s="1" t="s">
        <v>20</v>
      </c>
      <c r="X1212" s="1" t="s">
        <v>21</v>
      </c>
    </row>
    <row r="1213" spans="1:24" s="9" customFormat="1">
      <c r="A1213" s="2">
        <v>1212</v>
      </c>
      <c r="B1213" s="4">
        <v>716003459</v>
      </c>
      <c r="C1213" s="1" t="s">
        <v>3661</v>
      </c>
      <c r="D1213" s="1" t="s">
        <v>3662</v>
      </c>
      <c r="E1213" s="6" t="s">
        <v>10149</v>
      </c>
      <c r="F1213" s="20">
        <v>513011294</v>
      </c>
      <c r="G1213" s="6" t="s">
        <v>5706</v>
      </c>
      <c r="H1213" s="17">
        <f t="shared" si="36"/>
        <v>13</v>
      </c>
      <c r="I1213" s="6" t="str">
        <f t="shared" si="37"/>
        <v>10.2.6</v>
      </c>
      <c r="J1213" s="6" t="s">
        <v>10149</v>
      </c>
      <c r="K1213" s="13" t="str">
        <f>VLOOKUP(J1213,'fire screen door'!$C$2:$E$1567,2,FALSE)</f>
        <v>A-60 SINGLE LEAF HINGED</v>
      </c>
      <c r="L1213" s="13" t="str">
        <f>VLOOKUP(J1213,'fire screen door'!$C$2:$E$1567,3,FALSE)</f>
        <v>Crew staircase 2-B prt (aft) TW-17 innr corr</v>
      </c>
      <c r="M1213" s="1" t="s">
        <v>18</v>
      </c>
      <c r="N1213" s="1" t="s">
        <v>19</v>
      </c>
      <c r="O1213" s="32"/>
      <c r="P1213" s="4">
        <v>716002218</v>
      </c>
      <c r="Q1213" s="6">
        <v>300456946</v>
      </c>
      <c r="R1213" s="4">
        <v>417001943</v>
      </c>
      <c r="S1213" s="1" t="s">
        <v>3663</v>
      </c>
      <c r="T1213" s="1" t="s">
        <v>17</v>
      </c>
      <c r="U1213" s="1"/>
      <c r="V1213" s="4">
        <v>999001870</v>
      </c>
      <c r="W1213" s="1" t="s">
        <v>20</v>
      </c>
      <c r="X1213" s="1" t="s">
        <v>21</v>
      </c>
    </row>
    <row r="1214" spans="1:24" s="9" customFormat="1">
      <c r="A1214" s="2">
        <v>1213</v>
      </c>
      <c r="B1214" s="4">
        <v>716003462</v>
      </c>
      <c r="C1214" s="1" t="s">
        <v>3664</v>
      </c>
      <c r="D1214" s="1" t="s">
        <v>3665</v>
      </c>
      <c r="E1214" s="6" t="s">
        <v>10150</v>
      </c>
      <c r="F1214" s="20">
        <v>513011295</v>
      </c>
      <c r="G1214" s="6" t="s">
        <v>5707</v>
      </c>
      <c r="H1214" s="17">
        <f t="shared" si="36"/>
        <v>13</v>
      </c>
      <c r="I1214" s="6" t="str">
        <f t="shared" si="37"/>
        <v>10.2.7</v>
      </c>
      <c r="J1214" s="6" t="s">
        <v>10150</v>
      </c>
      <c r="K1214" s="13" t="str">
        <f>VLOOKUP(J1214,'fire screen door'!$C$2:$E$1567,2,FALSE)</f>
        <v>A-60 SINGLE LEAF HINGED</v>
      </c>
      <c r="L1214" s="13" t="str">
        <f>VLOOKUP(J1214,'fire screen door'!$C$2:$E$1567,3,FALSE)</f>
        <v>Crew staircase 2-B stb (aft) 3-14 out corr</v>
      </c>
      <c r="M1214" s="1" t="s">
        <v>18</v>
      </c>
      <c r="N1214" s="1" t="s">
        <v>19</v>
      </c>
      <c r="O1214" s="32"/>
      <c r="P1214" s="4">
        <v>716002221</v>
      </c>
      <c r="Q1214" s="6">
        <v>300456949</v>
      </c>
      <c r="R1214" s="4">
        <v>417001943</v>
      </c>
      <c r="S1214" s="1" t="s">
        <v>3666</v>
      </c>
      <c r="T1214" s="1" t="s">
        <v>17</v>
      </c>
      <c r="U1214" s="1"/>
      <c r="V1214" s="4">
        <v>999001870</v>
      </c>
      <c r="W1214" s="1" t="s">
        <v>20</v>
      </c>
      <c r="X1214" s="1" t="s">
        <v>21</v>
      </c>
    </row>
    <row r="1215" spans="1:24" s="9" customFormat="1">
      <c r="A1215" s="2">
        <v>1214</v>
      </c>
      <c r="B1215" s="4">
        <v>716003458</v>
      </c>
      <c r="C1215" s="1" t="s">
        <v>3667</v>
      </c>
      <c r="D1215" s="1" t="s">
        <v>3668</v>
      </c>
      <c r="E1215" s="6" t="s">
        <v>10151</v>
      </c>
      <c r="F1215" s="20">
        <v>513011296</v>
      </c>
      <c r="G1215" s="6" t="s">
        <v>5708</v>
      </c>
      <c r="H1215" s="17">
        <f t="shared" si="36"/>
        <v>13</v>
      </c>
      <c r="I1215" s="6" t="str">
        <f t="shared" si="37"/>
        <v>10.2.8</v>
      </c>
      <c r="J1215" s="6" t="s">
        <v>10151</v>
      </c>
      <c r="K1215" s="13" t="str">
        <f>VLOOKUP(J1215,'fire screen door'!$C$2:$E$1567,2,FALSE)</f>
        <v>A-60 SINGLE LEAF HINGED</v>
      </c>
      <c r="L1215" s="13" t="str">
        <f>VLOOKUP(J1215,'fire screen door'!$C$2:$E$1567,3,FALSE)</f>
        <v>Office Electronics ENG op 10448 midship</v>
      </c>
      <c r="M1215" s="1" t="s">
        <v>18</v>
      </c>
      <c r="N1215" s="1" t="s">
        <v>19</v>
      </c>
      <c r="O1215" s="32"/>
      <c r="P1215" s="4">
        <v>716002217</v>
      </c>
      <c r="Q1215" s="6">
        <v>300456945</v>
      </c>
      <c r="R1215" s="4">
        <v>417001943</v>
      </c>
      <c r="S1215" s="1" t="s">
        <v>3669</v>
      </c>
      <c r="T1215" s="1" t="s">
        <v>17</v>
      </c>
      <c r="U1215" s="1"/>
      <c r="V1215" s="4">
        <v>999001870</v>
      </c>
      <c r="W1215" s="1" t="s">
        <v>20</v>
      </c>
      <c r="X1215" s="1" t="s">
        <v>21</v>
      </c>
    </row>
    <row r="1216" spans="1:24" s="9" customFormat="1">
      <c r="A1216" s="2">
        <v>1215</v>
      </c>
      <c r="B1216" s="4">
        <v>716003461</v>
      </c>
      <c r="C1216" s="1" t="s">
        <v>3670</v>
      </c>
      <c r="D1216" s="1" t="s">
        <v>3671</v>
      </c>
      <c r="E1216" s="6" t="s">
        <v>10431</v>
      </c>
      <c r="F1216" s="20">
        <v>513011297</v>
      </c>
      <c r="G1216" s="6" t="s">
        <v>5709</v>
      </c>
      <c r="H1216" s="17">
        <f t="shared" si="36"/>
        <v>13</v>
      </c>
      <c r="I1216" s="6" t="str">
        <f t="shared" si="37"/>
        <v>10.2.9</v>
      </c>
      <c r="J1216" s="6" t="s">
        <v>10431</v>
      </c>
      <c r="K1216" s="13" t="e">
        <f>VLOOKUP(J1216,'fire screen door'!$C$2:$E$1567,2,FALSE)</f>
        <v>#N/A</v>
      </c>
      <c r="L1216" s="13" t="e">
        <f>VLOOKUP(J1216,'fire screen door'!$C$2:$E$1567,3,FALSE)</f>
        <v>#N/A</v>
      </c>
      <c r="M1216" s="1" t="s">
        <v>18</v>
      </c>
      <c r="N1216" s="1" t="s">
        <v>19</v>
      </c>
      <c r="O1216" s="32" t="s">
        <v>10450</v>
      </c>
      <c r="P1216" s="4">
        <v>716002220</v>
      </c>
      <c r="Q1216" s="6">
        <v>300456948</v>
      </c>
      <c r="R1216" s="4">
        <v>417001943</v>
      </c>
      <c r="S1216" s="1" t="s">
        <v>3672</v>
      </c>
      <c r="T1216" s="1" t="s">
        <v>17</v>
      </c>
      <c r="U1216" s="1"/>
      <c r="V1216" s="4">
        <v>999001870</v>
      </c>
      <c r="W1216" s="1" t="s">
        <v>20</v>
      </c>
      <c r="X1216" s="1" t="s">
        <v>21</v>
      </c>
    </row>
    <row r="1217" spans="1:24" s="9" customFormat="1">
      <c r="A1217" s="2">
        <v>1216</v>
      </c>
      <c r="B1217" s="4">
        <v>716003454</v>
      </c>
      <c r="C1217" s="1" t="s">
        <v>3673</v>
      </c>
      <c r="D1217" s="1" t="s">
        <v>3674</v>
      </c>
      <c r="E1217" s="6" t="s">
        <v>10153</v>
      </c>
      <c r="F1217" s="20">
        <v>513011298</v>
      </c>
      <c r="G1217" s="6" t="s">
        <v>5710</v>
      </c>
      <c r="H1217" s="17">
        <f t="shared" si="36"/>
        <v>13</v>
      </c>
      <c r="I1217" s="6" t="str">
        <f t="shared" si="37"/>
        <v>10.3.1</v>
      </c>
      <c r="J1217" s="6" t="s">
        <v>10153</v>
      </c>
      <c r="K1217" s="13" t="str">
        <f>VLOOKUP(J1217,'fire screen door'!$C$2:$E$1567,2,FALSE)</f>
        <v>A-60 SINGLE LEAF HINGED</v>
      </c>
      <c r="L1217" s="13" t="str">
        <f>VLOOKUP(J1217,'fire screen door'!$C$2:$E$1567,3,FALSE)</f>
        <v>Stb outer corridor by cabin 10562</v>
      </c>
      <c r="M1217" s="1" t="s">
        <v>18</v>
      </c>
      <c r="N1217" s="1" t="s">
        <v>19</v>
      </c>
      <c r="O1217" s="32"/>
      <c r="P1217" s="4">
        <v>716002213</v>
      </c>
      <c r="Q1217" s="6">
        <v>300456941</v>
      </c>
      <c r="R1217" s="4">
        <v>417001943</v>
      </c>
      <c r="S1217" s="1" t="s">
        <v>3675</v>
      </c>
      <c r="T1217" s="1" t="s">
        <v>17</v>
      </c>
      <c r="U1217" s="1"/>
      <c r="V1217" s="4">
        <v>999001870</v>
      </c>
      <c r="W1217" s="1" t="s">
        <v>20</v>
      </c>
      <c r="X1217" s="1" t="s">
        <v>21</v>
      </c>
    </row>
    <row r="1218" spans="1:24" s="9" customFormat="1">
      <c r="A1218" s="2">
        <v>1217</v>
      </c>
      <c r="B1218" s="4">
        <v>716003456</v>
      </c>
      <c r="C1218" s="1" t="s">
        <v>3676</v>
      </c>
      <c r="D1218" s="1" t="s">
        <v>3677</v>
      </c>
      <c r="E1218" s="6" t="s">
        <v>10154</v>
      </c>
      <c r="F1218" s="20">
        <v>513011299</v>
      </c>
      <c r="G1218" s="6" t="s">
        <v>5711</v>
      </c>
      <c r="H1218" s="17">
        <f t="shared" si="36"/>
        <v>13</v>
      </c>
      <c r="I1218" s="6" t="str">
        <f t="shared" si="37"/>
        <v>10.3.2</v>
      </c>
      <c r="J1218" s="6" t="s">
        <v>10154</v>
      </c>
      <c r="K1218" s="13" t="str">
        <f>VLOOKUP(J1218,'fire screen door'!$C$2:$E$1567,2,FALSE)</f>
        <v>A-60 SINGLE LEAF HINGED</v>
      </c>
      <c r="L1218" s="13" t="str">
        <f>VLOOKUP(J1218,'fire screen door'!$C$2:$E$1567,3,FALSE)</f>
        <v>Center Guest lobby</v>
      </c>
      <c r="M1218" s="1" t="s">
        <v>18</v>
      </c>
      <c r="N1218" s="1" t="s">
        <v>19</v>
      </c>
      <c r="O1218" s="32"/>
      <c r="P1218" s="4">
        <v>716002215</v>
      </c>
      <c r="Q1218" s="6">
        <v>300456943</v>
      </c>
      <c r="R1218" s="4">
        <v>417001943</v>
      </c>
      <c r="S1218" s="1" t="s">
        <v>3678</v>
      </c>
      <c r="T1218" s="1" t="s">
        <v>17</v>
      </c>
      <c r="U1218" s="1"/>
      <c r="V1218" s="4">
        <v>999001870</v>
      </c>
      <c r="W1218" s="1" t="s">
        <v>20</v>
      </c>
      <c r="X1218" s="1" t="s">
        <v>21</v>
      </c>
    </row>
    <row r="1219" spans="1:24" s="9" customFormat="1">
      <c r="A1219" s="2">
        <v>1218</v>
      </c>
      <c r="B1219" s="4">
        <v>716004424</v>
      </c>
      <c r="C1219" s="1" t="s">
        <v>3679</v>
      </c>
      <c r="D1219" s="1" t="s">
        <v>3680</v>
      </c>
      <c r="E1219" s="6" t="s">
        <v>10155</v>
      </c>
      <c r="F1219" s="20">
        <v>513011300</v>
      </c>
      <c r="G1219" s="6" t="s">
        <v>5712</v>
      </c>
      <c r="H1219" s="17">
        <f t="shared" ref="H1219:H1282" si="38">FIND(".",G1219)</f>
        <v>13</v>
      </c>
      <c r="I1219" s="6" t="str">
        <f t="shared" ref="I1219:I1282" si="39">MID(G1219,H1219+1,100)</f>
        <v>10.3.3</v>
      </c>
      <c r="J1219" s="6" t="s">
        <v>10155</v>
      </c>
      <c r="K1219" s="13" t="str">
        <f>VLOOKUP(J1219,'fire screen door'!$C$2:$E$1567,2,FALSE)</f>
        <v>A-60 SINGLE LEAF HINGED</v>
      </c>
      <c r="L1219" s="13" t="str">
        <f>VLOOKUP(J1219,'fire screen door'!$C$2:$E$1567,3,FALSE)</f>
        <v>Guest lobby starboard</v>
      </c>
      <c r="M1219" s="1" t="s">
        <v>18</v>
      </c>
      <c r="N1219" s="1" t="s">
        <v>19</v>
      </c>
      <c r="O1219" s="32"/>
      <c r="P1219" s="4">
        <v>716003086</v>
      </c>
      <c r="Q1219" s="6">
        <v>300457609</v>
      </c>
      <c r="R1219" s="4">
        <v>417001943</v>
      </c>
      <c r="S1219" s="1" t="s">
        <v>3681</v>
      </c>
      <c r="T1219" s="1" t="s">
        <v>17</v>
      </c>
      <c r="U1219" s="1"/>
      <c r="V1219" s="4">
        <v>999001870</v>
      </c>
      <c r="W1219" s="1" t="s">
        <v>20</v>
      </c>
      <c r="X1219" s="1" t="s">
        <v>21</v>
      </c>
    </row>
    <row r="1220" spans="1:24" s="9" customFormat="1">
      <c r="A1220" s="2">
        <v>1219</v>
      </c>
      <c r="B1220" s="4">
        <v>716003455</v>
      </c>
      <c r="C1220" s="1" t="s">
        <v>3682</v>
      </c>
      <c r="D1220" s="1" t="s">
        <v>3683</v>
      </c>
      <c r="E1220" s="6" t="s">
        <v>10156</v>
      </c>
      <c r="F1220" s="20">
        <v>513011301</v>
      </c>
      <c r="G1220" s="6" t="s">
        <v>5713</v>
      </c>
      <c r="H1220" s="17">
        <f t="shared" si="38"/>
        <v>13</v>
      </c>
      <c r="I1220" s="6" t="str">
        <f t="shared" si="39"/>
        <v>10.3.4</v>
      </c>
      <c r="J1220" s="6" t="s">
        <v>10156</v>
      </c>
      <c r="K1220" s="13" t="str">
        <f>VLOOKUP(J1220,'fire screen door'!$C$2:$E$1567,2,FALSE)</f>
        <v>A-60 SINGLE LEAF HINGED</v>
      </c>
      <c r="L1220" s="13" t="str">
        <f>VLOOKUP(J1220,'fire screen door'!$C$2:$E$1567,3,FALSE)</f>
        <v>Port side outer corridor by cabin 10160</v>
      </c>
      <c r="M1220" s="1" t="s">
        <v>18</v>
      </c>
      <c r="N1220" s="1" t="s">
        <v>19</v>
      </c>
      <c r="O1220" s="32"/>
      <c r="P1220" s="4">
        <v>716002214</v>
      </c>
      <c r="Q1220" s="6">
        <v>300456942</v>
      </c>
      <c r="R1220" s="4">
        <v>417001943</v>
      </c>
      <c r="S1220" s="1" t="s">
        <v>3684</v>
      </c>
      <c r="T1220" s="1" t="s">
        <v>17</v>
      </c>
      <c r="U1220" s="1"/>
      <c r="V1220" s="4">
        <v>999001870</v>
      </c>
      <c r="W1220" s="1" t="s">
        <v>20</v>
      </c>
      <c r="X1220" s="1" t="s">
        <v>21</v>
      </c>
    </row>
    <row r="1221" spans="1:24" s="9" customFormat="1">
      <c r="A1221" s="2">
        <v>1220</v>
      </c>
      <c r="B1221" s="4">
        <v>716004425</v>
      </c>
      <c r="C1221" s="1" t="s">
        <v>3685</v>
      </c>
      <c r="D1221" s="1" t="s">
        <v>3686</v>
      </c>
      <c r="E1221" s="6" t="s">
        <v>10157</v>
      </c>
      <c r="F1221" s="20">
        <v>513011302</v>
      </c>
      <c r="G1221" s="6" t="s">
        <v>5714</v>
      </c>
      <c r="H1221" s="17">
        <f t="shared" si="38"/>
        <v>13</v>
      </c>
      <c r="I1221" s="6" t="str">
        <f t="shared" si="39"/>
        <v>10.3.5</v>
      </c>
      <c r="J1221" s="6" t="s">
        <v>10157</v>
      </c>
      <c r="K1221" s="13" t="str">
        <f>VLOOKUP(J1221,'fire screen door'!$C$2:$E$1567,2,FALSE)</f>
        <v>A-60 SINGLE LEAF HINGED</v>
      </c>
      <c r="L1221" s="13" t="str">
        <f>VLOOKUP(J1221,'fire screen door'!$C$2:$E$1567,3,FALSE)</f>
        <v>Housekeeping store 10837 by 10570 stb</v>
      </c>
      <c r="M1221" s="1" t="s">
        <v>18</v>
      </c>
      <c r="N1221" s="1" t="s">
        <v>19</v>
      </c>
      <c r="O1221" s="32"/>
      <c r="P1221" s="4">
        <v>716003087</v>
      </c>
      <c r="Q1221" s="6">
        <v>300457610</v>
      </c>
      <c r="R1221" s="4">
        <v>417001943</v>
      </c>
      <c r="S1221" s="1" t="s">
        <v>3687</v>
      </c>
      <c r="T1221" s="1" t="s">
        <v>17</v>
      </c>
      <c r="U1221" s="1"/>
      <c r="V1221" s="4">
        <v>999001870</v>
      </c>
      <c r="W1221" s="1" t="s">
        <v>20</v>
      </c>
      <c r="X1221" s="1" t="s">
        <v>21</v>
      </c>
    </row>
    <row r="1222" spans="1:24" s="9" customFormat="1">
      <c r="A1222" s="2">
        <v>1221</v>
      </c>
      <c r="B1222" s="4">
        <v>716004426</v>
      </c>
      <c r="C1222" s="1" t="s">
        <v>3688</v>
      </c>
      <c r="D1222" s="1" t="s">
        <v>3689</v>
      </c>
      <c r="E1222" s="6" t="s">
        <v>10158</v>
      </c>
      <c r="F1222" s="20">
        <v>513011303</v>
      </c>
      <c r="G1222" s="6" t="s">
        <v>5715</v>
      </c>
      <c r="H1222" s="17">
        <f t="shared" si="38"/>
        <v>13</v>
      </c>
      <c r="I1222" s="6" t="str">
        <f t="shared" si="39"/>
        <v>10.3.6</v>
      </c>
      <c r="J1222" s="6" t="s">
        <v>10158</v>
      </c>
      <c r="K1222" s="13" t="str">
        <f>VLOOKUP(J1222,'fire screen door'!$C$2:$E$1567,2,FALSE)</f>
        <v>A-60 SINGLE LEAF HINGED</v>
      </c>
      <c r="L1222" s="13" t="str">
        <f>VLOOKUP(J1222,'fire screen door'!$C$2:$E$1567,3,FALSE)</f>
        <v>Guest lobby port</v>
      </c>
      <c r="M1222" s="1" t="s">
        <v>18</v>
      </c>
      <c r="N1222" s="1" t="s">
        <v>19</v>
      </c>
      <c r="O1222" s="32"/>
      <c r="P1222" s="4">
        <v>716003088</v>
      </c>
      <c r="Q1222" s="6">
        <v>300457611</v>
      </c>
      <c r="R1222" s="4">
        <v>417001943</v>
      </c>
      <c r="S1222" s="1" t="s">
        <v>3690</v>
      </c>
      <c r="T1222" s="1" t="s">
        <v>17</v>
      </c>
      <c r="U1222" s="1"/>
      <c r="V1222" s="4">
        <v>999001870</v>
      </c>
      <c r="W1222" s="1" t="s">
        <v>20</v>
      </c>
      <c r="X1222" s="1" t="s">
        <v>21</v>
      </c>
    </row>
    <row r="1223" spans="1:24" s="9" customFormat="1">
      <c r="A1223" s="2">
        <v>1222</v>
      </c>
      <c r="B1223" s="4">
        <v>716004427</v>
      </c>
      <c r="C1223" s="1" t="s">
        <v>3691</v>
      </c>
      <c r="D1223" s="1" t="s">
        <v>3692</v>
      </c>
      <c r="E1223" s="6" t="s">
        <v>10159</v>
      </c>
      <c r="F1223" s="20">
        <v>513011304</v>
      </c>
      <c r="G1223" s="6" t="s">
        <v>5716</v>
      </c>
      <c r="H1223" s="17">
        <f t="shared" si="38"/>
        <v>13</v>
      </c>
      <c r="I1223" s="6" t="str">
        <f t="shared" si="39"/>
        <v>10.3.8</v>
      </c>
      <c r="J1223" s="6" t="s">
        <v>10159</v>
      </c>
      <c r="K1223" s="13" t="str">
        <f>VLOOKUP(J1223,'fire screen door'!$C$2:$E$1567,2,FALSE)</f>
        <v>A-60 SINGLE LEAF HINGED</v>
      </c>
      <c r="L1223" s="13" t="str">
        <f>VLOOKUP(J1223,'fire screen door'!$C$2:$E$1567,3,FALSE)</f>
        <v>Housekeeping store 10834 by 10172 prt</v>
      </c>
      <c r="M1223" s="1" t="s">
        <v>18</v>
      </c>
      <c r="N1223" s="1" t="s">
        <v>19</v>
      </c>
      <c r="O1223" s="32"/>
      <c r="P1223" s="4">
        <v>716003089</v>
      </c>
      <c r="Q1223" s="6">
        <v>300457612</v>
      </c>
      <c r="R1223" s="4">
        <v>417001943</v>
      </c>
      <c r="S1223" s="1" t="s">
        <v>3693</v>
      </c>
      <c r="T1223" s="1" t="s">
        <v>17</v>
      </c>
      <c r="U1223" s="1"/>
      <c r="V1223" s="4">
        <v>999001870</v>
      </c>
      <c r="W1223" s="1" t="s">
        <v>20</v>
      </c>
      <c r="X1223" s="1" t="s">
        <v>21</v>
      </c>
    </row>
    <row r="1224" spans="1:24" s="9" customFormat="1">
      <c r="A1224" s="2">
        <v>1223</v>
      </c>
      <c r="B1224" s="4">
        <v>716004422</v>
      </c>
      <c r="C1224" s="1" t="s">
        <v>3694</v>
      </c>
      <c r="D1224" s="1" t="s">
        <v>3695</v>
      </c>
      <c r="E1224" s="6" t="s">
        <v>10160</v>
      </c>
      <c r="F1224" s="20">
        <v>513011305</v>
      </c>
      <c r="G1224" s="6" t="s">
        <v>5717</v>
      </c>
      <c r="H1224" s="17">
        <f t="shared" si="38"/>
        <v>13</v>
      </c>
      <c r="I1224" s="6" t="str">
        <f t="shared" si="39"/>
        <v>10.4.1</v>
      </c>
      <c r="J1224" s="6" t="s">
        <v>10160</v>
      </c>
      <c r="K1224" s="13" t="str">
        <f>VLOOKUP(J1224,'fire screen door'!$C$2:$E$1567,2,FALSE)</f>
        <v>A-60 SINGLE LEAF HINGED</v>
      </c>
      <c r="L1224" s="13" t="str">
        <f>VLOOKUP(J1224,'fire screen door'!$C$2:$E$1567,3,FALSE)</f>
        <v>By cabin 10594 starboard</v>
      </c>
      <c r="M1224" s="1" t="s">
        <v>18</v>
      </c>
      <c r="N1224" s="1" t="s">
        <v>19</v>
      </c>
      <c r="O1224" s="32"/>
      <c r="P1224" s="4">
        <v>716003084</v>
      </c>
      <c r="Q1224" s="6">
        <v>300457607</v>
      </c>
      <c r="R1224" s="4">
        <v>417001943</v>
      </c>
      <c r="S1224" s="1" t="s">
        <v>3696</v>
      </c>
      <c r="T1224" s="1" t="s">
        <v>17</v>
      </c>
      <c r="U1224" s="1"/>
      <c r="V1224" s="4">
        <v>999001870</v>
      </c>
      <c r="W1224" s="1" t="s">
        <v>20</v>
      </c>
      <c r="X1224" s="1" t="s">
        <v>21</v>
      </c>
    </row>
    <row r="1225" spans="1:24" s="9" customFormat="1">
      <c r="A1225" s="2">
        <v>1224</v>
      </c>
      <c r="B1225" s="4">
        <v>716004423</v>
      </c>
      <c r="C1225" s="1" t="s">
        <v>3697</v>
      </c>
      <c r="D1225" s="1" t="s">
        <v>3698</v>
      </c>
      <c r="E1225" s="6" t="s">
        <v>10161</v>
      </c>
      <c r="F1225" s="20">
        <v>513011306</v>
      </c>
      <c r="G1225" s="6" t="s">
        <v>5718</v>
      </c>
      <c r="H1225" s="17">
        <f t="shared" si="38"/>
        <v>13</v>
      </c>
      <c r="I1225" s="6" t="str">
        <f t="shared" si="39"/>
        <v>10.4.2</v>
      </c>
      <c r="J1225" s="6" t="s">
        <v>10161</v>
      </c>
      <c r="K1225" s="13" t="str">
        <f>VLOOKUP(J1225,'fire screen door'!$C$2:$E$1567,2,FALSE)</f>
        <v>A-60 SINGLE LEAF HINGED</v>
      </c>
      <c r="L1225" s="13" t="str">
        <f>VLOOKUP(J1225,'fire screen door'!$C$2:$E$1567,3,FALSE)</f>
        <v>By cabin 10194 port</v>
      </c>
      <c r="M1225" s="1" t="s">
        <v>18</v>
      </c>
      <c r="N1225" s="1" t="s">
        <v>19</v>
      </c>
      <c r="O1225" s="32"/>
      <c r="P1225" s="4">
        <v>716003085</v>
      </c>
      <c r="Q1225" s="6">
        <v>300457608</v>
      </c>
      <c r="R1225" s="4">
        <v>417001943</v>
      </c>
      <c r="S1225" s="1" t="s">
        <v>3699</v>
      </c>
      <c r="T1225" s="1" t="s">
        <v>17</v>
      </c>
      <c r="U1225" s="1"/>
      <c r="V1225" s="4">
        <v>999001870</v>
      </c>
      <c r="W1225" s="1" t="s">
        <v>20</v>
      </c>
      <c r="X1225" s="1" t="s">
        <v>21</v>
      </c>
    </row>
    <row r="1226" spans="1:24" s="9" customFormat="1">
      <c r="A1226" s="2">
        <v>1225</v>
      </c>
      <c r="B1226" s="4">
        <v>716004637</v>
      </c>
      <c r="C1226" s="1" t="s">
        <v>3700</v>
      </c>
      <c r="D1226" s="1" t="s">
        <v>3701</v>
      </c>
      <c r="E1226" s="6" t="s">
        <v>10162</v>
      </c>
      <c r="F1226" s="20">
        <v>513011307</v>
      </c>
      <c r="G1226" s="6" t="s">
        <v>5719</v>
      </c>
      <c r="H1226" s="17">
        <f t="shared" si="38"/>
        <v>13</v>
      </c>
      <c r="I1226" s="6" t="str">
        <f t="shared" si="39"/>
        <v>10.4.3</v>
      </c>
      <c r="J1226" s="6" t="s">
        <v>10162</v>
      </c>
      <c r="K1226" s="13" t="str">
        <f>VLOOKUP(J1226,'fire screen door'!$C$2:$E$1567,2,FALSE)</f>
        <v>A-60 SINGLE LEAF HINGED</v>
      </c>
      <c r="L1226" s="13" t="str">
        <f>VLOOKUP(J1226,'fire screen door'!$C$2:$E$1567,3,FALSE)</f>
        <v>Crew staircase 4-B stb (aft) TT-15</v>
      </c>
      <c r="M1226" s="1" t="s">
        <v>18</v>
      </c>
      <c r="N1226" s="1" t="s">
        <v>19</v>
      </c>
      <c r="O1226" s="32"/>
      <c r="P1226" s="4">
        <v>716003282</v>
      </c>
      <c r="Q1226" s="6">
        <v>300457804</v>
      </c>
      <c r="R1226" s="4">
        <v>417001943</v>
      </c>
      <c r="S1226" s="1" t="s">
        <v>3702</v>
      </c>
      <c r="T1226" s="1" t="s">
        <v>17</v>
      </c>
      <c r="U1226" s="1"/>
      <c r="V1226" s="4">
        <v>999001870</v>
      </c>
      <c r="W1226" s="1" t="s">
        <v>20</v>
      </c>
      <c r="X1226" s="1" t="s">
        <v>21</v>
      </c>
    </row>
    <row r="1227" spans="1:24" s="9" customFormat="1">
      <c r="A1227" s="2">
        <v>1226</v>
      </c>
      <c r="B1227" s="4">
        <v>716004638</v>
      </c>
      <c r="C1227" s="1" t="s">
        <v>3703</v>
      </c>
      <c r="D1227" s="1" t="s">
        <v>3704</v>
      </c>
      <c r="E1227" s="6" t="s">
        <v>10163</v>
      </c>
      <c r="F1227" s="20">
        <v>513011308</v>
      </c>
      <c r="G1227" s="6" t="s">
        <v>5720</v>
      </c>
      <c r="H1227" s="17">
        <f t="shared" si="38"/>
        <v>13</v>
      </c>
      <c r="I1227" s="6" t="str">
        <f t="shared" si="39"/>
        <v>10.4.4</v>
      </c>
      <c r="J1227" s="6" t="s">
        <v>10163</v>
      </c>
      <c r="K1227" s="13" t="str">
        <f>VLOOKUP(J1227,'fire screen door'!$C$2:$E$1567,2,FALSE)</f>
        <v>A-60 SINGLE LEAF HINGED</v>
      </c>
      <c r="L1227" s="13" t="str">
        <f>VLOOKUP(J1227,'fire screen door'!$C$2:$E$1567,3,FALSE)</f>
        <v>Crew staircase 4-B prt (aft) 0-15</v>
      </c>
      <c r="M1227" s="1" t="s">
        <v>18</v>
      </c>
      <c r="N1227" s="1" t="s">
        <v>19</v>
      </c>
      <c r="O1227" s="32"/>
      <c r="P1227" s="4">
        <v>716003283</v>
      </c>
      <c r="Q1227" s="6">
        <v>300457805</v>
      </c>
      <c r="R1227" s="4">
        <v>417001943</v>
      </c>
      <c r="S1227" s="1" t="s">
        <v>3705</v>
      </c>
      <c r="T1227" s="1" t="s">
        <v>17</v>
      </c>
      <c r="U1227" s="1"/>
      <c r="V1227" s="4">
        <v>999001870</v>
      </c>
      <c r="W1227" s="1" t="s">
        <v>20</v>
      </c>
      <c r="X1227" s="1" t="s">
        <v>21</v>
      </c>
    </row>
    <row r="1228" spans="1:24" s="9" customFormat="1">
      <c r="A1228" s="2">
        <v>1227</v>
      </c>
      <c r="B1228" s="4">
        <v>716004636</v>
      </c>
      <c r="C1228" s="1" t="s">
        <v>3706</v>
      </c>
      <c r="D1228" s="1" t="s">
        <v>3707</v>
      </c>
      <c r="E1228" s="6" t="s">
        <v>10164</v>
      </c>
      <c r="F1228" s="20">
        <v>513011309</v>
      </c>
      <c r="G1228" s="6" t="s">
        <v>5721</v>
      </c>
      <c r="H1228" s="17">
        <f t="shared" si="38"/>
        <v>13</v>
      </c>
      <c r="I1228" s="6" t="str">
        <f t="shared" si="39"/>
        <v>10.5.1</v>
      </c>
      <c r="J1228" s="6" t="s">
        <v>10164</v>
      </c>
      <c r="K1228" s="13" t="str">
        <f>VLOOKUP(J1228,'fire screen door'!$C$2:$E$1567,2,FALSE)</f>
        <v>A-60 SINGLE LEAF HINGED</v>
      </c>
      <c r="L1228" s="13" t="str">
        <f>VLOOKUP(J1228,'fire screen door'!$C$2:$E$1567,3,FALSE)</f>
        <v>By cabin 10626 starboard</v>
      </c>
      <c r="M1228" s="1" t="s">
        <v>18</v>
      </c>
      <c r="N1228" s="1" t="s">
        <v>19</v>
      </c>
      <c r="O1228" s="32"/>
      <c r="P1228" s="4">
        <v>716003281</v>
      </c>
      <c r="Q1228" s="6">
        <v>300457803</v>
      </c>
      <c r="R1228" s="4">
        <v>417001943</v>
      </c>
      <c r="S1228" s="1" t="s">
        <v>3708</v>
      </c>
      <c r="T1228" s="1" t="s">
        <v>17</v>
      </c>
      <c r="U1228" s="1"/>
      <c r="V1228" s="4">
        <v>999001870</v>
      </c>
      <c r="W1228" s="1" t="s">
        <v>20</v>
      </c>
      <c r="X1228" s="1" t="s">
        <v>21</v>
      </c>
    </row>
    <row r="1229" spans="1:24" s="9" customFormat="1">
      <c r="A1229" s="2">
        <v>1228</v>
      </c>
      <c r="B1229" s="4">
        <v>716004635</v>
      </c>
      <c r="C1229" s="1" t="s">
        <v>3709</v>
      </c>
      <c r="D1229" s="1" t="s">
        <v>3710</v>
      </c>
      <c r="E1229" s="6" t="s">
        <v>10165</v>
      </c>
      <c r="F1229" s="20">
        <v>513011310</v>
      </c>
      <c r="G1229" s="6" t="s">
        <v>5722</v>
      </c>
      <c r="H1229" s="17">
        <f t="shared" si="38"/>
        <v>13</v>
      </c>
      <c r="I1229" s="6" t="str">
        <f t="shared" si="39"/>
        <v>10.5.2</v>
      </c>
      <c r="J1229" s="6" t="s">
        <v>10165</v>
      </c>
      <c r="K1229" s="13" t="str">
        <f>VLOOKUP(J1229,'fire screen door'!$C$2:$E$1567,2,FALSE)</f>
        <v>A-60 SINGLE LEAF HINGED</v>
      </c>
      <c r="L1229" s="13" t="str">
        <f>VLOOKUP(J1229,'fire screen door'!$C$2:$E$1567,3,FALSE)</f>
        <v>By cabin 10226 port</v>
      </c>
      <c r="M1229" s="1" t="s">
        <v>18</v>
      </c>
      <c r="N1229" s="1" t="s">
        <v>19</v>
      </c>
      <c r="O1229" s="32"/>
      <c r="P1229" s="4">
        <v>716003280</v>
      </c>
      <c r="Q1229" s="6">
        <v>300457802</v>
      </c>
      <c r="R1229" s="4">
        <v>417001943</v>
      </c>
      <c r="S1229" s="1" t="s">
        <v>3711</v>
      </c>
      <c r="T1229" s="1" t="s">
        <v>17</v>
      </c>
      <c r="U1229" s="1"/>
      <c r="V1229" s="4">
        <v>999001870</v>
      </c>
      <c r="W1229" s="1" t="s">
        <v>20</v>
      </c>
      <c r="X1229" s="1" t="s">
        <v>21</v>
      </c>
    </row>
    <row r="1230" spans="1:24" s="9" customFormat="1">
      <c r="A1230" s="2">
        <v>1229</v>
      </c>
      <c r="B1230" s="4">
        <v>716004937</v>
      </c>
      <c r="C1230" s="1" t="s">
        <v>3712</v>
      </c>
      <c r="D1230" s="1" t="s">
        <v>3713</v>
      </c>
      <c r="E1230" s="6" t="s">
        <v>10166</v>
      </c>
      <c r="F1230" s="20">
        <v>513011311</v>
      </c>
      <c r="G1230" s="6" t="s">
        <v>5723</v>
      </c>
      <c r="H1230" s="17">
        <f t="shared" si="38"/>
        <v>13</v>
      </c>
      <c r="I1230" s="6" t="str">
        <f t="shared" si="39"/>
        <v>10.6.1</v>
      </c>
      <c r="J1230" s="6" t="s">
        <v>10166</v>
      </c>
      <c r="K1230" s="13" t="str">
        <f>VLOOKUP(J1230,'fire screen door'!$C$2:$E$1567,2,FALSE)</f>
        <v>A-60 SINGLE LEAF HINGED</v>
      </c>
      <c r="L1230" s="13" t="str">
        <f>VLOOKUP(J1230,'fire screen door'!$C$2:$E$1567,3,FALSE)</f>
        <v>By cabin 10660 starboard</v>
      </c>
      <c r="M1230" s="1" t="s">
        <v>18</v>
      </c>
      <c r="N1230" s="1" t="s">
        <v>19</v>
      </c>
      <c r="O1230" s="32"/>
      <c r="P1230" s="4">
        <v>716003501</v>
      </c>
      <c r="Q1230" s="6">
        <v>300458011</v>
      </c>
      <c r="R1230" s="4">
        <v>417001943</v>
      </c>
      <c r="S1230" s="1" t="s">
        <v>3714</v>
      </c>
      <c r="T1230" s="1" t="s">
        <v>17</v>
      </c>
      <c r="U1230" s="1"/>
      <c r="V1230" s="4">
        <v>999001870</v>
      </c>
      <c r="W1230" s="1" t="s">
        <v>20</v>
      </c>
      <c r="X1230" s="1" t="s">
        <v>21</v>
      </c>
    </row>
    <row r="1231" spans="1:24" s="9" customFormat="1">
      <c r="A1231" s="2">
        <v>1230</v>
      </c>
      <c r="B1231" s="4">
        <v>716015521</v>
      </c>
      <c r="C1231" s="1" t="s">
        <v>3715</v>
      </c>
      <c r="D1231" s="1" t="s">
        <v>3716</v>
      </c>
      <c r="E1231" s="6" t="s">
        <v>10175</v>
      </c>
      <c r="F1231" s="20">
        <v>513011312</v>
      </c>
      <c r="G1231" s="6" t="s">
        <v>5724</v>
      </c>
      <c r="H1231" s="17">
        <f t="shared" si="38"/>
        <v>13</v>
      </c>
      <c r="I1231" s="6" t="str">
        <f t="shared" si="39"/>
        <v>10.6.10</v>
      </c>
      <c r="J1231" s="6" t="s">
        <v>10175</v>
      </c>
      <c r="K1231" s="13" t="str">
        <f>VLOOKUP(J1231,'fire screen door'!$C$2:$E$1567,2,FALSE)</f>
        <v>A-60 SINGLE LEAF HINGED</v>
      </c>
      <c r="L1231" s="13" t="str">
        <f>VLOOKUP(J1231,'fire screen door'!$C$2:$E$1567,3,FALSE)</f>
        <v>Guest lobby port</v>
      </c>
      <c r="M1231" s="1" t="s">
        <v>18</v>
      </c>
      <c r="N1231" s="1" t="s">
        <v>19</v>
      </c>
      <c r="O1231" s="32"/>
      <c r="P1231" s="4">
        <v>716011340</v>
      </c>
      <c r="Q1231" s="6">
        <v>300463472</v>
      </c>
      <c r="R1231" s="4">
        <v>417001943</v>
      </c>
      <c r="S1231" s="1" t="s">
        <v>3717</v>
      </c>
      <c r="T1231" s="1" t="s">
        <v>17</v>
      </c>
      <c r="U1231" s="1"/>
      <c r="V1231" s="4">
        <v>999001870</v>
      </c>
      <c r="W1231" s="1" t="s">
        <v>20</v>
      </c>
      <c r="X1231" s="1" t="s">
        <v>21</v>
      </c>
    </row>
    <row r="1232" spans="1:24" s="9" customFormat="1">
      <c r="A1232" s="2">
        <v>1231</v>
      </c>
      <c r="B1232" s="4">
        <v>716015522</v>
      </c>
      <c r="C1232" s="1" t="s">
        <v>3718</v>
      </c>
      <c r="D1232" s="1" t="s">
        <v>3719</v>
      </c>
      <c r="E1232" s="6" t="s">
        <v>10176</v>
      </c>
      <c r="F1232" s="20">
        <v>513011313</v>
      </c>
      <c r="G1232" s="6" t="s">
        <v>5725</v>
      </c>
      <c r="H1232" s="17">
        <f t="shared" si="38"/>
        <v>13</v>
      </c>
      <c r="I1232" s="6" t="str">
        <f t="shared" si="39"/>
        <v>10.6.11</v>
      </c>
      <c r="J1232" s="6" t="s">
        <v>10176</v>
      </c>
      <c r="K1232" s="13" t="str">
        <f>VLOOKUP(J1232,'fire screen door'!$C$2:$E$1567,2,FALSE)</f>
        <v>A-60 SINGLE LEAF HINGED</v>
      </c>
      <c r="L1232" s="13" t="str">
        <f>VLOOKUP(J1232,'fire screen door'!$C$2:$E$1567,3,FALSE)</f>
        <v>Housekeeping store 10881 by 10670 stb</v>
      </c>
      <c r="M1232" s="1" t="s">
        <v>18</v>
      </c>
      <c r="N1232" s="1" t="s">
        <v>19</v>
      </c>
      <c r="O1232" s="32"/>
      <c r="P1232" s="4">
        <v>716011341</v>
      </c>
      <c r="Q1232" s="6">
        <v>300463473</v>
      </c>
      <c r="R1232" s="4">
        <v>417001943</v>
      </c>
      <c r="S1232" s="1" t="s">
        <v>3720</v>
      </c>
      <c r="T1232" s="1" t="s">
        <v>17</v>
      </c>
      <c r="U1232" s="1"/>
      <c r="V1232" s="4">
        <v>999001870</v>
      </c>
      <c r="W1232" s="1" t="s">
        <v>20</v>
      </c>
      <c r="X1232" s="1" t="s">
        <v>21</v>
      </c>
    </row>
    <row r="1233" spans="1:24" s="9" customFormat="1">
      <c r="A1233" s="2">
        <v>1232</v>
      </c>
      <c r="B1233" s="4">
        <v>716015523</v>
      </c>
      <c r="C1233" s="1" t="s">
        <v>3721</v>
      </c>
      <c r="D1233" s="1" t="s">
        <v>3722</v>
      </c>
      <c r="E1233" s="6" t="s">
        <v>10177</v>
      </c>
      <c r="F1233" s="20">
        <v>513011314</v>
      </c>
      <c r="G1233" s="6" t="s">
        <v>5726</v>
      </c>
      <c r="H1233" s="17">
        <f t="shared" si="38"/>
        <v>13</v>
      </c>
      <c r="I1233" s="6" t="str">
        <f t="shared" si="39"/>
        <v>10.6.12</v>
      </c>
      <c r="J1233" s="6" t="s">
        <v>10177</v>
      </c>
      <c r="K1233" s="13" t="str">
        <f>VLOOKUP(J1233,'fire screen door'!$C$2:$E$1567,2,FALSE)</f>
        <v>A-60 SINGLE LEAF HINGED</v>
      </c>
      <c r="L1233" s="13" t="str">
        <f>VLOOKUP(J1233,'fire screen door'!$C$2:$E$1567,3,FALSE)</f>
        <v>Housekeeping store 10876 by 10270 prt</v>
      </c>
      <c r="M1233" s="1" t="s">
        <v>18</v>
      </c>
      <c r="N1233" s="1" t="s">
        <v>19</v>
      </c>
      <c r="O1233" s="32"/>
      <c r="P1233" s="4">
        <v>716011342</v>
      </c>
      <c r="Q1233" s="6">
        <v>300463474</v>
      </c>
      <c r="R1233" s="4">
        <v>417001943</v>
      </c>
      <c r="S1233" s="1" t="s">
        <v>3723</v>
      </c>
      <c r="T1233" s="1" t="s">
        <v>17</v>
      </c>
      <c r="U1233" s="1"/>
      <c r="V1233" s="4">
        <v>999001870</v>
      </c>
      <c r="W1233" s="1" t="s">
        <v>20</v>
      </c>
      <c r="X1233" s="1" t="s">
        <v>21</v>
      </c>
    </row>
    <row r="1234" spans="1:24" s="9" customFormat="1">
      <c r="A1234" s="2">
        <v>1233</v>
      </c>
      <c r="B1234" s="4">
        <v>716015524</v>
      </c>
      <c r="C1234" s="1" t="s">
        <v>3724</v>
      </c>
      <c r="D1234" s="1" t="s">
        <v>3725</v>
      </c>
      <c r="E1234" s="6" t="s">
        <v>10178</v>
      </c>
      <c r="F1234" s="20">
        <v>513011315</v>
      </c>
      <c r="G1234" s="6" t="s">
        <v>5727</v>
      </c>
      <c r="H1234" s="17">
        <f t="shared" si="38"/>
        <v>13</v>
      </c>
      <c r="I1234" s="6" t="str">
        <f t="shared" si="39"/>
        <v>10.6.13</v>
      </c>
      <c r="J1234" s="6" t="s">
        <v>10178</v>
      </c>
      <c r="K1234" s="13" t="str">
        <f>VLOOKUP(J1234,'fire screen door'!$C$2:$E$1567,2,FALSE)</f>
        <v>A-60 SINGLE LEAF HINGED</v>
      </c>
      <c r="L1234" s="13" t="str">
        <f>VLOOKUP(J1234,'fire screen door'!$C$2:$E$1567,3,FALSE)</f>
        <v>Crew staircase 6-B stb (aft) 3-16</v>
      </c>
      <c r="M1234" s="1" t="s">
        <v>18</v>
      </c>
      <c r="N1234" s="1" t="s">
        <v>19</v>
      </c>
      <c r="O1234" s="32"/>
      <c r="P1234" s="4">
        <v>716011343</v>
      </c>
      <c r="Q1234" s="6">
        <v>300463475</v>
      </c>
      <c r="R1234" s="4">
        <v>417001943</v>
      </c>
      <c r="S1234" s="1" t="s">
        <v>3726</v>
      </c>
      <c r="T1234" s="1" t="s">
        <v>17</v>
      </c>
      <c r="U1234" s="1"/>
      <c r="V1234" s="4">
        <v>999001870</v>
      </c>
      <c r="W1234" s="1" t="s">
        <v>20</v>
      </c>
      <c r="X1234" s="1" t="s">
        <v>21</v>
      </c>
    </row>
    <row r="1235" spans="1:24" s="9" customFormat="1">
      <c r="A1235" s="2">
        <v>1234</v>
      </c>
      <c r="B1235" s="4">
        <v>716015525</v>
      </c>
      <c r="C1235" s="1" t="s">
        <v>3727</v>
      </c>
      <c r="D1235" s="1" t="s">
        <v>3728</v>
      </c>
      <c r="E1235" s="6" t="s">
        <v>10179</v>
      </c>
      <c r="F1235" s="20">
        <v>513011316</v>
      </c>
      <c r="G1235" s="6" t="s">
        <v>5728</v>
      </c>
      <c r="H1235" s="17">
        <f t="shared" si="38"/>
        <v>13</v>
      </c>
      <c r="I1235" s="6" t="str">
        <f t="shared" si="39"/>
        <v>10.6.14</v>
      </c>
      <c r="J1235" s="6" t="s">
        <v>10179</v>
      </c>
      <c r="K1235" s="13" t="str">
        <f>VLOOKUP(J1235,'fire screen door'!$C$2:$E$1567,2,FALSE)</f>
        <v>A-60 SINGLE LEAF HINGED</v>
      </c>
      <c r="L1235" s="13" t="str">
        <f>VLOOKUP(J1235,'fire screen door'!$C$2:$E$1567,3,FALSE)</f>
        <v>Crew staircase 6-B prt (aft) 1-16</v>
      </c>
      <c r="M1235" s="1" t="s">
        <v>18</v>
      </c>
      <c r="N1235" s="1" t="s">
        <v>19</v>
      </c>
      <c r="O1235" s="32"/>
      <c r="P1235" s="4">
        <v>716011344</v>
      </c>
      <c r="Q1235" s="6">
        <v>300463476</v>
      </c>
      <c r="R1235" s="4">
        <v>417001943</v>
      </c>
      <c r="S1235" s="1" t="s">
        <v>3729</v>
      </c>
      <c r="T1235" s="1" t="s">
        <v>17</v>
      </c>
      <c r="U1235" s="1"/>
      <c r="V1235" s="4">
        <v>999001870</v>
      </c>
      <c r="W1235" s="1" t="s">
        <v>20</v>
      </c>
      <c r="X1235" s="1" t="s">
        <v>21</v>
      </c>
    </row>
    <row r="1236" spans="1:24" s="9" customFormat="1">
      <c r="A1236" s="2">
        <v>1235</v>
      </c>
      <c r="B1236" s="4">
        <v>716015526</v>
      </c>
      <c r="C1236" s="1" t="s">
        <v>3730</v>
      </c>
      <c r="D1236" s="1" t="s">
        <v>3731</v>
      </c>
      <c r="E1236" s="6" t="s">
        <v>10432</v>
      </c>
      <c r="F1236" s="20">
        <v>513011317</v>
      </c>
      <c r="G1236" s="6" t="s">
        <v>5729</v>
      </c>
      <c r="H1236" s="17">
        <f t="shared" si="38"/>
        <v>13</v>
      </c>
      <c r="I1236" s="6" t="str">
        <f t="shared" si="39"/>
        <v>10.6.15</v>
      </c>
      <c r="J1236" s="6" t="s">
        <v>10432</v>
      </c>
      <c r="K1236" s="13" t="e">
        <f>VLOOKUP(J1236,'fire screen door'!$C$2:$E$1567,2,FALSE)</f>
        <v>#N/A</v>
      </c>
      <c r="L1236" s="13" t="e">
        <f>VLOOKUP(J1236,'fire screen door'!$C$2:$E$1567,3,FALSE)</f>
        <v>#N/A</v>
      </c>
      <c r="M1236" s="1" t="s">
        <v>18</v>
      </c>
      <c r="N1236" s="1" t="s">
        <v>19</v>
      </c>
      <c r="O1236" s="32" t="s">
        <v>10450</v>
      </c>
      <c r="P1236" s="4">
        <v>716011345</v>
      </c>
      <c r="Q1236" s="6">
        <v>300463477</v>
      </c>
      <c r="R1236" s="4">
        <v>417001943</v>
      </c>
      <c r="S1236" s="1" t="s">
        <v>3732</v>
      </c>
      <c r="T1236" s="1" t="s">
        <v>17</v>
      </c>
      <c r="U1236" s="1"/>
      <c r="V1236" s="4">
        <v>999001870</v>
      </c>
      <c r="W1236" s="1" t="s">
        <v>20</v>
      </c>
      <c r="X1236" s="1" t="s">
        <v>21</v>
      </c>
    </row>
    <row r="1237" spans="1:24" s="9" customFormat="1">
      <c r="A1237" s="2">
        <v>1236</v>
      </c>
      <c r="B1237" s="4">
        <v>716004940</v>
      </c>
      <c r="C1237" s="1" t="s">
        <v>3733</v>
      </c>
      <c r="D1237" s="1" t="s">
        <v>3734</v>
      </c>
      <c r="E1237" s="6" t="s">
        <v>10167</v>
      </c>
      <c r="F1237" s="20">
        <v>513011318</v>
      </c>
      <c r="G1237" s="6" t="s">
        <v>5730</v>
      </c>
      <c r="H1237" s="17">
        <f t="shared" si="38"/>
        <v>13</v>
      </c>
      <c r="I1237" s="6" t="str">
        <f t="shared" si="39"/>
        <v>10.6.2</v>
      </c>
      <c r="J1237" s="6" t="s">
        <v>10167</v>
      </c>
      <c r="K1237" s="13" t="str">
        <f>VLOOKUP(J1237,'fire screen door'!$C$2:$E$1567,2,FALSE)</f>
        <v>A-60 SINGLE LEAF HINGED</v>
      </c>
      <c r="L1237" s="13" t="str">
        <f>VLOOKUP(J1237,'fire screen door'!$C$2:$E$1567,3,FALSE)</f>
        <v>Crew staircase 6-A prt (fwd) 5-14</v>
      </c>
      <c r="M1237" s="1" t="s">
        <v>18</v>
      </c>
      <c r="N1237" s="1" t="s">
        <v>19</v>
      </c>
      <c r="O1237" s="32"/>
      <c r="P1237" s="4">
        <v>716003504</v>
      </c>
      <c r="Q1237" s="6">
        <v>300458014</v>
      </c>
      <c r="R1237" s="4">
        <v>417001943</v>
      </c>
      <c r="S1237" s="1" t="s">
        <v>3735</v>
      </c>
      <c r="T1237" s="1" t="s">
        <v>17</v>
      </c>
      <c r="U1237" s="1"/>
      <c r="V1237" s="4">
        <v>999001870</v>
      </c>
      <c r="W1237" s="1" t="s">
        <v>20</v>
      </c>
      <c r="X1237" s="1" t="s">
        <v>21</v>
      </c>
    </row>
    <row r="1238" spans="1:24" s="9" customFormat="1">
      <c r="A1238" s="2">
        <v>1237</v>
      </c>
      <c r="B1238" s="4">
        <v>716015527</v>
      </c>
      <c r="C1238" s="1" t="s">
        <v>3736</v>
      </c>
      <c r="D1238" s="1" t="s">
        <v>3737</v>
      </c>
      <c r="E1238" s="6" t="s">
        <v>10433</v>
      </c>
      <c r="F1238" s="20">
        <v>513011319</v>
      </c>
      <c r="G1238" s="6" t="s">
        <v>5731</v>
      </c>
      <c r="H1238" s="17">
        <f t="shared" si="38"/>
        <v>13</v>
      </c>
      <c r="I1238" s="6" t="str">
        <f t="shared" si="39"/>
        <v>10.6.16</v>
      </c>
      <c r="J1238" s="6" t="s">
        <v>10433</v>
      </c>
      <c r="K1238" s="13" t="e">
        <f>VLOOKUP(J1238,'fire screen door'!$C$2:$E$1567,2,FALSE)</f>
        <v>#N/A</v>
      </c>
      <c r="L1238" s="13" t="e">
        <f>VLOOKUP(J1238,'fire screen door'!$C$2:$E$1567,3,FALSE)</f>
        <v>#N/A</v>
      </c>
      <c r="M1238" s="1" t="s">
        <v>18</v>
      </c>
      <c r="N1238" s="1" t="s">
        <v>19</v>
      </c>
      <c r="O1238" s="32" t="s">
        <v>10450</v>
      </c>
      <c r="P1238" s="4">
        <v>716011346</v>
      </c>
      <c r="Q1238" s="6">
        <v>300463478</v>
      </c>
      <c r="R1238" s="4">
        <v>417001943</v>
      </c>
      <c r="S1238" s="1" t="s">
        <v>3738</v>
      </c>
      <c r="T1238" s="1" t="s">
        <v>17</v>
      </c>
      <c r="U1238" s="1"/>
      <c r="V1238" s="4">
        <v>999001870</v>
      </c>
      <c r="W1238" s="1" t="s">
        <v>20</v>
      </c>
      <c r="X1238" s="1" t="s">
        <v>21</v>
      </c>
    </row>
    <row r="1239" spans="1:24" s="9" customFormat="1">
      <c r="A1239" s="2">
        <v>1238</v>
      </c>
      <c r="B1239" s="4">
        <v>716004938</v>
      </c>
      <c r="C1239" s="1" t="s">
        <v>3739</v>
      </c>
      <c r="D1239" s="1" t="s">
        <v>3740</v>
      </c>
      <c r="E1239" s="6" t="s">
        <v>10168</v>
      </c>
      <c r="F1239" s="20">
        <v>513011320</v>
      </c>
      <c r="G1239" s="6" t="s">
        <v>5732</v>
      </c>
      <c r="H1239" s="17">
        <f t="shared" si="38"/>
        <v>13</v>
      </c>
      <c r="I1239" s="6" t="str">
        <f t="shared" si="39"/>
        <v>10.6.3</v>
      </c>
      <c r="J1239" s="6" t="s">
        <v>10168</v>
      </c>
      <c r="K1239" s="13" t="str">
        <f>VLOOKUP(J1239,'fire screen door'!$C$2:$E$1567,2,FALSE)</f>
        <v>A-60 SINGLE LEAF HINGED</v>
      </c>
      <c r="L1239" s="13" t="str">
        <f>VLOOKUP(J1239,'fire screen door'!$C$2:$E$1567,3,FALSE)</f>
        <v>Crew staircase 6-A stb (fwd) 5-14</v>
      </c>
      <c r="M1239" s="1" t="s">
        <v>18</v>
      </c>
      <c r="N1239" s="1" t="s">
        <v>19</v>
      </c>
      <c r="O1239" s="32"/>
      <c r="P1239" s="4">
        <v>716003502</v>
      </c>
      <c r="Q1239" s="6">
        <v>300458012</v>
      </c>
      <c r="R1239" s="4">
        <v>417001943</v>
      </c>
      <c r="S1239" s="1" t="s">
        <v>3741</v>
      </c>
      <c r="T1239" s="1" t="s">
        <v>17</v>
      </c>
      <c r="U1239" s="1"/>
      <c r="V1239" s="4">
        <v>999001870</v>
      </c>
      <c r="W1239" s="1" t="s">
        <v>20</v>
      </c>
      <c r="X1239" s="1" t="s">
        <v>21</v>
      </c>
    </row>
    <row r="1240" spans="1:24" s="9" customFormat="1">
      <c r="A1240" s="2">
        <v>1239</v>
      </c>
      <c r="B1240" s="4">
        <v>716004939</v>
      </c>
      <c r="C1240" s="1" t="s">
        <v>3742</v>
      </c>
      <c r="D1240" s="1" t="s">
        <v>3743</v>
      </c>
      <c r="E1240" s="6" t="s">
        <v>10169</v>
      </c>
      <c r="F1240" s="20">
        <v>513011321</v>
      </c>
      <c r="G1240" s="6" t="s">
        <v>5733</v>
      </c>
      <c r="H1240" s="17">
        <f t="shared" si="38"/>
        <v>13</v>
      </c>
      <c r="I1240" s="6" t="str">
        <f t="shared" si="39"/>
        <v>10.6.4</v>
      </c>
      <c r="J1240" s="6" t="s">
        <v>10169</v>
      </c>
      <c r="K1240" s="13" t="str">
        <f>VLOOKUP(J1240,'fire screen door'!$C$2:$E$1567,2,FALSE)</f>
        <v>A-60 SINGLE LEAF HINGED</v>
      </c>
      <c r="L1240" s="13" t="str">
        <f>VLOOKUP(J1240,'fire screen door'!$C$2:$E$1567,3,FALSE)</f>
        <v>By cabin 10260 port</v>
      </c>
      <c r="M1240" s="1" t="s">
        <v>18</v>
      </c>
      <c r="N1240" s="1" t="s">
        <v>19</v>
      </c>
      <c r="O1240" s="32"/>
      <c r="P1240" s="4">
        <v>716003503</v>
      </c>
      <c r="Q1240" s="6">
        <v>300458013</v>
      </c>
      <c r="R1240" s="4">
        <v>417001943</v>
      </c>
      <c r="S1240" s="1" t="s">
        <v>3744</v>
      </c>
      <c r="T1240" s="1" t="s">
        <v>17</v>
      </c>
      <c r="U1240" s="1"/>
      <c r="V1240" s="4">
        <v>999001870</v>
      </c>
      <c r="W1240" s="1" t="s">
        <v>20</v>
      </c>
      <c r="X1240" s="1" t="s">
        <v>21</v>
      </c>
    </row>
    <row r="1241" spans="1:24" s="9" customFormat="1">
      <c r="A1241" s="2">
        <v>1240</v>
      </c>
      <c r="B1241" s="4">
        <v>716015528</v>
      </c>
      <c r="C1241" s="1" t="s">
        <v>3745</v>
      </c>
      <c r="D1241" s="1" t="s">
        <v>3746</v>
      </c>
      <c r="E1241" s="6" t="s">
        <v>10170</v>
      </c>
      <c r="F1241" s="20">
        <v>513011322</v>
      </c>
      <c r="G1241" s="6" t="s">
        <v>5734</v>
      </c>
      <c r="H1241" s="17">
        <f t="shared" si="38"/>
        <v>13</v>
      </c>
      <c r="I1241" s="6" t="str">
        <f t="shared" si="39"/>
        <v>10.6.5</v>
      </c>
      <c r="J1241" s="6" t="s">
        <v>10170</v>
      </c>
      <c r="K1241" s="13" t="str">
        <f>VLOOKUP(J1241,'fire screen door'!$C$2:$E$1567,2,FALSE)</f>
        <v>A-60 SINGLE LEAF HINGED</v>
      </c>
      <c r="L1241" s="13" t="str">
        <f>VLOOKUP(J1241,'fire screen door'!$C$2:$E$1567,3,FALSE)</f>
        <v>Crew staircase 6-A stb (fwd) 5-14</v>
      </c>
      <c r="M1241" s="1" t="s">
        <v>18</v>
      </c>
      <c r="N1241" s="1" t="s">
        <v>19</v>
      </c>
      <c r="O1241" s="32"/>
      <c r="P1241" s="4">
        <v>716011347</v>
      </c>
      <c r="Q1241" s="6">
        <v>300463479</v>
      </c>
      <c r="R1241" s="4">
        <v>417001943</v>
      </c>
      <c r="S1241" s="1" t="s">
        <v>3747</v>
      </c>
      <c r="T1241" s="1" t="s">
        <v>17</v>
      </c>
      <c r="U1241" s="1"/>
      <c r="V1241" s="4">
        <v>999001870</v>
      </c>
      <c r="W1241" s="1" t="s">
        <v>20</v>
      </c>
      <c r="X1241" s="1" t="s">
        <v>21</v>
      </c>
    </row>
    <row r="1242" spans="1:24" s="9" customFormat="1">
      <c r="A1242" s="2">
        <v>1241</v>
      </c>
      <c r="B1242" s="4">
        <v>716015529</v>
      </c>
      <c r="C1242" s="1" t="s">
        <v>3748</v>
      </c>
      <c r="D1242" s="1" t="s">
        <v>3749</v>
      </c>
      <c r="E1242" s="6" t="s">
        <v>10171</v>
      </c>
      <c r="F1242" s="20">
        <v>513011323</v>
      </c>
      <c r="G1242" s="6" t="s">
        <v>5735</v>
      </c>
      <c r="H1242" s="17">
        <f t="shared" si="38"/>
        <v>13</v>
      </c>
      <c r="I1242" s="6" t="str">
        <f t="shared" si="39"/>
        <v>10.6.6</v>
      </c>
      <c r="J1242" s="6" t="s">
        <v>10171</v>
      </c>
      <c r="K1242" s="13" t="str">
        <f>VLOOKUP(J1242,'fire screen door'!$C$2:$E$1567,2,FALSE)</f>
        <v>A-60 SINGLE LEAF HINGED</v>
      </c>
      <c r="L1242" s="13" t="str">
        <f>VLOOKUP(J1242,'fire screen door'!$C$2:$E$1567,3,FALSE)</f>
        <v>Crew staircase 6-B prt (fwd) 5-14</v>
      </c>
      <c r="M1242" s="1" t="s">
        <v>18</v>
      </c>
      <c r="N1242" s="1" t="s">
        <v>19</v>
      </c>
      <c r="O1242" s="32"/>
      <c r="P1242" s="4">
        <v>716011348</v>
      </c>
      <c r="Q1242" s="6">
        <v>300463480</v>
      </c>
      <c r="R1242" s="4">
        <v>417001943</v>
      </c>
      <c r="S1242" s="1" t="s">
        <v>3750</v>
      </c>
      <c r="T1242" s="1" t="s">
        <v>17</v>
      </c>
      <c r="U1242" s="1"/>
      <c r="V1242" s="4">
        <v>999001870</v>
      </c>
      <c r="W1242" s="1" t="s">
        <v>20</v>
      </c>
      <c r="X1242" s="1" t="s">
        <v>21</v>
      </c>
    </row>
    <row r="1243" spans="1:24" s="9" customFormat="1">
      <c r="A1243" s="2">
        <v>1242</v>
      </c>
      <c r="B1243" s="4">
        <v>716015530</v>
      </c>
      <c r="C1243" s="1" t="s">
        <v>3751</v>
      </c>
      <c r="D1243" s="1" t="s">
        <v>3752</v>
      </c>
      <c r="E1243" s="6" t="s">
        <v>10172</v>
      </c>
      <c r="F1243" s="20">
        <v>513011324</v>
      </c>
      <c r="G1243" s="6" t="s">
        <v>5736</v>
      </c>
      <c r="H1243" s="17">
        <f t="shared" si="38"/>
        <v>13</v>
      </c>
      <c r="I1243" s="6" t="str">
        <f t="shared" si="39"/>
        <v>10.6.7</v>
      </c>
      <c r="J1243" s="6" t="s">
        <v>10172</v>
      </c>
      <c r="K1243" s="13" t="str">
        <f>VLOOKUP(J1243,'fire screen door'!$C$2:$E$1567,2,FALSE)</f>
        <v>A-60 SINGLE LEAF HINGED</v>
      </c>
      <c r="L1243" s="13" t="str">
        <f>VLOOKUP(J1243,'fire screen door'!$C$2:$E$1567,3,FALSE)</f>
        <v>Housekeeping store 10875 by 10662 stb</v>
      </c>
      <c r="M1243" s="1" t="s">
        <v>18</v>
      </c>
      <c r="N1243" s="1" t="s">
        <v>19</v>
      </c>
      <c r="O1243" s="32"/>
      <c r="P1243" s="4">
        <v>716011349</v>
      </c>
      <c r="Q1243" s="6">
        <v>300463481</v>
      </c>
      <c r="R1243" s="4">
        <v>417001943</v>
      </c>
      <c r="S1243" s="1" t="s">
        <v>3753</v>
      </c>
      <c r="T1243" s="1" t="s">
        <v>17</v>
      </c>
      <c r="U1243" s="1"/>
      <c r="V1243" s="4">
        <v>999001870</v>
      </c>
      <c r="W1243" s="1" t="s">
        <v>20</v>
      </c>
      <c r="X1243" s="1" t="s">
        <v>21</v>
      </c>
    </row>
    <row r="1244" spans="1:24" s="9" customFormat="1">
      <c r="A1244" s="2">
        <v>1243</v>
      </c>
      <c r="B1244" s="4">
        <v>716015531</v>
      </c>
      <c r="C1244" s="1" t="s">
        <v>3754</v>
      </c>
      <c r="D1244" s="1" t="s">
        <v>3755</v>
      </c>
      <c r="E1244" s="6" t="s">
        <v>10173</v>
      </c>
      <c r="F1244" s="20">
        <v>513011325</v>
      </c>
      <c r="G1244" s="6" t="s">
        <v>5737</v>
      </c>
      <c r="H1244" s="17">
        <f t="shared" si="38"/>
        <v>13</v>
      </c>
      <c r="I1244" s="6" t="str">
        <f t="shared" si="39"/>
        <v>10.6.8</v>
      </c>
      <c r="J1244" s="6" t="s">
        <v>10173</v>
      </c>
      <c r="K1244" s="13" t="str">
        <f>VLOOKUP(J1244,'fire screen door'!$C$2:$E$1567,2,FALSE)</f>
        <v>A-60 SINGLE LEAF HINGED</v>
      </c>
      <c r="L1244" s="13" t="str">
        <f>VLOOKUP(J1244,'fire screen door'!$C$2:$E$1567,3,FALSE)</f>
        <v>Housekeeping store 10870 10262 prt</v>
      </c>
      <c r="M1244" s="1" t="s">
        <v>18</v>
      </c>
      <c r="N1244" s="1" t="s">
        <v>19</v>
      </c>
      <c r="O1244" s="32"/>
      <c r="P1244" s="4">
        <v>716011350</v>
      </c>
      <c r="Q1244" s="6">
        <v>300463482</v>
      </c>
      <c r="R1244" s="4">
        <v>417001943</v>
      </c>
      <c r="S1244" s="1" t="s">
        <v>3756</v>
      </c>
      <c r="T1244" s="1" t="s">
        <v>17</v>
      </c>
      <c r="U1244" s="1"/>
      <c r="V1244" s="4">
        <v>999001870</v>
      </c>
      <c r="W1244" s="1" t="s">
        <v>20</v>
      </c>
      <c r="X1244" s="1" t="s">
        <v>21</v>
      </c>
    </row>
    <row r="1245" spans="1:24" s="9" customFormat="1">
      <c r="A1245" s="2">
        <v>1244</v>
      </c>
      <c r="B1245" s="4">
        <v>716015532</v>
      </c>
      <c r="C1245" s="1" t="s">
        <v>3757</v>
      </c>
      <c r="D1245" s="1" t="s">
        <v>3758</v>
      </c>
      <c r="E1245" s="6" t="s">
        <v>10174</v>
      </c>
      <c r="F1245" s="20">
        <v>513011326</v>
      </c>
      <c r="G1245" s="6" t="s">
        <v>5738</v>
      </c>
      <c r="H1245" s="17">
        <f t="shared" si="38"/>
        <v>13</v>
      </c>
      <c r="I1245" s="6" t="str">
        <f t="shared" si="39"/>
        <v>10.6.9</v>
      </c>
      <c r="J1245" s="6" t="s">
        <v>10174</v>
      </c>
      <c r="K1245" s="13" t="str">
        <f>VLOOKUP(J1245,'fire screen door'!$C$2:$E$1567,2,FALSE)</f>
        <v>A-60 SINGLE LEAF HINGED</v>
      </c>
      <c r="L1245" s="13" t="str">
        <f>VLOOKUP(J1245,'fire screen door'!$C$2:$E$1567,3,FALSE)</f>
        <v xml:space="preserve"> Guest lobby starboard</v>
      </c>
      <c r="M1245" s="1" t="s">
        <v>18</v>
      </c>
      <c r="N1245" s="1" t="s">
        <v>19</v>
      </c>
      <c r="O1245" s="32"/>
      <c r="P1245" s="4">
        <v>716011351</v>
      </c>
      <c r="Q1245" s="6">
        <v>300463483</v>
      </c>
      <c r="R1245" s="4">
        <v>417001943</v>
      </c>
      <c r="S1245" s="1" t="s">
        <v>3759</v>
      </c>
      <c r="T1245" s="1" t="s">
        <v>17</v>
      </c>
      <c r="U1245" s="1"/>
      <c r="V1245" s="4">
        <v>999001870</v>
      </c>
      <c r="W1245" s="1" t="s">
        <v>20</v>
      </c>
      <c r="X1245" s="1" t="s">
        <v>21</v>
      </c>
    </row>
    <row r="1246" spans="1:24" s="9" customFormat="1">
      <c r="A1246" s="2">
        <v>1245</v>
      </c>
      <c r="B1246" s="4">
        <v>716015533</v>
      </c>
      <c r="C1246" s="1" t="s">
        <v>3760</v>
      </c>
      <c r="D1246" s="1" t="s">
        <v>3761</v>
      </c>
      <c r="E1246" s="6" t="s">
        <v>10180</v>
      </c>
      <c r="F1246" s="20">
        <v>513011327</v>
      </c>
      <c r="G1246" s="6" t="s">
        <v>5739</v>
      </c>
      <c r="H1246" s="17">
        <f t="shared" si="38"/>
        <v>13</v>
      </c>
      <c r="I1246" s="6" t="str">
        <f t="shared" si="39"/>
        <v>10.7.1</v>
      </c>
      <c r="J1246" s="6" t="s">
        <v>10180</v>
      </c>
      <c r="K1246" s="13" t="str">
        <f>VLOOKUP(J1246,'fire screen door'!$C$2:$E$1567,2,FALSE)</f>
        <v>A-60 SINGLE LEAF HINGED</v>
      </c>
      <c r="L1246" s="13" t="str">
        <f>VLOOKUP(J1246,'fire screen door'!$C$2:$E$1567,3,FALSE)</f>
        <v>By cabin 10690 starboard</v>
      </c>
      <c r="M1246" s="1" t="s">
        <v>18</v>
      </c>
      <c r="N1246" s="1" t="s">
        <v>19</v>
      </c>
      <c r="O1246" s="32"/>
      <c r="P1246" s="4">
        <v>716011352</v>
      </c>
      <c r="Q1246" s="6">
        <v>300463484</v>
      </c>
      <c r="R1246" s="4">
        <v>417001943</v>
      </c>
      <c r="S1246" s="1" t="s">
        <v>3762</v>
      </c>
      <c r="T1246" s="1" t="s">
        <v>17</v>
      </c>
      <c r="U1246" s="1"/>
      <c r="V1246" s="4">
        <v>999001870</v>
      </c>
      <c r="W1246" s="1" t="s">
        <v>20</v>
      </c>
      <c r="X1246" s="1" t="s">
        <v>21</v>
      </c>
    </row>
    <row r="1247" spans="1:24" s="9" customFormat="1">
      <c r="A1247" s="2">
        <v>1246</v>
      </c>
      <c r="B1247" s="4">
        <v>716015534</v>
      </c>
      <c r="C1247" s="1" t="s">
        <v>3763</v>
      </c>
      <c r="D1247" s="1" t="s">
        <v>3764</v>
      </c>
      <c r="E1247" s="6" t="s">
        <v>10181</v>
      </c>
      <c r="F1247" s="20">
        <v>513011328</v>
      </c>
      <c r="G1247" s="6" t="s">
        <v>5740</v>
      </c>
      <c r="H1247" s="17">
        <f t="shared" si="38"/>
        <v>13</v>
      </c>
      <c r="I1247" s="6" t="str">
        <f t="shared" si="39"/>
        <v>10.7.2</v>
      </c>
      <c r="J1247" s="6" t="s">
        <v>10181</v>
      </c>
      <c r="K1247" s="13" t="str">
        <f>VLOOKUP(J1247,'fire screen door'!$C$2:$E$1567,2,FALSE)</f>
        <v>A-60 SINGLE LEAF HINGED</v>
      </c>
      <c r="L1247" s="13" t="str">
        <f>VLOOKUP(J1247,'fire screen door'!$C$2:$E$1567,3,FALSE)</f>
        <v>Crew staircase 6-B prt (aft) 1-16</v>
      </c>
      <c r="M1247" s="1" t="s">
        <v>18</v>
      </c>
      <c r="N1247" s="1" t="s">
        <v>19</v>
      </c>
      <c r="O1247" s="32"/>
      <c r="P1247" s="4">
        <v>716011353</v>
      </c>
      <c r="Q1247" s="6">
        <v>300463485</v>
      </c>
      <c r="R1247" s="4">
        <v>417001943</v>
      </c>
      <c r="S1247" s="1" t="s">
        <v>3765</v>
      </c>
      <c r="T1247" s="1" t="s">
        <v>17</v>
      </c>
      <c r="U1247" s="1"/>
      <c r="V1247" s="4">
        <v>999001870</v>
      </c>
      <c r="W1247" s="1" t="s">
        <v>20</v>
      </c>
      <c r="X1247" s="1" t="s">
        <v>21</v>
      </c>
    </row>
    <row r="1248" spans="1:24" s="9" customFormat="1">
      <c r="A1248" s="2">
        <v>1247</v>
      </c>
      <c r="B1248" s="4">
        <v>716015535</v>
      </c>
      <c r="C1248" s="1" t="s">
        <v>3766</v>
      </c>
      <c r="D1248" s="1" t="s">
        <v>3767</v>
      </c>
      <c r="E1248" s="6" t="s">
        <v>10182</v>
      </c>
      <c r="F1248" s="20">
        <v>513011329</v>
      </c>
      <c r="G1248" s="6" t="s">
        <v>5741</v>
      </c>
      <c r="H1248" s="17">
        <f t="shared" si="38"/>
        <v>13</v>
      </c>
      <c r="I1248" s="6" t="str">
        <f t="shared" si="39"/>
        <v>10.7.3</v>
      </c>
      <c r="J1248" s="6" t="s">
        <v>10182</v>
      </c>
      <c r="K1248" s="13" t="str">
        <f>VLOOKUP(J1248,'fire screen door'!$C$2:$E$1567,2,FALSE)</f>
        <v>A-60 SINGLE LEAF HINGED</v>
      </c>
      <c r="L1248" s="13" t="str">
        <f>VLOOKUP(J1248,'fire screen door'!$C$2:$E$1567,3,FALSE)</f>
        <v>Crew staircase 6-B stb (aft) 3-16</v>
      </c>
      <c r="M1248" s="1" t="s">
        <v>18</v>
      </c>
      <c r="N1248" s="1" t="s">
        <v>19</v>
      </c>
      <c r="O1248" s="32"/>
      <c r="P1248" s="4">
        <v>716011354</v>
      </c>
      <c r="Q1248" s="6">
        <v>300463486</v>
      </c>
      <c r="R1248" s="4">
        <v>417001943</v>
      </c>
      <c r="S1248" s="1" t="s">
        <v>3768</v>
      </c>
      <c r="T1248" s="1" t="s">
        <v>17</v>
      </c>
      <c r="U1248" s="1"/>
      <c r="V1248" s="4">
        <v>999001870</v>
      </c>
      <c r="W1248" s="1" t="s">
        <v>20</v>
      </c>
      <c r="X1248" s="1" t="s">
        <v>21</v>
      </c>
    </row>
    <row r="1249" spans="1:24" s="9" customFormat="1">
      <c r="A1249" s="2">
        <v>1248</v>
      </c>
      <c r="B1249" s="4">
        <v>716015536</v>
      </c>
      <c r="C1249" s="1" t="s">
        <v>3769</v>
      </c>
      <c r="D1249" s="1" t="s">
        <v>3770</v>
      </c>
      <c r="E1249" s="6" t="s">
        <v>10183</v>
      </c>
      <c r="F1249" s="20">
        <v>513011330</v>
      </c>
      <c r="G1249" s="6" t="s">
        <v>5742</v>
      </c>
      <c r="H1249" s="17">
        <f t="shared" si="38"/>
        <v>13</v>
      </c>
      <c r="I1249" s="6" t="str">
        <f t="shared" si="39"/>
        <v>10.7.4</v>
      </c>
      <c r="J1249" s="6" t="s">
        <v>10183</v>
      </c>
      <c r="K1249" s="13" t="str">
        <f>VLOOKUP(J1249,'fire screen door'!$C$2:$E$1567,2,FALSE)</f>
        <v>A-60 SINGLE LEAF HINGED</v>
      </c>
      <c r="L1249" s="13" t="str">
        <f>VLOOKUP(J1249,'fire screen door'!$C$2:$E$1567,3,FALSE)</f>
        <v>By cabin 10290 port</v>
      </c>
      <c r="M1249" s="1" t="s">
        <v>18</v>
      </c>
      <c r="N1249" s="1" t="s">
        <v>19</v>
      </c>
      <c r="O1249" s="32"/>
      <c r="P1249" s="4">
        <v>716011355</v>
      </c>
      <c r="Q1249" s="6">
        <v>300463487</v>
      </c>
      <c r="R1249" s="4">
        <v>417001943</v>
      </c>
      <c r="S1249" s="1" t="s">
        <v>3771</v>
      </c>
      <c r="T1249" s="1" t="s">
        <v>17</v>
      </c>
      <c r="U1249" s="1"/>
      <c r="V1249" s="4">
        <v>999001870</v>
      </c>
      <c r="W1249" s="1" t="s">
        <v>20</v>
      </c>
      <c r="X1249" s="1" t="s">
        <v>21</v>
      </c>
    </row>
    <row r="1250" spans="1:24" s="9" customFormat="1">
      <c r="A1250" s="2">
        <v>1249</v>
      </c>
      <c r="B1250" s="4">
        <v>716004216</v>
      </c>
      <c r="C1250" s="1" t="s">
        <v>3772</v>
      </c>
      <c r="D1250" s="1" t="s">
        <v>3773</v>
      </c>
      <c r="E1250" s="6" t="s">
        <v>10184</v>
      </c>
      <c r="F1250" s="20">
        <v>513011331</v>
      </c>
      <c r="G1250" s="6" t="s">
        <v>5743</v>
      </c>
      <c r="H1250" s="17">
        <f t="shared" si="38"/>
        <v>13</v>
      </c>
      <c r="I1250" s="6" t="str">
        <f t="shared" si="39"/>
        <v>10.8.1</v>
      </c>
      <c r="J1250" s="6" t="s">
        <v>10184</v>
      </c>
      <c r="K1250" s="13" t="str">
        <f>VLOOKUP(J1250,'fire screen door'!$C$2:$E$1567,2,FALSE)</f>
        <v>A-60 SINGLE LEAF HINGED</v>
      </c>
      <c r="L1250" s="13" t="str">
        <f>VLOOKUP(J1250,'fire screen door'!$C$2:$E$1567,3,FALSE)</f>
        <v>By cabin 10720 starboard</v>
      </c>
      <c r="M1250" s="1" t="s">
        <v>18</v>
      </c>
      <c r="N1250" s="1" t="s">
        <v>19</v>
      </c>
      <c r="O1250" s="32"/>
      <c r="P1250" s="4">
        <v>716002892</v>
      </c>
      <c r="Q1250" s="6">
        <v>300457457</v>
      </c>
      <c r="R1250" s="4">
        <v>417001943</v>
      </c>
      <c r="S1250" s="1" t="s">
        <v>3774</v>
      </c>
      <c r="T1250" s="1" t="s">
        <v>17</v>
      </c>
      <c r="U1250" s="1"/>
      <c r="V1250" s="4">
        <v>999001870</v>
      </c>
      <c r="W1250" s="1" t="s">
        <v>20</v>
      </c>
      <c r="X1250" s="1" t="s">
        <v>21</v>
      </c>
    </row>
    <row r="1251" spans="1:24" s="9" customFormat="1">
      <c r="A1251" s="2">
        <v>1250</v>
      </c>
      <c r="B1251" s="4">
        <v>716004219</v>
      </c>
      <c r="C1251" s="1" t="s">
        <v>3775</v>
      </c>
      <c r="D1251" s="1" t="s">
        <v>3776</v>
      </c>
      <c r="E1251" s="6" t="s">
        <v>10185</v>
      </c>
      <c r="F1251" s="20">
        <v>513011332</v>
      </c>
      <c r="G1251" s="6" t="s">
        <v>5744</v>
      </c>
      <c r="H1251" s="17">
        <f t="shared" si="38"/>
        <v>13</v>
      </c>
      <c r="I1251" s="6" t="str">
        <f t="shared" si="39"/>
        <v>10.8.2</v>
      </c>
      <c r="J1251" s="6" t="s">
        <v>10185</v>
      </c>
      <c r="K1251" s="13" t="str">
        <f>VLOOKUP(J1251,'fire screen door'!$C$2:$E$1567,2,FALSE)</f>
        <v>A-60 SINGLE LEAF HINGED</v>
      </c>
      <c r="L1251" s="13" t="str">
        <f>VLOOKUP(J1251,'fire screen door'!$C$2:$E$1567,3,FALSE)</f>
        <v>By cabin 10320 port</v>
      </c>
      <c r="M1251" s="1" t="s">
        <v>18</v>
      </c>
      <c r="N1251" s="1" t="s">
        <v>19</v>
      </c>
      <c r="O1251" s="32"/>
      <c r="P1251" s="4">
        <v>716002897</v>
      </c>
      <c r="Q1251" s="6">
        <v>300457461</v>
      </c>
      <c r="R1251" s="4">
        <v>417001943</v>
      </c>
      <c r="S1251" s="1" t="s">
        <v>3777</v>
      </c>
      <c r="T1251" s="1" t="s">
        <v>17</v>
      </c>
      <c r="U1251" s="1"/>
      <c r="V1251" s="4">
        <v>999001870</v>
      </c>
      <c r="W1251" s="1" t="s">
        <v>20</v>
      </c>
      <c r="X1251" s="1" t="s">
        <v>21</v>
      </c>
    </row>
    <row r="1252" spans="1:24" s="9" customFormat="1">
      <c r="A1252" s="2">
        <v>1251</v>
      </c>
      <c r="B1252" s="4">
        <v>716003671</v>
      </c>
      <c r="C1252" s="1" t="s">
        <v>3778</v>
      </c>
      <c r="D1252" s="1" t="s">
        <v>3779</v>
      </c>
      <c r="E1252" s="6" t="s">
        <v>10186</v>
      </c>
      <c r="F1252" s="20">
        <v>513011333</v>
      </c>
      <c r="G1252" s="6" t="s">
        <v>5745</v>
      </c>
      <c r="H1252" s="17">
        <f t="shared" si="38"/>
        <v>13</v>
      </c>
      <c r="I1252" s="6" t="str">
        <f t="shared" si="39"/>
        <v>10.8.3</v>
      </c>
      <c r="J1252" s="6" t="s">
        <v>10186</v>
      </c>
      <c r="K1252" s="13" t="str">
        <f>VLOOKUP(J1252,'fire screen door'!$C$2:$E$1567,2,FALSE)</f>
        <v>A-60 SINGLE LEAF HINGED</v>
      </c>
      <c r="L1252" s="13" t="str">
        <f>VLOOKUP(J1252,'fire screen door'!$C$2:$E$1567,3,FALSE)</f>
        <v>Crew staircase 8-A stb (aft) 5-14</v>
      </c>
      <c r="M1252" s="1" t="s">
        <v>18</v>
      </c>
      <c r="N1252" s="1" t="s">
        <v>19</v>
      </c>
      <c r="O1252" s="32"/>
      <c r="P1252" s="4">
        <v>716002409</v>
      </c>
      <c r="Q1252" s="6">
        <v>300457129</v>
      </c>
      <c r="R1252" s="4">
        <v>417001943</v>
      </c>
      <c r="S1252" s="1" t="s">
        <v>3780</v>
      </c>
      <c r="T1252" s="1" t="s">
        <v>17</v>
      </c>
      <c r="U1252" s="1"/>
      <c r="V1252" s="4">
        <v>999001870</v>
      </c>
      <c r="W1252" s="1" t="s">
        <v>20</v>
      </c>
      <c r="X1252" s="1" t="s">
        <v>21</v>
      </c>
    </row>
    <row r="1253" spans="1:24" s="9" customFormat="1">
      <c r="A1253" s="2">
        <v>1252</v>
      </c>
      <c r="B1253" s="4">
        <v>716003672</v>
      </c>
      <c r="C1253" s="1" t="s">
        <v>3781</v>
      </c>
      <c r="D1253" s="1" t="s">
        <v>3782</v>
      </c>
      <c r="E1253" s="6" t="s">
        <v>10187</v>
      </c>
      <c r="F1253" s="20">
        <v>513011334</v>
      </c>
      <c r="G1253" s="6" t="s">
        <v>5746</v>
      </c>
      <c r="H1253" s="17">
        <f t="shared" si="38"/>
        <v>13</v>
      </c>
      <c r="I1253" s="6" t="str">
        <f t="shared" si="39"/>
        <v>10.8.4</v>
      </c>
      <c r="J1253" s="6" t="s">
        <v>10187</v>
      </c>
      <c r="K1253" s="13" t="str">
        <f>VLOOKUP(J1253,'fire screen door'!$C$2:$E$1567,2,FALSE)</f>
        <v>A-60 SINGLE LEAF HINGED</v>
      </c>
      <c r="L1253" s="13" t="str">
        <f>VLOOKUP(J1253,'fire screen door'!$C$2:$E$1567,3,FALSE)</f>
        <v>Crew staircase 8-A prt (aft) 5-14</v>
      </c>
      <c r="M1253" s="1" t="s">
        <v>18</v>
      </c>
      <c r="N1253" s="1" t="s">
        <v>19</v>
      </c>
      <c r="O1253" s="32"/>
      <c r="P1253" s="4">
        <v>716002410</v>
      </c>
      <c r="Q1253" s="6">
        <v>300457130</v>
      </c>
      <c r="R1253" s="4">
        <v>417001943</v>
      </c>
      <c r="S1253" s="1" t="s">
        <v>3783</v>
      </c>
      <c r="T1253" s="1" t="s">
        <v>17</v>
      </c>
      <c r="U1253" s="1"/>
      <c r="V1253" s="4">
        <v>999001870</v>
      </c>
      <c r="W1253" s="1" t="s">
        <v>20</v>
      </c>
      <c r="X1253" s="1" t="s">
        <v>21</v>
      </c>
    </row>
    <row r="1254" spans="1:24" s="9" customFormat="1">
      <c r="A1254" s="2">
        <v>1253</v>
      </c>
      <c r="B1254" s="4">
        <v>716003326</v>
      </c>
      <c r="C1254" s="1" t="s">
        <v>3784</v>
      </c>
      <c r="D1254" s="1" t="s">
        <v>3785</v>
      </c>
      <c r="E1254" s="6" t="s">
        <v>8368</v>
      </c>
      <c r="F1254" s="20">
        <v>513011341</v>
      </c>
      <c r="G1254" s="6" t="s">
        <v>5748</v>
      </c>
      <c r="H1254" s="17">
        <f t="shared" si="38"/>
        <v>13</v>
      </c>
      <c r="I1254" s="6" t="str">
        <f t="shared" si="39"/>
        <v>11.1.1</v>
      </c>
      <c r="J1254" s="6" t="s">
        <v>8368</v>
      </c>
      <c r="K1254" s="13" t="str">
        <f>VLOOKUP(J1254,'fire screen door'!$C$2:$E$1567,2,FALSE)</f>
        <v>A-60 SINGLE LEAF HINGED</v>
      </c>
      <c r="L1254" s="13" t="str">
        <f>VLOOKUP(J1254,'fire screen door'!$C$2:$E$1567,3,FALSE)</f>
        <v>AC room 1-7 by 11506</v>
      </c>
      <c r="M1254" s="1" t="s">
        <v>107</v>
      </c>
      <c r="N1254" s="1" t="s">
        <v>108</v>
      </c>
      <c r="O1254" s="32" t="s">
        <v>10448</v>
      </c>
      <c r="P1254" s="4">
        <v>716002085</v>
      </c>
      <c r="Q1254" s="6">
        <v>300456813</v>
      </c>
      <c r="R1254" s="4">
        <v>417001926</v>
      </c>
      <c r="S1254" s="1" t="s">
        <v>3786</v>
      </c>
      <c r="T1254" s="1" t="s">
        <v>106</v>
      </c>
      <c r="U1254" s="1"/>
      <c r="V1254" s="4">
        <v>2136372</v>
      </c>
      <c r="W1254" s="1" t="s">
        <v>109</v>
      </c>
      <c r="X1254" s="1" t="s">
        <v>110</v>
      </c>
    </row>
    <row r="1255" spans="1:24" s="9" customFormat="1">
      <c r="A1255" s="2">
        <v>1254</v>
      </c>
      <c r="B1255" s="4">
        <v>716003319</v>
      </c>
      <c r="C1255" s="1" t="s">
        <v>3787</v>
      </c>
      <c r="D1255" s="1" t="s">
        <v>3788</v>
      </c>
      <c r="E1255" s="6" t="s">
        <v>8370</v>
      </c>
      <c r="F1255" s="20">
        <v>513011342</v>
      </c>
      <c r="G1255" s="6" t="s">
        <v>5749</v>
      </c>
      <c r="H1255" s="17">
        <f t="shared" si="38"/>
        <v>13</v>
      </c>
      <c r="I1255" s="6" t="str">
        <f t="shared" si="39"/>
        <v>11.1.2</v>
      </c>
      <c r="J1255" s="6" t="s">
        <v>8370</v>
      </c>
      <c r="K1255" s="13" t="str">
        <f>VLOOKUP(J1255,'fire screen door'!$C$2:$E$1567,2,FALSE)</f>
        <v>A-60 SINGLE LEAF HINGED</v>
      </c>
      <c r="L1255" s="13" t="str">
        <f>VLOOKUP(J1255,'fire screen door'!$C$2:$E$1567,3,FALSE)</f>
        <v>AC room 1-8 by 11128</v>
      </c>
      <c r="M1255" s="1" t="s">
        <v>107</v>
      </c>
      <c r="N1255" s="1" t="s">
        <v>108</v>
      </c>
      <c r="O1255" s="32" t="s">
        <v>10448</v>
      </c>
      <c r="P1255" s="4">
        <v>716002078</v>
      </c>
      <c r="Q1255" s="6">
        <v>300456806</v>
      </c>
      <c r="R1255" s="4">
        <v>417001926</v>
      </c>
      <c r="S1255" s="1" t="s">
        <v>3789</v>
      </c>
      <c r="T1255" s="1" t="s">
        <v>106</v>
      </c>
      <c r="U1255" s="1"/>
      <c r="V1255" s="4">
        <v>2136372</v>
      </c>
      <c r="W1255" s="1" t="s">
        <v>109</v>
      </c>
      <c r="X1255" s="1" t="s">
        <v>110</v>
      </c>
    </row>
    <row r="1256" spans="1:24" s="9" customFormat="1">
      <c r="A1256" s="2">
        <v>1255</v>
      </c>
      <c r="B1256" s="4">
        <v>716003323</v>
      </c>
      <c r="C1256" s="1" t="s">
        <v>3790</v>
      </c>
      <c r="D1256" s="1" t="s">
        <v>3791</v>
      </c>
      <c r="E1256" s="6" t="s">
        <v>8372</v>
      </c>
      <c r="F1256" s="20">
        <v>513011343</v>
      </c>
      <c r="G1256" s="6" t="s">
        <v>5750</v>
      </c>
      <c r="H1256" s="17">
        <f t="shared" si="38"/>
        <v>13</v>
      </c>
      <c r="I1256" s="6" t="str">
        <f t="shared" si="39"/>
        <v>11.1.3</v>
      </c>
      <c r="J1256" s="6" t="s">
        <v>8372</v>
      </c>
      <c r="K1256" s="13" t="str">
        <f>VLOOKUP(J1256,'fire screen door'!$C$2:$E$1567,2,FALSE)</f>
        <v>A-60 SINGLE LEAF HINGED</v>
      </c>
      <c r="L1256" s="13" t="str">
        <f>VLOOKUP(J1256,'fire screen door'!$C$2:$E$1567,3,FALSE)</f>
        <v>IT locker by 11506 starboard</v>
      </c>
      <c r="M1256" s="1" t="s">
        <v>107</v>
      </c>
      <c r="N1256" s="1" t="s">
        <v>108</v>
      </c>
      <c r="O1256" s="32" t="s">
        <v>10448</v>
      </c>
      <c r="P1256" s="4">
        <v>716002082</v>
      </c>
      <c r="Q1256" s="6">
        <v>300456810</v>
      </c>
      <c r="R1256" s="4">
        <v>417001926</v>
      </c>
      <c r="S1256" s="1" t="s">
        <v>3792</v>
      </c>
      <c r="T1256" s="1" t="s">
        <v>106</v>
      </c>
      <c r="U1256" s="1"/>
      <c r="V1256" s="4">
        <v>2136372</v>
      </c>
      <c r="W1256" s="1" t="s">
        <v>109</v>
      </c>
      <c r="X1256" s="1" t="s">
        <v>110</v>
      </c>
    </row>
    <row r="1257" spans="1:24" s="9" customFormat="1">
      <c r="A1257" s="2">
        <v>1256</v>
      </c>
      <c r="B1257" s="4">
        <v>716003328</v>
      </c>
      <c r="C1257" s="1" t="s">
        <v>3793</v>
      </c>
      <c r="D1257" s="1" t="s">
        <v>3794</v>
      </c>
      <c r="E1257" s="6" t="s">
        <v>8374</v>
      </c>
      <c r="F1257" s="20">
        <v>513011344</v>
      </c>
      <c r="G1257" s="6" t="s">
        <v>5751</v>
      </c>
      <c r="H1257" s="17">
        <f t="shared" si="38"/>
        <v>13</v>
      </c>
      <c r="I1257" s="6" t="str">
        <f t="shared" si="39"/>
        <v>11.1.4</v>
      </c>
      <c r="J1257" s="6" t="s">
        <v>8374</v>
      </c>
      <c r="K1257" s="13" t="str">
        <f>VLOOKUP(J1257,'fire screen door'!$C$2:$E$1567,2,FALSE)</f>
        <v>A-60 SINGLE LEAF HINGED</v>
      </c>
      <c r="L1257" s="13" t="str">
        <f>VLOOKUP(J1257,'fire screen door'!$C$2:$E$1567,3,FALSE)</f>
        <v xml:space="preserve">Housekeeping locker  opp of 11500 </v>
      </c>
      <c r="M1257" s="1" t="s">
        <v>107</v>
      </c>
      <c r="N1257" s="1" t="s">
        <v>108</v>
      </c>
      <c r="O1257" s="32" t="s">
        <v>10448</v>
      </c>
      <c r="P1257" s="4">
        <v>716002087</v>
      </c>
      <c r="Q1257" s="6">
        <v>300456815</v>
      </c>
      <c r="R1257" s="4">
        <v>417001926</v>
      </c>
      <c r="S1257" s="1" t="s">
        <v>3795</v>
      </c>
      <c r="T1257" s="1" t="s">
        <v>106</v>
      </c>
      <c r="U1257" s="1"/>
      <c r="V1257" s="4">
        <v>2136372</v>
      </c>
      <c r="W1257" s="1" t="s">
        <v>109</v>
      </c>
      <c r="X1257" s="1" t="s">
        <v>110</v>
      </c>
    </row>
    <row r="1258" spans="1:24" s="9" customFormat="1">
      <c r="A1258" s="2">
        <v>1257</v>
      </c>
      <c r="B1258" s="4">
        <v>716003327</v>
      </c>
      <c r="C1258" s="1" t="s">
        <v>3796</v>
      </c>
      <c r="D1258" s="1" t="s">
        <v>3797</v>
      </c>
      <c r="E1258" s="6" t="s">
        <v>8376</v>
      </c>
      <c r="F1258" s="20">
        <v>513011345</v>
      </c>
      <c r="G1258" s="6" t="s">
        <v>5752</v>
      </c>
      <c r="H1258" s="17">
        <f t="shared" si="38"/>
        <v>13</v>
      </c>
      <c r="I1258" s="6" t="str">
        <f t="shared" si="39"/>
        <v>11.1.5</v>
      </c>
      <c r="J1258" s="6" t="s">
        <v>8376</v>
      </c>
      <c r="K1258" s="13" t="str">
        <f>VLOOKUP(J1258,'fire screen door'!$C$2:$E$1567,2,FALSE)</f>
        <v>A-60 SINGLE LEAF HINGED</v>
      </c>
      <c r="L1258" s="13" t="str">
        <f>VLOOKUP(J1258,'fire screen door'!$C$2:$E$1567,3,FALSE)</f>
        <v>Starboard side by cabin 11506</v>
      </c>
      <c r="M1258" s="1" t="s">
        <v>107</v>
      </c>
      <c r="N1258" s="1" t="s">
        <v>108</v>
      </c>
      <c r="O1258" s="32" t="s">
        <v>10448</v>
      </c>
      <c r="P1258" s="4">
        <v>716002086</v>
      </c>
      <c r="Q1258" s="6">
        <v>300456814</v>
      </c>
      <c r="R1258" s="4">
        <v>417001926</v>
      </c>
      <c r="S1258" s="1" t="s">
        <v>3798</v>
      </c>
      <c r="T1258" s="1" t="s">
        <v>106</v>
      </c>
      <c r="U1258" s="1"/>
      <c r="V1258" s="4">
        <v>2136372</v>
      </c>
      <c r="W1258" s="1" t="s">
        <v>109</v>
      </c>
      <c r="X1258" s="1" t="s">
        <v>110</v>
      </c>
    </row>
    <row r="1259" spans="1:24" s="9" customFormat="1">
      <c r="A1259" s="2">
        <v>1258</v>
      </c>
      <c r="B1259" s="4">
        <v>716003320</v>
      </c>
      <c r="C1259" s="1" t="s">
        <v>3799</v>
      </c>
      <c r="D1259" s="1" t="s">
        <v>3800</v>
      </c>
      <c r="E1259" s="6" t="s">
        <v>8378</v>
      </c>
      <c r="F1259" s="20">
        <v>513011346</v>
      </c>
      <c r="G1259" s="6" t="s">
        <v>5753</v>
      </c>
      <c r="H1259" s="17">
        <f t="shared" si="38"/>
        <v>13</v>
      </c>
      <c r="I1259" s="6" t="str">
        <f t="shared" si="39"/>
        <v>11.1.6</v>
      </c>
      <c r="J1259" s="6" t="s">
        <v>8378</v>
      </c>
      <c r="K1259" s="13" t="str">
        <f>VLOOKUP(J1259,'fire screen door'!$C$2:$E$1567,2,FALSE)</f>
        <v>A-60 SINGLE LEAF HINGED</v>
      </c>
      <c r="L1259" s="13" t="str">
        <f>VLOOKUP(J1259,'fire screen door'!$C$2:$E$1567,3,FALSE)</f>
        <v>Housekeeping locker 11804 by 11106 prt</v>
      </c>
      <c r="M1259" s="1" t="s">
        <v>107</v>
      </c>
      <c r="N1259" s="1" t="s">
        <v>108</v>
      </c>
      <c r="O1259" s="32" t="s">
        <v>10448</v>
      </c>
      <c r="P1259" s="4">
        <v>716002079</v>
      </c>
      <c r="Q1259" s="6">
        <v>300456807</v>
      </c>
      <c r="R1259" s="4">
        <v>417001926</v>
      </c>
      <c r="S1259" s="1" t="s">
        <v>3801</v>
      </c>
      <c r="T1259" s="1" t="s">
        <v>106</v>
      </c>
      <c r="U1259" s="1"/>
      <c r="V1259" s="4">
        <v>2136372</v>
      </c>
      <c r="W1259" s="1" t="s">
        <v>109</v>
      </c>
      <c r="X1259" s="1" t="s">
        <v>110</v>
      </c>
    </row>
    <row r="1260" spans="1:24" s="9" customFormat="1">
      <c r="A1260" s="2">
        <v>1259</v>
      </c>
      <c r="B1260" s="4">
        <v>716003324</v>
      </c>
      <c r="C1260" s="1" t="s">
        <v>3802</v>
      </c>
      <c r="D1260" s="1" t="s">
        <v>3803</v>
      </c>
      <c r="E1260" s="6" t="s">
        <v>8380</v>
      </c>
      <c r="F1260" s="20">
        <v>513011347</v>
      </c>
      <c r="G1260" s="6" t="s">
        <v>5754</v>
      </c>
      <c r="H1260" s="17">
        <f t="shared" si="38"/>
        <v>13</v>
      </c>
      <c r="I1260" s="6" t="str">
        <f t="shared" si="39"/>
        <v>11.1.7</v>
      </c>
      <c r="J1260" s="6" t="s">
        <v>8380</v>
      </c>
      <c r="K1260" s="13" t="str">
        <f>VLOOKUP(J1260,'fire screen door'!$C$2:$E$1567,2,FALSE)</f>
        <v>A-60 SINGLE LEAF HINGED</v>
      </c>
      <c r="L1260" s="13" t="str">
        <f>VLOOKUP(J1260,'fire screen door'!$C$2:$E$1567,3,FALSE)</f>
        <v>Housekeeping locker 11803 by 11528 stb</v>
      </c>
      <c r="M1260" s="1" t="s">
        <v>107</v>
      </c>
      <c r="N1260" s="1" t="s">
        <v>108</v>
      </c>
      <c r="O1260" s="32" t="s">
        <v>10448</v>
      </c>
      <c r="P1260" s="4">
        <v>716002083</v>
      </c>
      <c r="Q1260" s="6">
        <v>300456811</v>
      </c>
      <c r="R1260" s="4">
        <v>417001926</v>
      </c>
      <c r="S1260" s="1" t="s">
        <v>3804</v>
      </c>
      <c r="T1260" s="1" t="s">
        <v>106</v>
      </c>
      <c r="U1260" s="1"/>
      <c r="V1260" s="4">
        <v>2136372</v>
      </c>
      <c r="W1260" s="1" t="s">
        <v>109</v>
      </c>
      <c r="X1260" s="1" t="s">
        <v>110</v>
      </c>
    </row>
    <row r="1261" spans="1:24" s="9" customFormat="1">
      <c r="A1261" s="2">
        <v>1260</v>
      </c>
      <c r="B1261" s="4">
        <v>716003318</v>
      </c>
      <c r="C1261" s="1" t="s">
        <v>3805</v>
      </c>
      <c r="D1261" s="1" t="s">
        <v>3806</v>
      </c>
      <c r="E1261" s="6" t="s">
        <v>8382</v>
      </c>
      <c r="F1261" s="20">
        <v>513011348</v>
      </c>
      <c r="G1261" s="6" t="s">
        <v>5755</v>
      </c>
      <c r="H1261" s="17">
        <f t="shared" si="38"/>
        <v>13</v>
      </c>
      <c r="I1261" s="6" t="str">
        <f t="shared" si="39"/>
        <v>11.1.8</v>
      </c>
      <c r="J1261" s="6" t="s">
        <v>8382</v>
      </c>
      <c r="K1261" s="13" t="str">
        <f>VLOOKUP(J1261,'fire screen door'!$C$2:$E$1567,2,FALSE)</f>
        <v>A-60 SINGLE LEAF HINGED</v>
      </c>
      <c r="L1261" s="13" t="str">
        <f>VLOOKUP(J1261,'fire screen door'!$C$2:$E$1567,3,FALSE)</f>
        <v>Port side inner corridor by cabin 11418</v>
      </c>
      <c r="M1261" s="1" t="s">
        <v>107</v>
      </c>
      <c r="N1261" s="1" t="s">
        <v>108</v>
      </c>
      <c r="O1261" s="32" t="s">
        <v>10448</v>
      </c>
      <c r="P1261" s="4">
        <v>716002077</v>
      </c>
      <c r="Q1261" s="6">
        <v>300456805</v>
      </c>
      <c r="R1261" s="4">
        <v>417001926</v>
      </c>
      <c r="S1261" s="1" t="s">
        <v>3807</v>
      </c>
      <c r="T1261" s="1" t="s">
        <v>106</v>
      </c>
      <c r="U1261" s="1"/>
      <c r="V1261" s="4">
        <v>2136372</v>
      </c>
      <c r="W1261" s="1" t="s">
        <v>109</v>
      </c>
      <c r="X1261" s="1" t="s">
        <v>110</v>
      </c>
    </row>
    <row r="1262" spans="1:24" s="9" customFormat="1">
      <c r="A1262" s="2">
        <v>1261</v>
      </c>
      <c r="B1262" s="4">
        <v>716003325</v>
      </c>
      <c r="C1262" s="1" t="s">
        <v>3808</v>
      </c>
      <c r="D1262" s="1" t="s">
        <v>3809</v>
      </c>
      <c r="E1262" s="6" t="s">
        <v>8384</v>
      </c>
      <c r="F1262" s="20">
        <v>513011349</v>
      </c>
      <c r="G1262" s="6" t="s">
        <v>5756</v>
      </c>
      <c r="H1262" s="17">
        <f t="shared" si="38"/>
        <v>13</v>
      </c>
      <c r="I1262" s="6" t="str">
        <f t="shared" si="39"/>
        <v>11.2.1</v>
      </c>
      <c r="J1262" s="6" t="s">
        <v>8384</v>
      </c>
      <c r="K1262" s="13" t="str">
        <f>VLOOKUP(J1262,'fire screen door'!$C$2:$E$1567,2,FALSE)</f>
        <v>A-60 SINGLE LEAF HINGED</v>
      </c>
      <c r="L1262" s="13" t="str">
        <f>VLOOKUP(J1262,'fire screen door'!$C$2:$E$1567,3,FALSE)</f>
        <v>Starboard outer corridor by cabin 11532</v>
      </c>
      <c r="M1262" s="1" t="s">
        <v>107</v>
      </c>
      <c r="N1262" s="1" t="s">
        <v>108</v>
      </c>
      <c r="O1262" s="32" t="s">
        <v>10448</v>
      </c>
      <c r="P1262" s="4">
        <v>716002084</v>
      </c>
      <c r="Q1262" s="6">
        <v>300456812</v>
      </c>
      <c r="R1262" s="4">
        <v>417001926</v>
      </c>
      <c r="S1262" s="1" t="s">
        <v>3810</v>
      </c>
      <c r="T1262" s="1" t="s">
        <v>106</v>
      </c>
      <c r="U1262" s="1"/>
      <c r="V1262" s="4">
        <v>2136372</v>
      </c>
      <c r="W1262" s="1" t="s">
        <v>109</v>
      </c>
      <c r="X1262" s="1" t="s">
        <v>110</v>
      </c>
    </row>
    <row r="1263" spans="1:24" s="9" customFormat="1">
      <c r="A1263" s="2">
        <v>1262</v>
      </c>
      <c r="B1263" s="4">
        <v>716003465</v>
      </c>
      <c r="C1263" s="1" t="s">
        <v>3811</v>
      </c>
      <c r="D1263" s="1" t="s">
        <v>3812</v>
      </c>
      <c r="E1263" s="6" t="s">
        <v>8402</v>
      </c>
      <c r="F1263" s="20">
        <v>513011350</v>
      </c>
      <c r="G1263" s="6" t="s">
        <v>5757</v>
      </c>
      <c r="H1263" s="17">
        <f t="shared" si="38"/>
        <v>13</v>
      </c>
      <c r="I1263" s="6" t="str">
        <f t="shared" si="39"/>
        <v>11.2.10</v>
      </c>
      <c r="J1263" s="6" t="s">
        <v>8402</v>
      </c>
      <c r="K1263" s="13" t="str">
        <f>VLOOKUP(J1263,'fire screen door'!$C$2:$E$1567,2,FALSE)</f>
        <v>A-60 SINGLE LEAF HINGED</v>
      </c>
      <c r="L1263" s="13" t="str">
        <f>VLOOKUP(J1263,'fire screen door'!$C$2:$E$1567,3,FALSE)</f>
        <v>Port inner corridor by cabin 11446</v>
      </c>
      <c r="M1263" s="1" t="s">
        <v>107</v>
      </c>
      <c r="N1263" s="1" t="s">
        <v>108</v>
      </c>
      <c r="O1263" s="32" t="s">
        <v>10448</v>
      </c>
      <c r="P1263" s="4">
        <v>716002224</v>
      </c>
      <c r="Q1263" s="6">
        <v>300456952</v>
      </c>
      <c r="R1263" s="4">
        <v>417001926</v>
      </c>
      <c r="S1263" s="1" t="s">
        <v>3813</v>
      </c>
      <c r="T1263" s="1" t="s">
        <v>106</v>
      </c>
      <c r="U1263" s="1"/>
      <c r="V1263" s="4">
        <v>2136372</v>
      </c>
      <c r="W1263" s="1" t="s">
        <v>109</v>
      </c>
      <c r="X1263" s="1" t="s">
        <v>110</v>
      </c>
    </row>
    <row r="1264" spans="1:24" s="9" customFormat="1">
      <c r="A1264" s="2">
        <v>1263</v>
      </c>
      <c r="B1264" s="4">
        <v>716003317</v>
      </c>
      <c r="C1264" s="1" t="s">
        <v>3814</v>
      </c>
      <c r="D1264" s="1" t="s">
        <v>3815</v>
      </c>
      <c r="E1264" s="6" t="s">
        <v>8386</v>
      </c>
      <c r="F1264" s="20">
        <v>513011351</v>
      </c>
      <c r="G1264" s="6" t="s">
        <v>5758</v>
      </c>
      <c r="H1264" s="17">
        <f t="shared" si="38"/>
        <v>13</v>
      </c>
      <c r="I1264" s="6" t="str">
        <f t="shared" si="39"/>
        <v>11.2.2</v>
      </c>
      <c r="J1264" s="6" t="s">
        <v>8386</v>
      </c>
      <c r="K1264" s="13" t="str">
        <f>VLOOKUP(J1264,'fire screen door'!$C$2:$E$1567,2,FALSE)</f>
        <v>A-60 SINGLE LEAF HINGED</v>
      </c>
      <c r="L1264" s="13" t="str">
        <f>VLOOKUP(J1264,'fire screen door'!$C$2:$E$1567,3,FALSE)</f>
        <v>inner corr.port by stateroom 11418</v>
      </c>
      <c r="M1264" s="1" t="s">
        <v>107</v>
      </c>
      <c r="N1264" s="1" t="s">
        <v>108</v>
      </c>
      <c r="O1264" s="32" t="s">
        <v>10448</v>
      </c>
      <c r="P1264" s="4">
        <v>716002076</v>
      </c>
      <c r="Q1264" s="6">
        <v>300456804</v>
      </c>
      <c r="R1264" s="4">
        <v>417001926</v>
      </c>
      <c r="S1264" s="1" t="s">
        <v>3816</v>
      </c>
      <c r="T1264" s="1" t="s">
        <v>106</v>
      </c>
      <c r="U1264" s="1"/>
      <c r="V1264" s="4">
        <v>2136372</v>
      </c>
      <c r="W1264" s="1" t="s">
        <v>109</v>
      </c>
      <c r="X1264" s="1" t="s">
        <v>110</v>
      </c>
    </row>
    <row r="1265" spans="1:24" s="9" customFormat="1">
      <c r="A1265" s="2">
        <v>1264</v>
      </c>
      <c r="B1265" s="4">
        <v>716003322</v>
      </c>
      <c r="C1265" s="1" t="s">
        <v>3817</v>
      </c>
      <c r="D1265" s="1" t="s">
        <v>3818</v>
      </c>
      <c r="E1265" s="6" t="s">
        <v>8388</v>
      </c>
      <c r="F1265" s="20">
        <v>513011352</v>
      </c>
      <c r="G1265" s="6" t="s">
        <v>5759</v>
      </c>
      <c r="H1265" s="17">
        <f t="shared" si="38"/>
        <v>13</v>
      </c>
      <c r="I1265" s="6" t="str">
        <f t="shared" si="39"/>
        <v>11.2.3</v>
      </c>
      <c r="J1265" s="6" t="s">
        <v>8388</v>
      </c>
      <c r="K1265" s="13" t="str">
        <f>VLOOKUP(J1265,'fire screen door'!$C$2:$E$1567,2,FALSE)</f>
        <v>A-60 SINGLE LEAF HINGED</v>
      </c>
      <c r="L1265" s="13" t="str">
        <f>VLOOKUP(J1265,'fire screen door'!$C$2:$E$1567,3,FALSE)</f>
        <v>inner corr.stbt, by stateroom 11408</v>
      </c>
      <c r="M1265" s="1" t="s">
        <v>107</v>
      </c>
      <c r="N1265" s="1" t="s">
        <v>108</v>
      </c>
      <c r="O1265" s="32" t="s">
        <v>10448</v>
      </c>
      <c r="P1265" s="4">
        <v>716002081</v>
      </c>
      <c r="Q1265" s="6">
        <v>300456809</v>
      </c>
      <c r="R1265" s="4">
        <v>417001926</v>
      </c>
      <c r="S1265" s="1" t="s">
        <v>3819</v>
      </c>
      <c r="T1265" s="1" t="s">
        <v>106</v>
      </c>
      <c r="U1265" s="1"/>
      <c r="V1265" s="4">
        <v>2136372</v>
      </c>
      <c r="W1265" s="1" t="s">
        <v>109</v>
      </c>
      <c r="X1265" s="1" t="s">
        <v>110</v>
      </c>
    </row>
    <row r="1266" spans="1:24" s="9" customFormat="1">
      <c r="A1266" s="2">
        <v>1265</v>
      </c>
      <c r="B1266" s="4">
        <v>716003321</v>
      </c>
      <c r="C1266" s="1" t="s">
        <v>3820</v>
      </c>
      <c r="D1266" s="1" t="s">
        <v>3821</v>
      </c>
      <c r="E1266" s="6" t="s">
        <v>8390</v>
      </c>
      <c r="F1266" s="20">
        <v>513011353</v>
      </c>
      <c r="G1266" s="6" t="s">
        <v>5760</v>
      </c>
      <c r="H1266" s="17">
        <f t="shared" si="38"/>
        <v>13</v>
      </c>
      <c r="I1266" s="6" t="str">
        <f t="shared" si="39"/>
        <v>11.2.4</v>
      </c>
      <c r="J1266" s="6" t="s">
        <v>8390</v>
      </c>
      <c r="K1266" s="13" t="str">
        <f>VLOOKUP(J1266,'fire screen door'!$C$2:$E$1567,2,FALSE)</f>
        <v>A-60 SINGLE LEAF HINGED</v>
      </c>
      <c r="L1266" s="13" t="str">
        <f>VLOOKUP(J1266,'fire screen door'!$C$2:$E$1567,3,FALSE)</f>
        <v>Port side by stateroom 11132</v>
      </c>
      <c r="M1266" s="1" t="s">
        <v>107</v>
      </c>
      <c r="N1266" s="1" t="s">
        <v>108</v>
      </c>
      <c r="O1266" s="32" t="s">
        <v>10448</v>
      </c>
      <c r="P1266" s="4">
        <v>716002080</v>
      </c>
      <c r="Q1266" s="6">
        <v>300456808</v>
      </c>
      <c r="R1266" s="4">
        <v>417001926</v>
      </c>
      <c r="S1266" s="1" t="s">
        <v>3822</v>
      </c>
      <c r="T1266" s="1" t="s">
        <v>106</v>
      </c>
      <c r="U1266" s="1"/>
      <c r="V1266" s="4">
        <v>2136372</v>
      </c>
      <c r="W1266" s="1" t="s">
        <v>109</v>
      </c>
      <c r="X1266" s="1" t="s">
        <v>110</v>
      </c>
    </row>
    <row r="1267" spans="1:24" s="9" customFormat="1">
      <c r="A1267" s="2">
        <v>1266</v>
      </c>
      <c r="B1267" s="4">
        <v>716003468</v>
      </c>
      <c r="C1267" s="1" t="s">
        <v>3823</v>
      </c>
      <c r="D1267" s="1" t="s">
        <v>3824</v>
      </c>
      <c r="E1267" s="6" t="s">
        <v>8392</v>
      </c>
      <c r="F1267" s="20">
        <v>513011354</v>
      </c>
      <c r="G1267" s="6" t="s">
        <v>5761</v>
      </c>
      <c r="H1267" s="17">
        <f t="shared" si="38"/>
        <v>13</v>
      </c>
      <c r="I1267" s="6" t="str">
        <f t="shared" si="39"/>
        <v>11.2.5</v>
      </c>
      <c r="J1267" s="6" t="s">
        <v>8392</v>
      </c>
      <c r="K1267" s="13" t="str">
        <f>VLOOKUP(J1267,'fire screen door'!$C$2:$E$1567,2,FALSE)</f>
        <v>A-60 SINGLE LEAF HINGED</v>
      </c>
      <c r="L1267" s="13" t="str">
        <f>VLOOKUP(J1267,'fire screen door'!$C$2:$E$1567,3,FALSE)</f>
        <v>Starboard outer corridor by cabin 11556</v>
      </c>
      <c r="M1267" s="1" t="s">
        <v>107</v>
      </c>
      <c r="N1267" s="1" t="s">
        <v>108</v>
      </c>
      <c r="O1267" s="32" t="s">
        <v>10448</v>
      </c>
      <c r="P1267" s="4">
        <v>716002227</v>
      </c>
      <c r="Q1267" s="6">
        <v>300456955</v>
      </c>
      <c r="R1267" s="4">
        <v>417001926</v>
      </c>
      <c r="S1267" s="1" t="s">
        <v>3825</v>
      </c>
      <c r="T1267" s="1" t="s">
        <v>106</v>
      </c>
      <c r="U1267" s="1"/>
      <c r="V1267" s="4">
        <v>2136372</v>
      </c>
      <c r="W1267" s="1" t="s">
        <v>109</v>
      </c>
      <c r="X1267" s="1" t="s">
        <v>110</v>
      </c>
    </row>
    <row r="1268" spans="1:24" s="9" customFormat="1">
      <c r="A1268" s="2">
        <v>1267</v>
      </c>
      <c r="B1268" s="4">
        <v>716003464</v>
      </c>
      <c r="C1268" s="1" t="s">
        <v>3826</v>
      </c>
      <c r="D1268" s="1" t="s">
        <v>3827</v>
      </c>
      <c r="E1268" s="6" t="s">
        <v>8394</v>
      </c>
      <c r="F1268" s="20">
        <v>513011355</v>
      </c>
      <c r="G1268" s="6" t="s">
        <v>5762</v>
      </c>
      <c r="H1268" s="17">
        <f t="shared" si="38"/>
        <v>13</v>
      </c>
      <c r="I1268" s="6" t="str">
        <f t="shared" si="39"/>
        <v>11.2.6</v>
      </c>
      <c r="J1268" s="6" t="s">
        <v>8394</v>
      </c>
      <c r="K1268" s="13" t="str">
        <f>VLOOKUP(J1268,'fire screen door'!$C$2:$E$1567,2,FALSE)</f>
        <v>A-60 SINGLE LEAF HINGED</v>
      </c>
      <c r="L1268" s="13" t="str">
        <f>VLOOKUP(J1268,'fire screen door'!$C$2:$E$1567,3,FALSE)</f>
        <v>Port side outer corridor by cabin 11156</v>
      </c>
      <c r="M1268" s="1" t="s">
        <v>107</v>
      </c>
      <c r="N1268" s="1" t="s">
        <v>108</v>
      </c>
      <c r="O1268" s="32" t="s">
        <v>10448</v>
      </c>
      <c r="P1268" s="4">
        <v>716002223</v>
      </c>
      <c r="Q1268" s="6">
        <v>300456951</v>
      </c>
      <c r="R1268" s="4">
        <v>417001926</v>
      </c>
      <c r="S1268" s="1" t="s">
        <v>3828</v>
      </c>
      <c r="T1268" s="1" t="s">
        <v>106</v>
      </c>
      <c r="U1268" s="1"/>
      <c r="V1268" s="4">
        <v>2136372</v>
      </c>
      <c r="W1268" s="1" t="s">
        <v>109</v>
      </c>
      <c r="X1268" s="1" t="s">
        <v>110</v>
      </c>
    </row>
    <row r="1269" spans="1:24" s="9" customFormat="1">
      <c r="A1269" s="2">
        <v>1268</v>
      </c>
      <c r="B1269" s="4">
        <v>716003467</v>
      </c>
      <c r="C1269" s="1" t="s">
        <v>3829</v>
      </c>
      <c r="D1269" s="1" t="s">
        <v>3830</v>
      </c>
      <c r="E1269" s="6" t="s">
        <v>8396</v>
      </c>
      <c r="F1269" s="20">
        <v>513011356</v>
      </c>
      <c r="G1269" s="6" t="s">
        <v>5763</v>
      </c>
      <c r="H1269" s="17">
        <f t="shared" si="38"/>
        <v>13</v>
      </c>
      <c r="I1269" s="6" t="str">
        <f t="shared" si="39"/>
        <v>11.2.7</v>
      </c>
      <c r="J1269" s="6" t="s">
        <v>8396</v>
      </c>
      <c r="K1269" s="13" t="str">
        <f>VLOOKUP(J1269,'fire screen door'!$C$2:$E$1567,2,FALSE)</f>
        <v>A-60 SINGLE LEAF HINGED</v>
      </c>
      <c r="L1269" s="13" t="str">
        <f>VLOOKUP(J1269,'fire screen door'!$C$2:$E$1567,3,FALSE)</f>
        <v>Starboard inner corridor by cabin 11456</v>
      </c>
      <c r="M1269" s="1" t="s">
        <v>107</v>
      </c>
      <c r="N1269" s="1" t="s">
        <v>108</v>
      </c>
      <c r="O1269" s="32" t="s">
        <v>10448</v>
      </c>
      <c r="P1269" s="4">
        <v>716002226</v>
      </c>
      <c r="Q1269" s="6">
        <v>300456954</v>
      </c>
      <c r="R1269" s="4">
        <v>417001926</v>
      </c>
      <c r="S1269" s="1" t="s">
        <v>3831</v>
      </c>
      <c r="T1269" s="1" t="s">
        <v>106</v>
      </c>
      <c r="U1269" s="1"/>
      <c r="V1269" s="4">
        <v>2136372</v>
      </c>
      <c r="W1269" s="1" t="s">
        <v>109</v>
      </c>
      <c r="X1269" s="1" t="s">
        <v>110</v>
      </c>
    </row>
    <row r="1270" spans="1:24" s="9" customFormat="1">
      <c r="A1270" s="2">
        <v>1269</v>
      </c>
      <c r="B1270" s="4">
        <v>716003463</v>
      </c>
      <c r="C1270" s="1" t="s">
        <v>3832</v>
      </c>
      <c r="D1270" s="1" t="s">
        <v>3833</v>
      </c>
      <c r="E1270" s="6" t="s">
        <v>8398</v>
      </c>
      <c r="F1270" s="20">
        <v>513011357</v>
      </c>
      <c r="G1270" s="6" t="s">
        <v>5764</v>
      </c>
      <c r="H1270" s="17">
        <f t="shared" si="38"/>
        <v>13</v>
      </c>
      <c r="I1270" s="6" t="str">
        <f t="shared" si="39"/>
        <v>11.2.8</v>
      </c>
      <c r="J1270" s="6" t="s">
        <v>8398</v>
      </c>
      <c r="K1270" s="13" t="str">
        <f>VLOOKUP(J1270,'fire screen door'!$C$2:$E$1567,2,FALSE)</f>
        <v>A-60 SINGLE LEAF HINGED</v>
      </c>
      <c r="L1270" s="13" t="str">
        <f>VLOOKUP(J1270,'fire screen door'!$C$2:$E$1567,3,FALSE)</f>
        <v>Housekeeping locker 11820 by 11448</v>
      </c>
      <c r="M1270" s="1" t="s">
        <v>107</v>
      </c>
      <c r="N1270" s="1" t="s">
        <v>108</v>
      </c>
      <c r="O1270" s="32" t="s">
        <v>10448</v>
      </c>
      <c r="P1270" s="4">
        <v>716002222</v>
      </c>
      <c r="Q1270" s="6">
        <v>300456950</v>
      </c>
      <c r="R1270" s="4">
        <v>417001926</v>
      </c>
      <c r="S1270" s="1" t="s">
        <v>3834</v>
      </c>
      <c r="T1270" s="1" t="s">
        <v>106</v>
      </c>
      <c r="U1270" s="1"/>
      <c r="V1270" s="4">
        <v>2136372</v>
      </c>
      <c r="W1270" s="1" t="s">
        <v>109</v>
      </c>
      <c r="X1270" s="1" t="s">
        <v>110</v>
      </c>
    </row>
    <row r="1271" spans="1:24" s="9" customFormat="1">
      <c r="A1271" s="2">
        <v>1270</v>
      </c>
      <c r="B1271" s="4">
        <v>716003471</v>
      </c>
      <c r="C1271" s="1" t="s">
        <v>3835</v>
      </c>
      <c r="D1271" s="1" t="s">
        <v>3836</v>
      </c>
      <c r="E1271" s="6" t="s">
        <v>8400</v>
      </c>
      <c r="F1271" s="20">
        <v>513011358</v>
      </c>
      <c r="G1271" s="6" t="s">
        <v>5765</v>
      </c>
      <c r="H1271" s="17">
        <f t="shared" si="38"/>
        <v>13</v>
      </c>
      <c r="I1271" s="6" t="str">
        <f t="shared" si="39"/>
        <v>11.2.9</v>
      </c>
      <c r="J1271" s="6" t="s">
        <v>8400</v>
      </c>
      <c r="K1271" s="13" t="str">
        <f>VLOOKUP(J1271,'fire screen door'!$C$2:$E$1567,2,FALSE)</f>
        <v>A-60 SINGLE LEAF HINGED</v>
      </c>
      <c r="L1271" s="13" t="str">
        <f>VLOOKUP(J1271,'fire screen door'!$C$2:$E$1567,3,FALSE)</f>
        <v>Housekeeping locker 11825 by 11452</v>
      </c>
      <c r="M1271" s="1" t="s">
        <v>107</v>
      </c>
      <c r="N1271" s="1" t="s">
        <v>108</v>
      </c>
      <c r="O1271" s="32" t="s">
        <v>10448</v>
      </c>
      <c r="P1271" s="4">
        <v>716002230</v>
      </c>
      <c r="Q1271" s="6">
        <v>300456958</v>
      </c>
      <c r="R1271" s="4">
        <v>417001926</v>
      </c>
      <c r="S1271" s="1" t="s">
        <v>3837</v>
      </c>
      <c r="T1271" s="1" t="s">
        <v>106</v>
      </c>
      <c r="U1271" s="1"/>
      <c r="V1271" s="4">
        <v>2136372</v>
      </c>
      <c r="W1271" s="1" t="s">
        <v>109</v>
      </c>
      <c r="X1271" s="1" t="s">
        <v>110</v>
      </c>
    </row>
    <row r="1272" spans="1:24" s="9" customFormat="1">
      <c r="A1272" s="2">
        <v>1271</v>
      </c>
      <c r="B1272" s="4">
        <v>716003470</v>
      </c>
      <c r="C1272" s="1" t="s">
        <v>3838</v>
      </c>
      <c r="D1272" s="1" t="s">
        <v>3839</v>
      </c>
      <c r="E1272" s="6" t="s">
        <v>8404</v>
      </c>
      <c r="F1272" s="20">
        <v>513011359</v>
      </c>
      <c r="G1272" s="6" t="s">
        <v>5766</v>
      </c>
      <c r="H1272" s="17">
        <f t="shared" si="38"/>
        <v>13</v>
      </c>
      <c r="I1272" s="6" t="str">
        <f t="shared" si="39"/>
        <v>11.3.1</v>
      </c>
      <c r="J1272" s="6" t="s">
        <v>8404</v>
      </c>
      <c r="K1272" s="13" t="str">
        <f>VLOOKUP(J1272,'fire screen door'!$C$2:$E$1567,2,FALSE)</f>
        <v>A-60 SINGLE LEAF HINGED</v>
      </c>
      <c r="L1272" s="13" t="str">
        <f>VLOOKUP(J1272,'fire screen door'!$C$2:$E$1567,3,FALSE)</f>
        <v>Starboard by cabin 11560</v>
      </c>
      <c r="M1272" s="1" t="s">
        <v>107</v>
      </c>
      <c r="N1272" s="1" t="s">
        <v>108</v>
      </c>
      <c r="O1272" s="32" t="s">
        <v>10448</v>
      </c>
      <c r="P1272" s="4">
        <v>716002229</v>
      </c>
      <c r="Q1272" s="6">
        <v>300456957</v>
      </c>
      <c r="R1272" s="4">
        <v>417001926</v>
      </c>
      <c r="S1272" s="1" t="s">
        <v>3840</v>
      </c>
      <c r="T1272" s="1" t="s">
        <v>106</v>
      </c>
      <c r="U1272" s="1"/>
      <c r="V1272" s="4">
        <v>2136372</v>
      </c>
      <c r="W1272" s="1" t="s">
        <v>109</v>
      </c>
      <c r="X1272" s="1" t="s">
        <v>110</v>
      </c>
    </row>
    <row r="1273" spans="1:24" s="9" customFormat="1">
      <c r="A1273" s="2">
        <v>1272</v>
      </c>
      <c r="B1273" s="4">
        <v>716003469</v>
      </c>
      <c r="C1273" s="1" t="s">
        <v>3841</v>
      </c>
      <c r="D1273" s="1" t="s">
        <v>3842</v>
      </c>
      <c r="E1273" s="6" t="s">
        <v>8406</v>
      </c>
      <c r="F1273" s="20">
        <v>513011360</v>
      </c>
      <c r="G1273" s="6" t="s">
        <v>5767</v>
      </c>
      <c r="H1273" s="17">
        <f t="shared" si="38"/>
        <v>13</v>
      </c>
      <c r="I1273" s="6" t="str">
        <f t="shared" si="39"/>
        <v>11.3.2</v>
      </c>
      <c r="J1273" s="6" t="s">
        <v>8406</v>
      </c>
      <c r="K1273" s="13" t="str">
        <f>VLOOKUP(J1273,'fire screen door'!$C$2:$E$1567,2,FALSE)</f>
        <v>A-60 SINGLE LEAF HINGED</v>
      </c>
      <c r="L1273" s="13" t="str">
        <f>VLOOKUP(J1273,'fire screen door'!$C$2:$E$1567,3,FALSE)</f>
        <v>Center guest lobby</v>
      </c>
      <c r="M1273" s="1" t="s">
        <v>107</v>
      </c>
      <c r="N1273" s="1" t="s">
        <v>108</v>
      </c>
      <c r="O1273" s="32" t="s">
        <v>10448</v>
      </c>
      <c r="P1273" s="4">
        <v>716002228</v>
      </c>
      <c r="Q1273" s="6">
        <v>300456956</v>
      </c>
      <c r="R1273" s="4">
        <v>417001926</v>
      </c>
      <c r="S1273" s="1" t="s">
        <v>3843</v>
      </c>
      <c r="T1273" s="1" t="s">
        <v>106</v>
      </c>
      <c r="U1273" s="1"/>
      <c r="V1273" s="4">
        <v>2136372</v>
      </c>
      <c r="W1273" s="1" t="s">
        <v>109</v>
      </c>
      <c r="X1273" s="1" t="s">
        <v>110</v>
      </c>
    </row>
    <row r="1274" spans="1:24" s="9" customFormat="1">
      <c r="A1274" s="2">
        <v>1273</v>
      </c>
      <c r="B1274" s="4">
        <v>716004431</v>
      </c>
      <c r="C1274" s="1" t="s">
        <v>3844</v>
      </c>
      <c r="D1274" s="1" t="s">
        <v>3845</v>
      </c>
      <c r="E1274" s="6" t="s">
        <v>8407</v>
      </c>
      <c r="F1274" s="20">
        <v>513011361</v>
      </c>
      <c r="G1274" s="6" t="s">
        <v>5768</v>
      </c>
      <c r="H1274" s="17">
        <f t="shared" si="38"/>
        <v>13</v>
      </c>
      <c r="I1274" s="6" t="str">
        <f t="shared" si="39"/>
        <v>11.3.3</v>
      </c>
      <c r="J1274" s="6" t="s">
        <v>8407</v>
      </c>
      <c r="K1274" s="13" t="str">
        <f>VLOOKUP(J1274,'fire screen door'!$C$2:$E$1567,2,FALSE)</f>
        <v>A-60 SINGLE LEAF HINGED</v>
      </c>
      <c r="L1274" s="13" t="str">
        <f>VLOOKUP(J1274,'fire screen door'!$C$2:$E$1567,3,FALSE)</f>
        <v xml:space="preserve"> guest lobby stb</v>
      </c>
      <c r="M1274" s="1" t="s">
        <v>107</v>
      </c>
      <c r="N1274" s="1" t="s">
        <v>108</v>
      </c>
      <c r="O1274" s="32" t="s">
        <v>10448</v>
      </c>
      <c r="P1274" s="4">
        <v>716003093</v>
      </c>
      <c r="Q1274" s="6">
        <v>300457616</v>
      </c>
      <c r="R1274" s="4">
        <v>417001926</v>
      </c>
      <c r="S1274" s="1" t="s">
        <v>3846</v>
      </c>
      <c r="T1274" s="1" t="s">
        <v>106</v>
      </c>
      <c r="U1274" s="1"/>
      <c r="V1274" s="4">
        <v>2136372</v>
      </c>
      <c r="W1274" s="1" t="s">
        <v>109</v>
      </c>
      <c r="X1274" s="1" t="s">
        <v>110</v>
      </c>
    </row>
    <row r="1275" spans="1:24" s="9" customFormat="1">
      <c r="A1275" s="2">
        <v>1274</v>
      </c>
      <c r="B1275" s="4">
        <v>716003466</v>
      </c>
      <c r="C1275" s="1" t="s">
        <v>3847</v>
      </c>
      <c r="D1275" s="1" t="s">
        <v>3848</v>
      </c>
      <c r="E1275" s="6" t="s">
        <v>8409</v>
      </c>
      <c r="F1275" s="20">
        <v>513011362</v>
      </c>
      <c r="G1275" s="6" t="s">
        <v>5769</v>
      </c>
      <c r="H1275" s="17">
        <f t="shared" si="38"/>
        <v>13</v>
      </c>
      <c r="I1275" s="6" t="str">
        <f t="shared" si="39"/>
        <v>11.3.4</v>
      </c>
      <c r="J1275" s="6" t="s">
        <v>8409</v>
      </c>
      <c r="K1275" s="13" t="str">
        <f>VLOOKUP(J1275,'fire screen door'!$C$2:$E$1567,2,FALSE)</f>
        <v>A-60 SINGLE LEAF HINGED</v>
      </c>
      <c r="L1275" s="13" t="str">
        <f>VLOOKUP(J1275,'fire screen door'!$C$2:$E$1567,3,FALSE)</f>
        <v>Port by cabin 11162</v>
      </c>
      <c r="M1275" s="1" t="s">
        <v>107</v>
      </c>
      <c r="N1275" s="1" t="s">
        <v>108</v>
      </c>
      <c r="O1275" s="32" t="s">
        <v>10448</v>
      </c>
      <c r="P1275" s="4">
        <v>716002225</v>
      </c>
      <c r="Q1275" s="6">
        <v>300456953</v>
      </c>
      <c r="R1275" s="4">
        <v>417001926</v>
      </c>
      <c r="S1275" s="1" t="s">
        <v>3849</v>
      </c>
      <c r="T1275" s="1" t="s">
        <v>106</v>
      </c>
      <c r="U1275" s="1"/>
      <c r="V1275" s="4">
        <v>2136372</v>
      </c>
      <c r="W1275" s="1" t="s">
        <v>109</v>
      </c>
      <c r="X1275" s="1" t="s">
        <v>110</v>
      </c>
    </row>
    <row r="1276" spans="1:24" s="9" customFormat="1">
      <c r="A1276" s="2">
        <v>1275</v>
      </c>
      <c r="B1276" s="4">
        <v>716004432</v>
      </c>
      <c r="C1276" s="1" t="s">
        <v>3850</v>
      </c>
      <c r="D1276" s="1" t="s">
        <v>3851</v>
      </c>
      <c r="E1276" s="6" t="s">
        <v>8411</v>
      </c>
      <c r="F1276" s="20">
        <v>513011363</v>
      </c>
      <c r="G1276" s="6" t="s">
        <v>5770</v>
      </c>
      <c r="H1276" s="17">
        <f t="shared" si="38"/>
        <v>13</v>
      </c>
      <c r="I1276" s="6" t="str">
        <f t="shared" si="39"/>
        <v>11.3.5</v>
      </c>
      <c r="J1276" s="6" t="s">
        <v>8411</v>
      </c>
      <c r="K1276" s="13" t="str">
        <f>VLOOKUP(J1276,'fire screen door'!$C$2:$E$1567,2,FALSE)</f>
        <v>A-60 SINGLE LEAF HINGED</v>
      </c>
      <c r="L1276" s="13" t="str">
        <f>VLOOKUP(J1276,'fire screen door'!$C$2:$E$1567,3,FALSE)</f>
        <v>Housekeeping locker 11835 by 11570 stb</v>
      </c>
      <c r="M1276" s="1" t="s">
        <v>107</v>
      </c>
      <c r="N1276" s="1" t="s">
        <v>108</v>
      </c>
      <c r="O1276" s="32" t="s">
        <v>10448</v>
      </c>
      <c r="P1276" s="4">
        <v>716003094</v>
      </c>
      <c r="Q1276" s="6">
        <v>300457617</v>
      </c>
      <c r="R1276" s="4">
        <v>417001926</v>
      </c>
      <c r="S1276" s="1" t="s">
        <v>3852</v>
      </c>
      <c r="T1276" s="1" t="s">
        <v>106</v>
      </c>
      <c r="U1276" s="1"/>
      <c r="V1276" s="4">
        <v>2136372</v>
      </c>
      <c r="W1276" s="1" t="s">
        <v>109</v>
      </c>
      <c r="X1276" s="1" t="s">
        <v>110</v>
      </c>
    </row>
    <row r="1277" spans="1:24" s="9" customFormat="1">
      <c r="A1277" s="2">
        <v>1276</v>
      </c>
      <c r="B1277" s="4">
        <v>716004428</v>
      </c>
      <c r="C1277" s="1" t="s">
        <v>3853</v>
      </c>
      <c r="D1277" s="1" t="s">
        <v>3854</v>
      </c>
      <c r="E1277" s="6" t="s">
        <v>8413</v>
      </c>
      <c r="F1277" s="20">
        <v>513011364</v>
      </c>
      <c r="G1277" s="6" t="s">
        <v>5771</v>
      </c>
      <c r="H1277" s="17">
        <f t="shared" si="38"/>
        <v>13</v>
      </c>
      <c r="I1277" s="6" t="str">
        <f t="shared" si="39"/>
        <v>11.3.6</v>
      </c>
      <c r="J1277" s="6" t="s">
        <v>8413</v>
      </c>
      <c r="K1277" s="13" t="str">
        <f>VLOOKUP(J1277,'fire screen door'!$C$2:$E$1567,2,FALSE)</f>
        <v>A-60 SINGLE LEAF HINGED</v>
      </c>
      <c r="L1277" s="13" t="str">
        <f>VLOOKUP(J1277,'fire screen door'!$C$2:$E$1567,3,FALSE)</f>
        <v>Guest lobby prt</v>
      </c>
      <c r="M1277" s="1" t="s">
        <v>107</v>
      </c>
      <c r="N1277" s="1" t="s">
        <v>108</v>
      </c>
      <c r="O1277" s="32" t="s">
        <v>10448</v>
      </c>
      <c r="P1277" s="4">
        <v>716003090</v>
      </c>
      <c r="Q1277" s="6">
        <v>300457613</v>
      </c>
      <c r="R1277" s="4">
        <v>417001926</v>
      </c>
      <c r="S1277" s="1" t="s">
        <v>3855</v>
      </c>
      <c r="T1277" s="1" t="s">
        <v>106</v>
      </c>
      <c r="U1277" s="1"/>
      <c r="V1277" s="4">
        <v>2136372</v>
      </c>
      <c r="W1277" s="1" t="s">
        <v>109</v>
      </c>
      <c r="X1277" s="1" t="s">
        <v>110</v>
      </c>
    </row>
    <row r="1278" spans="1:24" s="9" customFormat="1">
      <c r="A1278" s="2">
        <v>1277</v>
      </c>
      <c r="B1278" s="4">
        <v>716004429</v>
      </c>
      <c r="C1278" s="1" t="s">
        <v>3856</v>
      </c>
      <c r="D1278" s="1" t="s">
        <v>3857</v>
      </c>
      <c r="E1278" s="6" t="s">
        <v>8415</v>
      </c>
      <c r="F1278" s="20">
        <v>513011365</v>
      </c>
      <c r="G1278" s="6" t="s">
        <v>5772</v>
      </c>
      <c r="H1278" s="17">
        <f t="shared" si="38"/>
        <v>13</v>
      </c>
      <c r="I1278" s="6" t="str">
        <f t="shared" si="39"/>
        <v>11.3.8</v>
      </c>
      <c r="J1278" s="6" t="s">
        <v>8415</v>
      </c>
      <c r="K1278" s="13" t="str">
        <f>VLOOKUP(J1278,'fire screen door'!$C$2:$E$1567,2,FALSE)</f>
        <v>A-60 SINGLE LEAF HINGED</v>
      </c>
      <c r="L1278" s="13" t="str">
        <f>VLOOKUP(J1278,'fire screen door'!$C$2:$E$1567,3,FALSE)</f>
        <v>Housekeeping locker 11832 by 11170 prt</v>
      </c>
      <c r="M1278" s="1" t="s">
        <v>107</v>
      </c>
      <c r="N1278" s="1" t="s">
        <v>108</v>
      </c>
      <c r="O1278" s="32" t="s">
        <v>10448</v>
      </c>
      <c r="P1278" s="4">
        <v>716003091</v>
      </c>
      <c r="Q1278" s="6">
        <v>300457614</v>
      </c>
      <c r="R1278" s="4">
        <v>417001926</v>
      </c>
      <c r="S1278" s="1" t="s">
        <v>3858</v>
      </c>
      <c r="T1278" s="1" t="s">
        <v>106</v>
      </c>
      <c r="U1278" s="1"/>
      <c r="V1278" s="4">
        <v>2136372</v>
      </c>
      <c r="W1278" s="1" t="s">
        <v>109</v>
      </c>
      <c r="X1278" s="1" t="s">
        <v>110</v>
      </c>
    </row>
    <row r="1279" spans="1:24" s="9" customFormat="1">
      <c r="A1279" s="2">
        <v>1278</v>
      </c>
      <c r="B1279" s="4">
        <v>716004433</v>
      </c>
      <c r="C1279" s="1" t="s">
        <v>3859</v>
      </c>
      <c r="D1279" s="1" t="s">
        <v>3860</v>
      </c>
      <c r="E1279" s="6" t="s">
        <v>8417</v>
      </c>
      <c r="F1279" s="20">
        <v>513011366</v>
      </c>
      <c r="G1279" s="6" t="s">
        <v>5773</v>
      </c>
      <c r="H1279" s="17">
        <f t="shared" si="38"/>
        <v>13</v>
      </c>
      <c r="I1279" s="6" t="str">
        <f t="shared" si="39"/>
        <v>11.4.1</v>
      </c>
      <c r="J1279" s="6" t="s">
        <v>8417</v>
      </c>
      <c r="K1279" s="13" t="str">
        <f>VLOOKUP(J1279,'fire screen door'!$C$2:$E$1567,2,FALSE)</f>
        <v>A-60 SINGLE LEAF HINGED</v>
      </c>
      <c r="L1279" s="13" t="str">
        <f>VLOOKUP(J1279,'fire screen door'!$C$2:$E$1567,3,FALSE)</f>
        <v>By stateroom 11592 starboard</v>
      </c>
      <c r="M1279" s="1" t="s">
        <v>107</v>
      </c>
      <c r="N1279" s="1" t="s">
        <v>108</v>
      </c>
      <c r="O1279" s="32" t="s">
        <v>10448</v>
      </c>
      <c r="P1279" s="4">
        <v>716003095</v>
      </c>
      <c r="Q1279" s="6">
        <v>300457618</v>
      </c>
      <c r="R1279" s="4">
        <v>417001926</v>
      </c>
      <c r="S1279" s="1" t="s">
        <v>3861</v>
      </c>
      <c r="T1279" s="1" t="s">
        <v>106</v>
      </c>
      <c r="U1279" s="1"/>
      <c r="V1279" s="4">
        <v>2136372</v>
      </c>
      <c r="W1279" s="1" t="s">
        <v>109</v>
      </c>
      <c r="X1279" s="1" t="s">
        <v>110</v>
      </c>
    </row>
    <row r="1280" spans="1:24" s="9" customFormat="1">
      <c r="A1280" s="2">
        <v>1279</v>
      </c>
      <c r="B1280" s="4">
        <v>716004430</v>
      </c>
      <c r="C1280" s="1" t="s">
        <v>3862</v>
      </c>
      <c r="D1280" s="1" t="s">
        <v>3863</v>
      </c>
      <c r="E1280" s="6" t="s">
        <v>8419</v>
      </c>
      <c r="F1280" s="20">
        <v>513011367</v>
      </c>
      <c r="G1280" s="6" t="s">
        <v>5774</v>
      </c>
      <c r="H1280" s="17">
        <f t="shared" si="38"/>
        <v>13</v>
      </c>
      <c r="I1280" s="6" t="str">
        <f t="shared" si="39"/>
        <v>11.4.2</v>
      </c>
      <c r="J1280" s="6" t="s">
        <v>8419</v>
      </c>
      <c r="K1280" s="13" t="str">
        <f>VLOOKUP(J1280,'fire screen door'!$C$2:$E$1567,2,FALSE)</f>
        <v>A-60 SINGLE LEAF HINGED</v>
      </c>
      <c r="L1280" s="13" t="str">
        <f>VLOOKUP(J1280,'fire screen door'!$C$2:$E$1567,3,FALSE)</f>
        <v>By stateroom 11192 port</v>
      </c>
      <c r="M1280" s="1" t="s">
        <v>107</v>
      </c>
      <c r="N1280" s="1" t="s">
        <v>108</v>
      </c>
      <c r="O1280" s="32" t="s">
        <v>10448</v>
      </c>
      <c r="P1280" s="4">
        <v>716003092</v>
      </c>
      <c r="Q1280" s="6">
        <v>300457615</v>
      </c>
      <c r="R1280" s="4">
        <v>417001926</v>
      </c>
      <c r="S1280" s="1" t="s">
        <v>3864</v>
      </c>
      <c r="T1280" s="1" t="s">
        <v>106</v>
      </c>
      <c r="U1280" s="1"/>
      <c r="V1280" s="4">
        <v>2136372</v>
      </c>
      <c r="W1280" s="1" t="s">
        <v>109</v>
      </c>
      <c r="X1280" s="1" t="s">
        <v>110</v>
      </c>
    </row>
    <row r="1281" spans="1:24" s="9" customFormat="1">
      <c r="A1281" s="2">
        <v>1280</v>
      </c>
      <c r="B1281" s="4">
        <v>716004642</v>
      </c>
      <c r="C1281" s="1" t="s">
        <v>3865</v>
      </c>
      <c r="D1281" s="1" t="s">
        <v>3866</v>
      </c>
      <c r="E1281" s="6" t="s">
        <v>8421</v>
      </c>
      <c r="F1281" s="20">
        <v>513011368</v>
      </c>
      <c r="G1281" s="6" t="s">
        <v>5775</v>
      </c>
      <c r="H1281" s="17">
        <f t="shared" si="38"/>
        <v>13</v>
      </c>
      <c r="I1281" s="6" t="str">
        <f t="shared" si="39"/>
        <v>11.4.3</v>
      </c>
      <c r="J1281" s="6" t="s">
        <v>8421</v>
      </c>
      <c r="K1281" s="13" t="str">
        <f>VLOOKUP(J1281,'fire screen door'!$C$2:$E$1567,2,FALSE)</f>
        <v>A-60 SINGLE LEAF HINGED</v>
      </c>
      <c r="L1281" s="13" t="str">
        <f>VLOOKUP(J1281,'fire screen door'!$C$2:$E$1567,3,FALSE)</f>
        <v>Starboard corridor by cabin 11622</v>
      </c>
      <c r="M1281" s="1" t="s">
        <v>107</v>
      </c>
      <c r="N1281" s="1" t="s">
        <v>108</v>
      </c>
      <c r="O1281" s="32" t="s">
        <v>10448</v>
      </c>
      <c r="P1281" s="4">
        <v>716003286</v>
      </c>
      <c r="Q1281" s="6">
        <v>300457808</v>
      </c>
      <c r="R1281" s="4">
        <v>417001926</v>
      </c>
      <c r="S1281" s="1" t="s">
        <v>3867</v>
      </c>
      <c r="T1281" s="1" t="s">
        <v>106</v>
      </c>
      <c r="U1281" s="1"/>
      <c r="V1281" s="4">
        <v>2136372</v>
      </c>
      <c r="W1281" s="1" t="s">
        <v>109</v>
      </c>
      <c r="X1281" s="1" t="s">
        <v>110</v>
      </c>
    </row>
    <row r="1282" spans="1:24" s="9" customFormat="1">
      <c r="A1282" s="2">
        <v>1281</v>
      </c>
      <c r="B1282" s="4">
        <v>716004640</v>
      </c>
      <c r="C1282" s="1" t="s">
        <v>3868</v>
      </c>
      <c r="D1282" s="1" t="s">
        <v>3869</v>
      </c>
      <c r="E1282" s="6" t="s">
        <v>8423</v>
      </c>
      <c r="F1282" s="20">
        <v>513011369</v>
      </c>
      <c r="G1282" s="6" t="s">
        <v>5776</v>
      </c>
      <c r="H1282" s="17">
        <f t="shared" si="38"/>
        <v>13</v>
      </c>
      <c r="I1282" s="6" t="str">
        <f t="shared" si="39"/>
        <v>11.4.4</v>
      </c>
      <c r="J1282" s="6" t="s">
        <v>8423</v>
      </c>
      <c r="K1282" s="13" t="str">
        <f>VLOOKUP(J1282,'fire screen door'!$C$2:$E$1567,2,FALSE)</f>
        <v>A-60 SINGLE LEAF HINGED</v>
      </c>
      <c r="L1282" s="13" t="str">
        <f>VLOOKUP(J1282,'fire screen door'!$C$2:$E$1567,3,FALSE)</f>
        <v>port corridor by cabin 11222</v>
      </c>
      <c r="M1282" s="1" t="s">
        <v>107</v>
      </c>
      <c r="N1282" s="1" t="s">
        <v>108</v>
      </c>
      <c r="O1282" s="32" t="s">
        <v>10448</v>
      </c>
      <c r="P1282" s="4">
        <v>716003284</v>
      </c>
      <c r="Q1282" s="6">
        <v>300457806</v>
      </c>
      <c r="R1282" s="4">
        <v>417001926</v>
      </c>
      <c r="S1282" s="1" t="s">
        <v>3870</v>
      </c>
      <c r="T1282" s="1" t="s">
        <v>106</v>
      </c>
      <c r="U1282" s="1"/>
      <c r="V1282" s="4">
        <v>2136372</v>
      </c>
      <c r="W1282" s="1" t="s">
        <v>109</v>
      </c>
      <c r="X1282" s="1" t="s">
        <v>110</v>
      </c>
    </row>
    <row r="1283" spans="1:24" s="9" customFormat="1">
      <c r="A1283" s="2">
        <v>1282</v>
      </c>
      <c r="B1283" s="4">
        <v>716004643</v>
      </c>
      <c r="C1283" s="1" t="s">
        <v>3871</v>
      </c>
      <c r="D1283" s="1" t="s">
        <v>3872</v>
      </c>
      <c r="E1283" s="6" t="s">
        <v>8425</v>
      </c>
      <c r="F1283" s="20">
        <v>513011370</v>
      </c>
      <c r="G1283" s="6" t="s">
        <v>5777</v>
      </c>
      <c r="H1283" s="17">
        <f t="shared" ref="H1283:H1346" si="40">FIND(".",G1283)</f>
        <v>13</v>
      </c>
      <c r="I1283" s="6" t="str">
        <f t="shared" ref="I1283:I1346" si="41">MID(G1283,H1283+1,100)</f>
        <v>11.5.1</v>
      </c>
      <c r="J1283" s="6" t="s">
        <v>8425</v>
      </c>
      <c r="K1283" s="13" t="str">
        <f>VLOOKUP(J1283,'fire screen door'!$C$2:$E$1567,2,FALSE)</f>
        <v>A-60 SINGLE LEAF HINGED</v>
      </c>
      <c r="L1283" s="13" t="str">
        <f>VLOOKUP(J1283,'fire screen door'!$C$2:$E$1567,3,FALSE)</f>
        <v>By stateroom 11626 starboard</v>
      </c>
      <c r="M1283" s="1" t="s">
        <v>107</v>
      </c>
      <c r="N1283" s="1" t="s">
        <v>108</v>
      </c>
      <c r="O1283" s="32" t="s">
        <v>10448</v>
      </c>
      <c r="P1283" s="4">
        <v>716003287</v>
      </c>
      <c r="Q1283" s="6">
        <v>300457809</v>
      </c>
      <c r="R1283" s="4">
        <v>417001926</v>
      </c>
      <c r="S1283" s="1" t="s">
        <v>3873</v>
      </c>
      <c r="T1283" s="1" t="s">
        <v>106</v>
      </c>
      <c r="U1283" s="1"/>
      <c r="V1283" s="4">
        <v>2136372</v>
      </c>
      <c r="W1283" s="1" t="s">
        <v>109</v>
      </c>
      <c r="X1283" s="1" t="s">
        <v>110</v>
      </c>
    </row>
    <row r="1284" spans="1:24" s="9" customFormat="1">
      <c r="A1284" s="2">
        <v>1283</v>
      </c>
      <c r="B1284" s="4">
        <v>716004641</v>
      </c>
      <c r="C1284" s="1" t="s">
        <v>3874</v>
      </c>
      <c r="D1284" s="1" t="s">
        <v>3875</v>
      </c>
      <c r="E1284" s="6" t="s">
        <v>8427</v>
      </c>
      <c r="F1284" s="20">
        <v>513011371</v>
      </c>
      <c r="G1284" s="6" t="s">
        <v>5778</v>
      </c>
      <c r="H1284" s="17">
        <f t="shared" si="40"/>
        <v>13</v>
      </c>
      <c r="I1284" s="6" t="str">
        <f t="shared" si="41"/>
        <v>11.5.2</v>
      </c>
      <c r="J1284" s="6" t="s">
        <v>8427</v>
      </c>
      <c r="K1284" s="13" t="str">
        <f>VLOOKUP(J1284,'fire screen door'!$C$2:$E$1567,2,FALSE)</f>
        <v>A-60 SINGLE LEAF HINGED</v>
      </c>
      <c r="L1284" s="13" t="str">
        <f>VLOOKUP(J1284,'fire screen door'!$C$2:$E$1567,3,FALSE)</f>
        <v>By stateroom 11226 port</v>
      </c>
      <c r="M1284" s="1" t="s">
        <v>107</v>
      </c>
      <c r="N1284" s="1" t="s">
        <v>108</v>
      </c>
      <c r="O1284" s="32" t="s">
        <v>10448</v>
      </c>
      <c r="P1284" s="4">
        <v>716003285</v>
      </c>
      <c r="Q1284" s="6">
        <v>300457807</v>
      </c>
      <c r="R1284" s="4">
        <v>417001926</v>
      </c>
      <c r="S1284" s="1" t="s">
        <v>3876</v>
      </c>
      <c r="T1284" s="1" t="s">
        <v>106</v>
      </c>
      <c r="U1284" s="1"/>
      <c r="V1284" s="4">
        <v>2136372</v>
      </c>
      <c r="W1284" s="1" t="s">
        <v>109</v>
      </c>
      <c r="X1284" s="1" t="s">
        <v>110</v>
      </c>
    </row>
    <row r="1285" spans="1:24" s="9" customFormat="1">
      <c r="A1285" s="2">
        <v>1284</v>
      </c>
      <c r="B1285" s="4">
        <v>716004944</v>
      </c>
      <c r="C1285" s="1" t="s">
        <v>3877</v>
      </c>
      <c r="D1285" s="1" t="s">
        <v>3878</v>
      </c>
      <c r="E1285" s="6" t="s">
        <v>8429</v>
      </c>
      <c r="F1285" s="20">
        <v>513011372</v>
      </c>
      <c r="G1285" s="6" t="s">
        <v>5779</v>
      </c>
      <c r="H1285" s="17">
        <f t="shared" si="40"/>
        <v>13</v>
      </c>
      <c r="I1285" s="6" t="str">
        <f t="shared" si="41"/>
        <v>11.6.1</v>
      </c>
      <c r="J1285" s="6" t="s">
        <v>8429</v>
      </c>
      <c r="K1285" s="13" t="str">
        <f>VLOOKUP(J1285,'fire screen door'!$C$2:$E$1567,2,FALSE)</f>
        <v>A-60 SINGLE LEAF HINGED</v>
      </c>
      <c r="L1285" s="13" t="str">
        <f>VLOOKUP(J1285,'fire screen door'!$C$2:$E$1567,3,FALSE)</f>
        <v>By stateroom 11654 starboard</v>
      </c>
      <c r="M1285" s="1" t="s">
        <v>107</v>
      </c>
      <c r="N1285" s="1" t="s">
        <v>108</v>
      </c>
      <c r="O1285" s="32" t="s">
        <v>10448</v>
      </c>
      <c r="P1285" s="4">
        <v>716003508</v>
      </c>
      <c r="Q1285" s="6">
        <v>300458018</v>
      </c>
      <c r="R1285" s="4">
        <v>417001926</v>
      </c>
      <c r="S1285" s="1" t="s">
        <v>3879</v>
      </c>
      <c r="T1285" s="1" t="s">
        <v>106</v>
      </c>
      <c r="U1285" s="1"/>
      <c r="V1285" s="4">
        <v>2136372</v>
      </c>
      <c r="W1285" s="1" t="s">
        <v>109</v>
      </c>
      <c r="X1285" s="1" t="s">
        <v>110</v>
      </c>
    </row>
    <row r="1286" spans="1:24" s="9" customFormat="1">
      <c r="A1286" s="2">
        <v>1285</v>
      </c>
      <c r="B1286" s="4">
        <v>716015537</v>
      </c>
      <c r="C1286" s="1" t="s">
        <v>3880</v>
      </c>
      <c r="D1286" s="1" t="s">
        <v>3881</v>
      </c>
      <c r="E1286" s="6" t="s">
        <v>8446</v>
      </c>
      <c r="F1286" s="20">
        <v>513011373</v>
      </c>
      <c r="G1286" s="6" t="s">
        <v>5780</v>
      </c>
      <c r="H1286" s="17">
        <f t="shared" si="40"/>
        <v>13</v>
      </c>
      <c r="I1286" s="6" t="str">
        <f t="shared" si="41"/>
        <v>11.6.10</v>
      </c>
      <c r="J1286" s="6" t="s">
        <v>8446</v>
      </c>
      <c r="K1286" s="13" t="str">
        <f>VLOOKUP(J1286,'fire screen door'!$C$2:$E$1567,2,FALSE)</f>
        <v>A-60 SINGLE LEAF HINGED</v>
      </c>
      <c r="L1286" s="13" t="str">
        <f>VLOOKUP(J1286,'fire screen door'!$C$2:$E$1567,3,FALSE)</f>
        <v>Guest lobby port</v>
      </c>
      <c r="M1286" s="1" t="s">
        <v>18</v>
      </c>
      <c r="N1286" s="1" t="s">
        <v>19</v>
      </c>
      <c r="O1286" s="32" t="s">
        <v>10448</v>
      </c>
      <c r="P1286" s="4">
        <v>716011324</v>
      </c>
      <c r="Q1286" s="6">
        <v>300463456</v>
      </c>
      <c r="R1286" s="4">
        <v>417001943</v>
      </c>
      <c r="S1286" s="1" t="s">
        <v>3882</v>
      </c>
      <c r="T1286" s="1" t="s">
        <v>17</v>
      </c>
      <c r="U1286" s="1"/>
      <c r="V1286" s="4">
        <v>999001870</v>
      </c>
      <c r="W1286" s="1" t="s">
        <v>20</v>
      </c>
      <c r="X1286" s="1" t="s">
        <v>21</v>
      </c>
    </row>
    <row r="1287" spans="1:24" s="9" customFormat="1">
      <c r="A1287" s="2">
        <v>1286</v>
      </c>
      <c r="B1287" s="4">
        <v>716015538</v>
      </c>
      <c r="C1287" s="1" t="s">
        <v>3883</v>
      </c>
      <c r="D1287" s="1" t="s">
        <v>3884</v>
      </c>
      <c r="E1287" s="6" t="s">
        <v>8447</v>
      </c>
      <c r="F1287" s="20">
        <v>513011374</v>
      </c>
      <c r="G1287" s="6" t="s">
        <v>5781</v>
      </c>
      <c r="H1287" s="17">
        <f t="shared" si="40"/>
        <v>13</v>
      </c>
      <c r="I1287" s="6" t="str">
        <f t="shared" si="41"/>
        <v>11.6.11</v>
      </c>
      <c r="J1287" s="6" t="s">
        <v>8447</v>
      </c>
      <c r="K1287" s="13" t="str">
        <f>VLOOKUP(J1287,'fire screen door'!$C$2:$E$1567,2,FALSE)</f>
        <v>A-60 SINGLE LEAF HINGED</v>
      </c>
      <c r="L1287" s="13" t="str">
        <f>VLOOKUP(J1287,'fire screen door'!$C$2:$E$1567,3,FALSE)</f>
        <v>Housekeeping locker 11867 by 11670 stb</v>
      </c>
      <c r="M1287" s="1" t="s">
        <v>18</v>
      </c>
      <c r="N1287" s="1" t="s">
        <v>19</v>
      </c>
      <c r="O1287" s="32" t="s">
        <v>10448</v>
      </c>
      <c r="P1287" s="4">
        <v>716011325</v>
      </c>
      <c r="Q1287" s="6">
        <v>300463457</v>
      </c>
      <c r="R1287" s="4">
        <v>417001943</v>
      </c>
      <c r="S1287" s="1" t="s">
        <v>3885</v>
      </c>
      <c r="T1287" s="1" t="s">
        <v>17</v>
      </c>
      <c r="U1287" s="1"/>
      <c r="V1287" s="4">
        <v>999001870</v>
      </c>
      <c r="W1287" s="1" t="s">
        <v>20</v>
      </c>
      <c r="X1287" s="1" t="s">
        <v>21</v>
      </c>
    </row>
    <row r="1288" spans="1:24" s="9" customFormat="1">
      <c r="A1288" s="2">
        <v>1287</v>
      </c>
      <c r="B1288" s="4">
        <v>716015539</v>
      </c>
      <c r="C1288" s="1" t="s">
        <v>3886</v>
      </c>
      <c r="D1288" s="1" t="s">
        <v>3887</v>
      </c>
      <c r="E1288" s="6" t="s">
        <v>8449</v>
      </c>
      <c r="F1288" s="20">
        <v>513011375</v>
      </c>
      <c r="G1288" s="6" t="s">
        <v>5782</v>
      </c>
      <c r="H1288" s="17">
        <f t="shared" si="40"/>
        <v>13</v>
      </c>
      <c r="I1288" s="6" t="str">
        <f t="shared" si="41"/>
        <v>11.6.12</v>
      </c>
      <c r="J1288" s="6" t="s">
        <v>8449</v>
      </c>
      <c r="K1288" s="13" t="str">
        <f>VLOOKUP(J1288,'fire screen door'!$C$2:$E$1567,2,FALSE)</f>
        <v>B-15 DOUBLE LEAF HINGED</v>
      </c>
      <c r="L1288" s="13" t="str">
        <f>VLOOKUP(J1288,'fire screen door'!$C$2:$E$1567,3,FALSE)</f>
        <v>Forward of card room</v>
      </c>
      <c r="M1288" s="1" t="s">
        <v>148</v>
      </c>
      <c r="N1288" s="1" t="s">
        <v>149</v>
      </c>
      <c r="O1288" s="32" t="s">
        <v>10455</v>
      </c>
      <c r="P1288" s="4">
        <v>716011256</v>
      </c>
      <c r="Q1288" s="6">
        <v>300463388</v>
      </c>
      <c r="R1288" s="4">
        <v>417001226</v>
      </c>
      <c r="S1288" s="1" t="s">
        <v>3888</v>
      </c>
      <c r="T1288" s="1" t="s">
        <v>147</v>
      </c>
      <c r="U1288" s="1"/>
      <c r="V1288" s="4">
        <v>999001697</v>
      </c>
      <c r="W1288" s="1" t="s">
        <v>150</v>
      </c>
      <c r="X1288" s="1" t="s">
        <v>151</v>
      </c>
    </row>
    <row r="1289" spans="1:24" s="9" customFormat="1">
      <c r="A1289" s="2">
        <v>1288</v>
      </c>
      <c r="B1289" s="4">
        <v>716015540</v>
      </c>
      <c r="C1289" s="1" t="s">
        <v>3889</v>
      </c>
      <c r="D1289" s="1" t="s">
        <v>3890</v>
      </c>
      <c r="E1289" s="6" t="s">
        <v>8452</v>
      </c>
      <c r="F1289" s="20">
        <v>513011376</v>
      </c>
      <c r="G1289" s="6" t="s">
        <v>5783</v>
      </c>
      <c r="H1289" s="17">
        <f t="shared" si="40"/>
        <v>13</v>
      </c>
      <c r="I1289" s="6" t="str">
        <f t="shared" si="41"/>
        <v>11.6.13</v>
      </c>
      <c r="J1289" s="6" t="s">
        <v>8452</v>
      </c>
      <c r="K1289" s="13" t="str">
        <f>VLOOKUP(J1289,'fire screen door'!$C$2:$E$1567,2,FALSE)</f>
        <v>A-60 DOUBLE LEAF HINGED</v>
      </c>
      <c r="L1289" s="13" t="str">
        <f>VLOOKUP(J1289,'fire screen door'!$C$2:$E$1567,3,FALSE)</f>
        <v>Guest lobby center</v>
      </c>
      <c r="M1289" s="1" t="s">
        <v>148</v>
      </c>
      <c r="N1289" s="1" t="s">
        <v>149</v>
      </c>
      <c r="O1289" s="32" t="s">
        <v>10455</v>
      </c>
      <c r="P1289" s="4">
        <v>716011257</v>
      </c>
      <c r="Q1289" s="6">
        <v>300463389</v>
      </c>
      <c r="R1289" s="4">
        <v>417001226</v>
      </c>
      <c r="S1289" s="1" t="s">
        <v>3891</v>
      </c>
      <c r="T1289" s="1" t="s">
        <v>147</v>
      </c>
      <c r="U1289" s="1"/>
      <c r="V1289" s="4">
        <v>999001697</v>
      </c>
      <c r="W1289" s="1" t="s">
        <v>150</v>
      </c>
      <c r="X1289" s="1" t="s">
        <v>151</v>
      </c>
    </row>
    <row r="1290" spans="1:24" s="9" customFormat="1">
      <c r="A1290" s="2">
        <v>1289</v>
      </c>
      <c r="B1290" s="4">
        <v>716015541</v>
      </c>
      <c r="C1290" s="1" t="s">
        <v>3892</v>
      </c>
      <c r="D1290" s="1" t="s">
        <v>3893</v>
      </c>
      <c r="E1290" s="6" t="s">
        <v>8454</v>
      </c>
      <c r="F1290" s="20">
        <v>513011377</v>
      </c>
      <c r="G1290" s="6" t="s">
        <v>5784</v>
      </c>
      <c r="H1290" s="17">
        <f t="shared" si="40"/>
        <v>13</v>
      </c>
      <c r="I1290" s="6" t="str">
        <f t="shared" si="41"/>
        <v>11.6.14</v>
      </c>
      <c r="J1290" s="6" t="s">
        <v>8454</v>
      </c>
      <c r="K1290" s="13" t="str">
        <f>VLOOKUP(J1290,'fire screen door'!$C$2:$E$1567,2,FALSE)</f>
        <v>A-60 SINGLE LEAF HINGED</v>
      </c>
      <c r="L1290" s="13" t="str">
        <f>VLOOKUP(J1290,'fire screen door'!$C$2:$E$1567,3,FALSE)</f>
        <v>IT store 11868  by 11272 port</v>
      </c>
      <c r="M1290" s="1" t="s">
        <v>18</v>
      </c>
      <c r="N1290" s="1" t="s">
        <v>19</v>
      </c>
      <c r="O1290" s="32"/>
      <c r="P1290" s="4">
        <v>716011326</v>
      </c>
      <c r="Q1290" s="6">
        <v>300463458</v>
      </c>
      <c r="R1290" s="4">
        <v>417001943</v>
      </c>
      <c r="S1290" s="1" t="s">
        <v>3894</v>
      </c>
      <c r="T1290" s="1" t="s">
        <v>17</v>
      </c>
      <c r="U1290" s="1"/>
      <c r="V1290" s="4">
        <v>999001870</v>
      </c>
      <c r="W1290" s="1" t="s">
        <v>20</v>
      </c>
      <c r="X1290" s="1" t="s">
        <v>21</v>
      </c>
    </row>
    <row r="1291" spans="1:24" s="9" customFormat="1">
      <c r="A1291" s="2">
        <v>1290</v>
      </c>
      <c r="B1291" s="4">
        <v>716015542</v>
      </c>
      <c r="C1291" s="1" t="s">
        <v>3895</v>
      </c>
      <c r="D1291" s="1" t="s">
        <v>3896</v>
      </c>
      <c r="E1291" s="6" t="s">
        <v>8456</v>
      </c>
      <c r="F1291" s="20">
        <v>513011378</v>
      </c>
      <c r="G1291" s="6" t="s">
        <v>5785</v>
      </c>
      <c r="H1291" s="17">
        <f t="shared" si="40"/>
        <v>13</v>
      </c>
      <c r="I1291" s="6" t="str">
        <f t="shared" si="41"/>
        <v>11.6.15</v>
      </c>
      <c r="J1291" s="6" t="s">
        <v>8456</v>
      </c>
      <c r="K1291" s="13" t="str">
        <f>VLOOKUP(J1291,'fire screen door'!$C$2:$E$1567,2,FALSE)</f>
        <v>A-60 SINGLE LEAF HINGED</v>
      </c>
      <c r="L1291" s="13" t="str">
        <f>VLOOKUP(J1291,'fire screen door'!$C$2:$E$1567,3,FALSE)</f>
        <v>staircase 6-B stbd (aft) 3-18</v>
      </c>
      <c r="M1291" s="1" t="s">
        <v>18</v>
      </c>
      <c r="N1291" s="1" t="s">
        <v>19</v>
      </c>
      <c r="O1291" s="32"/>
      <c r="P1291" s="4">
        <v>716011327</v>
      </c>
      <c r="Q1291" s="6">
        <v>300463459</v>
      </c>
      <c r="R1291" s="4">
        <v>417001943</v>
      </c>
      <c r="S1291" s="1" t="s">
        <v>3897</v>
      </c>
      <c r="T1291" s="1" t="s">
        <v>17</v>
      </c>
      <c r="U1291" s="1"/>
      <c r="V1291" s="4">
        <v>999001870</v>
      </c>
      <c r="W1291" s="1" t="s">
        <v>20</v>
      </c>
      <c r="X1291" s="1" t="s">
        <v>21</v>
      </c>
    </row>
    <row r="1292" spans="1:24" s="9" customFormat="1">
      <c r="A1292" s="2">
        <v>1291</v>
      </c>
      <c r="B1292" s="4">
        <v>716015543</v>
      </c>
      <c r="C1292" s="1" t="s">
        <v>3898</v>
      </c>
      <c r="D1292" s="1" t="s">
        <v>3899</v>
      </c>
      <c r="E1292" s="6" t="s">
        <v>8458</v>
      </c>
      <c r="F1292" s="20">
        <v>513011379</v>
      </c>
      <c r="G1292" s="6" t="s">
        <v>5786</v>
      </c>
      <c r="H1292" s="17">
        <f t="shared" si="40"/>
        <v>13</v>
      </c>
      <c r="I1292" s="6" t="str">
        <f t="shared" si="41"/>
        <v>11.6.16</v>
      </c>
      <c r="J1292" s="6" t="s">
        <v>8458</v>
      </c>
      <c r="K1292" s="13" t="str">
        <f>VLOOKUP(J1292,'fire screen door'!$C$2:$E$1567,2,FALSE)</f>
        <v>A-60 SINGLE LEAF HINGED</v>
      </c>
      <c r="L1292" s="13" t="str">
        <f>VLOOKUP(J1292,'fire screen door'!$C$2:$E$1567,3,FALSE)</f>
        <v>staircase 6-B port (aft) 1-16</v>
      </c>
      <c r="M1292" s="1" t="s">
        <v>18</v>
      </c>
      <c r="N1292" s="1" t="s">
        <v>19</v>
      </c>
      <c r="O1292" s="32"/>
      <c r="P1292" s="4">
        <v>716011328</v>
      </c>
      <c r="Q1292" s="6">
        <v>300463460</v>
      </c>
      <c r="R1292" s="4">
        <v>417001943</v>
      </c>
      <c r="S1292" s="1" t="s">
        <v>3900</v>
      </c>
      <c r="T1292" s="1" t="s">
        <v>17</v>
      </c>
      <c r="U1292" s="1"/>
      <c r="V1292" s="4">
        <v>999001870</v>
      </c>
      <c r="W1292" s="1" t="s">
        <v>20</v>
      </c>
      <c r="X1292" s="1" t="s">
        <v>21</v>
      </c>
    </row>
    <row r="1293" spans="1:24" s="9" customFormat="1">
      <c r="A1293" s="2">
        <v>1292</v>
      </c>
      <c r="B1293" s="4">
        <v>716015544</v>
      </c>
      <c r="C1293" s="1" t="s">
        <v>3901</v>
      </c>
      <c r="D1293" s="1" t="s">
        <v>3902</v>
      </c>
      <c r="E1293" s="6" t="s">
        <v>8460</v>
      </c>
      <c r="F1293" s="20">
        <v>513011380</v>
      </c>
      <c r="G1293" s="6" t="s">
        <v>5787</v>
      </c>
      <c r="H1293" s="17">
        <f t="shared" si="40"/>
        <v>13</v>
      </c>
      <c r="I1293" s="6" t="str">
        <f t="shared" si="41"/>
        <v>11.6.17</v>
      </c>
      <c r="J1293" s="6" t="s">
        <v>8460</v>
      </c>
      <c r="K1293" s="13" t="str">
        <f>VLOOKUP(J1293,'fire screen door'!$C$2:$E$1567,2,FALSE)</f>
        <v>A-60 DOUBLE LEAF HINGED</v>
      </c>
      <c r="L1293" s="13" t="str">
        <f>VLOOKUP(J1293,'fire screen door'!$C$2:$E$1567,3,FALSE)</f>
        <v>fan room 6-3 stbd.</v>
      </c>
      <c r="M1293" s="1" t="s">
        <v>148</v>
      </c>
      <c r="N1293" s="1" t="s">
        <v>149</v>
      </c>
      <c r="O1293" s="32" t="s">
        <v>10455</v>
      </c>
      <c r="P1293" s="4">
        <v>716011258</v>
      </c>
      <c r="Q1293" s="6">
        <v>300463390</v>
      </c>
      <c r="R1293" s="4">
        <v>417001226</v>
      </c>
      <c r="S1293" s="1" t="s">
        <v>3903</v>
      </c>
      <c r="T1293" s="1" t="s">
        <v>147</v>
      </c>
      <c r="U1293" s="1"/>
      <c r="V1293" s="4">
        <v>999001697</v>
      </c>
      <c r="W1293" s="1" t="s">
        <v>150</v>
      </c>
      <c r="X1293" s="1" t="s">
        <v>151</v>
      </c>
    </row>
    <row r="1294" spans="1:24" s="9" customFormat="1">
      <c r="A1294" s="2">
        <v>1293</v>
      </c>
      <c r="B1294" s="4">
        <v>716015545</v>
      </c>
      <c r="C1294" s="1" t="s">
        <v>3904</v>
      </c>
      <c r="D1294" s="1" t="s">
        <v>3905</v>
      </c>
      <c r="E1294" s="6" t="s">
        <v>8462</v>
      </c>
      <c r="F1294" s="20">
        <v>513011381</v>
      </c>
      <c r="G1294" s="6" t="s">
        <v>5788</v>
      </c>
      <c r="H1294" s="17">
        <f t="shared" si="40"/>
        <v>13</v>
      </c>
      <c r="I1294" s="6" t="str">
        <f t="shared" si="41"/>
        <v>11.6.18</v>
      </c>
      <c r="J1294" s="6" t="s">
        <v>8462</v>
      </c>
      <c r="K1294" s="13" t="str">
        <f>VLOOKUP(J1294,'fire screen door'!$C$2:$E$1567,2,FALSE)</f>
        <v>A-60 SINGLE LEAF HINGED</v>
      </c>
      <c r="L1294" s="13" t="str">
        <f>VLOOKUP(J1294,'fire screen door'!$C$2:$E$1567,3,FALSE)</f>
        <v>port side corridor by cabin 11286</v>
      </c>
      <c r="M1294" s="1" t="s">
        <v>18</v>
      </c>
      <c r="N1294" s="1" t="s">
        <v>19</v>
      </c>
      <c r="O1294" s="32"/>
      <c r="P1294" s="4">
        <v>716011329</v>
      </c>
      <c r="Q1294" s="6">
        <v>300463461</v>
      </c>
      <c r="R1294" s="4">
        <v>417001943</v>
      </c>
      <c r="S1294" s="1" t="s">
        <v>3906</v>
      </c>
      <c r="T1294" s="1" t="s">
        <v>17</v>
      </c>
      <c r="U1294" s="1"/>
      <c r="V1294" s="4">
        <v>999001870</v>
      </c>
      <c r="W1294" s="1" t="s">
        <v>20</v>
      </c>
      <c r="X1294" s="1" t="s">
        <v>21</v>
      </c>
    </row>
    <row r="1295" spans="1:24" s="9" customFormat="1">
      <c r="A1295" s="2">
        <v>1294</v>
      </c>
      <c r="B1295" s="4">
        <v>716015546</v>
      </c>
      <c r="C1295" s="1" t="s">
        <v>3907</v>
      </c>
      <c r="D1295" s="1" t="s">
        <v>3908</v>
      </c>
      <c r="E1295" s="6" t="s">
        <v>8464</v>
      </c>
      <c r="F1295" s="20">
        <v>513011382</v>
      </c>
      <c r="G1295" s="6" t="s">
        <v>5789</v>
      </c>
      <c r="H1295" s="17">
        <f t="shared" si="40"/>
        <v>13</v>
      </c>
      <c r="I1295" s="6" t="str">
        <f t="shared" si="41"/>
        <v>11.6.19</v>
      </c>
      <c r="J1295" s="6" t="s">
        <v>8464</v>
      </c>
      <c r="K1295" s="13" t="str">
        <f>VLOOKUP(J1295,'fire screen door'!$C$2:$E$1567,2,FALSE)</f>
        <v>A-60 SINGLE LEAF HINGED</v>
      </c>
      <c r="L1295" s="13" t="str">
        <f>VLOOKUP(J1295,'fire screen door'!$C$2:$E$1567,3,FALSE)</f>
        <v>starboard corridor by cabin 11686</v>
      </c>
      <c r="M1295" s="1" t="s">
        <v>18</v>
      </c>
      <c r="N1295" s="1" t="s">
        <v>19</v>
      </c>
      <c r="O1295" s="32"/>
      <c r="P1295" s="4">
        <v>716011330</v>
      </c>
      <c r="Q1295" s="6">
        <v>300463462</v>
      </c>
      <c r="R1295" s="4">
        <v>417001943</v>
      </c>
      <c r="S1295" s="1" t="s">
        <v>3909</v>
      </c>
      <c r="T1295" s="1" t="s">
        <v>17</v>
      </c>
      <c r="U1295" s="1"/>
      <c r="V1295" s="4">
        <v>999001870</v>
      </c>
      <c r="W1295" s="1" t="s">
        <v>20</v>
      </c>
      <c r="X1295" s="1" t="s">
        <v>21</v>
      </c>
    </row>
    <row r="1296" spans="1:24" s="9" customFormat="1">
      <c r="A1296" s="2">
        <v>1295</v>
      </c>
      <c r="B1296" s="4">
        <v>716004941</v>
      </c>
      <c r="C1296" s="1" t="s">
        <v>3910</v>
      </c>
      <c r="D1296" s="1" t="s">
        <v>3911</v>
      </c>
      <c r="E1296" s="6" t="s">
        <v>8431</v>
      </c>
      <c r="F1296" s="20">
        <v>513011383</v>
      </c>
      <c r="G1296" s="6" t="s">
        <v>5790</v>
      </c>
      <c r="H1296" s="17">
        <f t="shared" si="40"/>
        <v>13</v>
      </c>
      <c r="I1296" s="6" t="str">
        <f t="shared" si="41"/>
        <v>11.6.2</v>
      </c>
      <c r="J1296" s="6" t="s">
        <v>8431</v>
      </c>
      <c r="K1296" s="13" t="str">
        <f>VLOOKUP(J1296,'fire screen door'!$C$2:$E$1567,2,FALSE)</f>
        <v>A-60 SINGLE LEAF HINGED</v>
      </c>
      <c r="L1296" s="13" t="str">
        <f>VLOOKUP(J1296,'fire screen door'!$C$2:$E$1567,3,FALSE)</f>
        <v>port corridor by cabin 11254</v>
      </c>
      <c r="M1296" s="1" t="s">
        <v>107</v>
      </c>
      <c r="N1296" s="1" t="s">
        <v>108</v>
      </c>
      <c r="O1296" s="32" t="s">
        <v>10448</v>
      </c>
      <c r="P1296" s="4">
        <v>716003505</v>
      </c>
      <c r="Q1296" s="6">
        <v>300458015</v>
      </c>
      <c r="R1296" s="4">
        <v>417001926</v>
      </c>
      <c r="S1296" s="1" t="s">
        <v>3912</v>
      </c>
      <c r="T1296" s="1" t="s">
        <v>106</v>
      </c>
      <c r="U1296" s="1"/>
      <c r="V1296" s="4">
        <v>2136372</v>
      </c>
      <c r="W1296" s="1" t="s">
        <v>109</v>
      </c>
      <c r="X1296" s="1" t="s">
        <v>110</v>
      </c>
    </row>
    <row r="1297" spans="1:24" s="9" customFormat="1">
      <c r="A1297" s="2">
        <v>1296</v>
      </c>
      <c r="B1297" s="4">
        <v>716004943</v>
      </c>
      <c r="C1297" s="1" t="s">
        <v>3913</v>
      </c>
      <c r="D1297" s="1" t="s">
        <v>3914</v>
      </c>
      <c r="E1297" s="6" t="s">
        <v>8433</v>
      </c>
      <c r="F1297" s="20">
        <v>513011384</v>
      </c>
      <c r="G1297" s="6" t="s">
        <v>5791</v>
      </c>
      <c r="H1297" s="17">
        <f t="shared" si="40"/>
        <v>13</v>
      </c>
      <c r="I1297" s="6" t="str">
        <f t="shared" si="41"/>
        <v>11.6.3</v>
      </c>
      <c r="J1297" s="6" t="s">
        <v>8433</v>
      </c>
      <c r="K1297" s="13" t="str">
        <f>VLOOKUP(J1297,'fire screen door'!$C$2:$E$1567,2,FALSE)</f>
        <v>A-60 SINGLE LEAF HINGED</v>
      </c>
      <c r="L1297" s="13" t="str">
        <f>VLOOKUP(J1297,'fire screen door'!$C$2:$E$1567,3,FALSE)</f>
        <v>starboard corridor by cabin 11655</v>
      </c>
      <c r="M1297" s="1" t="s">
        <v>107</v>
      </c>
      <c r="N1297" s="1" t="s">
        <v>108</v>
      </c>
      <c r="O1297" s="32" t="s">
        <v>10448</v>
      </c>
      <c r="P1297" s="4">
        <v>716003507</v>
      </c>
      <c r="Q1297" s="6">
        <v>300458017</v>
      </c>
      <c r="R1297" s="4">
        <v>417001926</v>
      </c>
      <c r="S1297" s="1" t="s">
        <v>3915</v>
      </c>
      <c r="T1297" s="1" t="s">
        <v>106</v>
      </c>
      <c r="U1297" s="1"/>
      <c r="V1297" s="4">
        <v>2136372</v>
      </c>
      <c r="W1297" s="1" t="s">
        <v>109</v>
      </c>
      <c r="X1297" s="1" t="s">
        <v>110</v>
      </c>
    </row>
    <row r="1298" spans="1:24" s="9" customFormat="1">
      <c r="A1298" s="2">
        <v>1297</v>
      </c>
      <c r="B1298" s="4">
        <v>716004942</v>
      </c>
      <c r="C1298" s="1" t="s">
        <v>3916</v>
      </c>
      <c r="D1298" s="1" t="s">
        <v>3917</v>
      </c>
      <c r="E1298" s="6" t="s">
        <v>8435</v>
      </c>
      <c r="F1298" s="20">
        <v>513011385</v>
      </c>
      <c r="G1298" s="6" t="s">
        <v>5792</v>
      </c>
      <c r="H1298" s="17">
        <f t="shared" si="40"/>
        <v>13</v>
      </c>
      <c r="I1298" s="6" t="str">
        <f t="shared" si="41"/>
        <v>11.6.4</v>
      </c>
      <c r="J1298" s="6" t="s">
        <v>8435</v>
      </c>
      <c r="K1298" s="13" t="str">
        <f>VLOOKUP(J1298,'fire screen door'!$C$2:$E$1567,2,FALSE)</f>
        <v>A-60 SINGLE LEAF HINGED</v>
      </c>
      <c r="L1298" s="13" t="str">
        <f>VLOOKUP(J1298,'fire screen door'!$C$2:$E$1567,3,FALSE)</f>
        <v>By stateroom 11254 port</v>
      </c>
      <c r="M1298" s="1" t="s">
        <v>107</v>
      </c>
      <c r="N1298" s="1" t="s">
        <v>108</v>
      </c>
      <c r="O1298" s="32" t="s">
        <v>10448</v>
      </c>
      <c r="P1298" s="4">
        <v>716003506</v>
      </c>
      <c r="Q1298" s="6">
        <v>300458016</v>
      </c>
      <c r="R1298" s="4">
        <v>417001926</v>
      </c>
      <c r="S1298" s="1" t="s">
        <v>3918</v>
      </c>
      <c r="T1298" s="1" t="s">
        <v>106</v>
      </c>
      <c r="U1298" s="1"/>
      <c r="V1298" s="4">
        <v>2136372</v>
      </c>
      <c r="W1298" s="1" t="s">
        <v>109</v>
      </c>
      <c r="X1298" s="1" t="s">
        <v>110</v>
      </c>
    </row>
    <row r="1299" spans="1:24" s="9" customFormat="1">
      <c r="A1299" s="2">
        <v>1298</v>
      </c>
      <c r="B1299" s="4">
        <v>716015547</v>
      </c>
      <c r="C1299" s="1" t="s">
        <v>3919</v>
      </c>
      <c r="D1299" s="1" t="s">
        <v>3920</v>
      </c>
      <c r="E1299" s="6" t="s">
        <v>8437</v>
      </c>
      <c r="F1299" s="20">
        <v>513011386</v>
      </c>
      <c r="G1299" s="6" t="s">
        <v>5793</v>
      </c>
      <c r="H1299" s="17">
        <f t="shared" si="40"/>
        <v>13</v>
      </c>
      <c r="I1299" s="6" t="str">
        <f t="shared" si="41"/>
        <v>11.6.5</v>
      </c>
      <c r="J1299" s="6" t="s">
        <v>8437</v>
      </c>
      <c r="K1299" s="13" t="str">
        <f>VLOOKUP(J1299,'fire screen door'!$C$2:$E$1567,2,FALSE)</f>
        <v>A-60 SINGLE LEAF HINGED</v>
      </c>
      <c r="L1299" s="13" t="str">
        <f>VLOOKUP(J1299,'fire screen door'!$C$2:$E$1567,3,FALSE)</f>
        <v>starboard corridor by cabin 11660</v>
      </c>
      <c r="M1299" s="1" t="s">
        <v>18</v>
      </c>
      <c r="N1299" s="1" t="s">
        <v>19</v>
      </c>
      <c r="O1299" s="32"/>
      <c r="P1299" s="4">
        <v>716011331</v>
      </c>
      <c r="Q1299" s="6">
        <v>300463463</v>
      </c>
      <c r="R1299" s="4">
        <v>417001943</v>
      </c>
      <c r="S1299" s="1" t="s">
        <v>3921</v>
      </c>
      <c r="T1299" s="1" t="s">
        <v>17</v>
      </c>
      <c r="U1299" s="1"/>
      <c r="V1299" s="4">
        <v>999001870</v>
      </c>
      <c r="W1299" s="1" t="s">
        <v>20</v>
      </c>
      <c r="X1299" s="1" t="s">
        <v>21</v>
      </c>
    </row>
    <row r="1300" spans="1:24" s="9" customFormat="1">
      <c r="A1300" s="2">
        <v>1299</v>
      </c>
      <c r="B1300" s="4">
        <v>716015548</v>
      </c>
      <c r="C1300" s="1" t="s">
        <v>3922</v>
      </c>
      <c r="D1300" s="1" t="s">
        <v>3923</v>
      </c>
      <c r="E1300" s="6" t="s">
        <v>8439</v>
      </c>
      <c r="F1300" s="20">
        <v>513011387</v>
      </c>
      <c r="G1300" s="6" t="s">
        <v>5794</v>
      </c>
      <c r="H1300" s="17">
        <f t="shared" si="40"/>
        <v>13</v>
      </c>
      <c r="I1300" s="6" t="str">
        <f t="shared" si="41"/>
        <v>11.6.6</v>
      </c>
      <c r="J1300" s="6" t="s">
        <v>8439</v>
      </c>
      <c r="K1300" s="13" t="str">
        <f>VLOOKUP(J1300,'fire screen door'!$C$2:$E$1567,2,FALSE)</f>
        <v>A-60 SINGLE LEAF HINGED</v>
      </c>
      <c r="L1300" s="13" t="str">
        <f>VLOOKUP(J1300,'fire screen door'!$C$2:$E$1567,3,FALSE)</f>
        <v>port corridor by cabin 11260</v>
      </c>
      <c r="M1300" s="1" t="s">
        <v>18</v>
      </c>
      <c r="N1300" s="1" t="s">
        <v>19</v>
      </c>
      <c r="O1300" s="32"/>
      <c r="P1300" s="4">
        <v>716011332</v>
      </c>
      <c r="Q1300" s="6">
        <v>300463464</v>
      </c>
      <c r="R1300" s="4">
        <v>417001943</v>
      </c>
      <c r="S1300" s="1" t="s">
        <v>3924</v>
      </c>
      <c r="T1300" s="1" t="s">
        <v>17</v>
      </c>
      <c r="U1300" s="1"/>
      <c r="V1300" s="4">
        <v>999001870</v>
      </c>
      <c r="W1300" s="1" t="s">
        <v>20</v>
      </c>
      <c r="X1300" s="1" t="s">
        <v>21</v>
      </c>
    </row>
    <row r="1301" spans="1:24" s="9" customFormat="1">
      <c r="A1301" s="2">
        <v>1300</v>
      </c>
      <c r="B1301" s="4">
        <v>716015549</v>
      </c>
      <c r="C1301" s="1" t="s">
        <v>3925</v>
      </c>
      <c r="D1301" s="1" t="s">
        <v>3926</v>
      </c>
      <c r="E1301" s="6" t="s">
        <v>8441</v>
      </c>
      <c r="F1301" s="20">
        <v>513011388</v>
      </c>
      <c r="G1301" s="6" t="s">
        <v>5795</v>
      </c>
      <c r="H1301" s="17">
        <f t="shared" si="40"/>
        <v>13</v>
      </c>
      <c r="I1301" s="6" t="str">
        <f t="shared" si="41"/>
        <v>11.6.7</v>
      </c>
      <c r="J1301" s="6" t="s">
        <v>8441</v>
      </c>
      <c r="K1301" s="13" t="str">
        <f>VLOOKUP(J1301,'fire screen door'!$C$2:$E$1567,2,FALSE)</f>
        <v>A-60 SINGLE LEAF HINGED</v>
      </c>
      <c r="L1301" s="13" t="str">
        <f>VLOOKUP(J1301,'fire screen door'!$C$2:$E$1567,3,FALSE)</f>
        <v>Housekeeping locker 11863 by 11660 stb</v>
      </c>
      <c r="M1301" s="1" t="s">
        <v>18</v>
      </c>
      <c r="N1301" s="1" t="s">
        <v>19</v>
      </c>
      <c r="O1301" s="32"/>
      <c r="P1301" s="4">
        <v>716011333</v>
      </c>
      <c r="Q1301" s="6">
        <v>300463465</v>
      </c>
      <c r="R1301" s="4">
        <v>417001943</v>
      </c>
      <c r="S1301" s="1" t="s">
        <v>3927</v>
      </c>
      <c r="T1301" s="1" t="s">
        <v>17</v>
      </c>
      <c r="U1301" s="1"/>
      <c r="V1301" s="4">
        <v>999001870</v>
      </c>
      <c r="W1301" s="1" t="s">
        <v>20</v>
      </c>
      <c r="X1301" s="1" t="s">
        <v>21</v>
      </c>
    </row>
    <row r="1302" spans="1:24" s="9" customFormat="1">
      <c r="A1302" s="2">
        <v>1301</v>
      </c>
      <c r="B1302" s="4">
        <v>716015550</v>
      </c>
      <c r="C1302" s="1" t="s">
        <v>3928</v>
      </c>
      <c r="D1302" s="1" t="s">
        <v>3929</v>
      </c>
      <c r="E1302" s="6" t="s">
        <v>8443</v>
      </c>
      <c r="F1302" s="20">
        <v>513011389</v>
      </c>
      <c r="G1302" s="6" t="s">
        <v>5796</v>
      </c>
      <c r="H1302" s="17">
        <f t="shared" si="40"/>
        <v>13</v>
      </c>
      <c r="I1302" s="6" t="str">
        <f t="shared" si="41"/>
        <v>11.6.8</v>
      </c>
      <c r="J1302" s="6" t="s">
        <v>8443</v>
      </c>
      <c r="K1302" s="13" t="str">
        <f>VLOOKUP(J1302,'fire screen door'!$C$2:$E$1567,2,FALSE)</f>
        <v>A-60 SINGLE LEAF HINGED</v>
      </c>
      <c r="L1302" s="13" t="str">
        <f>VLOOKUP(J1302,'fire screen door'!$C$2:$E$1567,3,FALSE)</f>
        <v>Housekeeping locker 11862 by 11260 prt</v>
      </c>
      <c r="M1302" s="1" t="s">
        <v>18</v>
      </c>
      <c r="N1302" s="1" t="s">
        <v>19</v>
      </c>
      <c r="O1302" s="32"/>
      <c r="P1302" s="4">
        <v>716011334</v>
      </c>
      <c r="Q1302" s="6">
        <v>300463466</v>
      </c>
      <c r="R1302" s="4">
        <v>417001943</v>
      </c>
      <c r="S1302" s="1" t="s">
        <v>3930</v>
      </c>
      <c r="T1302" s="1" t="s">
        <v>17</v>
      </c>
      <c r="U1302" s="1"/>
      <c r="V1302" s="4">
        <v>999001870</v>
      </c>
      <c r="W1302" s="1" t="s">
        <v>20</v>
      </c>
      <c r="X1302" s="1" t="s">
        <v>21</v>
      </c>
    </row>
    <row r="1303" spans="1:24" s="9" customFormat="1">
      <c r="A1303" s="2">
        <v>1302</v>
      </c>
      <c r="B1303" s="4">
        <v>716015551</v>
      </c>
      <c r="C1303" s="1" t="s">
        <v>3931</v>
      </c>
      <c r="D1303" s="1" t="s">
        <v>3932</v>
      </c>
      <c r="E1303" s="6" t="s">
        <v>8445</v>
      </c>
      <c r="F1303" s="20">
        <v>513011390</v>
      </c>
      <c r="G1303" s="6" t="s">
        <v>5797</v>
      </c>
      <c r="H1303" s="17">
        <f t="shared" si="40"/>
        <v>13</v>
      </c>
      <c r="I1303" s="6" t="str">
        <f t="shared" si="41"/>
        <v>11.6.9</v>
      </c>
      <c r="J1303" s="6" t="s">
        <v>8445</v>
      </c>
      <c r="K1303" s="13" t="str">
        <f>VLOOKUP(J1303,'fire screen door'!$C$2:$E$1567,2,FALSE)</f>
        <v>A-60 SINGLE LEAF HINGED</v>
      </c>
      <c r="L1303" s="13" t="str">
        <f>VLOOKUP(J1303,'fire screen door'!$C$2:$E$1567,3,FALSE)</f>
        <v>Guest lobby starboard</v>
      </c>
      <c r="M1303" s="1" t="s">
        <v>18</v>
      </c>
      <c r="N1303" s="1" t="s">
        <v>19</v>
      </c>
      <c r="O1303" s="32"/>
      <c r="P1303" s="4">
        <v>716011335</v>
      </c>
      <c r="Q1303" s="6">
        <v>300463467</v>
      </c>
      <c r="R1303" s="4">
        <v>417001943</v>
      </c>
      <c r="S1303" s="1" t="s">
        <v>3933</v>
      </c>
      <c r="T1303" s="1" t="s">
        <v>17</v>
      </c>
      <c r="U1303" s="1"/>
      <c r="V1303" s="4">
        <v>999001870</v>
      </c>
      <c r="W1303" s="1" t="s">
        <v>20</v>
      </c>
      <c r="X1303" s="1" t="s">
        <v>21</v>
      </c>
    </row>
    <row r="1304" spans="1:24" s="9" customFormat="1">
      <c r="A1304" s="2">
        <v>1303</v>
      </c>
      <c r="B1304" s="4">
        <v>716015552</v>
      </c>
      <c r="C1304" s="1" t="s">
        <v>3934</v>
      </c>
      <c r="D1304" s="1" t="s">
        <v>3935</v>
      </c>
      <c r="E1304" s="6" t="s">
        <v>8466</v>
      </c>
      <c r="F1304" s="20">
        <v>513011391</v>
      </c>
      <c r="G1304" s="6" t="s">
        <v>5798</v>
      </c>
      <c r="H1304" s="17">
        <f t="shared" si="40"/>
        <v>13</v>
      </c>
      <c r="I1304" s="6" t="str">
        <f t="shared" si="41"/>
        <v>11.7.1</v>
      </c>
      <c r="J1304" s="6" t="s">
        <v>8466</v>
      </c>
      <c r="K1304" s="13" t="str">
        <f>VLOOKUP(J1304,'fire screen door'!$C$2:$E$1567,2,FALSE)</f>
        <v>A-60 SINGLE LEAF HINGED</v>
      </c>
      <c r="L1304" s="13" t="str">
        <f>VLOOKUP(J1304,'fire screen door'!$C$2:$E$1567,3,FALSE)</f>
        <v>by stateroom 11688 starboard</v>
      </c>
      <c r="M1304" s="1" t="s">
        <v>18</v>
      </c>
      <c r="N1304" s="1" t="s">
        <v>19</v>
      </c>
      <c r="O1304" s="32"/>
      <c r="P1304" s="4">
        <v>716011336</v>
      </c>
      <c r="Q1304" s="6">
        <v>300463468</v>
      </c>
      <c r="R1304" s="4">
        <v>417001943</v>
      </c>
      <c r="S1304" s="1" t="s">
        <v>3936</v>
      </c>
      <c r="T1304" s="1" t="s">
        <v>17</v>
      </c>
      <c r="U1304" s="1"/>
      <c r="V1304" s="4">
        <v>999001870</v>
      </c>
      <c r="W1304" s="1" t="s">
        <v>20</v>
      </c>
      <c r="X1304" s="1" t="s">
        <v>21</v>
      </c>
    </row>
    <row r="1305" spans="1:24" s="9" customFormat="1">
      <c r="A1305" s="2">
        <v>1304</v>
      </c>
      <c r="B1305" s="4">
        <v>716015553</v>
      </c>
      <c r="C1305" s="1" t="s">
        <v>3937</v>
      </c>
      <c r="D1305" s="1" t="s">
        <v>3938</v>
      </c>
      <c r="E1305" s="6" t="s">
        <v>8468</v>
      </c>
      <c r="F1305" s="20">
        <v>513011392</v>
      </c>
      <c r="G1305" s="6" t="s">
        <v>5799</v>
      </c>
      <c r="H1305" s="17">
        <f t="shared" si="40"/>
        <v>13</v>
      </c>
      <c r="I1305" s="6" t="str">
        <f t="shared" si="41"/>
        <v>11.7.2</v>
      </c>
      <c r="J1305" s="6" t="s">
        <v>8468</v>
      </c>
      <c r="K1305" s="13" t="str">
        <f>VLOOKUP(J1305,'fire screen door'!$C$2:$E$1567,2,FALSE)</f>
        <v>A-60 SINGLE LEAF HINGED</v>
      </c>
      <c r="L1305" s="13" t="str">
        <f>VLOOKUP(J1305,'fire screen door'!$C$2:$E$1567,3,FALSE)</f>
        <v>staircase 6-B prt (aft) 1-16</v>
      </c>
      <c r="M1305" s="1" t="s">
        <v>18</v>
      </c>
      <c r="N1305" s="1" t="s">
        <v>19</v>
      </c>
      <c r="O1305" s="32"/>
      <c r="P1305" s="4">
        <v>716011337</v>
      </c>
      <c r="Q1305" s="6">
        <v>300463469</v>
      </c>
      <c r="R1305" s="4">
        <v>417001943</v>
      </c>
      <c r="S1305" s="1" t="s">
        <v>3939</v>
      </c>
      <c r="T1305" s="1" t="s">
        <v>17</v>
      </c>
      <c r="U1305" s="1"/>
      <c r="V1305" s="4">
        <v>999001870</v>
      </c>
      <c r="W1305" s="1" t="s">
        <v>20</v>
      </c>
      <c r="X1305" s="1" t="s">
        <v>21</v>
      </c>
    </row>
    <row r="1306" spans="1:24" s="9" customFormat="1">
      <c r="A1306" s="2">
        <v>1305</v>
      </c>
      <c r="B1306" s="4">
        <v>716015554</v>
      </c>
      <c r="C1306" s="1" t="s">
        <v>3940</v>
      </c>
      <c r="D1306" s="1" t="s">
        <v>3941</v>
      </c>
      <c r="E1306" s="6" t="s">
        <v>8470</v>
      </c>
      <c r="F1306" s="20">
        <v>513011393</v>
      </c>
      <c r="G1306" s="6" t="s">
        <v>5800</v>
      </c>
      <c r="H1306" s="17">
        <f t="shared" si="40"/>
        <v>13</v>
      </c>
      <c r="I1306" s="6" t="str">
        <f t="shared" si="41"/>
        <v>11.7.3</v>
      </c>
      <c r="J1306" s="6" t="s">
        <v>8470</v>
      </c>
      <c r="K1306" s="13" t="str">
        <f>VLOOKUP(J1306,'fire screen door'!$C$2:$E$1567,2,FALSE)</f>
        <v>A-60 SINGLE LEAF HINGED</v>
      </c>
      <c r="L1306" s="13" t="str">
        <f>VLOOKUP(J1306,'fire screen door'!$C$2:$E$1567,3,FALSE)</f>
        <v>staircase 6-B stbd (aft) 3-18</v>
      </c>
      <c r="M1306" s="1" t="s">
        <v>18</v>
      </c>
      <c r="N1306" s="1" t="s">
        <v>19</v>
      </c>
      <c r="O1306" s="32"/>
      <c r="P1306" s="4">
        <v>716011338</v>
      </c>
      <c r="Q1306" s="6">
        <v>300463470</v>
      </c>
      <c r="R1306" s="4">
        <v>417001943</v>
      </c>
      <c r="S1306" s="1" t="s">
        <v>3942</v>
      </c>
      <c r="T1306" s="1" t="s">
        <v>17</v>
      </c>
      <c r="U1306" s="1"/>
      <c r="V1306" s="4">
        <v>999001870</v>
      </c>
      <c r="W1306" s="1" t="s">
        <v>20</v>
      </c>
      <c r="X1306" s="1" t="s">
        <v>21</v>
      </c>
    </row>
    <row r="1307" spans="1:24" s="9" customFormat="1">
      <c r="A1307" s="2">
        <v>1306</v>
      </c>
      <c r="B1307" s="4">
        <v>716015555</v>
      </c>
      <c r="C1307" s="1" t="s">
        <v>3943</v>
      </c>
      <c r="D1307" s="1" t="s">
        <v>3944</v>
      </c>
      <c r="E1307" s="6" t="s">
        <v>8471</v>
      </c>
      <c r="F1307" s="20">
        <v>513011394</v>
      </c>
      <c r="G1307" s="6" t="s">
        <v>5801</v>
      </c>
      <c r="H1307" s="17">
        <f t="shared" si="40"/>
        <v>13</v>
      </c>
      <c r="I1307" s="6" t="str">
        <f t="shared" si="41"/>
        <v>11.7.4</v>
      </c>
      <c r="J1307" s="6" t="s">
        <v>8471</v>
      </c>
      <c r="K1307" s="13" t="str">
        <f>VLOOKUP(J1307,'fire screen door'!$C$2:$E$1567,2,FALSE)</f>
        <v>A-60 SINGLE LEAF HINGED</v>
      </c>
      <c r="L1307" s="13" t="str">
        <f>VLOOKUP(J1307,'fire screen door'!$C$2:$E$1567,3,FALSE)</f>
        <v>By stateroom 11288 port</v>
      </c>
      <c r="M1307" s="1" t="s">
        <v>18</v>
      </c>
      <c r="N1307" s="1" t="s">
        <v>19</v>
      </c>
      <c r="O1307" s="32"/>
      <c r="P1307" s="4">
        <v>716011339</v>
      </c>
      <c r="Q1307" s="6">
        <v>300463471</v>
      </c>
      <c r="R1307" s="4">
        <v>417001943</v>
      </c>
      <c r="S1307" s="1" t="s">
        <v>3945</v>
      </c>
      <c r="T1307" s="1" t="s">
        <v>17</v>
      </c>
      <c r="U1307" s="1"/>
      <c r="V1307" s="4">
        <v>999001870</v>
      </c>
      <c r="W1307" s="1" t="s">
        <v>20</v>
      </c>
      <c r="X1307" s="1" t="s">
        <v>21</v>
      </c>
    </row>
    <row r="1308" spans="1:24" s="9" customFormat="1">
      <c r="A1308" s="2">
        <v>1307</v>
      </c>
      <c r="B1308" s="4">
        <v>716004229</v>
      </c>
      <c r="C1308" s="1" t="s">
        <v>3946</v>
      </c>
      <c r="D1308" s="1" t="s">
        <v>3947</v>
      </c>
      <c r="E1308" s="6" t="s">
        <v>8473</v>
      </c>
      <c r="F1308" s="20">
        <v>513011395</v>
      </c>
      <c r="G1308" s="6" t="s">
        <v>5802</v>
      </c>
      <c r="H1308" s="17">
        <f t="shared" si="40"/>
        <v>13</v>
      </c>
      <c r="I1308" s="6" t="str">
        <f t="shared" si="41"/>
        <v>11.8.1</v>
      </c>
      <c r="J1308" s="6" t="s">
        <v>8473</v>
      </c>
      <c r="K1308" s="13" t="str">
        <f>VLOOKUP(J1308,'fire screen door'!$C$2:$E$1567,2,FALSE)</f>
        <v>A-60 SINGLE LEAF HINGED</v>
      </c>
      <c r="L1308" s="13" t="str">
        <f>VLOOKUP(J1308,'fire screen door'!$C$2:$E$1567,3,FALSE)</f>
        <v>By stateroom 11722 starboard</v>
      </c>
      <c r="M1308" s="1" t="s">
        <v>107</v>
      </c>
      <c r="N1308" s="1" t="s">
        <v>108</v>
      </c>
      <c r="O1308" s="32" t="s">
        <v>10448</v>
      </c>
      <c r="P1308" s="4">
        <v>716002904</v>
      </c>
      <c r="Q1308" s="6">
        <v>300457463</v>
      </c>
      <c r="R1308" s="4">
        <v>417001926</v>
      </c>
      <c r="S1308" s="1" t="s">
        <v>3948</v>
      </c>
      <c r="T1308" s="1" t="s">
        <v>106</v>
      </c>
      <c r="U1308" s="1"/>
      <c r="V1308" s="4">
        <v>2136372</v>
      </c>
      <c r="W1308" s="1" t="s">
        <v>109</v>
      </c>
      <c r="X1308" s="1" t="s">
        <v>110</v>
      </c>
    </row>
    <row r="1309" spans="1:24" s="9" customFormat="1">
      <c r="A1309" s="2">
        <v>1308</v>
      </c>
      <c r="B1309" s="4">
        <v>716004228</v>
      </c>
      <c r="C1309" s="1" t="s">
        <v>3949</v>
      </c>
      <c r="D1309" s="1" t="s">
        <v>3950</v>
      </c>
      <c r="E1309" s="6" t="s">
        <v>8475</v>
      </c>
      <c r="F1309" s="20">
        <v>513011396</v>
      </c>
      <c r="G1309" s="6" t="s">
        <v>5803</v>
      </c>
      <c r="H1309" s="17">
        <f t="shared" si="40"/>
        <v>13</v>
      </c>
      <c r="I1309" s="6" t="str">
        <f t="shared" si="41"/>
        <v>11.8.2</v>
      </c>
      <c r="J1309" s="6" t="s">
        <v>8475</v>
      </c>
      <c r="K1309" s="13" t="str">
        <f>VLOOKUP(J1309,'fire screen door'!$C$2:$E$1567,2,FALSE)</f>
        <v>A-60 SINGLE LEAF HINGED</v>
      </c>
      <c r="L1309" s="13" t="str">
        <f>VLOOKUP(J1309,'fire screen door'!$C$2:$E$1567,3,FALSE)</f>
        <v>By stateroom 11322 port</v>
      </c>
      <c r="M1309" s="1" t="s">
        <v>107</v>
      </c>
      <c r="N1309" s="1" t="s">
        <v>108</v>
      </c>
      <c r="O1309" s="32" t="s">
        <v>10448</v>
      </c>
      <c r="P1309" s="4">
        <v>716002903</v>
      </c>
      <c r="Q1309" s="6">
        <v>300457462</v>
      </c>
      <c r="R1309" s="4">
        <v>417001926</v>
      </c>
      <c r="S1309" s="1" t="s">
        <v>3951</v>
      </c>
      <c r="T1309" s="1" t="s">
        <v>106</v>
      </c>
      <c r="U1309" s="1"/>
      <c r="V1309" s="4">
        <v>2136372</v>
      </c>
      <c r="W1309" s="1" t="s">
        <v>109</v>
      </c>
      <c r="X1309" s="1" t="s">
        <v>110</v>
      </c>
    </row>
    <row r="1310" spans="1:24" s="9" customFormat="1">
      <c r="A1310" s="2">
        <v>1309</v>
      </c>
      <c r="B1310" s="4">
        <v>716003676</v>
      </c>
      <c r="C1310" s="1" t="s">
        <v>3952</v>
      </c>
      <c r="D1310" s="1" t="s">
        <v>3953</v>
      </c>
      <c r="E1310" s="6" t="s">
        <v>8477</v>
      </c>
      <c r="F1310" s="20">
        <v>513011397</v>
      </c>
      <c r="G1310" s="6" t="s">
        <v>5804</v>
      </c>
      <c r="H1310" s="17">
        <f t="shared" si="40"/>
        <v>13</v>
      </c>
      <c r="I1310" s="6" t="str">
        <f t="shared" si="41"/>
        <v>11.8.3</v>
      </c>
      <c r="J1310" s="6" t="s">
        <v>8477</v>
      </c>
      <c r="K1310" s="13" t="str">
        <f>VLOOKUP(J1310,'fire screen door'!$C$2:$E$1567,2,FALSE)</f>
        <v>A-60 SINGLE LEAF HINGED</v>
      </c>
      <c r="L1310" s="13" t="str">
        <f>VLOOKUP(J1310,'fire screen door'!$C$2:$E$1567,3,FALSE)</f>
        <v>Data store 11909  by 11728 starboard aft</v>
      </c>
      <c r="M1310" s="1" t="s">
        <v>107</v>
      </c>
      <c r="N1310" s="1" t="s">
        <v>108</v>
      </c>
      <c r="O1310" s="32" t="s">
        <v>10448</v>
      </c>
      <c r="P1310" s="4">
        <v>716002414</v>
      </c>
      <c r="Q1310" s="6">
        <v>300457134</v>
      </c>
      <c r="R1310" s="4">
        <v>417001926</v>
      </c>
      <c r="S1310" s="1" t="s">
        <v>3954</v>
      </c>
      <c r="T1310" s="1" t="s">
        <v>106</v>
      </c>
      <c r="U1310" s="1"/>
      <c r="V1310" s="4">
        <v>2136372</v>
      </c>
      <c r="W1310" s="1" t="s">
        <v>109</v>
      </c>
      <c r="X1310" s="1" t="s">
        <v>110</v>
      </c>
    </row>
    <row r="1311" spans="1:24" s="9" customFormat="1">
      <c r="A1311" s="2">
        <v>1310</v>
      </c>
      <c r="B1311" s="4">
        <v>716003675</v>
      </c>
      <c r="C1311" s="1" t="s">
        <v>3955</v>
      </c>
      <c r="D1311" s="1" t="s">
        <v>3956</v>
      </c>
      <c r="E1311" s="6" t="s">
        <v>8479</v>
      </c>
      <c r="F1311" s="20">
        <v>513011398</v>
      </c>
      <c r="G1311" s="6" t="s">
        <v>5805</v>
      </c>
      <c r="H1311" s="17">
        <f t="shared" si="40"/>
        <v>13</v>
      </c>
      <c r="I1311" s="6" t="str">
        <f t="shared" si="41"/>
        <v>11.8.4</v>
      </c>
      <c r="J1311" s="6" t="s">
        <v>8479</v>
      </c>
      <c r="K1311" s="13" t="str">
        <f>VLOOKUP(J1311,'fire screen door'!$C$2:$E$1567,2,FALSE)</f>
        <v>A-60 SINGLE LEAF HINGED</v>
      </c>
      <c r="L1311" s="13" t="str">
        <f>VLOOKUP(J1311,'fire screen door'!$C$2:$E$1567,3,FALSE)</f>
        <v>Data store 11908 by 11328 port aft</v>
      </c>
      <c r="M1311" s="1" t="s">
        <v>107</v>
      </c>
      <c r="N1311" s="1" t="s">
        <v>108</v>
      </c>
      <c r="O1311" s="32" t="s">
        <v>10448</v>
      </c>
      <c r="P1311" s="4">
        <v>716002413</v>
      </c>
      <c r="Q1311" s="6">
        <v>300457133</v>
      </c>
      <c r="R1311" s="4">
        <v>417001926</v>
      </c>
      <c r="S1311" s="1" t="s">
        <v>3957</v>
      </c>
      <c r="T1311" s="1" t="s">
        <v>106</v>
      </c>
      <c r="U1311" s="1"/>
      <c r="V1311" s="4">
        <v>2136372</v>
      </c>
      <c r="W1311" s="1" t="s">
        <v>109</v>
      </c>
      <c r="X1311" s="1" t="s">
        <v>110</v>
      </c>
    </row>
    <row r="1312" spans="1:24" s="9" customFormat="1">
      <c r="A1312" s="2">
        <v>1311</v>
      </c>
      <c r="B1312" s="4">
        <v>716003674</v>
      </c>
      <c r="C1312" s="1" t="s">
        <v>3958</v>
      </c>
      <c r="D1312" s="1" t="s">
        <v>3959</v>
      </c>
      <c r="E1312" s="6" t="s">
        <v>8481</v>
      </c>
      <c r="F1312" s="20">
        <v>513011399</v>
      </c>
      <c r="G1312" s="6" t="s">
        <v>5806</v>
      </c>
      <c r="H1312" s="17">
        <f t="shared" si="40"/>
        <v>13</v>
      </c>
      <c r="I1312" s="6" t="str">
        <f t="shared" si="41"/>
        <v>11.8.5</v>
      </c>
      <c r="J1312" s="6" t="s">
        <v>8481</v>
      </c>
      <c r="K1312" s="13" t="str">
        <f>VLOOKUP(J1312,'fire screen door'!$C$2:$E$1567,2,FALSE)</f>
        <v>A-60 SINGLE LEAF HINGED</v>
      </c>
      <c r="L1312" s="13" t="str">
        <f>VLOOKUP(J1312,'fire screen door'!$C$2:$E$1567,3,FALSE)</f>
        <v>starboard aft corridor</v>
      </c>
      <c r="M1312" s="1" t="s">
        <v>107</v>
      </c>
      <c r="N1312" s="1" t="s">
        <v>108</v>
      </c>
      <c r="O1312" s="32" t="s">
        <v>10448</v>
      </c>
      <c r="P1312" s="4">
        <v>716002412</v>
      </c>
      <c r="Q1312" s="6">
        <v>300457132</v>
      </c>
      <c r="R1312" s="4">
        <v>417001926</v>
      </c>
      <c r="S1312" s="1" t="s">
        <v>3960</v>
      </c>
      <c r="T1312" s="1" t="s">
        <v>106</v>
      </c>
      <c r="U1312" s="1"/>
      <c r="V1312" s="4">
        <v>2136372</v>
      </c>
      <c r="W1312" s="1" t="s">
        <v>109</v>
      </c>
      <c r="X1312" s="1" t="s">
        <v>110</v>
      </c>
    </row>
    <row r="1313" spans="1:24" s="9" customFormat="1">
      <c r="A1313" s="2">
        <v>1312</v>
      </c>
      <c r="B1313" s="4">
        <v>716003673</v>
      </c>
      <c r="C1313" s="1" t="s">
        <v>3961</v>
      </c>
      <c r="D1313" s="1" t="s">
        <v>3962</v>
      </c>
      <c r="E1313" s="6" t="s">
        <v>8483</v>
      </c>
      <c r="F1313" s="20">
        <v>513011400</v>
      </c>
      <c r="G1313" s="6" t="s">
        <v>5807</v>
      </c>
      <c r="H1313" s="17">
        <f t="shared" si="40"/>
        <v>13</v>
      </c>
      <c r="I1313" s="6" t="str">
        <f t="shared" si="41"/>
        <v>11.8.6</v>
      </c>
      <c r="J1313" s="6" t="s">
        <v>8483</v>
      </c>
      <c r="K1313" s="13" t="str">
        <f>VLOOKUP(J1313,'fire screen door'!$C$2:$E$1567,2,FALSE)</f>
        <v>A-60 SINGLE LEAF HINGED</v>
      </c>
      <c r="L1313" s="13" t="str">
        <f>VLOOKUP(J1313,'fire screen door'!$C$2:$E$1567,3,FALSE)</f>
        <v>port aft corridor</v>
      </c>
      <c r="M1313" s="1" t="s">
        <v>107</v>
      </c>
      <c r="N1313" s="1" t="s">
        <v>108</v>
      </c>
      <c r="O1313" s="32" t="s">
        <v>10448</v>
      </c>
      <c r="P1313" s="4">
        <v>716002411</v>
      </c>
      <c r="Q1313" s="6">
        <v>300457131</v>
      </c>
      <c r="R1313" s="4">
        <v>417001926</v>
      </c>
      <c r="S1313" s="1" t="s">
        <v>3963</v>
      </c>
      <c r="T1313" s="1" t="s">
        <v>106</v>
      </c>
      <c r="U1313" s="1"/>
      <c r="V1313" s="4">
        <v>2136372</v>
      </c>
      <c r="W1313" s="1" t="s">
        <v>109</v>
      </c>
      <c r="X1313" s="1" t="s">
        <v>110</v>
      </c>
    </row>
    <row r="1314" spans="1:24" s="9" customFormat="1">
      <c r="A1314" s="2">
        <v>1313</v>
      </c>
      <c r="B1314" s="4">
        <v>716003335</v>
      </c>
      <c r="C1314" s="1" t="s">
        <v>3964</v>
      </c>
      <c r="D1314" s="1" t="s">
        <v>3965</v>
      </c>
      <c r="E1314" s="6" t="s">
        <v>10188</v>
      </c>
      <c r="F1314" s="20">
        <v>513011411</v>
      </c>
      <c r="G1314" s="6" t="s">
        <v>5809</v>
      </c>
      <c r="H1314" s="17">
        <f t="shared" si="40"/>
        <v>13</v>
      </c>
      <c r="I1314" s="6" t="str">
        <f t="shared" si="41"/>
        <v>12.1.1</v>
      </c>
      <c r="J1314" s="6" t="s">
        <v>10188</v>
      </c>
      <c r="K1314" s="13" t="str">
        <f>VLOOKUP(J1314,'fire screen door'!$C$2:$E$1567,2,FALSE)</f>
        <v>A-60 Single Leaf Hinged</v>
      </c>
      <c r="L1314" s="13" t="str">
        <f>VLOOKUP(J1314,'fire screen door'!$C$2:$E$1567,3,FALSE)</f>
        <v>Nav. Equipment room starboard</v>
      </c>
      <c r="M1314" s="1" t="s">
        <v>107</v>
      </c>
      <c r="N1314" s="1" t="s">
        <v>108</v>
      </c>
      <c r="O1314" s="32" t="s">
        <v>10448</v>
      </c>
      <c r="P1314" s="4">
        <v>716002094</v>
      </c>
      <c r="Q1314" s="6">
        <v>300456822</v>
      </c>
      <c r="R1314" s="4">
        <v>417001926</v>
      </c>
      <c r="S1314" s="1" t="s">
        <v>3966</v>
      </c>
      <c r="T1314" s="1" t="s">
        <v>106</v>
      </c>
      <c r="U1314" s="1"/>
      <c r="V1314" s="4">
        <v>2136372</v>
      </c>
      <c r="W1314" s="1" t="s">
        <v>109</v>
      </c>
      <c r="X1314" s="1" t="s">
        <v>110</v>
      </c>
    </row>
    <row r="1315" spans="1:24" s="9" customFormat="1">
      <c r="A1315" s="2">
        <v>1314</v>
      </c>
      <c r="B1315" s="4">
        <v>716003337</v>
      </c>
      <c r="C1315" s="1" t="s">
        <v>3967</v>
      </c>
      <c r="D1315" s="1" t="s">
        <v>3968</v>
      </c>
      <c r="E1315" s="6" t="s">
        <v>10189</v>
      </c>
      <c r="F1315" s="20">
        <v>513011412</v>
      </c>
      <c r="G1315" s="6" t="s">
        <v>5810</v>
      </c>
      <c r="H1315" s="17">
        <f t="shared" si="40"/>
        <v>13</v>
      </c>
      <c r="I1315" s="6" t="str">
        <f t="shared" si="41"/>
        <v>12.1.2</v>
      </c>
      <c r="J1315" s="6" t="s">
        <v>10189</v>
      </c>
      <c r="K1315" s="13" t="str">
        <f>VLOOKUP(J1315,'fire screen door'!$C$2:$E$1567,2,FALSE)</f>
        <v>A-60 Single Leaf Hinged</v>
      </c>
      <c r="L1315" s="13" t="str">
        <f>VLOOKUP(J1315,'fire screen door'!$C$2:$E$1567,3,FALSE)</f>
        <v>Entrance to Bridge port</v>
      </c>
      <c r="M1315" s="1" t="s">
        <v>107</v>
      </c>
      <c r="N1315" s="1" t="s">
        <v>108</v>
      </c>
      <c r="O1315" s="32" t="s">
        <v>10448</v>
      </c>
      <c r="P1315" s="4">
        <v>716002096</v>
      </c>
      <c r="Q1315" s="6">
        <v>300456824</v>
      </c>
      <c r="R1315" s="4">
        <v>417001926</v>
      </c>
      <c r="S1315" s="1" t="s">
        <v>3969</v>
      </c>
      <c r="T1315" s="1" t="s">
        <v>106</v>
      </c>
      <c r="U1315" s="1"/>
      <c r="V1315" s="4">
        <v>2136372</v>
      </c>
      <c r="W1315" s="1" t="s">
        <v>109</v>
      </c>
      <c r="X1315" s="1" t="s">
        <v>110</v>
      </c>
    </row>
    <row r="1316" spans="1:24" s="9" customFormat="1">
      <c r="A1316" s="2">
        <v>1315</v>
      </c>
      <c r="B1316" s="4">
        <v>716003334</v>
      </c>
      <c r="C1316" s="1" t="s">
        <v>3970</v>
      </c>
      <c r="D1316" s="1" t="s">
        <v>3971</v>
      </c>
      <c r="E1316" s="6" t="s">
        <v>10190</v>
      </c>
      <c r="F1316" s="20">
        <v>513011413</v>
      </c>
      <c r="G1316" s="6" t="s">
        <v>5811</v>
      </c>
      <c r="H1316" s="17">
        <f t="shared" si="40"/>
        <v>13</v>
      </c>
      <c r="I1316" s="6" t="str">
        <f t="shared" si="41"/>
        <v>12.1.3</v>
      </c>
      <c r="J1316" s="6" t="s">
        <v>10190</v>
      </c>
      <c r="K1316" s="13" t="str">
        <f>VLOOKUP(J1316,'fire screen door'!$C$2:$E$1567,2,FALSE)</f>
        <v>A-60 Single Leaf Hinged</v>
      </c>
      <c r="L1316" s="13" t="str">
        <f>VLOOKUP(J1316,'fire screen door'!$C$2:$E$1567,3,FALSE)</f>
        <v>Entrance to Bridge starboard</v>
      </c>
      <c r="M1316" s="1" t="s">
        <v>107</v>
      </c>
      <c r="N1316" s="1" t="s">
        <v>108</v>
      </c>
      <c r="O1316" s="32" t="s">
        <v>10448</v>
      </c>
      <c r="P1316" s="4">
        <v>716002093</v>
      </c>
      <c r="Q1316" s="6">
        <v>300456821</v>
      </c>
      <c r="R1316" s="4">
        <v>417001926</v>
      </c>
      <c r="S1316" s="1" t="s">
        <v>3972</v>
      </c>
      <c r="T1316" s="1" t="s">
        <v>106</v>
      </c>
      <c r="U1316" s="1"/>
      <c r="V1316" s="4">
        <v>2136372</v>
      </c>
      <c r="W1316" s="1" t="s">
        <v>109</v>
      </c>
      <c r="X1316" s="1" t="s">
        <v>110</v>
      </c>
    </row>
    <row r="1317" spans="1:24" s="9" customFormat="1">
      <c r="A1317" s="2">
        <v>1316</v>
      </c>
      <c r="B1317" s="4">
        <v>716003338</v>
      </c>
      <c r="C1317" s="1" t="s">
        <v>3973</v>
      </c>
      <c r="D1317" s="1" t="s">
        <v>3974</v>
      </c>
      <c r="E1317" s="6" t="s">
        <v>10191</v>
      </c>
      <c r="F1317" s="20">
        <v>513011414</v>
      </c>
      <c r="G1317" s="6" t="s">
        <v>5812</v>
      </c>
      <c r="H1317" s="17">
        <f t="shared" si="40"/>
        <v>13</v>
      </c>
      <c r="I1317" s="6" t="str">
        <f t="shared" si="41"/>
        <v>12.1.4</v>
      </c>
      <c r="J1317" s="6" t="s">
        <v>10191</v>
      </c>
      <c r="K1317" s="13" t="str">
        <f>VLOOKUP(J1317,'fire screen door'!$C$2:$E$1567,2,FALSE)</f>
        <v>A-60 Single Leaf Hinged</v>
      </c>
      <c r="L1317" s="13" t="str">
        <f>VLOOKUP(J1317,'fire screen door'!$C$2:$E$1567,3,FALSE)</f>
        <v>Nav. Equipment room port</v>
      </c>
      <c r="M1317" s="1" t="s">
        <v>107</v>
      </c>
      <c r="N1317" s="1" t="s">
        <v>108</v>
      </c>
      <c r="O1317" s="32" t="s">
        <v>10448</v>
      </c>
      <c r="P1317" s="4">
        <v>716002097</v>
      </c>
      <c r="Q1317" s="6">
        <v>300456825</v>
      </c>
      <c r="R1317" s="4">
        <v>417001926</v>
      </c>
      <c r="S1317" s="1" t="s">
        <v>3975</v>
      </c>
      <c r="T1317" s="1" t="s">
        <v>106</v>
      </c>
      <c r="U1317" s="1"/>
      <c r="V1317" s="4">
        <v>2136372</v>
      </c>
      <c r="W1317" s="1" t="s">
        <v>109</v>
      </c>
      <c r="X1317" s="1" t="s">
        <v>110</v>
      </c>
    </row>
    <row r="1318" spans="1:24" s="9" customFormat="1">
      <c r="A1318" s="2">
        <v>1317</v>
      </c>
      <c r="B1318" s="4">
        <v>716003329</v>
      </c>
      <c r="C1318" s="1" t="s">
        <v>3976</v>
      </c>
      <c r="D1318" s="1" t="s">
        <v>3977</v>
      </c>
      <c r="E1318" s="6" t="s">
        <v>10192</v>
      </c>
      <c r="F1318" s="20">
        <v>513011415</v>
      </c>
      <c r="G1318" s="6" t="s">
        <v>5813</v>
      </c>
      <c r="H1318" s="17">
        <f t="shared" si="40"/>
        <v>13</v>
      </c>
      <c r="I1318" s="6" t="str">
        <f t="shared" si="41"/>
        <v>12.1.6</v>
      </c>
      <c r="J1318" s="6" t="s">
        <v>10192</v>
      </c>
      <c r="K1318" s="13" t="str">
        <f>VLOOKUP(J1318,'fire screen door'!$C$2:$E$1567,2,FALSE)</f>
        <v>A-60 Sliding Fire Door</v>
      </c>
      <c r="L1318" s="13" t="str">
        <f>VLOOKUP(J1318,'fire screen door'!$C$2:$E$1567,3,FALSE)</f>
        <v>Safety command center</v>
      </c>
      <c r="M1318" s="1" t="s">
        <v>148</v>
      </c>
      <c r="N1318" s="1" t="s">
        <v>149</v>
      </c>
      <c r="O1318" s="32"/>
      <c r="P1318" s="4">
        <v>716002088</v>
      </c>
      <c r="Q1318" s="6">
        <v>300456816</v>
      </c>
      <c r="R1318" s="4">
        <v>417001226</v>
      </c>
      <c r="S1318" s="1" t="s">
        <v>3978</v>
      </c>
      <c r="T1318" s="1" t="s">
        <v>147</v>
      </c>
      <c r="U1318" s="1"/>
      <c r="V1318" s="4">
        <v>999001697</v>
      </c>
      <c r="W1318" s="1" t="s">
        <v>150</v>
      </c>
      <c r="X1318" s="1" t="s">
        <v>151</v>
      </c>
    </row>
    <row r="1319" spans="1:24" s="9" customFormat="1">
      <c r="A1319" s="2">
        <v>1318</v>
      </c>
      <c r="B1319" s="4">
        <v>716003339</v>
      </c>
      <c r="C1319" s="1" t="s">
        <v>3979</v>
      </c>
      <c r="D1319" s="1" t="s">
        <v>3980</v>
      </c>
      <c r="E1319" s="6" t="s">
        <v>10193</v>
      </c>
      <c r="F1319" s="20">
        <v>513011416</v>
      </c>
      <c r="G1319" s="6" t="s">
        <v>5814</v>
      </c>
      <c r="H1319" s="17">
        <f t="shared" si="40"/>
        <v>13</v>
      </c>
      <c r="I1319" s="6" t="str">
        <f t="shared" si="41"/>
        <v>12.1.8</v>
      </c>
      <c r="J1319" s="6" t="s">
        <v>10193</v>
      </c>
      <c r="K1319" s="13" t="str">
        <f>VLOOKUP(J1319,'fire screen door'!$C$2:$E$1567,2,FALSE)</f>
        <v>A-60 Single Leaf Hinged</v>
      </c>
      <c r="L1319" s="13" t="str">
        <f>VLOOKUP(J1319,'fire screen door'!$C$2:$E$1567,3,FALSE)</f>
        <v>Storing room port side Bridge</v>
      </c>
      <c r="M1319" s="1" t="s">
        <v>107</v>
      </c>
      <c r="N1319" s="1" t="s">
        <v>108</v>
      </c>
      <c r="O1319" s="32" t="s">
        <v>10448</v>
      </c>
      <c r="P1319" s="4">
        <v>716002098</v>
      </c>
      <c r="Q1319" s="6">
        <v>300456826</v>
      </c>
      <c r="R1319" s="4">
        <v>417001926</v>
      </c>
      <c r="S1319" s="1" t="s">
        <v>3981</v>
      </c>
      <c r="T1319" s="1" t="s">
        <v>106</v>
      </c>
      <c r="U1319" s="1"/>
      <c r="V1319" s="4">
        <v>2136372</v>
      </c>
      <c r="W1319" s="1" t="s">
        <v>109</v>
      </c>
      <c r="X1319" s="1" t="s">
        <v>110</v>
      </c>
    </row>
    <row r="1320" spans="1:24" s="9" customFormat="1">
      <c r="A1320" s="2">
        <v>1319</v>
      </c>
      <c r="B1320" s="4">
        <v>716003330</v>
      </c>
      <c r="C1320" s="1" t="s">
        <v>3982</v>
      </c>
      <c r="D1320" s="1" t="s">
        <v>3983</v>
      </c>
      <c r="E1320" s="6" t="s">
        <v>10194</v>
      </c>
      <c r="F1320" s="20">
        <v>513011417</v>
      </c>
      <c r="G1320" s="6" t="s">
        <v>5815</v>
      </c>
      <c r="H1320" s="17">
        <f t="shared" si="40"/>
        <v>13</v>
      </c>
      <c r="I1320" s="6" t="str">
        <f t="shared" si="41"/>
        <v>12.2.1</v>
      </c>
      <c r="J1320" s="6" t="s">
        <v>10194</v>
      </c>
      <c r="K1320" s="13" t="str">
        <f>VLOOKUP(J1320,'fire screen door'!$C$2:$E$1567,2,FALSE)</f>
        <v>A-60 Single Leaf Hinged</v>
      </c>
      <c r="L1320" s="13" t="str">
        <f>VLOOKUP(J1320,'fire screen door'!$C$2:$E$1567,3,FALSE)</f>
        <v>Back of Bridge starboard</v>
      </c>
      <c r="M1320" s="1" t="s">
        <v>107</v>
      </c>
      <c r="N1320" s="1" t="s">
        <v>108</v>
      </c>
      <c r="O1320" s="32" t="s">
        <v>10448</v>
      </c>
      <c r="P1320" s="4">
        <v>716002089</v>
      </c>
      <c r="Q1320" s="6">
        <v>300456817</v>
      </c>
      <c r="R1320" s="4">
        <v>417001926</v>
      </c>
      <c r="S1320" s="1" t="s">
        <v>3984</v>
      </c>
      <c r="T1320" s="1" t="s">
        <v>106</v>
      </c>
      <c r="U1320" s="1"/>
      <c r="V1320" s="4">
        <v>2136372</v>
      </c>
      <c r="W1320" s="1" t="s">
        <v>109</v>
      </c>
      <c r="X1320" s="1" t="s">
        <v>110</v>
      </c>
    </row>
    <row r="1321" spans="1:24" s="9" customFormat="1">
      <c r="A1321" s="2">
        <v>1320</v>
      </c>
      <c r="B1321" s="4">
        <v>716003472</v>
      </c>
      <c r="C1321" s="1" t="s">
        <v>3985</v>
      </c>
      <c r="D1321" s="1" t="s">
        <v>3986</v>
      </c>
      <c r="E1321" s="6" t="s">
        <v>10203</v>
      </c>
      <c r="F1321" s="20">
        <v>513011418</v>
      </c>
      <c r="G1321" s="6" t="s">
        <v>5816</v>
      </c>
      <c r="H1321" s="17">
        <f t="shared" si="40"/>
        <v>13</v>
      </c>
      <c r="I1321" s="6" t="str">
        <f t="shared" si="41"/>
        <v>12.2.11</v>
      </c>
      <c r="J1321" s="6" t="s">
        <v>10203</v>
      </c>
      <c r="K1321" s="13" t="str">
        <f>VLOOKUP(J1321,'fire screen door'!$C$2:$E$1567,2,FALSE)</f>
        <v>A-60 Single Leaf Hinged</v>
      </c>
      <c r="L1321" s="13" t="str">
        <f>VLOOKUP(J1321,'fire screen door'!$C$2:$E$1567,3,FALSE)</f>
        <v>AC room 2-8</v>
      </c>
      <c r="M1321" s="1" t="s">
        <v>18</v>
      </c>
      <c r="N1321" s="1" t="s">
        <v>19</v>
      </c>
      <c r="O1321" s="32"/>
      <c r="P1321" s="4">
        <v>716002231</v>
      </c>
      <c r="Q1321" s="6">
        <v>300456959</v>
      </c>
      <c r="R1321" s="4">
        <v>417001943</v>
      </c>
      <c r="S1321" s="1" t="s">
        <v>3987</v>
      </c>
      <c r="T1321" s="1" t="s">
        <v>17</v>
      </c>
      <c r="U1321" s="1"/>
      <c r="V1321" s="4">
        <v>999001870</v>
      </c>
      <c r="W1321" s="1" t="s">
        <v>20</v>
      </c>
      <c r="X1321" s="1" t="s">
        <v>21</v>
      </c>
    </row>
    <row r="1322" spans="1:24" s="9" customFormat="1">
      <c r="A1322" s="2">
        <v>1321</v>
      </c>
      <c r="B1322" s="4">
        <v>716003474</v>
      </c>
      <c r="C1322" s="1" t="s">
        <v>3988</v>
      </c>
      <c r="D1322" s="1" t="s">
        <v>3989</v>
      </c>
      <c r="E1322" s="6" t="s">
        <v>10204</v>
      </c>
      <c r="F1322" s="20">
        <v>513011419</v>
      </c>
      <c r="G1322" s="6" t="s">
        <v>5817</v>
      </c>
      <c r="H1322" s="17">
        <f t="shared" si="40"/>
        <v>13</v>
      </c>
      <c r="I1322" s="6" t="str">
        <f t="shared" si="41"/>
        <v>12.2.13</v>
      </c>
      <c r="J1322" s="6" t="s">
        <v>10204</v>
      </c>
      <c r="K1322" s="13" t="str">
        <f>VLOOKUP(J1322,'fire screen door'!$C$2:$E$1567,2,FALSE)</f>
        <v>A-60 Single Leaf Hinged</v>
      </c>
      <c r="L1322" s="13" t="str">
        <f>VLOOKUP(J1322,'fire screen door'!$C$2:$E$1567,3,FALSE)</f>
        <v>Crew staircase starboard</v>
      </c>
      <c r="M1322" s="1" t="s">
        <v>18</v>
      </c>
      <c r="N1322" s="1" t="s">
        <v>19</v>
      </c>
      <c r="O1322" s="32"/>
      <c r="P1322" s="4">
        <v>716002233</v>
      </c>
      <c r="Q1322" s="6">
        <v>300456961</v>
      </c>
      <c r="R1322" s="4">
        <v>417001943</v>
      </c>
      <c r="S1322" s="1" t="s">
        <v>3990</v>
      </c>
      <c r="T1322" s="1" t="s">
        <v>17</v>
      </c>
      <c r="U1322" s="1"/>
      <c r="V1322" s="4">
        <v>999001870</v>
      </c>
      <c r="W1322" s="1" t="s">
        <v>20</v>
      </c>
      <c r="X1322" s="1" t="s">
        <v>21</v>
      </c>
    </row>
    <row r="1323" spans="1:24" s="9" customFormat="1">
      <c r="A1323" s="2">
        <v>1322</v>
      </c>
      <c r="B1323" s="4">
        <v>716003333</v>
      </c>
      <c r="C1323" s="1" t="s">
        <v>3991</v>
      </c>
      <c r="D1323" s="1" t="s">
        <v>3992</v>
      </c>
      <c r="E1323" s="6" t="s">
        <v>10195</v>
      </c>
      <c r="F1323" s="20">
        <v>513011420</v>
      </c>
      <c r="G1323" s="6" t="s">
        <v>5818</v>
      </c>
      <c r="H1323" s="17">
        <f t="shared" si="40"/>
        <v>13</v>
      </c>
      <c r="I1323" s="6" t="str">
        <f t="shared" si="41"/>
        <v>12.2.2</v>
      </c>
      <c r="J1323" s="6" t="s">
        <v>10195</v>
      </c>
      <c r="K1323" s="13" t="str">
        <f>VLOOKUP(J1323,'fire screen door'!$C$2:$E$1567,2,FALSE)</f>
        <v>A-60 Single Leaf Hinged</v>
      </c>
      <c r="L1323" s="13" t="str">
        <f>VLOOKUP(J1323,'fire screen door'!$C$2:$E$1567,3,FALSE)</f>
        <v>Back of Bridge port side entrance</v>
      </c>
      <c r="M1323" s="1" t="s">
        <v>107</v>
      </c>
      <c r="N1323" s="1" t="s">
        <v>108</v>
      </c>
      <c r="O1323" s="32" t="s">
        <v>10448</v>
      </c>
      <c r="P1323" s="4">
        <v>716002092</v>
      </c>
      <c r="Q1323" s="6">
        <v>300456820</v>
      </c>
      <c r="R1323" s="4">
        <v>417001926</v>
      </c>
      <c r="S1323" s="1" t="s">
        <v>3993</v>
      </c>
      <c r="T1323" s="1" t="s">
        <v>106</v>
      </c>
      <c r="U1323" s="1"/>
      <c r="V1323" s="4">
        <v>2136372</v>
      </c>
      <c r="W1323" s="1" t="s">
        <v>109</v>
      </c>
      <c r="X1323" s="1" t="s">
        <v>110</v>
      </c>
    </row>
    <row r="1324" spans="1:24" s="9" customFormat="1">
      <c r="A1324" s="2">
        <v>1323</v>
      </c>
      <c r="B1324" s="4">
        <v>716003336</v>
      </c>
      <c r="C1324" s="1" t="s">
        <v>3994</v>
      </c>
      <c r="D1324" s="1" t="s">
        <v>3995</v>
      </c>
      <c r="E1324" s="6" t="s">
        <v>10196</v>
      </c>
      <c r="F1324" s="20">
        <v>513011421</v>
      </c>
      <c r="G1324" s="6" t="s">
        <v>5819</v>
      </c>
      <c r="H1324" s="17">
        <f t="shared" si="40"/>
        <v>13</v>
      </c>
      <c r="I1324" s="6" t="str">
        <f t="shared" si="41"/>
        <v>12.2.3</v>
      </c>
      <c r="J1324" s="6" t="s">
        <v>10196</v>
      </c>
      <c r="K1324" s="13" t="str">
        <f>VLOOKUP(J1324,'fire screen door'!$C$2:$E$1567,2,FALSE)</f>
        <v>A-60 Single Leaf Hinged</v>
      </c>
      <c r="L1324" s="13" t="str">
        <f>VLOOKUP(J1324,'fire screen door'!$C$2:$E$1567,3,FALSE)</f>
        <v>Entrance to Captain's Office from Bridge</v>
      </c>
      <c r="M1324" s="1" t="s">
        <v>107</v>
      </c>
      <c r="N1324" s="1" t="s">
        <v>108</v>
      </c>
      <c r="O1324" s="32" t="s">
        <v>10448</v>
      </c>
      <c r="P1324" s="4">
        <v>716002095</v>
      </c>
      <c r="Q1324" s="6">
        <v>300456823</v>
      </c>
      <c r="R1324" s="4">
        <v>417001926</v>
      </c>
      <c r="S1324" s="1" t="s">
        <v>3996</v>
      </c>
      <c r="T1324" s="1" t="s">
        <v>106</v>
      </c>
      <c r="U1324" s="1"/>
      <c r="V1324" s="4">
        <v>2136372</v>
      </c>
      <c r="W1324" s="1" t="s">
        <v>109</v>
      </c>
      <c r="X1324" s="1" t="s">
        <v>110</v>
      </c>
    </row>
    <row r="1325" spans="1:24" s="9" customFormat="1">
      <c r="A1325" s="2">
        <v>1324</v>
      </c>
      <c r="B1325" s="4">
        <v>716003476</v>
      </c>
      <c r="C1325" s="1" t="s">
        <v>3997</v>
      </c>
      <c r="D1325" s="1" t="s">
        <v>3998</v>
      </c>
      <c r="E1325" s="6" t="s">
        <v>10197</v>
      </c>
      <c r="F1325" s="20">
        <v>513011422</v>
      </c>
      <c r="G1325" s="6" t="s">
        <v>5820</v>
      </c>
      <c r="H1325" s="17">
        <f t="shared" si="40"/>
        <v>13</v>
      </c>
      <c r="I1325" s="6" t="str">
        <f t="shared" si="41"/>
        <v>12.2.4</v>
      </c>
      <c r="J1325" s="6" t="s">
        <v>10197</v>
      </c>
      <c r="K1325" s="13" t="str">
        <f>VLOOKUP(J1325,'fire screen door'!$C$2:$E$1567,2,FALSE)</f>
        <v>A-60 Single Leaf Hinged</v>
      </c>
      <c r="L1325" s="13" t="str">
        <f>VLOOKUP(J1325,'fire screen door'!$C$2:$E$1567,3,FALSE)</f>
        <v>AC room 2-8</v>
      </c>
      <c r="M1325" s="1" t="s">
        <v>18</v>
      </c>
      <c r="N1325" s="1" t="s">
        <v>19</v>
      </c>
      <c r="O1325" s="32"/>
      <c r="P1325" s="4">
        <v>716002235</v>
      </c>
      <c r="Q1325" s="6">
        <v>300456963</v>
      </c>
      <c r="R1325" s="4">
        <v>417001943</v>
      </c>
      <c r="S1325" s="1" t="s">
        <v>3999</v>
      </c>
      <c r="T1325" s="1" t="s">
        <v>17</v>
      </c>
      <c r="U1325" s="1"/>
      <c r="V1325" s="4">
        <v>999001870</v>
      </c>
      <c r="W1325" s="1" t="s">
        <v>20</v>
      </c>
      <c r="X1325" s="1" t="s">
        <v>21</v>
      </c>
    </row>
    <row r="1326" spans="1:24" s="9" customFormat="1">
      <c r="A1326" s="2">
        <v>1325</v>
      </c>
      <c r="B1326" s="4">
        <v>716003332</v>
      </c>
      <c r="C1326" s="1" t="s">
        <v>4000</v>
      </c>
      <c r="D1326" s="1" t="s">
        <v>4001</v>
      </c>
      <c r="E1326" s="6" t="s">
        <v>10198</v>
      </c>
      <c r="F1326" s="20">
        <v>513011423</v>
      </c>
      <c r="G1326" s="6" t="s">
        <v>5821</v>
      </c>
      <c r="H1326" s="17">
        <f t="shared" si="40"/>
        <v>13</v>
      </c>
      <c r="I1326" s="6" t="str">
        <f t="shared" si="41"/>
        <v>12.2.5</v>
      </c>
      <c r="J1326" s="6" t="s">
        <v>10198</v>
      </c>
      <c r="K1326" s="13" t="str">
        <f>VLOOKUP(J1326,'fire screen door'!$C$2:$E$1567,2,FALSE)</f>
        <v>A-60 Single Leaf Hinged</v>
      </c>
      <c r="L1326" s="13" t="str">
        <f>VLOOKUP(J1326,'fire screen door'!$C$2:$E$1567,3,FALSE)</f>
        <v>Back of Bridge starboard</v>
      </c>
      <c r="M1326" s="1" t="s">
        <v>107</v>
      </c>
      <c r="N1326" s="1" t="s">
        <v>108</v>
      </c>
      <c r="O1326" s="32" t="s">
        <v>10448</v>
      </c>
      <c r="P1326" s="4">
        <v>716002091</v>
      </c>
      <c r="Q1326" s="6">
        <v>300456819</v>
      </c>
      <c r="R1326" s="4">
        <v>417001926</v>
      </c>
      <c r="S1326" s="1" t="s">
        <v>4002</v>
      </c>
      <c r="T1326" s="1" t="s">
        <v>106</v>
      </c>
      <c r="U1326" s="1"/>
      <c r="V1326" s="4">
        <v>2136372</v>
      </c>
      <c r="W1326" s="1" t="s">
        <v>109</v>
      </c>
      <c r="X1326" s="1" t="s">
        <v>110</v>
      </c>
    </row>
    <row r="1327" spans="1:24" s="9" customFormat="1">
      <c r="A1327" s="2">
        <v>1326</v>
      </c>
      <c r="B1327" s="4">
        <v>716003477</v>
      </c>
      <c r="C1327" s="1" t="s">
        <v>4003</v>
      </c>
      <c r="D1327" s="1" t="s">
        <v>4004</v>
      </c>
      <c r="E1327" s="6" t="s">
        <v>10199</v>
      </c>
      <c r="F1327" s="20">
        <v>513011424</v>
      </c>
      <c r="G1327" s="6" t="s">
        <v>5822</v>
      </c>
      <c r="H1327" s="17">
        <f t="shared" si="40"/>
        <v>13</v>
      </c>
      <c r="I1327" s="6" t="str">
        <f t="shared" si="41"/>
        <v>12.2.6</v>
      </c>
      <c r="J1327" s="6" t="s">
        <v>10199</v>
      </c>
      <c r="K1327" s="13" t="str">
        <f>VLOOKUP(J1327,'fire screen door'!$C$2:$E$1567,2,FALSE)</f>
        <v>A-60 Single Leaf Hinged</v>
      </c>
      <c r="L1327" s="13" t="str">
        <f>VLOOKUP(J1327,'fire screen door'!$C$2:$E$1567,3,FALSE)</f>
        <v>Crew staircase port, AC 2-8</v>
      </c>
      <c r="M1327" s="1" t="s">
        <v>18</v>
      </c>
      <c r="N1327" s="1" t="s">
        <v>19</v>
      </c>
      <c r="O1327" s="32"/>
      <c r="P1327" s="4">
        <v>716002236</v>
      </c>
      <c r="Q1327" s="6">
        <v>300456964</v>
      </c>
      <c r="R1327" s="4">
        <v>417001943</v>
      </c>
      <c r="S1327" s="1" t="s">
        <v>4005</v>
      </c>
      <c r="T1327" s="1" t="s">
        <v>17</v>
      </c>
      <c r="U1327" s="1"/>
      <c r="V1327" s="4">
        <v>999001870</v>
      </c>
      <c r="W1327" s="1" t="s">
        <v>20</v>
      </c>
      <c r="X1327" s="1" t="s">
        <v>21</v>
      </c>
    </row>
    <row r="1328" spans="1:24" s="9" customFormat="1">
      <c r="A1328" s="2">
        <v>1327</v>
      </c>
      <c r="B1328" s="4">
        <v>716003331</v>
      </c>
      <c r="C1328" s="1" t="s">
        <v>4006</v>
      </c>
      <c r="D1328" s="1" t="s">
        <v>4007</v>
      </c>
      <c r="E1328" s="6" t="s">
        <v>10200</v>
      </c>
      <c r="F1328" s="20">
        <v>513011425</v>
      </c>
      <c r="G1328" s="6" t="s">
        <v>5823</v>
      </c>
      <c r="H1328" s="17">
        <f t="shared" si="40"/>
        <v>13</v>
      </c>
      <c r="I1328" s="6" t="str">
        <f t="shared" si="41"/>
        <v>12.2.7</v>
      </c>
      <c r="J1328" s="6" t="s">
        <v>10200</v>
      </c>
      <c r="K1328" s="13" t="str">
        <f>VLOOKUP(J1328,'fire screen door'!$C$2:$E$1567,2,FALSE)</f>
        <v>A-60 Single Leaf Hinged</v>
      </c>
      <c r="L1328" s="13" t="str">
        <f>VLOOKUP(J1328,'fire screen door'!$C$2:$E$1567,3,FALSE)</f>
        <v>Crew staircase starboard</v>
      </c>
      <c r="M1328" s="1" t="s">
        <v>107</v>
      </c>
      <c r="N1328" s="1" t="s">
        <v>108</v>
      </c>
      <c r="O1328" s="32" t="s">
        <v>10448</v>
      </c>
      <c r="P1328" s="4">
        <v>716002090</v>
      </c>
      <c r="Q1328" s="6">
        <v>300456818</v>
      </c>
      <c r="R1328" s="4">
        <v>417001926</v>
      </c>
      <c r="S1328" s="1" t="s">
        <v>4008</v>
      </c>
      <c r="T1328" s="1" t="s">
        <v>106</v>
      </c>
      <c r="U1328" s="1"/>
      <c r="V1328" s="4">
        <v>2136372</v>
      </c>
      <c r="W1328" s="1" t="s">
        <v>109</v>
      </c>
      <c r="X1328" s="1" t="s">
        <v>110</v>
      </c>
    </row>
    <row r="1329" spans="1:24" s="9" customFormat="1">
      <c r="A1329" s="2">
        <v>1328</v>
      </c>
      <c r="B1329" s="4">
        <v>716003478</v>
      </c>
      <c r="C1329" s="1" t="s">
        <v>4009</v>
      </c>
      <c r="D1329" s="1" t="s">
        <v>4010</v>
      </c>
      <c r="E1329" s="6" t="s">
        <v>10201</v>
      </c>
      <c r="F1329" s="20">
        <v>513011426</v>
      </c>
      <c r="G1329" s="6" t="s">
        <v>5824</v>
      </c>
      <c r="H1329" s="17">
        <f t="shared" si="40"/>
        <v>13</v>
      </c>
      <c r="I1329" s="6" t="str">
        <f t="shared" si="41"/>
        <v>12.2.8</v>
      </c>
      <c r="J1329" s="6" t="s">
        <v>10201</v>
      </c>
      <c r="K1329" s="13" t="str">
        <f>VLOOKUP(J1329,'fire screen door'!$C$2:$E$1567,2,FALSE)</f>
        <v>A-60 Single Leaf Hinged</v>
      </c>
      <c r="L1329" s="13" t="str">
        <f>VLOOKUP(J1329,'fire screen door'!$C$2:$E$1567,3,FALSE)</f>
        <v xml:space="preserve">Crew staircase port </v>
      </c>
      <c r="M1329" s="1" t="s">
        <v>18</v>
      </c>
      <c r="N1329" s="1" t="s">
        <v>19</v>
      </c>
      <c r="O1329" s="32"/>
      <c r="P1329" s="4">
        <v>716002237</v>
      </c>
      <c r="Q1329" s="6">
        <v>300456965</v>
      </c>
      <c r="R1329" s="4">
        <v>417001943</v>
      </c>
      <c r="S1329" s="1" t="s">
        <v>4011</v>
      </c>
      <c r="T1329" s="1" t="s">
        <v>17</v>
      </c>
      <c r="U1329" s="1"/>
      <c r="V1329" s="4">
        <v>999001870</v>
      </c>
      <c r="W1329" s="1" t="s">
        <v>20</v>
      </c>
      <c r="X1329" s="1" t="s">
        <v>21</v>
      </c>
    </row>
    <row r="1330" spans="1:24" s="9" customFormat="1">
      <c r="A1330" s="2">
        <v>1329</v>
      </c>
      <c r="B1330" s="4">
        <v>716003473</v>
      </c>
      <c r="C1330" s="1" t="s">
        <v>4012</v>
      </c>
      <c r="D1330" s="1" t="s">
        <v>4013</v>
      </c>
      <c r="E1330" s="6" t="s">
        <v>10202</v>
      </c>
      <c r="F1330" s="20">
        <v>513011427</v>
      </c>
      <c r="G1330" s="6" t="s">
        <v>5825</v>
      </c>
      <c r="H1330" s="17">
        <f t="shared" si="40"/>
        <v>13</v>
      </c>
      <c r="I1330" s="6" t="str">
        <f t="shared" si="41"/>
        <v>12.2.9</v>
      </c>
      <c r="J1330" s="6" t="s">
        <v>10202</v>
      </c>
      <c r="K1330" s="13" t="str">
        <f>VLOOKUP(J1330,'fire screen door'!$C$2:$E$1567,2,FALSE)</f>
        <v>A-60 Single Leaf Hinged</v>
      </c>
      <c r="L1330" s="13" t="str">
        <f>VLOOKUP(J1330,'fire screen door'!$C$2:$E$1567,3,FALSE)</f>
        <v>MFG #7</v>
      </c>
      <c r="M1330" s="1" t="s">
        <v>18</v>
      </c>
      <c r="N1330" s="1" t="s">
        <v>19</v>
      </c>
      <c r="O1330" s="32"/>
      <c r="P1330" s="4">
        <v>716002232</v>
      </c>
      <c r="Q1330" s="6">
        <v>300456960</v>
      </c>
      <c r="R1330" s="4">
        <v>417001943</v>
      </c>
      <c r="S1330" s="1" t="s">
        <v>4014</v>
      </c>
      <c r="T1330" s="1" t="s">
        <v>17</v>
      </c>
      <c r="U1330" s="1"/>
      <c r="V1330" s="4">
        <v>999001870</v>
      </c>
      <c r="W1330" s="1" t="s">
        <v>20</v>
      </c>
      <c r="X1330" s="1" t="s">
        <v>21</v>
      </c>
    </row>
    <row r="1331" spans="1:24" s="9" customFormat="1">
      <c r="A1331" s="2">
        <v>1330</v>
      </c>
      <c r="B1331" s="4">
        <v>716003475</v>
      </c>
      <c r="C1331" s="1" t="s">
        <v>4015</v>
      </c>
      <c r="D1331" s="1" t="s">
        <v>4016</v>
      </c>
      <c r="E1331" s="6" t="s">
        <v>10205</v>
      </c>
      <c r="F1331" s="20">
        <v>513011428</v>
      </c>
      <c r="G1331" s="6" t="s">
        <v>5826</v>
      </c>
      <c r="H1331" s="17">
        <f t="shared" si="40"/>
        <v>13</v>
      </c>
      <c r="I1331" s="6" t="str">
        <f t="shared" si="41"/>
        <v>12.3.1</v>
      </c>
      <c r="J1331" s="6" t="s">
        <v>10205</v>
      </c>
      <c r="K1331" s="13" t="str">
        <f>VLOOKUP(J1331,'fire screen door'!$C$2:$E$1567,2,FALSE)</f>
        <v>A-60 Single Leaf Hinged</v>
      </c>
      <c r="L1331" s="13" t="str">
        <f>VLOOKUP(J1331,'fire screen door'!$C$2:$E$1567,3,FALSE)</f>
        <v>Starboard corridor by cabin 12560</v>
      </c>
      <c r="M1331" s="1" t="s">
        <v>18</v>
      </c>
      <c r="N1331" s="1" t="s">
        <v>19</v>
      </c>
      <c r="O1331" s="32"/>
      <c r="P1331" s="4">
        <v>716002234</v>
      </c>
      <c r="Q1331" s="6">
        <v>300456962</v>
      </c>
      <c r="R1331" s="4">
        <v>417001943</v>
      </c>
      <c r="S1331" s="1" t="s">
        <v>4017</v>
      </c>
      <c r="T1331" s="1" t="s">
        <v>17</v>
      </c>
      <c r="U1331" s="1"/>
      <c r="V1331" s="4">
        <v>999001870</v>
      </c>
      <c r="W1331" s="1" t="s">
        <v>20</v>
      </c>
      <c r="X1331" s="1" t="s">
        <v>21</v>
      </c>
    </row>
    <row r="1332" spans="1:24" s="9" customFormat="1">
      <c r="A1332" s="2">
        <v>1331</v>
      </c>
      <c r="B1332" s="4">
        <v>716003479</v>
      </c>
      <c r="C1332" s="1" t="s">
        <v>4018</v>
      </c>
      <c r="D1332" s="1" t="s">
        <v>4019</v>
      </c>
      <c r="E1332" s="6" t="s">
        <v>10206</v>
      </c>
      <c r="F1332" s="20">
        <v>513011429</v>
      </c>
      <c r="G1332" s="6" t="s">
        <v>5827</v>
      </c>
      <c r="H1332" s="17">
        <f t="shared" si="40"/>
        <v>13</v>
      </c>
      <c r="I1332" s="6" t="str">
        <f t="shared" si="41"/>
        <v>12.3.2</v>
      </c>
      <c r="J1332" s="6" t="s">
        <v>10206</v>
      </c>
      <c r="K1332" s="13" t="str">
        <f>VLOOKUP(J1332,'fire screen door'!$C$2:$E$1567,2,FALSE)</f>
        <v>A-60 Single Leaf Hinged</v>
      </c>
      <c r="L1332" s="13" t="str">
        <f>VLOOKUP(J1332,'fire screen door'!$C$2:$E$1567,3,FALSE)</f>
        <v>port corridor by cabin 12160</v>
      </c>
      <c r="M1332" s="1" t="s">
        <v>18</v>
      </c>
      <c r="N1332" s="1" t="s">
        <v>19</v>
      </c>
      <c r="O1332" s="32"/>
      <c r="P1332" s="4">
        <v>716002238</v>
      </c>
      <c r="Q1332" s="6">
        <v>300456966</v>
      </c>
      <c r="R1332" s="4">
        <v>417001943</v>
      </c>
      <c r="S1332" s="1" t="s">
        <v>4020</v>
      </c>
      <c r="T1332" s="1" t="s">
        <v>17</v>
      </c>
      <c r="U1332" s="1"/>
      <c r="V1332" s="4">
        <v>999001870</v>
      </c>
      <c r="W1332" s="1" t="s">
        <v>20</v>
      </c>
      <c r="X1332" s="1" t="s">
        <v>21</v>
      </c>
    </row>
    <row r="1333" spans="1:24" s="9" customFormat="1">
      <c r="A1333" s="2">
        <v>1332</v>
      </c>
      <c r="B1333" s="4">
        <v>716015556</v>
      </c>
      <c r="C1333" s="1" t="s">
        <v>4021</v>
      </c>
      <c r="D1333" s="1" t="s">
        <v>4022</v>
      </c>
      <c r="E1333" s="6" t="s">
        <v>10207</v>
      </c>
      <c r="F1333" s="20">
        <v>513011430</v>
      </c>
      <c r="G1333" s="6" t="s">
        <v>5828</v>
      </c>
      <c r="H1333" s="17">
        <f t="shared" si="40"/>
        <v>13</v>
      </c>
      <c r="I1333" s="6" t="str">
        <f t="shared" si="41"/>
        <v>12.3.3</v>
      </c>
      <c r="J1333" s="6" t="s">
        <v>10207</v>
      </c>
      <c r="K1333" s="13" t="str">
        <f>VLOOKUP(J1333,'fire screen door'!$C$2:$E$1567,2,FALSE)</f>
        <v>A-60 Single Leaf Hinged</v>
      </c>
      <c r="L1333" s="13" t="str">
        <f>VLOOKUP(J1333,'fire screen door'!$C$2:$E$1567,3,FALSE)</f>
        <v>Guest lobby starboard fwd by 12562</v>
      </c>
      <c r="M1333" s="1" t="s">
        <v>18</v>
      </c>
      <c r="N1333" s="1" t="s">
        <v>19</v>
      </c>
      <c r="O1333" s="32"/>
      <c r="P1333" s="4">
        <v>716011303</v>
      </c>
      <c r="Q1333" s="6">
        <v>300463435</v>
      </c>
      <c r="R1333" s="4">
        <v>417001943</v>
      </c>
      <c r="S1333" s="1" t="s">
        <v>4023</v>
      </c>
      <c r="T1333" s="1" t="s">
        <v>17</v>
      </c>
      <c r="U1333" s="1"/>
      <c r="V1333" s="4">
        <v>999001870</v>
      </c>
      <c r="W1333" s="1" t="s">
        <v>20</v>
      </c>
      <c r="X1333" s="1" t="s">
        <v>21</v>
      </c>
    </row>
    <row r="1334" spans="1:24" s="9" customFormat="1">
      <c r="A1334" s="2">
        <v>1333</v>
      </c>
      <c r="B1334" s="4">
        <v>716004435</v>
      </c>
      <c r="C1334" s="1" t="s">
        <v>4024</v>
      </c>
      <c r="D1334" s="1" t="s">
        <v>4025</v>
      </c>
      <c r="E1334" s="6" t="s">
        <v>10208</v>
      </c>
      <c r="F1334" s="20">
        <v>513011431</v>
      </c>
      <c r="G1334" s="6" t="s">
        <v>5829</v>
      </c>
      <c r="H1334" s="17">
        <f t="shared" si="40"/>
        <v>13</v>
      </c>
      <c r="I1334" s="6" t="str">
        <f t="shared" si="41"/>
        <v>12.3.4</v>
      </c>
      <c r="J1334" s="6" t="s">
        <v>10208</v>
      </c>
      <c r="K1334" s="13" t="str">
        <f>VLOOKUP(J1334,'fire screen door'!$C$2:$E$1567,2,FALSE)</f>
        <v>A-60 Single Leaf Hinged</v>
      </c>
      <c r="L1334" s="13" t="str">
        <f>VLOOKUP(J1334,'fire screen door'!$C$2:$E$1567,3,FALSE)</f>
        <v>Guest lobby port fwd by 12162</v>
      </c>
      <c r="M1334" s="1" t="s">
        <v>18</v>
      </c>
      <c r="N1334" s="1" t="s">
        <v>19</v>
      </c>
      <c r="O1334" s="32"/>
      <c r="P1334" s="4">
        <v>716003097</v>
      </c>
      <c r="Q1334" s="6">
        <v>300457620</v>
      </c>
      <c r="R1334" s="4">
        <v>417001943</v>
      </c>
      <c r="S1334" s="1" t="s">
        <v>4026</v>
      </c>
      <c r="T1334" s="1" t="s">
        <v>17</v>
      </c>
      <c r="U1334" s="1"/>
      <c r="V1334" s="4">
        <v>999001870</v>
      </c>
      <c r="W1334" s="1" t="s">
        <v>20</v>
      </c>
      <c r="X1334" s="1" t="s">
        <v>21</v>
      </c>
    </row>
    <row r="1335" spans="1:24" s="9" customFormat="1">
      <c r="A1335" s="2">
        <v>1334</v>
      </c>
      <c r="B1335" s="4">
        <v>716004434</v>
      </c>
      <c r="C1335" s="1" t="s">
        <v>4027</v>
      </c>
      <c r="D1335" s="1" t="s">
        <v>4028</v>
      </c>
      <c r="E1335" s="6" t="s">
        <v>10209</v>
      </c>
      <c r="F1335" s="20">
        <v>513011432</v>
      </c>
      <c r="G1335" s="6" t="s">
        <v>5830</v>
      </c>
      <c r="H1335" s="17">
        <f t="shared" si="40"/>
        <v>13</v>
      </c>
      <c r="I1335" s="6" t="str">
        <f t="shared" si="41"/>
        <v>12.3.5</v>
      </c>
      <c r="J1335" s="6" t="s">
        <v>10209</v>
      </c>
      <c r="K1335" s="13" t="str">
        <f>VLOOKUP(J1335,'fire screen door'!$C$2:$E$1567,2,FALSE)</f>
        <v>A-60 Single Leaf Hinged</v>
      </c>
      <c r="L1335" s="13" t="str">
        <f>VLOOKUP(J1335,'fire screen door'!$C$2:$E$1567,3,FALSE)</f>
        <v>Housekeeping Locker 12835 stb by 12570</v>
      </c>
      <c r="M1335" s="1" t="s">
        <v>18</v>
      </c>
      <c r="N1335" s="1" t="s">
        <v>19</v>
      </c>
      <c r="O1335" s="32"/>
      <c r="P1335" s="4">
        <v>716003096</v>
      </c>
      <c r="Q1335" s="6">
        <v>300457619</v>
      </c>
      <c r="R1335" s="4">
        <v>417001943</v>
      </c>
      <c r="S1335" s="1" t="s">
        <v>4029</v>
      </c>
      <c r="T1335" s="1" t="s">
        <v>17</v>
      </c>
      <c r="U1335" s="1"/>
      <c r="V1335" s="4">
        <v>999001870</v>
      </c>
      <c r="W1335" s="1" t="s">
        <v>20</v>
      </c>
      <c r="X1335" s="1" t="s">
        <v>21</v>
      </c>
    </row>
    <row r="1336" spans="1:24" s="9" customFormat="1">
      <c r="A1336" s="2">
        <v>1335</v>
      </c>
      <c r="B1336" s="4">
        <v>716004436</v>
      </c>
      <c r="C1336" s="1" t="s">
        <v>4030</v>
      </c>
      <c r="D1336" s="1" t="s">
        <v>4031</v>
      </c>
      <c r="E1336" s="6" t="s">
        <v>10210</v>
      </c>
      <c r="F1336" s="20">
        <v>513011433</v>
      </c>
      <c r="G1336" s="6" t="s">
        <v>5831</v>
      </c>
      <c r="H1336" s="17">
        <f t="shared" si="40"/>
        <v>13</v>
      </c>
      <c r="I1336" s="6" t="str">
        <f t="shared" si="41"/>
        <v>12.3.6</v>
      </c>
      <c r="J1336" s="6" t="s">
        <v>10210</v>
      </c>
      <c r="K1336" s="13" t="str">
        <f>VLOOKUP(J1336,'fire screen door'!$C$2:$E$1567,2,FALSE)</f>
        <v>A-60 Single Leaf Hinged</v>
      </c>
      <c r="L1336" s="13" t="str">
        <f>VLOOKUP(J1336,'fire screen door'!$C$2:$E$1567,3,FALSE)</f>
        <v>Housekeeping Locker 12836 prt by 12172</v>
      </c>
      <c r="M1336" s="1" t="s">
        <v>18</v>
      </c>
      <c r="N1336" s="1" t="s">
        <v>19</v>
      </c>
      <c r="O1336" s="32"/>
      <c r="P1336" s="4">
        <v>716003098</v>
      </c>
      <c r="Q1336" s="6">
        <v>300457621</v>
      </c>
      <c r="R1336" s="4">
        <v>417001943</v>
      </c>
      <c r="S1336" s="1" t="s">
        <v>4032</v>
      </c>
      <c r="T1336" s="1" t="s">
        <v>17</v>
      </c>
      <c r="U1336" s="1"/>
      <c r="V1336" s="4">
        <v>999001870</v>
      </c>
      <c r="W1336" s="1" t="s">
        <v>20</v>
      </c>
      <c r="X1336" s="1" t="s">
        <v>21</v>
      </c>
    </row>
    <row r="1337" spans="1:24" s="9" customFormat="1">
      <c r="A1337" s="2">
        <v>1336</v>
      </c>
      <c r="B1337" s="4">
        <v>716004437</v>
      </c>
      <c r="C1337" s="1" t="s">
        <v>4033</v>
      </c>
      <c r="D1337" s="1" t="s">
        <v>4034</v>
      </c>
      <c r="E1337" s="6" t="s">
        <v>10211</v>
      </c>
      <c r="F1337" s="20">
        <v>513011434</v>
      </c>
      <c r="G1337" s="6" t="s">
        <v>5832</v>
      </c>
      <c r="H1337" s="17">
        <f t="shared" si="40"/>
        <v>13</v>
      </c>
      <c r="I1337" s="6" t="str">
        <f t="shared" si="41"/>
        <v>12.4.1</v>
      </c>
      <c r="J1337" s="6" t="s">
        <v>10211</v>
      </c>
      <c r="K1337" s="13" t="str">
        <f>VLOOKUP(J1337,'fire screen door'!$C$2:$E$1567,2,FALSE)</f>
        <v>A-60 Single Leaf Hinged</v>
      </c>
      <c r="L1337" s="13" t="str">
        <f>VLOOKUP(J1337,'fire screen door'!$C$2:$E$1567,3,FALSE)</f>
        <v>Guest corridor starboard by 12592</v>
      </c>
      <c r="M1337" s="1" t="s">
        <v>18</v>
      </c>
      <c r="N1337" s="1" t="s">
        <v>19</v>
      </c>
      <c r="O1337" s="32"/>
      <c r="P1337" s="4">
        <v>716003099</v>
      </c>
      <c r="Q1337" s="6">
        <v>300457622</v>
      </c>
      <c r="R1337" s="4">
        <v>417001943</v>
      </c>
      <c r="S1337" s="1" t="s">
        <v>4035</v>
      </c>
      <c r="T1337" s="1" t="s">
        <v>17</v>
      </c>
      <c r="U1337" s="1"/>
      <c r="V1337" s="4">
        <v>999001870</v>
      </c>
      <c r="W1337" s="1" t="s">
        <v>20</v>
      </c>
      <c r="X1337" s="1" t="s">
        <v>21</v>
      </c>
    </row>
    <row r="1338" spans="1:24" s="9" customFormat="1">
      <c r="A1338" s="2">
        <v>1337</v>
      </c>
      <c r="B1338" s="4">
        <v>716004438</v>
      </c>
      <c r="C1338" s="1" t="s">
        <v>4036</v>
      </c>
      <c r="D1338" s="1" t="s">
        <v>4037</v>
      </c>
      <c r="E1338" s="6" t="s">
        <v>10212</v>
      </c>
      <c r="F1338" s="20">
        <v>513011435</v>
      </c>
      <c r="G1338" s="6" t="s">
        <v>5833</v>
      </c>
      <c r="H1338" s="17">
        <f t="shared" si="40"/>
        <v>13</v>
      </c>
      <c r="I1338" s="6" t="str">
        <f t="shared" si="41"/>
        <v>12.4.2</v>
      </c>
      <c r="J1338" s="6" t="s">
        <v>10212</v>
      </c>
      <c r="K1338" s="13" t="str">
        <f>VLOOKUP(J1338,'fire screen door'!$C$2:$E$1567,2,FALSE)</f>
        <v>A-60 Single Leaf Hinged</v>
      </c>
      <c r="L1338" s="13" t="str">
        <f>VLOOKUP(J1338,'fire screen door'!$C$2:$E$1567,3,FALSE)</f>
        <v>Guest corridor port by cabin 12192</v>
      </c>
      <c r="M1338" s="1" t="s">
        <v>18</v>
      </c>
      <c r="N1338" s="1" t="s">
        <v>19</v>
      </c>
      <c r="O1338" s="32"/>
      <c r="P1338" s="4">
        <v>716003100</v>
      </c>
      <c r="Q1338" s="6">
        <v>300457623</v>
      </c>
      <c r="R1338" s="4">
        <v>417001943</v>
      </c>
      <c r="S1338" s="1" t="s">
        <v>4038</v>
      </c>
      <c r="T1338" s="1" t="s">
        <v>17</v>
      </c>
      <c r="U1338" s="1"/>
      <c r="V1338" s="4">
        <v>999001870</v>
      </c>
      <c r="W1338" s="1" t="s">
        <v>20</v>
      </c>
      <c r="X1338" s="1" t="s">
        <v>21</v>
      </c>
    </row>
    <row r="1339" spans="1:24" s="9" customFormat="1">
      <c r="A1339" s="2">
        <v>1338</v>
      </c>
      <c r="B1339" s="4">
        <v>716004644</v>
      </c>
      <c r="C1339" s="1" t="s">
        <v>4039</v>
      </c>
      <c r="D1339" s="1" t="s">
        <v>4040</v>
      </c>
      <c r="E1339" s="6" t="s">
        <v>10213</v>
      </c>
      <c r="F1339" s="20">
        <v>513011436</v>
      </c>
      <c r="G1339" s="6" t="s">
        <v>5834</v>
      </c>
      <c r="H1339" s="17">
        <f t="shared" si="40"/>
        <v>13</v>
      </c>
      <c r="I1339" s="6" t="str">
        <f t="shared" si="41"/>
        <v>12.4.3</v>
      </c>
      <c r="J1339" s="6" t="s">
        <v>10213</v>
      </c>
      <c r="K1339" s="13" t="str">
        <f>VLOOKUP(J1339,'fire screen door'!$C$2:$E$1567,2,FALSE)</f>
        <v>A-60 Single Leaf Hinged</v>
      </c>
      <c r="L1339" s="13" t="str">
        <f>VLOOKUP(J1339,'fire screen door'!$C$2:$E$1567,3,FALSE)</f>
        <v>Crew staircase starboard by cabin 12622</v>
      </c>
      <c r="M1339" s="1" t="s">
        <v>107</v>
      </c>
      <c r="N1339" s="1" t="s">
        <v>108</v>
      </c>
      <c r="O1339" s="32" t="s">
        <v>10448</v>
      </c>
      <c r="P1339" s="4">
        <v>716003289</v>
      </c>
      <c r="Q1339" s="6">
        <v>300457810</v>
      </c>
      <c r="R1339" s="4">
        <v>417001926</v>
      </c>
      <c r="S1339" s="1" t="s">
        <v>4041</v>
      </c>
      <c r="T1339" s="1" t="s">
        <v>106</v>
      </c>
      <c r="U1339" s="1"/>
      <c r="V1339" s="4">
        <v>2136372</v>
      </c>
      <c r="W1339" s="1" t="s">
        <v>109</v>
      </c>
      <c r="X1339" s="1" t="s">
        <v>110</v>
      </c>
    </row>
    <row r="1340" spans="1:24" s="9" customFormat="1">
      <c r="A1340" s="2">
        <v>1339</v>
      </c>
      <c r="B1340" s="4">
        <v>716004645</v>
      </c>
      <c r="C1340" s="1" t="s">
        <v>4042</v>
      </c>
      <c r="D1340" s="1" t="s">
        <v>4043</v>
      </c>
      <c r="E1340" s="6" t="s">
        <v>10214</v>
      </c>
      <c r="F1340" s="20">
        <v>513011437</v>
      </c>
      <c r="G1340" s="6" t="s">
        <v>5835</v>
      </c>
      <c r="H1340" s="17">
        <f t="shared" si="40"/>
        <v>13</v>
      </c>
      <c r="I1340" s="6" t="str">
        <f t="shared" si="41"/>
        <v>12.4.4</v>
      </c>
      <c r="J1340" s="6" t="s">
        <v>10214</v>
      </c>
      <c r="K1340" s="13" t="str">
        <f>VLOOKUP(J1340,'fire screen door'!$C$2:$E$1567,2,FALSE)</f>
        <v>A-60 Single Leaf Hinged</v>
      </c>
      <c r="L1340" s="13" t="str">
        <f>VLOOKUP(J1340,'fire screen door'!$C$2:$E$1567,3,FALSE)</f>
        <v>Crew staircase port by cabin 12222</v>
      </c>
      <c r="M1340" s="1" t="s">
        <v>107</v>
      </c>
      <c r="N1340" s="1" t="s">
        <v>108</v>
      </c>
      <c r="O1340" s="32" t="s">
        <v>10448</v>
      </c>
      <c r="P1340" s="4">
        <v>716003290</v>
      </c>
      <c r="Q1340" s="6">
        <v>300457811</v>
      </c>
      <c r="R1340" s="4">
        <v>417001926</v>
      </c>
      <c r="S1340" s="1" t="s">
        <v>4044</v>
      </c>
      <c r="T1340" s="1" t="s">
        <v>106</v>
      </c>
      <c r="U1340" s="1"/>
      <c r="V1340" s="4">
        <v>2136372</v>
      </c>
      <c r="W1340" s="1" t="s">
        <v>109</v>
      </c>
      <c r="X1340" s="1" t="s">
        <v>110</v>
      </c>
    </row>
    <row r="1341" spans="1:24" s="9" customFormat="1">
      <c r="A1341" s="2">
        <v>1340</v>
      </c>
      <c r="B1341" s="4">
        <v>716004646</v>
      </c>
      <c r="C1341" s="1" t="s">
        <v>4045</v>
      </c>
      <c r="D1341" s="1" t="s">
        <v>4046</v>
      </c>
      <c r="E1341" s="6" t="s">
        <v>10215</v>
      </c>
      <c r="F1341" s="20">
        <v>513011438</v>
      </c>
      <c r="G1341" s="6" t="s">
        <v>5836</v>
      </c>
      <c r="H1341" s="17">
        <f t="shared" si="40"/>
        <v>13</v>
      </c>
      <c r="I1341" s="6" t="str">
        <f t="shared" si="41"/>
        <v>12.5.1</v>
      </c>
      <c r="J1341" s="6" t="s">
        <v>10215</v>
      </c>
      <c r="K1341" s="13" t="str">
        <f>VLOOKUP(J1341,'fire screen door'!$C$2:$E$1567,2,FALSE)</f>
        <v>A-60 Single Leaf Hinged</v>
      </c>
      <c r="L1341" s="13" t="str">
        <f>VLOOKUP(J1341,'fire screen door'!$C$2:$E$1567,3,FALSE)</f>
        <v>Guest corridor starboard by cabin 12624</v>
      </c>
      <c r="M1341" s="1" t="s">
        <v>107</v>
      </c>
      <c r="N1341" s="1" t="s">
        <v>108</v>
      </c>
      <c r="O1341" s="32" t="s">
        <v>10448</v>
      </c>
      <c r="P1341" s="4">
        <v>716003291</v>
      </c>
      <c r="Q1341" s="6">
        <v>300457812</v>
      </c>
      <c r="R1341" s="4">
        <v>417001926</v>
      </c>
      <c r="S1341" s="1" t="s">
        <v>4047</v>
      </c>
      <c r="T1341" s="1" t="s">
        <v>106</v>
      </c>
      <c r="U1341" s="1"/>
      <c r="V1341" s="4">
        <v>2136372</v>
      </c>
      <c r="W1341" s="1" t="s">
        <v>109</v>
      </c>
      <c r="X1341" s="1" t="s">
        <v>110</v>
      </c>
    </row>
    <row r="1342" spans="1:24" s="9" customFormat="1">
      <c r="A1342" s="2">
        <v>1341</v>
      </c>
      <c r="B1342" s="4">
        <v>716004647</v>
      </c>
      <c r="C1342" s="1" t="s">
        <v>4048</v>
      </c>
      <c r="D1342" s="1" t="s">
        <v>4049</v>
      </c>
      <c r="E1342" s="6" t="s">
        <v>10216</v>
      </c>
      <c r="F1342" s="20">
        <v>513011439</v>
      </c>
      <c r="G1342" s="6" t="s">
        <v>5837</v>
      </c>
      <c r="H1342" s="17">
        <f t="shared" si="40"/>
        <v>13</v>
      </c>
      <c r="I1342" s="6" t="str">
        <f t="shared" si="41"/>
        <v>12.5.2</v>
      </c>
      <c r="J1342" s="6" t="s">
        <v>10216</v>
      </c>
      <c r="K1342" s="13" t="str">
        <f>VLOOKUP(J1342,'fire screen door'!$C$2:$E$1567,2,FALSE)</f>
        <v>A-60 Single Leaf Hinged</v>
      </c>
      <c r="L1342" s="13" t="str">
        <f>VLOOKUP(J1342,'fire screen door'!$C$2:$E$1567,3,FALSE)</f>
        <v>Guest corridor port by cabin 12224</v>
      </c>
      <c r="M1342" s="1" t="s">
        <v>107</v>
      </c>
      <c r="N1342" s="1" t="s">
        <v>108</v>
      </c>
      <c r="O1342" s="32" t="s">
        <v>10448</v>
      </c>
      <c r="P1342" s="4">
        <v>716003292</v>
      </c>
      <c r="Q1342" s="6">
        <v>300457813</v>
      </c>
      <c r="R1342" s="4">
        <v>417001926</v>
      </c>
      <c r="S1342" s="1" t="s">
        <v>4050</v>
      </c>
      <c r="T1342" s="1" t="s">
        <v>106</v>
      </c>
      <c r="U1342" s="1"/>
      <c r="V1342" s="4">
        <v>2136372</v>
      </c>
      <c r="W1342" s="1" t="s">
        <v>109</v>
      </c>
      <c r="X1342" s="1" t="s">
        <v>110</v>
      </c>
    </row>
    <row r="1343" spans="1:24" s="9" customFormat="1">
      <c r="A1343" s="2">
        <v>1342</v>
      </c>
      <c r="B1343" s="4">
        <v>716004945</v>
      </c>
      <c r="C1343" s="1" t="s">
        <v>4051</v>
      </c>
      <c r="D1343" s="1" t="s">
        <v>4052</v>
      </c>
      <c r="E1343" s="6" t="s">
        <v>10217</v>
      </c>
      <c r="F1343" s="20">
        <v>513011440</v>
      </c>
      <c r="G1343" s="6" t="s">
        <v>5838</v>
      </c>
      <c r="H1343" s="17">
        <f t="shared" si="40"/>
        <v>13</v>
      </c>
      <c r="I1343" s="6" t="str">
        <f t="shared" si="41"/>
        <v>12.6.1</v>
      </c>
      <c r="J1343" s="6" t="s">
        <v>10217</v>
      </c>
      <c r="K1343" s="13" t="str">
        <f>VLOOKUP(J1343,'fire screen door'!$C$2:$E$1567,2,FALSE)</f>
        <v>A-60 Single Leaf Hinged</v>
      </c>
      <c r="L1343" s="13" t="str">
        <f>VLOOKUP(J1343,'fire screen door'!$C$2:$E$1567,3,FALSE)</f>
        <v>Stbd side Guest corridor by cabin 12660</v>
      </c>
      <c r="M1343" s="1" t="s">
        <v>107</v>
      </c>
      <c r="N1343" s="1" t="s">
        <v>108</v>
      </c>
      <c r="O1343" s="32" t="s">
        <v>10448</v>
      </c>
      <c r="P1343" s="4">
        <v>716003509</v>
      </c>
      <c r="Q1343" s="6">
        <v>300458019</v>
      </c>
      <c r="R1343" s="4">
        <v>417001926</v>
      </c>
      <c r="S1343" s="1" t="s">
        <v>4053</v>
      </c>
      <c r="T1343" s="1" t="s">
        <v>106</v>
      </c>
      <c r="U1343" s="1"/>
      <c r="V1343" s="4">
        <v>2136372</v>
      </c>
      <c r="W1343" s="1" t="s">
        <v>109</v>
      </c>
      <c r="X1343" s="1" t="s">
        <v>110</v>
      </c>
    </row>
    <row r="1344" spans="1:24" s="9" customFormat="1">
      <c r="A1344" s="2">
        <v>1343</v>
      </c>
      <c r="B1344" s="4">
        <v>716015557</v>
      </c>
      <c r="C1344" s="1" t="s">
        <v>4054</v>
      </c>
      <c r="D1344" s="1" t="s">
        <v>4055</v>
      </c>
      <c r="E1344" s="6" t="s">
        <v>10226</v>
      </c>
      <c r="F1344" s="20">
        <v>513011441</v>
      </c>
      <c r="G1344" s="6" t="s">
        <v>5839</v>
      </c>
      <c r="H1344" s="17">
        <f t="shared" si="40"/>
        <v>13</v>
      </c>
      <c r="I1344" s="6" t="str">
        <f t="shared" si="41"/>
        <v>12.6.10</v>
      </c>
      <c r="J1344" s="6" t="s">
        <v>10226</v>
      </c>
      <c r="K1344" s="13" t="str">
        <f>VLOOKUP(J1344,'fire screen door'!$C$2:$E$1567,2,FALSE)</f>
        <v>A-60 Single Leaf Hinged</v>
      </c>
      <c r="L1344" s="13" t="str">
        <f>VLOOKUP(J1344,'fire screen door'!$C$2:$E$1567,3,FALSE)</f>
        <v>Guest lobby port aft</v>
      </c>
      <c r="M1344" s="1" t="s">
        <v>18</v>
      </c>
      <c r="N1344" s="1" t="s">
        <v>19</v>
      </c>
      <c r="O1344" s="32"/>
      <c r="P1344" s="4">
        <v>716011304</v>
      </c>
      <c r="Q1344" s="6">
        <v>300463436</v>
      </c>
      <c r="R1344" s="4">
        <v>417001943</v>
      </c>
      <c r="S1344" s="1" t="s">
        <v>4056</v>
      </c>
      <c r="T1344" s="1" t="s">
        <v>17</v>
      </c>
      <c r="U1344" s="1"/>
      <c r="V1344" s="4">
        <v>999001870</v>
      </c>
      <c r="W1344" s="1" t="s">
        <v>20</v>
      </c>
      <c r="X1344" s="1" t="s">
        <v>21</v>
      </c>
    </row>
    <row r="1345" spans="1:24" s="9" customFormat="1">
      <c r="A1345" s="2">
        <v>1344</v>
      </c>
      <c r="B1345" s="4">
        <v>716015558</v>
      </c>
      <c r="C1345" s="1" t="s">
        <v>4057</v>
      </c>
      <c r="D1345" s="1" t="s">
        <v>4058</v>
      </c>
      <c r="E1345" s="6" t="s">
        <v>10227</v>
      </c>
      <c r="F1345" s="20">
        <v>513011442</v>
      </c>
      <c r="G1345" s="6" t="s">
        <v>5840</v>
      </c>
      <c r="H1345" s="17">
        <f t="shared" si="40"/>
        <v>13</v>
      </c>
      <c r="I1345" s="6" t="str">
        <f t="shared" si="41"/>
        <v>12.6.11</v>
      </c>
      <c r="J1345" s="6" t="s">
        <v>10227</v>
      </c>
      <c r="K1345" s="13" t="str">
        <f>VLOOKUP(J1345,'fire screen door'!$C$2:$E$1567,2,FALSE)</f>
        <v>A-60 Single Leaf Hinged</v>
      </c>
      <c r="L1345" s="13" t="str">
        <f>VLOOKUP(J1345,'fire screen door'!$C$2:$E$1567,3,FALSE)</f>
        <v>IT locker 12877 starboard by cabin 12670</v>
      </c>
      <c r="M1345" s="1" t="s">
        <v>18</v>
      </c>
      <c r="N1345" s="1" t="s">
        <v>19</v>
      </c>
      <c r="O1345" s="32"/>
      <c r="P1345" s="4">
        <v>716011305</v>
      </c>
      <c r="Q1345" s="6">
        <v>300463437</v>
      </c>
      <c r="R1345" s="4">
        <v>417001943</v>
      </c>
      <c r="S1345" s="1" t="s">
        <v>4059</v>
      </c>
      <c r="T1345" s="1" t="s">
        <v>17</v>
      </c>
      <c r="U1345" s="1"/>
      <c r="V1345" s="4">
        <v>999001870</v>
      </c>
      <c r="W1345" s="1" t="s">
        <v>20</v>
      </c>
      <c r="X1345" s="1" t="s">
        <v>21</v>
      </c>
    </row>
    <row r="1346" spans="1:24" s="9" customFormat="1">
      <c r="A1346" s="2">
        <v>1345</v>
      </c>
      <c r="B1346" s="4">
        <v>716015559</v>
      </c>
      <c r="C1346" s="1" t="s">
        <v>4060</v>
      </c>
      <c r="D1346" s="1" t="s">
        <v>4061</v>
      </c>
      <c r="E1346" s="6" t="s">
        <v>10228</v>
      </c>
      <c r="F1346" s="20">
        <v>513011443</v>
      </c>
      <c r="G1346" s="6" t="s">
        <v>5841</v>
      </c>
      <c r="H1346" s="17">
        <f t="shared" si="40"/>
        <v>13</v>
      </c>
      <c r="I1346" s="6" t="str">
        <f t="shared" si="41"/>
        <v>12.6.12</v>
      </c>
      <c r="J1346" s="6" t="s">
        <v>10228</v>
      </c>
      <c r="K1346" s="13" t="str">
        <f>VLOOKUP(J1346,'fire screen door'!$C$2:$E$1567,2,FALSE)</f>
        <v>A-60 Single Leaf Hinged</v>
      </c>
      <c r="L1346" s="13" t="str">
        <f>VLOOKUP(J1346,'fire screen door'!$C$2:$E$1567,3,FALSE)</f>
        <v>Housekeeping Locker 12878 prt by 12270</v>
      </c>
      <c r="M1346" s="1" t="s">
        <v>18</v>
      </c>
      <c r="N1346" s="1" t="s">
        <v>19</v>
      </c>
      <c r="O1346" s="32"/>
      <c r="P1346" s="4">
        <v>716011306</v>
      </c>
      <c r="Q1346" s="6">
        <v>300463438</v>
      </c>
      <c r="R1346" s="4">
        <v>417001943</v>
      </c>
      <c r="S1346" s="1" t="s">
        <v>4062</v>
      </c>
      <c r="T1346" s="1" t="s">
        <v>17</v>
      </c>
      <c r="U1346" s="1"/>
      <c r="V1346" s="4">
        <v>999001870</v>
      </c>
      <c r="W1346" s="1" t="s">
        <v>20</v>
      </c>
      <c r="X1346" s="1" t="s">
        <v>21</v>
      </c>
    </row>
    <row r="1347" spans="1:24" s="9" customFormat="1">
      <c r="A1347" s="2">
        <v>1346</v>
      </c>
      <c r="B1347" s="4">
        <v>716015560</v>
      </c>
      <c r="C1347" s="1" t="s">
        <v>4063</v>
      </c>
      <c r="D1347" s="1" t="s">
        <v>4064</v>
      </c>
      <c r="E1347" s="6" t="s">
        <v>10229</v>
      </c>
      <c r="F1347" s="20">
        <v>513011444</v>
      </c>
      <c r="G1347" s="6" t="s">
        <v>5842</v>
      </c>
      <c r="H1347" s="17">
        <f t="shared" ref="H1347:H1410" si="42">FIND(".",G1347)</f>
        <v>13</v>
      </c>
      <c r="I1347" s="6" t="str">
        <f t="shared" ref="I1347:I1410" si="43">MID(G1347,H1347+1,100)</f>
        <v>12.6.13</v>
      </c>
      <c r="J1347" s="6" t="s">
        <v>10229</v>
      </c>
      <c r="K1347" s="13" t="str">
        <f>VLOOKUP(J1347,'fire screen door'!$C$2:$E$1567,2,FALSE)</f>
        <v>A-60 Single Leaf Hinged</v>
      </c>
      <c r="L1347" s="13" t="str">
        <f>VLOOKUP(J1347,'fire screen door'!$C$2:$E$1567,3,FALSE)</f>
        <v>Gueast corridor to Pax Elevator</v>
      </c>
      <c r="M1347" s="1" t="s">
        <v>18</v>
      </c>
      <c r="N1347" s="1" t="s">
        <v>19</v>
      </c>
      <c r="O1347" s="32"/>
      <c r="P1347" s="4">
        <v>716011307</v>
      </c>
      <c r="Q1347" s="6">
        <v>300463439</v>
      </c>
      <c r="R1347" s="4">
        <v>417001943</v>
      </c>
      <c r="S1347" s="1" t="s">
        <v>4065</v>
      </c>
      <c r="T1347" s="1" t="s">
        <v>17</v>
      </c>
      <c r="U1347" s="1"/>
      <c r="V1347" s="4">
        <v>999001870</v>
      </c>
      <c r="W1347" s="1" t="s">
        <v>20</v>
      </c>
      <c r="X1347" s="1" t="s">
        <v>21</v>
      </c>
    </row>
    <row r="1348" spans="1:24" s="9" customFormat="1">
      <c r="A1348" s="2">
        <v>1347</v>
      </c>
      <c r="B1348" s="4">
        <v>716015561</v>
      </c>
      <c r="C1348" s="1" t="s">
        <v>4066</v>
      </c>
      <c r="D1348" s="1" t="s">
        <v>4067</v>
      </c>
      <c r="E1348" s="6" t="s">
        <v>10434</v>
      </c>
      <c r="F1348" s="20">
        <v>513011445</v>
      </c>
      <c r="G1348" s="6" t="s">
        <v>5843</v>
      </c>
      <c r="H1348" s="17">
        <f t="shared" si="42"/>
        <v>13</v>
      </c>
      <c r="I1348" s="6" t="str">
        <f t="shared" si="43"/>
        <v>12.6.14</v>
      </c>
      <c r="J1348" s="6" t="s">
        <v>10434</v>
      </c>
      <c r="K1348" s="13" t="e">
        <f>VLOOKUP(J1348,'fire screen door'!$C$2:$E$1567,2,FALSE)</f>
        <v>#N/A</v>
      </c>
      <c r="L1348" s="13" t="e">
        <f>VLOOKUP(J1348,'fire screen door'!$C$2:$E$1567,3,FALSE)</f>
        <v>#N/A</v>
      </c>
      <c r="M1348" s="1" t="s">
        <v>18</v>
      </c>
      <c r="N1348" s="1" t="s">
        <v>19</v>
      </c>
      <c r="O1348" s="32" t="s">
        <v>10450</v>
      </c>
      <c r="P1348" s="4">
        <v>716011308</v>
      </c>
      <c r="Q1348" s="6">
        <v>300463440</v>
      </c>
      <c r="R1348" s="4">
        <v>417001943</v>
      </c>
      <c r="S1348" s="1" t="s">
        <v>4068</v>
      </c>
      <c r="T1348" s="1" t="s">
        <v>17</v>
      </c>
      <c r="U1348" s="1"/>
      <c r="V1348" s="4">
        <v>999001870</v>
      </c>
      <c r="W1348" s="1" t="s">
        <v>20</v>
      </c>
      <c r="X1348" s="1" t="s">
        <v>21</v>
      </c>
    </row>
    <row r="1349" spans="1:24" s="9" customFormat="1">
      <c r="A1349" s="2">
        <v>1348</v>
      </c>
      <c r="B1349" s="4">
        <v>716015562</v>
      </c>
      <c r="C1349" s="1" t="s">
        <v>4069</v>
      </c>
      <c r="D1349" s="1" t="s">
        <v>4070</v>
      </c>
      <c r="E1349" s="6" t="s">
        <v>10230</v>
      </c>
      <c r="F1349" s="20">
        <v>513011446</v>
      </c>
      <c r="G1349" s="6" t="s">
        <v>5844</v>
      </c>
      <c r="H1349" s="17">
        <f t="shared" si="42"/>
        <v>13</v>
      </c>
      <c r="I1349" s="6" t="str">
        <f t="shared" si="43"/>
        <v>12.6.15</v>
      </c>
      <c r="J1349" s="6" t="s">
        <v>10230</v>
      </c>
      <c r="K1349" s="13" t="str">
        <f>VLOOKUP(J1349,'fire screen door'!$C$2:$E$1567,2,FALSE)</f>
        <v>A-60 Single Leaf Hinged</v>
      </c>
      <c r="L1349" s="13" t="str">
        <f>VLOOKUP(J1349,'fire screen door'!$C$2:$E$1567,3,FALSE)</f>
        <v>By Stateroom 12914</v>
      </c>
      <c r="M1349" s="1" t="s">
        <v>18</v>
      </c>
      <c r="N1349" s="1" t="s">
        <v>19</v>
      </c>
      <c r="O1349" s="32"/>
      <c r="P1349" s="4">
        <v>716011309</v>
      </c>
      <c r="Q1349" s="6">
        <v>300463441</v>
      </c>
      <c r="R1349" s="4">
        <v>417001943</v>
      </c>
      <c r="S1349" s="1" t="s">
        <v>4071</v>
      </c>
      <c r="T1349" s="1" t="s">
        <v>17</v>
      </c>
      <c r="U1349" s="1"/>
      <c r="V1349" s="4">
        <v>999001870</v>
      </c>
      <c r="W1349" s="1" t="s">
        <v>20</v>
      </c>
      <c r="X1349" s="1" t="s">
        <v>21</v>
      </c>
    </row>
    <row r="1350" spans="1:24" s="9" customFormat="1">
      <c r="A1350" s="2">
        <v>1349</v>
      </c>
      <c r="B1350" s="4">
        <v>716015563</v>
      </c>
      <c r="C1350" s="1" t="s">
        <v>4072</v>
      </c>
      <c r="D1350" s="1" t="s">
        <v>4073</v>
      </c>
      <c r="E1350" s="6" t="s">
        <v>10435</v>
      </c>
      <c r="F1350" s="20">
        <v>513011447</v>
      </c>
      <c r="G1350" s="6" t="s">
        <v>5845</v>
      </c>
      <c r="H1350" s="17">
        <f t="shared" si="42"/>
        <v>13</v>
      </c>
      <c r="I1350" s="6" t="str">
        <f t="shared" si="43"/>
        <v>12.6.16</v>
      </c>
      <c r="J1350" s="6" t="s">
        <v>10435</v>
      </c>
      <c r="K1350" s="13" t="e">
        <f>VLOOKUP(J1350,'fire screen door'!$C$2:$E$1567,2,FALSE)</f>
        <v>#N/A</v>
      </c>
      <c r="L1350" s="13" t="e">
        <f>VLOOKUP(J1350,'fire screen door'!$C$2:$E$1567,3,FALSE)</f>
        <v>#N/A</v>
      </c>
      <c r="M1350" s="1" t="s">
        <v>18</v>
      </c>
      <c r="N1350" s="1" t="s">
        <v>19</v>
      </c>
      <c r="O1350" s="32" t="s">
        <v>10450</v>
      </c>
      <c r="P1350" s="4">
        <v>716011310</v>
      </c>
      <c r="Q1350" s="6">
        <v>300463442</v>
      </c>
      <c r="R1350" s="4">
        <v>417001943</v>
      </c>
      <c r="S1350" s="1" t="s">
        <v>4074</v>
      </c>
      <c r="T1350" s="1" t="s">
        <v>17</v>
      </c>
      <c r="U1350" s="1"/>
      <c r="V1350" s="4">
        <v>999001870</v>
      </c>
      <c r="W1350" s="1" t="s">
        <v>20</v>
      </c>
      <c r="X1350" s="1" t="s">
        <v>21</v>
      </c>
    </row>
    <row r="1351" spans="1:24" s="9" customFormat="1">
      <c r="A1351" s="2">
        <v>1350</v>
      </c>
      <c r="B1351" s="4">
        <v>716015564</v>
      </c>
      <c r="C1351" s="1" t="s">
        <v>4075</v>
      </c>
      <c r="D1351" s="1" t="s">
        <v>4076</v>
      </c>
      <c r="E1351" s="6" t="s">
        <v>10232</v>
      </c>
      <c r="F1351" s="20">
        <v>513011448</v>
      </c>
      <c r="G1351" s="6" t="s">
        <v>5846</v>
      </c>
      <c r="H1351" s="17">
        <f t="shared" si="42"/>
        <v>13</v>
      </c>
      <c r="I1351" s="6" t="str">
        <f t="shared" si="43"/>
        <v>12.6.17</v>
      </c>
      <c r="J1351" s="6" t="s">
        <v>10232</v>
      </c>
      <c r="K1351" s="13" t="str">
        <f>VLOOKUP(J1351,'fire screen door'!$C$2:$E$1567,2,FALSE)</f>
        <v>A-60 Single Leaf Hinged</v>
      </c>
      <c r="L1351" s="13" t="str">
        <f>VLOOKUP(J1351,'fire screen door'!$C$2:$E$1567,3,FALSE)</f>
        <v>Loyalty Amassador, aft lobby center line</v>
      </c>
      <c r="M1351" s="1" t="s">
        <v>18</v>
      </c>
      <c r="N1351" s="1" t="s">
        <v>19</v>
      </c>
      <c r="O1351" s="32"/>
      <c r="P1351" s="4">
        <v>716011311</v>
      </c>
      <c r="Q1351" s="6">
        <v>300463443</v>
      </c>
      <c r="R1351" s="4">
        <v>417001943</v>
      </c>
      <c r="S1351" s="1" t="s">
        <v>4077</v>
      </c>
      <c r="T1351" s="1" t="s">
        <v>17</v>
      </c>
      <c r="U1351" s="1"/>
      <c r="V1351" s="4">
        <v>999001870</v>
      </c>
      <c r="W1351" s="1" t="s">
        <v>20</v>
      </c>
      <c r="X1351" s="1" t="s">
        <v>21</v>
      </c>
    </row>
    <row r="1352" spans="1:24" s="9" customFormat="1">
      <c r="A1352" s="2">
        <v>1351</v>
      </c>
      <c r="B1352" s="4">
        <v>716015565</v>
      </c>
      <c r="C1352" s="1" t="s">
        <v>4078</v>
      </c>
      <c r="D1352" s="1" t="s">
        <v>4079</v>
      </c>
      <c r="E1352" s="6" t="s">
        <v>10231</v>
      </c>
      <c r="F1352" s="20">
        <v>513011449</v>
      </c>
      <c r="G1352" s="6" t="s">
        <v>5847</v>
      </c>
      <c r="H1352" s="17">
        <f t="shared" si="42"/>
        <v>13</v>
      </c>
      <c r="I1352" s="6" t="str">
        <f t="shared" si="43"/>
        <v>12.6.18</v>
      </c>
      <c r="J1352" s="6" t="s">
        <v>10231</v>
      </c>
      <c r="K1352" s="13" t="str">
        <f>VLOOKUP(J1352,'fire screen door'!$C$2:$E$1567,2,FALSE)</f>
        <v>A-60 Single Leaf Hinged</v>
      </c>
      <c r="L1352" s="13" t="str">
        <f>VLOOKUP(J1352,'fire screen door'!$C$2:$E$1567,3,FALSE)</f>
        <v>By Stateroom 12922</v>
      </c>
      <c r="M1352" s="1" t="s">
        <v>18</v>
      </c>
      <c r="N1352" s="1" t="s">
        <v>19</v>
      </c>
      <c r="O1352" s="32"/>
      <c r="P1352" s="4">
        <v>716011312</v>
      </c>
      <c r="Q1352" s="6">
        <v>300463444</v>
      </c>
      <c r="R1352" s="4">
        <v>417001943</v>
      </c>
      <c r="S1352" s="1" t="s">
        <v>4080</v>
      </c>
      <c r="T1352" s="1" t="s">
        <v>17</v>
      </c>
      <c r="U1352" s="1"/>
      <c r="V1352" s="4">
        <v>999001870</v>
      </c>
      <c r="W1352" s="1" t="s">
        <v>20</v>
      </c>
      <c r="X1352" s="1" t="s">
        <v>21</v>
      </c>
    </row>
    <row r="1353" spans="1:24" s="9" customFormat="1">
      <c r="A1353" s="2">
        <v>1352</v>
      </c>
      <c r="B1353" s="4">
        <v>716015566</v>
      </c>
      <c r="C1353" s="1" t="s">
        <v>4081</v>
      </c>
      <c r="D1353" s="1" t="s">
        <v>4082</v>
      </c>
      <c r="E1353" s="6" t="s">
        <v>10233</v>
      </c>
      <c r="F1353" s="20">
        <v>513011450</v>
      </c>
      <c r="G1353" s="6" t="s">
        <v>5848</v>
      </c>
      <c r="H1353" s="17">
        <f t="shared" si="42"/>
        <v>13</v>
      </c>
      <c r="I1353" s="6" t="str">
        <f t="shared" si="43"/>
        <v>12.6.19</v>
      </c>
      <c r="J1353" s="6" t="s">
        <v>10233</v>
      </c>
      <c r="K1353" s="13" t="str">
        <f>VLOOKUP(J1353,'fire screen door'!$C$2:$E$1567,2,FALSE)</f>
        <v>A-60 Single Leaf Hinged</v>
      </c>
      <c r="L1353" s="13" t="str">
        <f>VLOOKUP(J1353,'fire screen door'!$C$2:$E$1567,3,FALSE)</f>
        <v>Crew staircase 6 B stbd aft</v>
      </c>
      <c r="M1353" s="1" t="s">
        <v>18</v>
      </c>
      <c r="N1353" s="1" t="s">
        <v>19</v>
      </c>
      <c r="O1353" s="32"/>
      <c r="P1353" s="4">
        <v>716011313</v>
      </c>
      <c r="Q1353" s="6">
        <v>300463445</v>
      </c>
      <c r="R1353" s="4">
        <v>417001943</v>
      </c>
      <c r="S1353" s="1" t="s">
        <v>4083</v>
      </c>
      <c r="T1353" s="1" t="s">
        <v>17</v>
      </c>
      <c r="U1353" s="1"/>
      <c r="V1353" s="4">
        <v>999001870</v>
      </c>
      <c r="W1353" s="1" t="s">
        <v>20</v>
      </c>
      <c r="X1353" s="1" t="s">
        <v>21</v>
      </c>
    </row>
    <row r="1354" spans="1:24" s="9" customFormat="1">
      <c r="A1354" s="2">
        <v>1353</v>
      </c>
      <c r="B1354" s="4">
        <v>716004948</v>
      </c>
      <c r="C1354" s="1" t="s">
        <v>4084</v>
      </c>
      <c r="D1354" s="1" t="s">
        <v>4085</v>
      </c>
      <c r="E1354" s="6" t="s">
        <v>10218</v>
      </c>
      <c r="F1354" s="20">
        <v>513011451</v>
      </c>
      <c r="G1354" s="6" t="s">
        <v>5849</v>
      </c>
      <c r="H1354" s="17">
        <f t="shared" si="42"/>
        <v>13</v>
      </c>
      <c r="I1354" s="6" t="str">
        <f t="shared" si="43"/>
        <v>12.6.2</v>
      </c>
      <c r="J1354" s="6" t="s">
        <v>10218</v>
      </c>
      <c r="K1354" s="13" t="str">
        <f>VLOOKUP(J1354,'fire screen door'!$C$2:$E$1567,2,FALSE)</f>
        <v>A-60 Single Leaf Hinged</v>
      </c>
      <c r="L1354" s="13" t="str">
        <f>VLOOKUP(J1354,'fire screen door'!$C$2:$E$1567,3,FALSE)</f>
        <v>Crew staircase 6A port fwd</v>
      </c>
      <c r="M1354" s="1" t="s">
        <v>107</v>
      </c>
      <c r="N1354" s="1" t="s">
        <v>108</v>
      </c>
      <c r="O1354" s="32" t="s">
        <v>10448</v>
      </c>
      <c r="P1354" s="4">
        <v>716003512</v>
      </c>
      <c r="Q1354" s="6">
        <v>300458022</v>
      </c>
      <c r="R1354" s="4">
        <v>417001926</v>
      </c>
      <c r="S1354" s="1" t="s">
        <v>4086</v>
      </c>
      <c r="T1354" s="1" t="s">
        <v>106</v>
      </c>
      <c r="U1354" s="1"/>
      <c r="V1354" s="4">
        <v>2136372</v>
      </c>
      <c r="W1354" s="1" t="s">
        <v>109</v>
      </c>
      <c r="X1354" s="1" t="s">
        <v>110</v>
      </c>
    </row>
    <row r="1355" spans="1:24" s="9" customFormat="1">
      <c r="A1355" s="2">
        <v>1354</v>
      </c>
      <c r="B1355" s="4">
        <v>716015567</v>
      </c>
      <c r="C1355" s="1" t="s">
        <v>4087</v>
      </c>
      <c r="D1355" s="1" t="s">
        <v>4088</v>
      </c>
      <c r="E1355" s="6" t="s">
        <v>10234</v>
      </c>
      <c r="F1355" s="20">
        <v>513011452</v>
      </c>
      <c r="G1355" s="6" t="s">
        <v>5850</v>
      </c>
      <c r="H1355" s="17">
        <f t="shared" si="42"/>
        <v>13</v>
      </c>
      <c r="I1355" s="6" t="str">
        <f t="shared" si="43"/>
        <v>12.6.20</v>
      </c>
      <c r="J1355" s="6" t="s">
        <v>10234</v>
      </c>
      <c r="K1355" s="13" t="str">
        <f>VLOOKUP(J1355,'fire screen door'!$C$2:$E$1567,2,FALSE)</f>
        <v>A-60 Single Leaf Hinged</v>
      </c>
      <c r="L1355" s="13" t="str">
        <f>VLOOKUP(J1355,'fire screen door'!$C$2:$E$1567,3,FALSE)</f>
        <v>Crew staircase 6 B port aft</v>
      </c>
      <c r="M1355" s="1" t="s">
        <v>18</v>
      </c>
      <c r="N1355" s="1" t="s">
        <v>19</v>
      </c>
      <c r="O1355" s="32"/>
      <c r="P1355" s="4">
        <v>716011314</v>
      </c>
      <c r="Q1355" s="6">
        <v>300463446</v>
      </c>
      <c r="R1355" s="4">
        <v>417001943</v>
      </c>
      <c r="S1355" s="1" t="s">
        <v>4089</v>
      </c>
      <c r="T1355" s="1" t="s">
        <v>17</v>
      </c>
      <c r="U1355" s="1"/>
      <c r="V1355" s="4">
        <v>999001870</v>
      </c>
      <c r="W1355" s="1" t="s">
        <v>20</v>
      </c>
      <c r="X1355" s="1" t="s">
        <v>21</v>
      </c>
    </row>
    <row r="1356" spans="1:24" s="9" customFormat="1">
      <c r="A1356" s="2">
        <v>1355</v>
      </c>
      <c r="B1356" s="4">
        <v>716004947</v>
      </c>
      <c r="C1356" s="1" t="s">
        <v>4090</v>
      </c>
      <c r="D1356" s="1" t="s">
        <v>4091</v>
      </c>
      <c r="E1356" s="6" t="s">
        <v>10219</v>
      </c>
      <c r="F1356" s="20">
        <v>513011453</v>
      </c>
      <c r="G1356" s="6" t="s">
        <v>5851</v>
      </c>
      <c r="H1356" s="17">
        <f t="shared" si="42"/>
        <v>13</v>
      </c>
      <c r="I1356" s="6" t="str">
        <f t="shared" si="43"/>
        <v>12.6.3</v>
      </c>
      <c r="J1356" s="6" t="s">
        <v>10219</v>
      </c>
      <c r="K1356" s="13" t="str">
        <f>VLOOKUP(J1356,'fire screen door'!$C$2:$E$1567,2,FALSE)</f>
        <v>A-60 Single Leaf Hinged</v>
      </c>
      <c r="L1356" s="13" t="str">
        <f>VLOOKUP(J1356,'fire screen door'!$C$2:$E$1567,3,FALSE)</f>
        <v>Crew staircase 6A stbd fwd</v>
      </c>
      <c r="M1356" s="1" t="s">
        <v>107</v>
      </c>
      <c r="N1356" s="1" t="s">
        <v>108</v>
      </c>
      <c r="O1356" s="32" t="s">
        <v>10448</v>
      </c>
      <c r="P1356" s="4">
        <v>716003511</v>
      </c>
      <c r="Q1356" s="6">
        <v>300458021</v>
      </c>
      <c r="R1356" s="4">
        <v>417001926</v>
      </c>
      <c r="S1356" s="1" t="s">
        <v>4092</v>
      </c>
      <c r="T1356" s="1" t="s">
        <v>106</v>
      </c>
      <c r="U1356" s="1"/>
      <c r="V1356" s="4">
        <v>2136372</v>
      </c>
      <c r="W1356" s="1" t="s">
        <v>109</v>
      </c>
      <c r="X1356" s="1" t="s">
        <v>110</v>
      </c>
    </row>
    <row r="1357" spans="1:24" s="9" customFormat="1">
      <c r="A1357" s="2">
        <v>1356</v>
      </c>
      <c r="B1357" s="4">
        <v>716004946</v>
      </c>
      <c r="C1357" s="1" t="s">
        <v>4093</v>
      </c>
      <c r="D1357" s="1" t="s">
        <v>4094</v>
      </c>
      <c r="E1357" s="6" t="s">
        <v>10220</v>
      </c>
      <c r="F1357" s="20">
        <v>513011454</v>
      </c>
      <c r="G1357" s="6" t="s">
        <v>5852</v>
      </c>
      <c r="H1357" s="17">
        <f t="shared" si="42"/>
        <v>13</v>
      </c>
      <c r="I1357" s="6" t="str">
        <f t="shared" si="43"/>
        <v>12.6.4</v>
      </c>
      <c r="J1357" s="6" t="s">
        <v>10220</v>
      </c>
      <c r="K1357" s="13" t="str">
        <f>VLOOKUP(J1357,'fire screen door'!$C$2:$E$1567,2,FALSE)</f>
        <v>A-60 Single Leaf Hinged</v>
      </c>
      <c r="L1357" s="13" t="str">
        <f>VLOOKUP(J1357,'fire screen door'!$C$2:$E$1567,3,FALSE)</f>
        <v>Guest corridor port by cabin 12260</v>
      </c>
      <c r="M1357" s="1" t="s">
        <v>107</v>
      </c>
      <c r="N1357" s="1" t="s">
        <v>108</v>
      </c>
      <c r="O1357" s="32"/>
      <c r="P1357" s="4">
        <v>716003510</v>
      </c>
      <c r="Q1357" s="6">
        <v>300458020</v>
      </c>
      <c r="R1357" s="4">
        <v>417001926</v>
      </c>
      <c r="S1357" s="1" t="s">
        <v>4095</v>
      </c>
      <c r="T1357" s="1" t="s">
        <v>106</v>
      </c>
      <c r="U1357" s="1"/>
      <c r="V1357" s="4">
        <v>2136372</v>
      </c>
      <c r="W1357" s="1" t="s">
        <v>109</v>
      </c>
      <c r="X1357" s="1" t="s">
        <v>110</v>
      </c>
    </row>
    <row r="1358" spans="1:24" s="9" customFormat="1">
      <c r="A1358" s="2">
        <v>1357</v>
      </c>
      <c r="B1358" s="4">
        <v>716015568</v>
      </c>
      <c r="C1358" s="1" t="s">
        <v>4096</v>
      </c>
      <c r="D1358" s="1" t="s">
        <v>4097</v>
      </c>
      <c r="E1358" s="6" t="s">
        <v>10221</v>
      </c>
      <c r="F1358" s="20">
        <v>513011455</v>
      </c>
      <c r="G1358" s="6" t="s">
        <v>5853</v>
      </c>
      <c r="H1358" s="17">
        <f t="shared" si="42"/>
        <v>13</v>
      </c>
      <c r="I1358" s="6" t="str">
        <f t="shared" si="43"/>
        <v>12.6.5</v>
      </c>
      <c r="J1358" s="6" t="s">
        <v>10221</v>
      </c>
      <c r="K1358" s="13" t="str">
        <f>VLOOKUP(J1358,'fire screen door'!$C$2:$E$1567,2,FALSE)</f>
        <v>A-60 Single Leaf Hinged</v>
      </c>
      <c r="L1358" s="13" t="str">
        <f>VLOOKUP(J1358,'fire screen door'!$C$2:$E$1567,3,FALSE)</f>
        <v>Crew staircase starboard by cabin 12660</v>
      </c>
      <c r="M1358" s="1" t="s">
        <v>18</v>
      </c>
      <c r="N1358" s="1" t="s">
        <v>19</v>
      </c>
      <c r="O1358" s="32"/>
      <c r="P1358" s="4">
        <v>716011315</v>
      </c>
      <c r="Q1358" s="6">
        <v>300463447</v>
      </c>
      <c r="R1358" s="4">
        <v>417001943</v>
      </c>
      <c r="S1358" s="1" t="s">
        <v>4098</v>
      </c>
      <c r="T1358" s="1" t="s">
        <v>17</v>
      </c>
      <c r="U1358" s="1"/>
      <c r="V1358" s="4">
        <v>999001870</v>
      </c>
      <c r="W1358" s="1" t="s">
        <v>20</v>
      </c>
      <c r="X1358" s="1" t="s">
        <v>21</v>
      </c>
    </row>
    <row r="1359" spans="1:24" s="9" customFormat="1">
      <c r="A1359" s="2">
        <v>1358</v>
      </c>
      <c r="B1359" s="4">
        <v>716015569</v>
      </c>
      <c r="C1359" s="1" t="s">
        <v>4099</v>
      </c>
      <c r="D1359" s="1" t="s">
        <v>4100</v>
      </c>
      <c r="E1359" s="6" t="s">
        <v>10222</v>
      </c>
      <c r="F1359" s="20">
        <v>513011456</v>
      </c>
      <c r="G1359" s="6" t="s">
        <v>5854</v>
      </c>
      <c r="H1359" s="17">
        <f t="shared" si="42"/>
        <v>13</v>
      </c>
      <c r="I1359" s="6" t="str">
        <f t="shared" si="43"/>
        <v>12.6.6</v>
      </c>
      <c r="J1359" s="6" t="s">
        <v>10222</v>
      </c>
      <c r="K1359" s="13" t="str">
        <f>VLOOKUP(J1359,'fire screen door'!$C$2:$E$1567,2,FALSE)</f>
        <v>A-60 Single Leaf Hinged</v>
      </c>
      <c r="L1359" s="13" t="str">
        <f>VLOOKUP(J1359,'fire screen door'!$C$2:$E$1567,3,FALSE)</f>
        <v>Crew staircase port by cabin 12260</v>
      </c>
      <c r="M1359" s="1" t="s">
        <v>18</v>
      </c>
      <c r="N1359" s="1" t="s">
        <v>19</v>
      </c>
      <c r="O1359" s="32"/>
      <c r="P1359" s="4">
        <v>716011316</v>
      </c>
      <c r="Q1359" s="6">
        <v>300463448</v>
      </c>
      <c r="R1359" s="4">
        <v>417001943</v>
      </c>
      <c r="S1359" s="1" t="s">
        <v>4101</v>
      </c>
      <c r="T1359" s="1" t="s">
        <v>17</v>
      </c>
      <c r="U1359" s="1"/>
      <c r="V1359" s="4">
        <v>999001870</v>
      </c>
      <c r="W1359" s="1" t="s">
        <v>20</v>
      </c>
      <c r="X1359" s="1" t="s">
        <v>21</v>
      </c>
    </row>
    <row r="1360" spans="1:24" s="9" customFormat="1">
      <c r="A1360" s="2">
        <v>1359</v>
      </c>
      <c r="B1360" s="4">
        <v>716015570</v>
      </c>
      <c r="C1360" s="1" t="s">
        <v>4102</v>
      </c>
      <c r="D1360" s="1" t="s">
        <v>4103</v>
      </c>
      <c r="E1360" s="6" t="s">
        <v>10223</v>
      </c>
      <c r="F1360" s="20">
        <v>513011457</v>
      </c>
      <c r="G1360" s="6" t="s">
        <v>5855</v>
      </c>
      <c r="H1360" s="17">
        <f t="shared" si="42"/>
        <v>13</v>
      </c>
      <c r="I1360" s="6" t="str">
        <f t="shared" si="43"/>
        <v>12.6.7</v>
      </c>
      <c r="J1360" s="6" t="s">
        <v>10223</v>
      </c>
      <c r="K1360" s="13" t="str">
        <f>VLOOKUP(J1360,'fire screen door'!$C$2:$E$1567,2,FALSE)</f>
        <v>A-60 Single Leaf Hinged</v>
      </c>
      <c r="L1360" s="13" t="str">
        <f>VLOOKUP(J1360,'fire screen door'!$C$2:$E$1567,3,FALSE)</f>
        <v>Housekeeping Locker 12873 stb by 12662</v>
      </c>
      <c r="M1360" s="1" t="s">
        <v>18</v>
      </c>
      <c r="N1360" s="1" t="s">
        <v>19</v>
      </c>
      <c r="O1360" s="32"/>
      <c r="P1360" s="4">
        <v>716011317</v>
      </c>
      <c r="Q1360" s="6">
        <v>300463449</v>
      </c>
      <c r="R1360" s="4">
        <v>417001943</v>
      </c>
      <c r="S1360" s="1" t="s">
        <v>4104</v>
      </c>
      <c r="T1360" s="1" t="s">
        <v>17</v>
      </c>
      <c r="U1360" s="1"/>
      <c r="V1360" s="4">
        <v>999001870</v>
      </c>
      <c r="W1360" s="1" t="s">
        <v>20</v>
      </c>
      <c r="X1360" s="1" t="s">
        <v>21</v>
      </c>
    </row>
    <row r="1361" spans="1:24" s="9" customFormat="1">
      <c r="A1361" s="2">
        <v>1360</v>
      </c>
      <c r="B1361" s="4">
        <v>716015571</v>
      </c>
      <c r="C1361" s="1" t="s">
        <v>4105</v>
      </c>
      <c r="D1361" s="1" t="s">
        <v>4106</v>
      </c>
      <c r="E1361" s="6" t="s">
        <v>10224</v>
      </c>
      <c r="F1361" s="20">
        <v>513011458</v>
      </c>
      <c r="G1361" s="6" t="s">
        <v>5856</v>
      </c>
      <c r="H1361" s="17">
        <f t="shared" si="42"/>
        <v>13</v>
      </c>
      <c r="I1361" s="6" t="str">
        <f t="shared" si="43"/>
        <v>12.6.8</v>
      </c>
      <c r="J1361" s="6" t="s">
        <v>10224</v>
      </c>
      <c r="K1361" s="13" t="str">
        <f>VLOOKUP(J1361,'fire screen door'!$C$2:$E$1567,2,FALSE)</f>
        <v>A-60 Single Leaf Hinged</v>
      </c>
      <c r="L1361" s="13" t="str">
        <f>VLOOKUP(J1361,'fire screen door'!$C$2:$E$1567,3,FALSE)</f>
        <v>Housekeeping Locker 12872 prt by 12262</v>
      </c>
      <c r="M1361" s="1" t="s">
        <v>18</v>
      </c>
      <c r="N1361" s="1" t="s">
        <v>19</v>
      </c>
      <c r="O1361" s="32"/>
      <c r="P1361" s="4">
        <v>716011318</v>
      </c>
      <c r="Q1361" s="6">
        <v>300463450</v>
      </c>
      <c r="R1361" s="4">
        <v>417001943</v>
      </c>
      <c r="S1361" s="1" t="s">
        <v>4107</v>
      </c>
      <c r="T1361" s="1" t="s">
        <v>17</v>
      </c>
      <c r="U1361" s="1"/>
      <c r="V1361" s="4">
        <v>999001870</v>
      </c>
      <c r="W1361" s="1" t="s">
        <v>20</v>
      </c>
      <c r="X1361" s="1" t="s">
        <v>21</v>
      </c>
    </row>
    <row r="1362" spans="1:24" s="9" customFormat="1">
      <c r="A1362" s="2">
        <v>1361</v>
      </c>
      <c r="B1362" s="4">
        <v>716015572</v>
      </c>
      <c r="C1362" s="1" t="s">
        <v>4108</v>
      </c>
      <c r="D1362" s="1" t="s">
        <v>4109</v>
      </c>
      <c r="E1362" s="6" t="s">
        <v>10225</v>
      </c>
      <c r="F1362" s="20">
        <v>513011459</v>
      </c>
      <c r="G1362" s="6" t="s">
        <v>5857</v>
      </c>
      <c r="H1362" s="17">
        <f t="shared" si="42"/>
        <v>13</v>
      </c>
      <c r="I1362" s="6" t="str">
        <f t="shared" si="43"/>
        <v>12.6.9</v>
      </c>
      <c r="J1362" s="6" t="s">
        <v>10225</v>
      </c>
      <c r="K1362" s="13" t="str">
        <f>VLOOKUP(J1362,'fire screen door'!$C$2:$E$1567,2,FALSE)</f>
        <v>A-60 Single Leaf Hinged</v>
      </c>
      <c r="L1362" s="13" t="str">
        <f>VLOOKUP(J1362,'fire screen door'!$C$2:$E$1567,3,FALSE)</f>
        <v>Guest lobby starboard aft</v>
      </c>
      <c r="M1362" s="1" t="s">
        <v>18</v>
      </c>
      <c r="N1362" s="1" t="s">
        <v>19</v>
      </c>
      <c r="O1362" s="32"/>
      <c r="P1362" s="4">
        <v>716011319</v>
      </c>
      <c r="Q1362" s="6">
        <v>300463451</v>
      </c>
      <c r="R1362" s="4">
        <v>417001943</v>
      </c>
      <c r="S1362" s="1" t="s">
        <v>4110</v>
      </c>
      <c r="T1362" s="1" t="s">
        <v>17</v>
      </c>
      <c r="U1362" s="1"/>
      <c r="V1362" s="4">
        <v>999001870</v>
      </c>
      <c r="W1362" s="1" t="s">
        <v>20</v>
      </c>
      <c r="X1362" s="1" t="s">
        <v>21</v>
      </c>
    </row>
    <row r="1363" spans="1:24" s="9" customFormat="1">
      <c r="A1363" s="2">
        <v>1362</v>
      </c>
      <c r="B1363" s="4">
        <v>716015573</v>
      </c>
      <c r="C1363" s="1" t="s">
        <v>4111</v>
      </c>
      <c r="D1363" s="1" t="s">
        <v>4112</v>
      </c>
      <c r="E1363" s="6" t="s">
        <v>10235</v>
      </c>
      <c r="F1363" s="20">
        <v>513011460</v>
      </c>
      <c r="G1363" s="6" t="s">
        <v>5858</v>
      </c>
      <c r="H1363" s="17">
        <f t="shared" si="42"/>
        <v>13</v>
      </c>
      <c r="I1363" s="6" t="str">
        <f t="shared" si="43"/>
        <v>12.7.1</v>
      </c>
      <c r="J1363" s="6" t="s">
        <v>10235</v>
      </c>
      <c r="K1363" s="13" t="str">
        <f>VLOOKUP(J1363,'fire screen door'!$C$2:$E$1567,2,FALSE)</f>
        <v>A-60 Single Leaf Hinged</v>
      </c>
      <c r="L1363" s="13" t="str">
        <f>VLOOKUP(J1363,'fire screen door'!$C$2:$E$1567,3,FALSE)</f>
        <v>Guest corridor starboard by cabin 12690</v>
      </c>
      <c r="M1363" s="1" t="s">
        <v>18</v>
      </c>
      <c r="N1363" s="1" t="s">
        <v>19</v>
      </c>
      <c r="O1363" s="32"/>
      <c r="P1363" s="4">
        <v>716011320</v>
      </c>
      <c r="Q1363" s="6">
        <v>300463452</v>
      </c>
      <c r="R1363" s="4">
        <v>417001943</v>
      </c>
      <c r="S1363" s="1" t="s">
        <v>4113</v>
      </c>
      <c r="T1363" s="1" t="s">
        <v>17</v>
      </c>
      <c r="U1363" s="1"/>
      <c r="V1363" s="4">
        <v>999001870</v>
      </c>
      <c r="W1363" s="1" t="s">
        <v>20</v>
      </c>
      <c r="X1363" s="1" t="s">
        <v>21</v>
      </c>
    </row>
    <row r="1364" spans="1:24" s="9" customFormat="1">
      <c r="A1364" s="2">
        <v>1363</v>
      </c>
      <c r="B1364" s="4">
        <v>716015574</v>
      </c>
      <c r="C1364" s="1" t="s">
        <v>4114</v>
      </c>
      <c r="D1364" s="1" t="s">
        <v>4115</v>
      </c>
      <c r="E1364" s="6" t="s">
        <v>10236</v>
      </c>
      <c r="F1364" s="20">
        <v>513011461</v>
      </c>
      <c r="G1364" s="6" t="s">
        <v>5859</v>
      </c>
      <c r="H1364" s="17">
        <f t="shared" si="42"/>
        <v>13</v>
      </c>
      <c r="I1364" s="6" t="str">
        <f t="shared" si="43"/>
        <v>12.7.2</v>
      </c>
      <c r="J1364" s="6" t="s">
        <v>10236</v>
      </c>
      <c r="K1364" s="13" t="str">
        <f>VLOOKUP(J1364,'fire screen door'!$C$2:$E$1567,2,FALSE)</f>
        <v>A-60 Single Leaf Hinged</v>
      </c>
      <c r="L1364" s="13" t="str">
        <f>VLOOKUP(J1364,'fire screen door'!$C$2:$E$1567,3,FALSE)</f>
        <v>Crew staircase 6 B port aft</v>
      </c>
      <c r="M1364" s="1" t="s">
        <v>18</v>
      </c>
      <c r="N1364" s="1" t="s">
        <v>19</v>
      </c>
      <c r="O1364" s="32"/>
      <c r="P1364" s="4">
        <v>716011321</v>
      </c>
      <c r="Q1364" s="6">
        <v>300463453</v>
      </c>
      <c r="R1364" s="4">
        <v>417001943</v>
      </c>
      <c r="S1364" s="1" t="s">
        <v>4116</v>
      </c>
      <c r="T1364" s="1" t="s">
        <v>17</v>
      </c>
      <c r="U1364" s="1"/>
      <c r="V1364" s="4">
        <v>999001870</v>
      </c>
      <c r="W1364" s="1" t="s">
        <v>20</v>
      </c>
      <c r="X1364" s="1" t="s">
        <v>21</v>
      </c>
    </row>
    <row r="1365" spans="1:24" s="9" customFormat="1">
      <c r="A1365" s="2">
        <v>1364</v>
      </c>
      <c r="B1365" s="4">
        <v>716015575</v>
      </c>
      <c r="C1365" s="1" t="s">
        <v>4117</v>
      </c>
      <c r="D1365" s="1" t="s">
        <v>4118</v>
      </c>
      <c r="E1365" s="6" t="s">
        <v>10237</v>
      </c>
      <c r="F1365" s="20">
        <v>513011462</v>
      </c>
      <c r="G1365" s="6" t="s">
        <v>5860</v>
      </c>
      <c r="H1365" s="17">
        <f t="shared" si="42"/>
        <v>13</v>
      </c>
      <c r="I1365" s="6" t="str">
        <f t="shared" si="43"/>
        <v>12.7.3</v>
      </c>
      <c r="J1365" s="6" t="s">
        <v>10237</v>
      </c>
      <c r="K1365" s="13" t="str">
        <f>VLOOKUP(J1365,'fire screen door'!$C$2:$E$1567,2,FALSE)</f>
        <v>A-60 Single Leaf Hinged</v>
      </c>
      <c r="L1365" s="13" t="str">
        <f>VLOOKUP(J1365,'fire screen door'!$C$2:$E$1567,3,FALSE)</f>
        <v>Crew staircase 6 B stbd aft</v>
      </c>
      <c r="M1365" s="1" t="s">
        <v>18</v>
      </c>
      <c r="N1365" s="1" t="s">
        <v>19</v>
      </c>
      <c r="O1365" s="32"/>
      <c r="P1365" s="4">
        <v>716011322</v>
      </c>
      <c r="Q1365" s="6">
        <v>300463454</v>
      </c>
      <c r="R1365" s="4">
        <v>417001943</v>
      </c>
      <c r="S1365" s="1" t="s">
        <v>4119</v>
      </c>
      <c r="T1365" s="1" t="s">
        <v>17</v>
      </c>
      <c r="U1365" s="1"/>
      <c r="V1365" s="4">
        <v>999001870</v>
      </c>
      <c r="W1365" s="1" t="s">
        <v>20</v>
      </c>
      <c r="X1365" s="1" t="s">
        <v>21</v>
      </c>
    </row>
    <row r="1366" spans="1:24" s="9" customFormat="1">
      <c r="A1366" s="2">
        <v>1365</v>
      </c>
      <c r="B1366" s="4">
        <v>716015576</v>
      </c>
      <c r="C1366" s="1" t="s">
        <v>4120</v>
      </c>
      <c r="D1366" s="1" t="s">
        <v>4121</v>
      </c>
      <c r="E1366" s="6" t="s">
        <v>10238</v>
      </c>
      <c r="F1366" s="20">
        <v>513011463</v>
      </c>
      <c r="G1366" s="6" t="s">
        <v>5861</v>
      </c>
      <c r="H1366" s="17">
        <f t="shared" si="42"/>
        <v>13</v>
      </c>
      <c r="I1366" s="6" t="str">
        <f t="shared" si="43"/>
        <v>12.7.4</v>
      </c>
      <c r="J1366" s="6" t="s">
        <v>10238</v>
      </c>
      <c r="K1366" s="13" t="str">
        <f>VLOOKUP(J1366,'fire screen door'!$C$2:$E$1567,2,FALSE)</f>
        <v>A-60 Single Leaf Hinged</v>
      </c>
      <c r="L1366" s="13" t="str">
        <f>VLOOKUP(J1366,'fire screen door'!$C$2:$E$1567,3,FALSE)</f>
        <v>Guest corridor port by cabin 12288</v>
      </c>
      <c r="M1366" s="1" t="s">
        <v>18</v>
      </c>
      <c r="N1366" s="1" t="s">
        <v>19</v>
      </c>
      <c r="O1366" s="32"/>
      <c r="P1366" s="4">
        <v>716011323</v>
      </c>
      <c r="Q1366" s="6">
        <v>300463455</v>
      </c>
      <c r="R1366" s="4">
        <v>417001943</v>
      </c>
      <c r="S1366" s="1" t="s">
        <v>4122</v>
      </c>
      <c r="T1366" s="1" t="s">
        <v>17</v>
      </c>
      <c r="U1366" s="1"/>
      <c r="V1366" s="4">
        <v>999001870</v>
      </c>
      <c r="W1366" s="1" t="s">
        <v>20</v>
      </c>
      <c r="X1366" s="1" t="s">
        <v>21</v>
      </c>
    </row>
    <row r="1367" spans="1:24" s="9" customFormat="1">
      <c r="A1367" s="2">
        <v>1366</v>
      </c>
      <c r="B1367" s="4">
        <v>716004230</v>
      </c>
      <c r="C1367" s="1" t="s">
        <v>4123</v>
      </c>
      <c r="D1367" s="1" t="s">
        <v>4124</v>
      </c>
      <c r="E1367" s="6" t="s">
        <v>10239</v>
      </c>
      <c r="F1367" s="20">
        <v>513011464</v>
      </c>
      <c r="G1367" s="6" t="s">
        <v>5862</v>
      </c>
      <c r="H1367" s="17">
        <f t="shared" si="42"/>
        <v>13</v>
      </c>
      <c r="I1367" s="6" t="str">
        <f t="shared" si="43"/>
        <v>12.8.1</v>
      </c>
      <c r="J1367" s="6" t="s">
        <v>10239</v>
      </c>
      <c r="K1367" s="13" t="str">
        <f>VLOOKUP(J1367,'fire screen door'!$C$2:$E$1567,2,FALSE)</f>
        <v>A-60 Single Leaf Hinged</v>
      </c>
      <c r="L1367" s="13" t="str">
        <f>VLOOKUP(J1367,'fire screen door'!$C$2:$E$1567,3,FALSE)</f>
        <v>Guest corridor starboard by cabin 12721</v>
      </c>
      <c r="M1367" s="1" t="s">
        <v>107</v>
      </c>
      <c r="N1367" s="1" t="s">
        <v>108</v>
      </c>
      <c r="O1367" s="32" t="s">
        <v>10448</v>
      </c>
      <c r="P1367" s="4">
        <v>716002905</v>
      </c>
      <c r="Q1367" s="6">
        <v>300457464</v>
      </c>
      <c r="R1367" s="4">
        <v>417001926</v>
      </c>
      <c r="S1367" s="1" t="s">
        <v>4125</v>
      </c>
      <c r="T1367" s="1" t="s">
        <v>106</v>
      </c>
      <c r="U1367" s="1"/>
      <c r="V1367" s="4">
        <v>2136372</v>
      </c>
      <c r="W1367" s="1" t="s">
        <v>109</v>
      </c>
      <c r="X1367" s="1" t="s">
        <v>110</v>
      </c>
    </row>
    <row r="1368" spans="1:24" s="9" customFormat="1">
      <c r="A1368" s="2">
        <v>1367</v>
      </c>
      <c r="B1368" s="4">
        <v>716004231</v>
      </c>
      <c r="C1368" s="1" t="s">
        <v>4126</v>
      </c>
      <c r="D1368" s="1" t="s">
        <v>4127</v>
      </c>
      <c r="E1368" s="6" t="s">
        <v>10240</v>
      </c>
      <c r="F1368" s="20">
        <v>513011465</v>
      </c>
      <c r="G1368" s="6" t="s">
        <v>5863</v>
      </c>
      <c r="H1368" s="17">
        <f t="shared" si="42"/>
        <v>13</v>
      </c>
      <c r="I1368" s="6" t="str">
        <f t="shared" si="43"/>
        <v>12.8.2</v>
      </c>
      <c r="J1368" s="6" t="s">
        <v>10240</v>
      </c>
      <c r="K1368" s="13" t="str">
        <f>VLOOKUP(J1368,'fire screen door'!$C$2:$E$1567,2,FALSE)</f>
        <v>A-60 Single Leaf Hinged</v>
      </c>
      <c r="L1368" s="13" t="str">
        <f>VLOOKUP(J1368,'fire screen door'!$C$2:$E$1567,3,FALSE)</f>
        <v>Guest corridor port by cabin 12320</v>
      </c>
      <c r="M1368" s="1" t="s">
        <v>107</v>
      </c>
      <c r="N1368" s="1" t="s">
        <v>108</v>
      </c>
      <c r="O1368" s="32" t="s">
        <v>10448</v>
      </c>
      <c r="P1368" s="4">
        <v>716002906</v>
      </c>
      <c r="Q1368" s="6">
        <v>300457465</v>
      </c>
      <c r="R1368" s="4">
        <v>417001926</v>
      </c>
      <c r="S1368" s="1" t="s">
        <v>4128</v>
      </c>
      <c r="T1368" s="1" t="s">
        <v>106</v>
      </c>
      <c r="U1368" s="1"/>
      <c r="V1368" s="4">
        <v>2136372</v>
      </c>
      <c r="W1368" s="1" t="s">
        <v>109</v>
      </c>
      <c r="X1368" s="1" t="s">
        <v>110</v>
      </c>
    </row>
    <row r="1369" spans="1:24" s="9" customFormat="1">
      <c r="A1369" s="2">
        <v>1368</v>
      </c>
      <c r="B1369" s="4">
        <v>716003680</v>
      </c>
      <c r="C1369" s="1" t="s">
        <v>4129</v>
      </c>
      <c r="D1369" s="1" t="s">
        <v>4130</v>
      </c>
      <c r="E1369" s="6" t="s">
        <v>10241</v>
      </c>
      <c r="F1369" s="20">
        <v>513011466</v>
      </c>
      <c r="G1369" s="6" t="s">
        <v>5864</v>
      </c>
      <c r="H1369" s="17">
        <f t="shared" si="42"/>
        <v>13</v>
      </c>
      <c r="I1369" s="6" t="str">
        <f t="shared" si="43"/>
        <v>12.8.3</v>
      </c>
      <c r="J1369" s="6" t="s">
        <v>10241</v>
      </c>
      <c r="K1369" s="13" t="str">
        <f>VLOOKUP(J1369,'fire screen door'!$C$2:$E$1567,2,FALSE)</f>
        <v>A-60 Single Leaf Hinged</v>
      </c>
      <c r="L1369" s="13" t="str">
        <f>VLOOKUP(J1369,'fire screen door'!$C$2:$E$1567,3,FALSE)</f>
        <v>Electrical locker 12913 starboard aft</v>
      </c>
      <c r="M1369" s="1" t="s">
        <v>107</v>
      </c>
      <c r="N1369" s="1" t="s">
        <v>108</v>
      </c>
      <c r="O1369" s="32" t="s">
        <v>10448</v>
      </c>
      <c r="P1369" s="4">
        <v>716002418</v>
      </c>
      <c r="Q1369" s="6">
        <v>300457138</v>
      </c>
      <c r="R1369" s="4">
        <v>417001926</v>
      </c>
      <c r="S1369" s="1" t="s">
        <v>4131</v>
      </c>
      <c r="T1369" s="1" t="s">
        <v>106</v>
      </c>
      <c r="U1369" s="1"/>
      <c r="V1369" s="4">
        <v>2136372</v>
      </c>
      <c r="W1369" s="1" t="s">
        <v>109</v>
      </c>
      <c r="X1369" s="1" t="s">
        <v>110</v>
      </c>
    </row>
    <row r="1370" spans="1:24" s="9" customFormat="1">
      <c r="A1370" s="2">
        <v>1369</v>
      </c>
      <c r="B1370" s="4">
        <v>716003679</v>
      </c>
      <c r="C1370" s="1" t="s">
        <v>4132</v>
      </c>
      <c r="D1370" s="1" t="s">
        <v>4133</v>
      </c>
      <c r="E1370" s="6" t="s">
        <v>10242</v>
      </c>
      <c r="F1370" s="20">
        <v>513011467</v>
      </c>
      <c r="G1370" s="6" t="s">
        <v>5865</v>
      </c>
      <c r="H1370" s="17">
        <f t="shared" si="42"/>
        <v>13</v>
      </c>
      <c r="I1370" s="6" t="str">
        <f t="shared" si="43"/>
        <v>12.8.4</v>
      </c>
      <c r="J1370" s="6" t="s">
        <v>10242</v>
      </c>
      <c r="K1370" s="13" t="str">
        <f>VLOOKUP(J1370,'fire screen door'!$C$2:$E$1567,2,FALSE)</f>
        <v>A-60 Single Leaf Hinged</v>
      </c>
      <c r="L1370" s="13" t="str">
        <f>VLOOKUP(J1370,'fire screen door'!$C$2:$E$1567,3,FALSE)</f>
        <v>Electrical locker 12912 port aft</v>
      </c>
      <c r="M1370" s="1" t="s">
        <v>107</v>
      </c>
      <c r="N1370" s="1" t="s">
        <v>108</v>
      </c>
      <c r="O1370" s="32" t="s">
        <v>10448</v>
      </c>
      <c r="P1370" s="4">
        <v>716002417</v>
      </c>
      <c r="Q1370" s="6">
        <v>300457137</v>
      </c>
      <c r="R1370" s="4">
        <v>417001926</v>
      </c>
      <c r="S1370" s="1" t="s">
        <v>4134</v>
      </c>
      <c r="T1370" s="1" t="s">
        <v>106</v>
      </c>
      <c r="U1370" s="1"/>
      <c r="V1370" s="4">
        <v>2136372</v>
      </c>
      <c r="W1370" s="1" t="s">
        <v>109</v>
      </c>
      <c r="X1370" s="1" t="s">
        <v>110</v>
      </c>
    </row>
    <row r="1371" spans="1:24" s="9" customFormat="1">
      <c r="A1371" s="2">
        <v>1370</v>
      </c>
      <c r="B1371" s="4">
        <v>716003677</v>
      </c>
      <c r="C1371" s="1" t="s">
        <v>4135</v>
      </c>
      <c r="D1371" s="1" t="s">
        <v>4136</v>
      </c>
      <c r="E1371" s="6" t="s">
        <v>10243</v>
      </c>
      <c r="F1371" s="20">
        <v>513011468</v>
      </c>
      <c r="G1371" s="6" t="s">
        <v>5866</v>
      </c>
      <c r="H1371" s="17">
        <f t="shared" si="42"/>
        <v>13</v>
      </c>
      <c r="I1371" s="6" t="str">
        <f t="shared" si="43"/>
        <v>12.8.5</v>
      </c>
      <c r="J1371" s="6" t="s">
        <v>10243</v>
      </c>
      <c r="K1371" s="13" t="str">
        <f>VLOOKUP(J1371,'fire screen door'!$C$2:$E$1567,2,FALSE)</f>
        <v>A-60 Single Leaf Hinged</v>
      </c>
      <c r="L1371" s="13" t="str">
        <f>VLOOKUP(J1371,'fire screen door'!$C$2:$E$1567,3,FALSE)</f>
        <v>Crew staircase 8 A starboard aft</v>
      </c>
      <c r="M1371" s="1" t="s">
        <v>107</v>
      </c>
      <c r="N1371" s="1" t="s">
        <v>108</v>
      </c>
      <c r="O1371" s="32" t="s">
        <v>10448</v>
      </c>
      <c r="P1371" s="4">
        <v>716002415</v>
      </c>
      <c r="Q1371" s="6">
        <v>300457135</v>
      </c>
      <c r="R1371" s="4">
        <v>417001926</v>
      </c>
      <c r="S1371" s="1" t="s">
        <v>4137</v>
      </c>
      <c r="T1371" s="1" t="s">
        <v>106</v>
      </c>
      <c r="U1371" s="1"/>
      <c r="V1371" s="4">
        <v>2136372</v>
      </c>
      <c r="W1371" s="1" t="s">
        <v>109</v>
      </c>
      <c r="X1371" s="1" t="s">
        <v>110</v>
      </c>
    </row>
    <row r="1372" spans="1:24" s="9" customFormat="1">
      <c r="A1372" s="2">
        <v>1371</v>
      </c>
      <c r="B1372" s="4">
        <v>716003678</v>
      </c>
      <c r="C1372" s="1" t="s">
        <v>4138</v>
      </c>
      <c r="D1372" s="1" t="s">
        <v>4139</v>
      </c>
      <c r="E1372" s="6" t="s">
        <v>10244</v>
      </c>
      <c r="F1372" s="20">
        <v>513011469</v>
      </c>
      <c r="G1372" s="6" t="s">
        <v>5867</v>
      </c>
      <c r="H1372" s="17">
        <f t="shared" si="42"/>
        <v>13</v>
      </c>
      <c r="I1372" s="6" t="str">
        <f t="shared" si="43"/>
        <v>12.8.6</v>
      </c>
      <c r="J1372" s="6" t="s">
        <v>10244</v>
      </c>
      <c r="K1372" s="13" t="str">
        <f>VLOOKUP(J1372,'fire screen door'!$C$2:$E$1567,2,FALSE)</f>
        <v>A-60 Single Leaf Hinged</v>
      </c>
      <c r="L1372" s="13" t="str">
        <f>VLOOKUP(J1372,'fire screen door'!$C$2:$E$1567,3,FALSE)</f>
        <v>Crew staircase 8 A port aft</v>
      </c>
      <c r="M1372" s="1" t="s">
        <v>107</v>
      </c>
      <c r="N1372" s="1" t="s">
        <v>108</v>
      </c>
      <c r="O1372" s="32" t="s">
        <v>10448</v>
      </c>
      <c r="P1372" s="4">
        <v>716002416</v>
      </c>
      <c r="Q1372" s="6">
        <v>300457136</v>
      </c>
      <c r="R1372" s="4">
        <v>417001926</v>
      </c>
      <c r="S1372" s="1" t="s">
        <v>4140</v>
      </c>
      <c r="T1372" s="1" t="s">
        <v>106</v>
      </c>
      <c r="U1372" s="1"/>
      <c r="V1372" s="4">
        <v>2136372</v>
      </c>
      <c r="W1372" s="1" t="s">
        <v>109</v>
      </c>
      <c r="X1372" s="1" t="s">
        <v>110</v>
      </c>
    </row>
    <row r="1373" spans="1:24" s="9" customFormat="1">
      <c r="A1373" s="2">
        <v>1372</v>
      </c>
      <c r="B1373" s="4">
        <v>824000830</v>
      </c>
      <c r="C1373" s="1" t="s">
        <v>4377</v>
      </c>
      <c r="D1373" s="1" t="s">
        <v>4378</v>
      </c>
      <c r="E1373" s="6" t="s">
        <v>10245</v>
      </c>
      <c r="F1373" s="20">
        <v>513011471</v>
      </c>
      <c r="G1373" s="6" t="s">
        <v>5869</v>
      </c>
      <c r="H1373" s="17">
        <f t="shared" si="42"/>
        <v>13</v>
      </c>
      <c r="I1373" s="6" t="str">
        <f t="shared" si="43"/>
        <v>14.1.1</v>
      </c>
      <c r="J1373" s="6" t="s">
        <v>10245</v>
      </c>
      <c r="K1373" s="13" t="str">
        <f>VLOOKUP(J1373,'fire screen door'!$C$2:$E$1567,2,FALSE)</f>
        <v>A-60 SINGLE LEAF HINGED</v>
      </c>
      <c r="L1373" s="13" t="str">
        <f>VLOOKUP(J1373,'fire screen door'!$C$2:$E$1567,3,FALSE)</f>
        <v>By stateroom 14524</v>
      </c>
      <c r="M1373" s="1" t="s">
        <v>18</v>
      </c>
      <c r="N1373" s="1" t="s">
        <v>19</v>
      </c>
      <c r="O1373" s="32"/>
      <c r="P1373" s="4">
        <v>824001068</v>
      </c>
      <c r="Q1373" s="6">
        <v>300468214</v>
      </c>
      <c r="R1373" s="4">
        <v>417001943</v>
      </c>
      <c r="S1373" s="1" t="s">
        <v>4379</v>
      </c>
      <c r="T1373" s="1" t="s">
        <v>17</v>
      </c>
      <c r="U1373" s="1" t="s">
        <v>13</v>
      </c>
      <c r="V1373" s="4">
        <v>999001870</v>
      </c>
      <c r="W1373" s="1" t="s">
        <v>20</v>
      </c>
      <c r="X1373" s="1" t="s">
        <v>21</v>
      </c>
    </row>
    <row r="1374" spans="1:24" s="9" customFormat="1">
      <c r="A1374" s="2">
        <v>1373</v>
      </c>
      <c r="B1374" s="4">
        <v>823005345</v>
      </c>
      <c r="C1374" s="1" t="s">
        <v>4342</v>
      </c>
      <c r="D1374" s="1" t="s">
        <v>4343</v>
      </c>
      <c r="E1374" s="6" t="s">
        <v>10436</v>
      </c>
      <c r="F1374" s="20">
        <v>513011472</v>
      </c>
      <c r="G1374" s="6" t="s">
        <v>5870</v>
      </c>
      <c r="H1374" s="17">
        <f t="shared" si="42"/>
        <v>13</v>
      </c>
      <c r="I1374" s="6" t="str">
        <f t="shared" si="43"/>
        <v>14.1.2 (5-AC FR.334)</v>
      </c>
      <c r="J1374" s="6" t="s">
        <v>10436</v>
      </c>
      <c r="K1374" s="13" t="e">
        <f>VLOOKUP(J1374,'fire screen door'!$C$2:$E$1567,2,FALSE)</f>
        <v>#N/A</v>
      </c>
      <c r="L1374" s="13" t="e">
        <f>VLOOKUP(J1374,'fire screen door'!$C$2:$E$1567,3,FALSE)</f>
        <v>#N/A</v>
      </c>
      <c r="M1374" s="1" t="s">
        <v>18</v>
      </c>
      <c r="N1374" s="1" t="s">
        <v>19</v>
      </c>
      <c r="O1374" s="32" t="s">
        <v>10456</v>
      </c>
      <c r="P1374" s="4">
        <v>823006734</v>
      </c>
      <c r="Q1374" s="6">
        <v>300468046</v>
      </c>
      <c r="R1374" s="4">
        <v>417001943</v>
      </c>
      <c r="S1374" s="1" t="s">
        <v>4344</v>
      </c>
      <c r="T1374" s="1" t="s">
        <v>17</v>
      </c>
      <c r="U1374" s="1" t="s">
        <v>13</v>
      </c>
      <c r="V1374" s="4">
        <v>999001870</v>
      </c>
      <c r="W1374" s="1" t="s">
        <v>20</v>
      </c>
      <c r="X1374" s="1" t="s">
        <v>21</v>
      </c>
    </row>
    <row r="1375" spans="1:24" s="9" customFormat="1">
      <c r="A1375" s="2">
        <v>1374</v>
      </c>
      <c r="B1375" s="4">
        <v>716015577</v>
      </c>
      <c r="C1375" s="1" t="s">
        <v>4141</v>
      </c>
      <c r="D1375" s="1" t="s">
        <v>4142</v>
      </c>
      <c r="E1375" s="6" t="s">
        <v>10248</v>
      </c>
      <c r="F1375" s="20">
        <v>513011473</v>
      </c>
      <c r="G1375" s="6" t="s">
        <v>5871</v>
      </c>
      <c r="H1375" s="17">
        <f t="shared" si="42"/>
        <v>13</v>
      </c>
      <c r="I1375" s="6" t="str">
        <f t="shared" si="43"/>
        <v>14.2.1</v>
      </c>
      <c r="J1375" s="6" t="s">
        <v>10248</v>
      </c>
      <c r="K1375" s="13" t="str">
        <f>VLOOKUP(J1375,'fire screen door'!$C$2:$E$1567,2,FALSE)</f>
        <v>A-60 SINGLE LEAF HINGED</v>
      </c>
      <c r="L1375" s="13" t="str">
        <f>VLOOKUP(J1375,'fire screen door'!$C$2:$E$1567,3,FALSE)</f>
        <v>Between staterooms 14530 and 14528 starboard corridor</v>
      </c>
      <c r="M1375" s="1" t="s">
        <v>18</v>
      </c>
      <c r="N1375" s="1" t="s">
        <v>19</v>
      </c>
      <c r="O1375" s="32"/>
      <c r="P1375" s="4">
        <v>716011241</v>
      </c>
      <c r="Q1375" s="6">
        <v>300463373</v>
      </c>
      <c r="R1375" s="4">
        <v>417001943</v>
      </c>
      <c r="S1375" s="1" t="s">
        <v>4143</v>
      </c>
      <c r="T1375" s="1" t="s">
        <v>17</v>
      </c>
      <c r="U1375" s="1"/>
      <c r="V1375" s="4">
        <v>999001870</v>
      </c>
      <c r="W1375" s="1" t="s">
        <v>20</v>
      </c>
      <c r="X1375" s="1" t="s">
        <v>21</v>
      </c>
    </row>
    <row r="1376" spans="1:24" s="9" customFormat="1">
      <c r="A1376" s="2">
        <v>1375</v>
      </c>
      <c r="B1376" s="4">
        <v>716003484</v>
      </c>
      <c r="C1376" s="1" t="s">
        <v>4144</v>
      </c>
      <c r="D1376" s="1" t="s">
        <v>4145</v>
      </c>
      <c r="E1376" s="6" t="s">
        <v>10249</v>
      </c>
      <c r="F1376" s="20">
        <v>513011474</v>
      </c>
      <c r="G1376" s="6" t="s">
        <v>5872</v>
      </c>
      <c r="H1376" s="17">
        <f t="shared" si="42"/>
        <v>13</v>
      </c>
      <c r="I1376" s="6" t="str">
        <f t="shared" si="43"/>
        <v>14.2.2</v>
      </c>
      <c r="J1376" s="6" t="s">
        <v>10249</v>
      </c>
      <c r="K1376" s="13" t="str">
        <f>VLOOKUP(J1376,'fire screen door'!$C$2:$E$1567,2,FALSE)</f>
        <v>A-60 SINGLE LEAF HINGED</v>
      </c>
      <c r="L1376" s="13" t="str">
        <f>VLOOKUP(J1376,'fire screen door'!$C$2:$E$1567,3,FALSE)</f>
        <v>Between staterooms 14130 and 14128 port corridor</v>
      </c>
      <c r="M1376" s="1" t="s">
        <v>107</v>
      </c>
      <c r="N1376" s="1" t="s">
        <v>108</v>
      </c>
      <c r="O1376" s="32" t="s">
        <v>10448</v>
      </c>
      <c r="P1376" s="4">
        <v>716002243</v>
      </c>
      <c r="Q1376" s="6">
        <v>300456971</v>
      </c>
      <c r="R1376" s="4">
        <v>417001926</v>
      </c>
      <c r="S1376" s="1" t="s">
        <v>4146</v>
      </c>
      <c r="T1376" s="1" t="s">
        <v>106</v>
      </c>
      <c r="U1376" s="1"/>
      <c r="V1376" s="4">
        <v>2136372</v>
      </c>
      <c r="W1376" s="1" t="s">
        <v>109</v>
      </c>
      <c r="X1376" s="1" t="s">
        <v>110</v>
      </c>
    </row>
    <row r="1377" spans="1:24" s="9" customFormat="1">
      <c r="A1377" s="2">
        <v>1376</v>
      </c>
      <c r="B1377" s="4">
        <v>716003481</v>
      </c>
      <c r="C1377" s="1" t="s">
        <v>4147</v>
      </c>
      <c r="D1377" s="1" t="s">
        <v>4148</v>
      </c>
      <c r="E1377" s="6" t="s">
        <v>10250</v>
      </c>
      <c r="F1377" s="20">
        <v>513011475</v>
      </c>
      <c r="G1377" s="6" t="s">
        <v>5873</v>
      </c>
      <c r="H1377" s="17">
        <f t="shared" si="42"/>
        <v>13</v>
      </c>
      <c r="I1377" s="6" t="str">
        <f t="shared" si="43"/>
        <v>14.2.3</v>
      </c>
      <c r="J1377" s="6" t="s">
        <v>10250</v>
      </c>
      <c r="K1377" s="13" t="str">
        <f>VLOOKUP(J1377,'fire screen door'!$C$2:$E$1567,2,FALSE)</f>
        <v>B-15 DOUBLE LEAF HINGED</v>
      </c>
      <c r="L1377" s="13" t="str">
        <f>VLOOKUP(J1377,'fire screen door'!$C$2:$E$1567,3,FALSE)</f>
        <v>Workshop stbd side</v>
      </c>
      <c r="M1377" s="1" t="s">
        <v>107</v>
      </c>
      <c r="N1377" s="1" t="s">
        <v>108</v>
      </c>
      <c r="O1377" s="32"/>
      <c r="P1377" s="4">
        <v>716002240</v>
      </c>
      <c r="Q1377" s="6">
        <v>300456968</v>
      </c>
      <c r="R1377" s="4">
        <v>417001926</v>
      </c>
      <c r="S1377" s="1" t="s">
        <v>4149</v>
      </c>
      <c r="T1377" s="1" t="s">
        <v>106</v>
      </c>
      <c r="U1377" s="1"/>
      <c r="V1377" s="4">
        <v>2136372</v>
      </c>
      <c r="W1377" s="1" t="s">
        <v>109</v>
      </c>
      <c r="X1377" s="1" t="s">
        <v>110</v>
      </c>
    </row>
    <row r="1378" spans="1:24" s="9" customFormat="1">
      <c r="A1378" s="2">
        <v>1377</v>
      </c>
      <c r="B1378" s="4">
        <v>716003485</v>
      </c>
      <c r="C1378" s="1" t="s">
        <v>4150</v>
      </c>
      <c r="D1378" s="1" t="s">
        <v>4151</v>
      </c>
      <c r="E1378" s="6" t="s">
        <v>10251</v>
      </c>
      <c r="F1378" s="20">
        <v>513011476</v>
      </c>
      <c r="G1378" s="6" t="s">
        <v>5874</v>
      </c>
      <c r="H1378" s="17">
        <f t="shared" si="42"/>
        <v>13</v>
      </c>
      <c r="I1378" s="6" t="str">
        <f t="shared" si="43"/>
        <v>14.2.4</v>
      </c>
      <c r="J1378" s="6" t="s">
        <v>10251</v>
      </c>
      <c r="K1378" s="13" t="str">
        <f>VLOOKUP(J1378,'fire screen door'!$C$2:$E$1567,2,FALSE)</f>
        <v>B-15 DOUBLE LEAF HINGED</v>
      </c>
      <c r="L1378" s="13" t="str">
        <f>VLOOKUP(J1378,'fire screen door'!$C$2:$E$1567,3,FALSE)</f>
        <v>Arena port side.</v>
      </c>
      <c r="M1378" s="1" t="s">
        <v>107</v>
      </c>
      <c r="N1378" s="1" t="s">
        <v>108</v>
      </c>
      <c r="O1378" s="32"/>
      <c r="P1378" s="4">
        <v>716002244</v>
      </c>
      <c r="Q1378" s="6">
        <v>300456972</v>
      </c>
      <c r="R1378" s="4">
        <v>417001926</v>
      </c>
      <c r="S1378" s="1" t="s">
        <v>4152</v>
      </c>
      <c r="T1378" s="1" t="s">
        <v>106</v>
      </c>
      <c r="U1378" s="1"/>
      <c r="V1378" s="4">
        <v>2136372</v>
      </c>
      <c r="W1378" s="1" t="s">
        <v>109</v>
      </c>
      <c r="X1378" s="1" t="s">
        <v>110</v>
      </c>
    </row>
    <row r="1379" spans="1:24" s="9" customFormat="1">
      <c r="A1379" s="2">
        <v>1378</v>
      </c>
      <c r="B1379" s="4">
        <v>716003482</v>
      </c>
      <c r="C1379" s="1" t="s">
        <v>4153</v>
      </c>
      <c r="D1379" s="1" t="s">
        <v>4154</v>
      </c>
      <c r="E1379" s="6" t="s">
        <v>10252</v>
      </c>
      <c r="F1379" s="20">
        <v>513011477</v>
      </c>
      <c r="G1379" s="6" t="s">
        <v>5875</v>
      </c>
      <c r="H1379" s="17">
        <f t="shared" si="42"/>
        <v>13</v>
      </c>
      <c r="I1379" s="6" t="str">
        <f t="shared" si="43"/>
        <v>14.2.5</v>
      </c>
      <c r="J1379" s="6" t="s">
        <v>10252</v>
      </c>
      <c r="K1379" s="13" t="str">
        <f>VLOOKUP(J1379,'fire screen door'!$C$2:$E$1567,2,FALSE)</f>
        <v>A-60 SINGLE LEAF HINGED</v>
      </c>
      <c r="L1379" s="13" t="str">
        <f>VLOOKUP(J1379,'fire screen door'!$C$2:$E$1567,3,FALSE)</f>
        <v>Pool equipment room (no indication)</v>
      </c>
      <c r="M1379" s="1" t="s">
        <v>107</v>
      </c>
      <c r="N1379" s="1" t="s">
        <v>108</v>
      </c>
      <c r="O1379" s="32" t="s">
        <v>10448</v>
      </c>
      <c r="P1379" s="4">
        <v>716002241</v>
      </c>
      <c r="Q1379" s="6">
        <v>300456969</v>
      </c>
      <c r="R1379" s="4">
        <v>417001926</v>
      </c>
      <c r="S1379" s="1" t="s">
        <v>4155</v>
      </c>
      <c r="T1379" s="1" t="s">
        <v>106</v>
      </c>
      <c r="U1379" s="1"/>
      <c r="V1379" s="4">
        <v>2136372</v>
      </c>
      <c r="W1379" s="1" t="s">
        <v>109</v>
      </c>
      <c r="X1379" s="1" t="s">
        <v>110</v>
      </c>
    </row>
    <row r="1380" spans="1:24" s="9" customFormat="1">
      <c r="A1380" s="2">
        <v>1379</v>
      </c>
      <c r="B1380" s="4">
        <v>716003486</v>
      </c>
      <c r="C1380" s="1" t="s">
        <v>4156</v>
      </c>
      <c r="D1380" s="1" t="s">
        <v>4157</v>
      </c>
      <c r="E1380" s="6" t="s">
        <v>10253</v>
      </c>
      <c r="F1380" s="20">
        <v>513011478</v>
      </c>
      <c r="G1380" s="6" t="s">
        <v>5876</v>
      </c>
      <c r="H1380" s="17">
        <f t="shared" si="42"/>
        <v>13</v>
      </c>
      <c r="I1380" s="6" t="str">
        <f t="shared" si="43"/>
        <v>14.2.6</v>
      </c>
      <c r="J1380" s="6" t="s">
        <v>10253</v>
      </c>
      <c r="K1380" s="13" t="str">
        <f>VLOOKUP(J1380,'fire screen door'!$C$2:$E$1567,2,FALSE)</f>
        <v>A-60 SINGLE LEAF HINGED</v>
      </c>
      <c r="L1380" s="13" t="str">
        <f>VLOOKUP(J1380,'fire screen door'!$C$2:$E$1567,3,FALSE)</f>
        <v>Crew staircase 2B PRT (aft)</v>
      </c>
      <c r="M1380" s="1" t="s">
        <v>107</v>
      </c>
      <c r="N1380" s="1" t="s">
        <v>108</v>
      </c>
      <c r="O1380" s="32" t="s">
        <v>10448</v>
      </c>
      <c r="P1380" s="4">
        <v>716002245</v>
      </c>
      <c r="Q1380" s="6">
        <v>300456973</v>
      </c>
      <c r="R1380" s="4">
        <v>417001926</v>
      </c>
      <c r="S1380" s="1" t="s">
        <v>4158</v>
      </c>
      <c r="T1380" s="1" t="s">
        <v>106</v>
      </c>
      <c r="U1380" s="1"/>
      <c r="V1380" s="4">
        <v>2136372</v>
      </c>
      <c r="W1380" s="1" t="s">
        <v>109</v>
      </c>
      <c r="X1380" s="1" t="s">
        <v>110</v>
      </c>
    </row>
    <row r="1381" spans="1:24" s="9" customFormat="1">
      <c r="A1381" s="2">
        <v>1380</v>
      </c>
      <c r="B1381" s="4">
        <v>716003483</v>
      </c>
      <c r="C1381" s="1" t="s">
        <v>4159</v>
      </c>
      <c r="D1381" s="1" t="s">
        <v>4160</v>
      </c>
      <c r="E1381" s="6" t="s">
        <v>10254</v>
      </c>
      <c r="F1381" s="20">
        <v>513011479</v>
      </c>
      <c r="G1381" s="6" t="s">
        <v>5877</v>
      </c>
      <c r="H1381" s="17">
        <f t="shared" si="42"/>
        <v>13</v>
      </c>
      <c r="I1381" s="6" t="str">
        <f t="shared" si="43"/>
        <v>14.2.7</v>
      </c>
      <c r="J1381" s="6" t="s">
        <v>10254</v>
      </c>
      <c r="K1381" s="13" t="str">
        <f>VLOOKUP(J1381,'fire screen door'!$C$2:$E$1567,2,FALSE)</f>
        <v>A-60 SINGLE LEAF HINGED</v>
      </c>
      <c r="L1381" s="13" t="str">
        <f>VLOOKUP(J1381,'fire screen door'!$C$2:$E$1567,3,FALSE)</f>
        <v>Crew staircase 2B STB (aft)</v>
      </c>
      <c r="M1381" s="1" t="s">
        <v>107</v>
      </c>
      <c r="N1381" s="1" t="s">
        <v>108</v>
      </c>
      <c r="O1381" s="32" t="s">
        <v>10448</v>
      </c>
      <c r="P1381" s="4">
        <v>716002242</v>
      </c>
      <c r="Q1381" s="6">
        <v>300456970</v>
      </c>
      <c r="R1381" s="4">
        <v>417001926</v>
      </c>
      <c r="S1381" s="1" t="s">
        <v>4161</v>
      </c>
      <c r="T1381" s="1" t="s">
        <v>106</v>
      </c>
      <c r="U1381" s="1"/>
      <c r="V1381" s="4">
        <v>2136372</v>
      </c>
      <c r="W1381" s="1" t="s">
        <v>109</v>
      </c>
      <c r="X1381" s="1" t="s">
        <v>110</v>
      </c>
    </row>
    <row r="1382" spans="1:24" s="9" customFormat="1">
      <c r="A1382" s="2">
        <v>1381</v>
      </c>
      <c r="B1382" s="4">
        <v>716003487</v>
      </c>
      <c r="C1382" s="1" t="s">
        <v>4162</v>
      </c>
      <c r="D1382" s="1" t="s">
        <v>4163</v>
      </c>
      <c r="E1382" s="6" t="s">
        <v>10258</v>
      </c>
      <c r="F1382" s="20">
        <v>513011480</v>
      </c>
      <c r="G1382" s="6" t="s">
        <v>5878</v>
      </c>
      <c r="H1382" s="17">
        <f t="shared" si="42"/>
        <v>13</v>
      </c>
      <c r="I1382" s="6" t="str">
        <f t="shared" si="43"/>
        <v>14.3.1</v>
      </c>
      <c r="J1382" s="6" t="s">
        <v>10258</v>
      </c>
      <c r="K1382" s="13" t="str">
        <f>VLOOKUP(J1382,'fire screen door'!$C$2:$E$1567,2,FALSE)</f>
        <v>A-60 SINGLE LEAF HINGED</v>
      </c>
      <c r="L1382" s="13" t="str">
        <f>VLOOKUP(J1382,'fire screen door'!$C$2:$E$1567,3,FALSE)</f>
        <v>By stateroom 14562 starboard side</v>
      </c>
      <c r="M1382" s="1" t="s">
        <v>107</v>
      </c>
      <c r="N1382" s="1" t="s">
        <v>108</v>
      </c>
      <c r="O1382" s="32" t="s">
        <v>10448</v>
      </c>
      <c r="P1382" s="4">
        <v>716002246</v>
      </c>
      <c r="Q1382" s="6">
        <v>300456974</v>
      </c>
      <c r="R1382" s="4">
        <v>417001926</v>
      </c>
      <c r="S1382" s="1" t="s">
        <v>4164</v>
      </c>
      <c r="T1382" s="1" t="s">
        <v>106</v>
      </c>
      <c r="U1382" s="1"/>
      <c r="V1382" s="4">
        <v>2136372</v>
      </c>
      <c r="W1382" s="1" t="s">
        <v>109</v>
      </c>
      <c r="X1382" s="1" t="s">
        <v>110</v>
      </c>
    </row>
    <row r="1383" spans="1:24" s="9" customFormat="1">
      <c r="A1383" s="2">
        <v>1382</v>
      </c>
      <c r="B1383" s="4">
        <v>716004445</v>
      </c>
      <c r="C1383" s="1" t="s">
        <v>4165</v>
      </c>
      <c r="D1383" s="1" t="s">
        <v>4166</v>
      </c>
      <c r="E1383" s="6" t="s">
        <v>10437</v>
      </c>
      <c r="F1383" s="20">
        <v>513011481</v>
      </c>
      <c r="G1383" s="6" t="s">
        <v>5879</v>
      </c>
      <c r="H1383" s="17">
        <f t="shared" si="42"/>
        <v>13</v>
      </c>
      <c r="I1383" s="6" t="str">
        <f t="shared" si="43"/>
        <v>14.3.10</v>
      </c>
      <c r="J1383" s="6" t="s">
        <v>10437</v>
      </c>
      <c r="K1383" s="13" t="e">
        <f>VLOOKUP(J1383,'fire screen door'!$C$2:$E$1567,2,FALSE)</f>
        <v>#N/A</v>
      </c>
      <c r="L1383" s="13" t="e">
        <f>VLOOKUP(J1383,'fire screen door'!$C$2:$E$1567,3,FALSE)</f>
        <v>#N/A</v>
      </c>
      <c r="M1383" s="1" t="s">
        <v>107</v>
      </c>
      <c r="N1383" s="1" t="s">
        <v>108</v>
      </c>
      <c r="O1383" s="32" t="s">
        <v>10450</v>
      </c>
      <c r="P1383" s="4">
        <v>716003107</v>
      </c>
      <c r="Q1383" s="6">
        <v>300457630</v>
      </c>
      <c r="R1383" s="4">
        <v>417001926</v>
      </c>
      <c r="S1383" s="1" t="s">
        <v>4167</v>
      </c>
      <c r="T1383" s="1" t="s">
        <v>106</v>
      </c>
      <c r="U1383" s="1"/>
      <c r="V1383" s="4">
        <v>2136372</v>
      </c>
      <c r="W1383" s="1" t="s">
        <v>109</v>
      </c>
      <c r="X1383" s="1" t="s">
        <v>110</v>
      </c>
    </row>
    <row r="1384" spans="1:24" s="9" customFormat="1">
      <c r="A1384" s="2">
        <v>1383</v>
      </c>
      <c r="B1384" s="4">
        <v>716003480</v>
      </c>
      <c r="C1384" s="1" t="s">
        <v>4168</v>
      </c>
      <c r="D1384" s="1" t="s">
        <v>4169</v>
      </c>
      <c r="E1384" s="6" t="s">
        <v>10259</v>
      </c>
      <c r="F1384" s="20">
        <v>513011482</v>
      </c>
      <c r="G1384" s="6" t="s">
        <v>5880</v>
      </c>
      <c r="H1384" s="17">
        <f t="shared" si="42"/>
        <v>13</v>
      </c>
      <c r="I1384" s="6" t="str">
        <f t="shared" si="43"/>
        <v>14.3.2</v>
      </c>
      <c r="J1384" s="6" t="s">
        <v>10259</v>
      </c>
      <c r="K1384" s="13" t="str">
        <f>VLOOKUP(J1384,'fire screen door'!$C$2:$E$1567,2,FALSE)</f>
        <v>A-60 SLIDING</v>
      </c>
      <c r="L1384" s="13" t="str">
        <f>VLOOKUP(J1384,'fire screen door'!$C$2:$E$1567,3,FALSE)</f>
        <v>Entrance to Adventure ocean</v>
      </c>
      <c r="M1384" s="1" t="s">
        <v>148</v>
      </c>
      <c r="N1384" s="1" t="s">
        <v>149</v>
      </c>
      <c r="O1384" s="32"/>
      <c r="P1384" s="4">
        <v>716002239</v>
      </c>
      <c r="Q1384" s="6">
        <v>300456967</v>
      </c>
      <c r="R1384" s="4">
        <v>417001226</v>
      </c>
      <c r="S1384" s="1" t="s">
        <v>4170</v>
      </c>
      <c r="T1384" s="1" t="s">
        <v>147</v>
      </c>
      <c r="U1384" s="1"/>
      <c r="V1384" s="4">
        <v>999001697</v>
      </c>
      <c r="W1384" s="1" t="s">
        <v>150</v>
      </c>
      <c r="X1384" s="1" t="s">
        <v>151</v>
      </c>
    </row>
    <row r="1385" spans="1:24" s="9" customFormat="1">
      <c r="A1385" s="2">
        <v>1384</v>
      </c>
      <c r="B1385" s="4">
        <v>716004439</v>
      </c>
      <c r="C1385" s="1" t="s">
        <v>4171</v>
      </c>
      <c r="D1385" s="1" t="s">
        <v>4172</v>
      </c>
      <c r="E1385" s="6" t="s">
        <v>10260</v>
      </c>
      <c r="F1385" s="20">
        <v>513011483</v>
      </c>
      <c r="G1385" s="6" t="s">
        <v>5881</v>
      </c>
      <c r="H1385" s="17">
        <f t="shared" si="42"/>
        <v>13</v>
      </c>
      <c r="I1385" s="6" t="str">
        <f t="shared" si="43"/>
        <v>14.3.3</v>
      </c>
      <c r="J1385" s="6" t="s">
        <v>10260</v>
      </c>
      <c r="K1385" s="13" t="str">
        <f>VLOOKUP(J1385,'fire screen door'!$C$2:$E$1567,2,FALSE)</f>
        <v>A-60 SINGLE LEAF HINGED</v>
      </c>
      <c r="L1385" s="13" t="str">
        <f>VLOOKUP(J1385,'fire screen door'!$C$2:$E$1567,3,FALSE)</f>
        <v>Main Stairs starboard side fwd</v>
      </c>
      <c r="M1385" s="1" t="s">
        <v>107</v>
      </c>
      <c r="N1385" s="1" t="s">
        <v>108</v>
      </c>
      <c r="O1385" s="32" t="s">
        <v>10448</v>
      </c>
      <c r="P1385" s="4">
        <v>716003101</v>
      </c>
      <c r="Q1385" s="6">
        <v>300457624</v>
      </c>
      <c r="R1385" s="4">
        <v>417001926</v>
      </c>
      <c r="S1385" s="1" t="s">
        <v>4173</v>
      </c>
      <c r="T1385" s="1" t="s">
        <v>106</v>
      </c>
      <c r="U1385" s="1"/>
      <c r="V1385" s="4">
        <v>2136372</v>
      </c>
      <c r="W1385" s="1" t="s">
        <v>109</v>
      </c>
      <c r="X1385" s="1" t="s">
        <v>110</v>
      </c>
    </row>
    <row r="1386" spans="1:24" s="9" customFormat="1">
      <c r="A1386" s="2">
        <v>1385</v>
      </c>
      <c r="B1386" s="4">
        <v>716003488</v>
      </c>
      <c r="C1386" s="1" t="s">
        <v>4174</v>
      </c>
      <c r="D1386" s="1" t="s">
        <v>4175</v>
      </c>
      <c r="E1386" s="6" t="s">
        <v>10261</v>
      </c>
      <c r="F1386" s="20">
        <v>513011484</v>
      </c>
      <c r="G1386" s="6" t="s">
        <v>5882</v>
      </c>
      <c r="H1386" s="17">
        <f t="shared" si="42"/>
        <v>13</v>
      </c>
      <c r="I1386" s="6" t="str">
        <f t="shared" si="43"/>
        <v>14.3.4</v>
      </c>
      <c r="J1386" s="6" t="s">
        <v>10261</v>
      </c>
      <c r="K1386" s="13" t="str">
        <f>VLOOKUP(J1386,'fire screen door'!$C$2:$E$1567,2,FALSE)</f>
        <v>A-60 SINGLE LEAF HINGED</v>
      </c>
      <c r="L1386" s="13" t="str">
        <f>VLOOKUP(J1386,'fire screen door'!$C$2:$E$1567,3,FALSE)</f>
        <v>By stateroom 14160 port side</v>
      </c>
      <c r="M1386" s="1" t="s">
        <v>107</v>
      </c>
      <c r="N1386" s="1" t="s">
        <v>108</v>
      </c>
      <c r="O1386" s="32" t="s">
        <v>10448</v>
      </c>
      <c r="P1386" s="4">
        <v>716002247</v>
      </c>
      <c r="Q1386" s="6">
        <v>300456975</v>
      </c>
      <c r="R1386" s="4">
        <v>417001926</v>
      </c>
      <c r="S1386" s="1" t="s">
        <v>4176</v>
      </c>
      <c r="T1386" s="1" t="s">
        <v>106</v>
      </c>
      <c r="U1386" s="1"/>
      <c r="V1386" s="4">
        <v>2136372</v>
      </c>
      <c r="W1386" s="1" t="s">
        <v>109</v>
      </c>
      <c r="X1386" s="1" t="s">
        <v>110</v>
      </c>
    </row>
    <row r="1387" spans="1:24" s="9" customFormat="1">
      <c r="A1387" s="2">
        <v>1386</v>
      </c>
      <c r="B1387" s="4">
        <v>716004440</v>
      </c>
      <c r="C1387" s="1" t="s">
        <v>4177</v>
      </c>
      <c r="D1387" s="1" t="s">
        <v>4178</v>
      </c>
      <c r="E1387" s="6" t="s">
        <v>10262</v>
      </c>
      <c r="F1387" s="20">
        <v>513011485</v>
      </c>
      <c r="G1387" s="6" t="s">
        <v>5883</v>
      </c>
      <c r="H1387" s="17">
        <f t="shared" si="42"/>
        <v>13</v>
      </c>
      <c r="I1387" s="6" t="str">
        <f t="shared" si="43"/>
        <v>14.3.5</v>
      </c>
      <c r="J1387" s="6" t="s">
        <v>10262</v>
      </c>
      <c r="K1387" s="13" t="str">
        <f>VLOOKUP(J1387,'fire screen door'!$C$2:$E$1567,2,FALSE)</f>
        <v>A-60 SINGLE LEAF HINGED</v>
      </c>
      <c r="L1387" s="13" t="str">
        <f>VLOOKUP(J1387,'fire screen door'!$C$2:$E$1567,3,FALSE)</f>
        <v>Waterslide equipment room stbd side</v>
      </c>
      <c r="M1387" s="1" t="s">
        <v>107</v>
      </c>
      <c r="N1387" s="1" t="s">
        <v>108</v>
      </c>
      <c r="O1387" s="32" t="s">
        <v>10448</v>
      </c>
      <c r="P1387" s="4">
        <v>716003102</v>
      </c>
      <c r="Q1387" s="6">
        <v>300457625</v>
      </c>
      <c r="R1387" s="4">
        <v>417001926</v>
      </c>
      <c r="S1387" s="1" t="s">
        <v>4179</v>
      </c>
      <c r="T1387" s="1" t="s">
        <v>106</v>
      </c>
      <c r="U1387" s="1"/>
      <c r="V1387" s="4">
        <v>2136372</v>
      </c>
      <c r="W1387" s="1" t="s">
        <v>109</v>
      </c>
      <c r="X1387" s="1" t="s">
        <v>110</v>
      </c>
    </row>
    <row r="1388" spans="1:24" s="9" customFormat="1">
      <c r="A1388" s="2">
        <v>1387</v>
      </c>
      <c r="B1388" s="4">
        <v>716004441</v>
      </c>
      <c r="C1388" s="1" t="s">
        <v>4180</v>
      </c>
      <c r="D1388" s="1" t="s">
        <v>4181</v>
      </c>
      <c r="E1388" s="6" t="s">
        <v>10263</v>
      </c>
      <c r="F1388" s="20">
        <v>513011486</v>
      </c>
      <c r="G1388" s="6" t="s">
        <v>5884</v>
      </c>
      <c r="H1388" s="17">
        <f t="shared" si="42"/>
        <v>13</v>
      </c>
      <c r="I1388" s="6" t="str">
        <f t="shared" si="43"/>
        <v>14.3.6</v>
      </c>
      <c r="J1388" s="6" t="s">
        <v>10263</v>
      </c>
      <c r="K1388" s="13" t="str">
        <f>VLOOKUP(J1388,'fire screen door'!$C$2:$E$1567,2,FALSE)</f>
        <v>A-60 SINGLE LEAF HINGED</v>
      </c>
      <c r="L1388" s="13" t="str">
        <f>VLOOKUP(J1388,'fire screen door'!$C$2:$E$1567,3,FALSE)</f>
        <v>Main Stairs port side fwd</v>
      </c>
      <c r="M1388" s="1" t="s">
        <v>107</v>
      </c>
      <c r="N1388" s="1" t="s">
        <v>108</v>
      </c>
      <c r="O1388" s="32" t="s">
        <v>10448</v>
      </c>
      <c r="P1388" s="4">
        <v>716003103</v>
      </c>
      <c r="Q1388" s="6">
        <v>300457626</v>
      </c>
      <c r="R1388" s="4">
        <v>417001926</v>
      </c>
      <c r="S1388" s="1" t="s">
        <v>4182</v>
      </c>
      <c r="T1388" s="1" t="s">
        <v>106</v>
      </c>
      <c r="U1388" s="1"/>
      <c r="V1388" s="4">
        <v>2136372</v>
      </c>
      <c r="W1388" s="1" t="s">
        <v>109</v>
      </c>
      <c r="X1388" s="1" t="s">
        <v>110</v>
      </c>
    </row>
    <row r="1389" spans="1:24" s="9" customFormat="1">
      <c r="A1389" s="2">
        <v>1388</v>
      </c>
      <c r="B1389" s="4">
        <v>716004446</v>
      </c>
      <c r="C1389" s="1" t="s">
        <v>4183</v>
      </c>
      <c r="D1389" s="1" t="s">
        <v>4184</v>
      </c>
      <c r="E1389" s="6" t="s">
        <v>10264</v>
      </c>
      <c r="F1389" s="20">
        <v>513011487</v>
      </c>
      <c r="G1389" s="6" t="s">
        <v>5885</v>
      </c>
      <c r="H1389" s="17">
        <f t="shared" si="42"/>
        <v>13</v>
      </c>
      <c r="I1389" s="6" t="str">
        <f t="shared" si="43"/>
        <v>14.3.7</v>
      </c>
      <c r="J1389" s="6" t="s">
        <v>10264</v>
      </c>
      <c r="K1389" s="13" t="str">
        <f>VLOOKUP(J1389,'fire screen door'!$C$2:$E$1567,2,FALSE)</f>
        <v>A-60 SINGLE LEAF HINGED</v>
      </c>
      <c r="L1389" s="13" t="str">
        <f>VLOOKUP(J1389,'fire screen door'!$C$2:$E$1567,3,FALSE)</f>
        <v>Housekeeping locker (no indication)</v>
      </c>
      <c r="M1389" s="1" t="s">
        <v>107</v>
      </c>
      <c r="N1389" s="1" t="s">
        <v>108</v>
      </c>
      <c r="O1389" s="32" t="s">
        <v>10448</v>
      </c>
      <c r="P1389" s="4">
        <v>716003108</v>
      </c>
      <c r="Q1389" s="6">
        <v>300457631</v>
      </c>
      <c r="R1389" s="4">
        <v>417001926</v>
      </c>
      <c r="S1389" s="1" t="s">
        <v>4185</v>
      </c>
      <c r="T1389" s="1" t="s">
        <v>106</v>
      </c>
      <c r="U1389" s="1"/>
      <c r="V1389" s="4">
        <v>2136372</v>
      </c>
      <c r="W1389" s="1" t="s">
        <v>109</v>
      </c>
      <c r="X1389" s="1" t="s">
        <v>110</v>
      </c>
    </row>
    <row r="1390" spans="1:24" s="9" customFormat="1">
      <c r="A1390" s="2">
        <v>1389</v>
      </c>
      <c r="B1390" s="4">
        <v>716004442</v>
      </c>
      <c r="C1390" s="1" t="s">
        <v>4186</v>
      </c>
      <c r="D1390" s="1" t="s">
        <v>4187</v>
      </c>
      <c r="E1390" s="6" t="s">
        <v>10265</v>
      </c>
      <c r="F1390" s="20">
        <v>513011488</v>
      </c>
      <c r="G1390" s="6" t="s">
        <v>5886</v>
      </c>
      <c r="H1390" s="17">
        <f t="shared" si="42"/>
        <v>13</v>
      </c>
      <c r="I1390" s="6" t="str">
        <f t="shared" si="43"/>
        <v>14.3.8</v>
      </c>
      <c r="J1390" s="6" t="s">
        <v>10265</v>
      </c>
      <c r="K1390" s="13" t="str">
        <f>VLOOKUP(J1390,'fire screen door'!$C$2:$E$1567,2,FALSE)</f>
        <v>A-60 SINGLE LEAF HINGED</v>
      </c>
      <c r="L1390" s="13" t="str">
        <f>VLOOKUP(J1390,'fire screen door'!$C$2:$E$1567,3,FALSE)</f>
        <v>Waterslide equipment room port side</v>
      </c>
      <c r="M1390" s="1" t="s">
        <v>107</v>
      </c>
      <c r="N1390" s="1" t="s">
        <v>108</v>
      </c>
      <c r="O1390" s="32" t="s">
        <v>10448</v>
      </c>
      <c r="P1390" s="4">
        <v>716003104</v>
      </c>
      <c r="Q1390" s="6">
        <v>300457627</v>
      </c>
      <c r="R1390" s="4">
        <v>417001926</v>
      </c>
      <c r="S1390" s="1" t="s">
        <v>4188</v>
      </c>
      <c r="T1390" s="1" t="s">
        <v>106</v>
      </c>
      <c r="U1390" s="1"/>
      <c r="V1390" s="4">
        <v>2136372</v>
      </c>
      <c r="W1390" s="1" t="s">
        <v>109</v>
      </c>
      <c r="X1390" s="1" t="s">
        <v>110</v>
      </c>
    </row>
    <row r="1391" spans="1:24" s="9" customFormat="1">
      <c r="A1391" s="2">
        <v>1390</v>
      </c>
      <c r="B1391" s="4">
        <v>716004443</v>
      </c>
      <c r="C1391" s="1" t="s">
        <v>4189</v>
      </c>
      <c r="D1391" s="1" t="s">
        <v>4190</v>
      </c>
      <c r="E1391" s="6" t="s">
        <v>10266</v>
      </c>
      <c r="F1391" s="20">
        <v>513011489</v>
      </c>
      <c r="G1391" s="6" t="s">
        <v>5887</v>
      </c>
      <c r="H1391" s="17">
        <f t="shared" si="42"/>
        <v>13</v>
      </c>
      <c r="I1391" s="6" t="str">
        <f t="shared" si="43"/>
        <v>14.4.1</v>
      </c>
      <c r="J1391" s="6" t="s">
        <v>10266</v>
      </c>
      <c r="K1391" s="13" t="str">
        <f>VLOOKUP(J1391,'fire screen door'!$C$2:$E$1567,2,FALSE)</f>
        <v>A-60 SINGLE LEAF HINGED</v>
      </c>
      <c r="L1391" s="13" t="str">
        <f>VLOOKUP(J1391,'fire screen door'!$C$2:$E$1567,3,FALSE)</f>
        <v>By stateroom 14594 starboard side</v>
      </c>
      <c r="M1391" s="1" t="s">
        <v>107</v>
      </c>
      <c r="N1391" s="1" t="s">
        <v>108</v>
      </c>
      <c r="O1391" s="32" t="s">
        <v>10448</v>
      </c>
      <c r="P1391" s="4">
        <v>716003105</v>
      </c>
      <c r="Q1391" s="6">
        <v>300457628</v>
      </c>
      <c r="R1391" s="4">
        <v>417001926</v>
      </c>
      <c r="S1391" s="1" t="s">
        <v>4191</v>
      </c>
      <c r="T1391" s="1" t="s">
        <v>106</v>
      </c>
      <c r="U1391" s="1"/>
      <c r="V1391" s="4">
        <v>2136372</v>
      </c>
      <c r="W1391" s="1" t="s">
        <v>109</v>
      </c>
      <c r="X1391" s="1" t="s">
        <v>110</v>
      </c>
    </row>
    <row r="1392" spans="1:24" s="9" customFormat="1">
      <c r="A1392" s="2">
        <v>1391</v>
      </c>
      <c r="B1392" s="4">
        <v>716004659</v>
      </c>
      <c r="C1392" s="1" t="s">
        <v>4192</v>
      </c>
      <c r="D1392" s="1" t="s">
        <v>4193</v>
      </c>
      <c r="E1392" s="6" t="s">
        <v>10275</v>
      </c>
      <c r="F1392" s="20">
        <v>513011490</v>
      </c>
      <c r="G1392" s="6" t="s">
        <v>5888</v>
      </c>
      <c r="H1392" s="17">
        <f t="shared" si="42"/>
        <v>13</v>
      </c>
      <c r="I1392" s="6" t="str">
        <f t="shared" si="43"/>
        <v>14.4.10</v>
      </c>
      <c r="J1392" s="6" t="s">
        <v>10275</v>
      </c>
      <c r="K1392" s="13" t="str">
        <f>VLOOKUP(J1392,'fire screen door'!$C$2:$E$1567,2,FALSE)</f>
        <v>A-60 SINGLE LEAF HINGED</v>
      </c>
      <c r="L1392" s="13" t="str">
        <f>VLOOKUP(J1392,'fire screen door'!$C$2:$E$1567,3,FALSE)</f>
        <v>Pantry by crew staircase 4B port aft</v>
      </c>
      <c r="M1392" s="1" t="s">
        <v>107</v>
      </c>
      <c r="N1392" s="1" t="s">
        <v>108</v>
      </c>
      <c r="O1392" s="32" t="s">
        <v>10448</v>
      </c>
      <c r="P1392" s="4">
        <v>716003304</v>
      </c>
      <c r="Q1392" s="6">
        <v>300457825</v>
      </c>
      <c r="R1392" s="4">
        <v>417001926</v>
      </c>
      <c r="S1392" s="1" t="s">
        <v>4194</v>
      </c>
      <c r="T1392" s="1" t="s">
        <v>106</v>
      </c>
      <c r="U1392" s="1"/>
      <c r="V1392" s="4">
        <v>2136372</v>
      </c>
      <c r="W1392" s="1" t="s">
        <v>109</v>
      </c>
      <c r="X1392" s="1" t="s">
        <v>110</v>
      </c>
    </row>
    <row r="1393" spans="1:24" s="9" customFormat="1">
      <c r="A1393" s="2">
        <v>1392</v>
      </c>
      <c r="B1393" s="4">
        <v>716004650</v>
      </c>
      <c r="C1393" s="1" t="s">
        <v>4195</v>
      </c>
      <c r="D1393" s="1" t="s">
        <v>4196</v>
      </c>
      <c r="E1393" s="6" t="s">
        <v>10276</v>
      </c>
      <c r="F1393" s="20">
        <v>513011491</v>
      </c>
      <c r="G1393" s="6" t="s">
        <v>5889</v>
      </c>
      <c r="H1393" s="17">
        <f t="shared" si="42"/>
        <v>13</v>
      </c>
      <c r="I1393" s="6" t="str">
        <f t="shared" si="43"/>
        <v>14.4.11</v>
      </c>
      <c r="J1393" s="6" t="s">
        <v>10276</v>
      </c>
      <c r="K1393" s="13" t="str">
        <f>VLOOKUP(J1393,'fire screen door'!$C$2:$E$1567,2,FALSE)</f>
        <v>A-60 SINGLE LEAF HINGED</v>
      </c>
      <c r="L1393" s="13" t="str">
        <f>VLOOKUP(J1393,'fire screen door'!$C$2:$E$1567,3,FALSE)</f>
        <v>Crew staircase 4B STB (aft)</v>
      </c>
      <c r="M1393" s="1" t="s">
        <v>107</v>
      </c>
      <c r="N1393" s="1" t="s">
        <v>108</v>
      </c>
      <c r="O1393" s="32" t="s">
        <v>10448</v>
      </c>
      <c r="P1393" s="4">
        <v>716003295</v>
      </c>
      <c r="Q1393" s="6">
        <v>300457816</v>
      </c>
      <c r="R1393" s="4">
        <v>417001926</v>
      </c>
      <c r="S1393" s="1" t="s">
        <v>4197</v>
      </c>
      <c r="T1393" s="1" t="s">
        <v>106</v>
      </c>
      <c r="U1393" s="1"/>
      <c r="V1393" s="4">
        <v>2136372</v>
      </c>
      <c r="W1393" s="1" t="s">
        <v>109</v>
      </c>
      <c r="X1393" s="1" t="s">
        <v>110</v>
      </c>
    </row>
    <row r="1394" spans="1:24" s="9" customFormat="1">
      <c r="A1394" s="2">
        <v>1393</v>
      </c>
      <c r="B1394" s="4">
        <v>716004654</v>
      </c>
      <c r="C1394" s="1" t="s">
        <v>4198</v>
      </c>
      <c r="D1394" s="1" t="s">
        <v>4199</v>
      </c>
      <c r="E1394" s="6" t="s">
        <v>10277</v>
      </c>
      <c r="F1394" s="20">
        <v>513011492</v>
      </c>
      <c r="G1394" s="6" t="s">
        <v>5890</v>
      </c>
      <c r="H1394" s="17">
        <f t="shared" si="42"/>
        <v>13</v>
      </c>
      <c r="I1394" s="6" t="str">
        <f t="shared" si="43"/>
        <v>14.4.12</v>
      </c>
      <c r="J1394" s="6" t="s">
        <v>10277</v>
      </c>
      <c r="K1394" s="13" t="str">
        <f>VLOOKUP(J1394,'fire screen door'!$C$2:$E$1567,2,FALSE)</f>
        <v>A-60 SINGLE LEAF HINGED</v>
      </c>
      <c r="L1394" s="13" t="str">
        <f>VLOOKUP(J1394,'fire screen door'!$C$2:$E$1567,3,FALSE)</f>
        <v>Pantry by crew staircase 4B port aft</v>
      </c>
      <c r="M1394" s="1" t="s">
        <v>107</v>
      </c>
      <c r="N1394" s="1" t="s">
        <v>108</v>
      </c>
      <c r="O1394" s="32" t="s">
        <v>10448</v>
      </c>
      <c r="P1394" s="4">
        <v>716003299</v>
      </c>
      <c r="Q1394" s="6">
        <v>300457820</v>
      </c>
      <c r="R1394" s="4">
        <v>417001926</v>
      </c>
      <c r="S1394" s="1" t="s">
        <v>4200</v>
      </c>
      <c r="T1394" s="1" t="s">
        <v>106</v>
      </c>
      <c r="U1394" s="1"/>
      <c r="V1394" s="4">
        <v>2136372</v>
      </c>
      <c r="W1394" s="1" t="s">
        <v>109</v>
      </c>
      <c r="X1394" s="1" t="s">
        <v>110</v>
      </c>
    </row>
    <row r="1395" spans="1:24" s="9" customFormat="1">
      <c r="A1395" s="2">
        <v>1394</v>
      </c>
      <c r="B1395" s="4">
        <v>716004660</v>
      </c>
      <c r="C1395" s="1" t="s">
        <v>4201</v>
      </c>
      <c r="D1395" s="1" t="s">
        <v>4202</v>
      </c>
      <c r="E1395" s="6" t="s">
        <v>10278</v>
      </c>
      <c r="F1395" s="20">
        <v>513011493</v>
      </c>
      <c r="G1395" s="6" t="s">
        <v>5891</v>
      </c>
      <c r="H1395" s="17">
        <f t="shared" si="42"/>
        <v>13</v>
      </c>
      <c r="I1395" s="6" t="str">
        <f t="shared" si="43"/>
        <v>14.4.13</v>
      </c>
      <c r="J1395" s="6" t="s">
        <v>10278</v>
      </c>
      <c r="K1395" s="13" t="str">
        <f>VLOOKUP(J1395,'fire screen door'!$C$2:$E$1567,2,FALSE)</f>
        <v>A-60 SINGLE LEAF HINGED</v>
      </c>
      <c r="L1395" s="13" t="str">
        <f>VLOOKUP(J1395,'fire screen door'!$C$2:$E$1567,3,FALSE)</f>
        <v>Pantry by crew staircase 4B stbd aft</v>
      </c>
      <c r="M1395" s="1" t="s">
        <v>107</v>
      </c>
      <c r="N1395" s="1" t="s">
        <v>108</v>
      </c>
      <c r="O1395" s="32" t="s">
        <v>10448</v>
      </c>
      <c r="P1395" s="4">
        <v>716003305</v>
      </c>
      <c r="Q1395" s="6">
        <v>300457826</v>
      </c>
      <c r="R1395" s="4">
        <v>417001926</v>
      </c>
      <c r="S1395" s="1" t="s">
        <v>4203</v>
      </c>
      <c r="T1395" s="1" t="s">
        <v>106</v>
      </c>
      <c r="U1395" s="1"/>
      <c r="V1395" s="4">
        <v>2136372</v>
      </c>
      <c r="W1395" s="1" t="s">
        <v>109</v>
      </c>
      <c r="X1395" s="1" t="s">
        <v>110</v>
      </c>
    </row>
    <row r="1396" spans="1:24" s="9" customFormat="1">
      <c r="A1396" s="2">
        <v>1395</v>
      </c>
      <c r="B1396" s="4">
        <v>716004655</v>
      </c>
      <c r="C1396" s="1" t="s">
        <v>4204</v>
      </c>
      <c r="D1396" s="1" t="s">
        <v>4205</v>
      </c>
      <c r="E1396" s="6" t="s">
        <v>10279</v>
      </c>
      <c r="F1396" s="20">
        <v>513011494</v>
      </c>
      <c r="G1396" s="6" t="s">
        <v>5892</v>
      </c>
      <c r="H1396" s="17">
        <f t="shared" si="42"/>
        <v>13</v>
      </c>
      <c r="I1396" s="6" t="str">
        <f t="shared" si="43"/>
        <v>14.4.14</v>
      </c>
      <c r="J1396" s="6" t="s">
        <v>10279</v>
      </c>
      <c r="K1396" s="13" t="str">
        <f>VLOOKUP(J1396,'fire screen door'!$C$2:$E$1567,2,FALSE)</f>
        <v>A-60 SINGLE LEAF HINGED</v>
      </c>
      <c r="L1396" s="13" t="str">
        <f>VLOOKUP(J1396,'fire screen door'!$C$2:$E$1567,3,FALSE)</f>
        <v>Crew staircase 4B PRT (aft)</v>
      </c>
      <c r="M1396" s="1" t="s">
        <v>107</v>
      </c>
      <c r="N1396" s="1" t="s">
        <v>108</v>
      </c>
      <c r="O1396" s="32" t="s">
        <v>10448</v>
      </c>
      <c r="P1396" s="4">
        <v>716003300</v>
      </c>
      <c r="Q1396" s="6">
        <v>300457821</v>
      </c>
      <c r="R1396" s="4">
        <v>417001926</v>
      </c>
      <c r="S1396" s="1" t="s">
        <v>4206</v>
      </c>
      <c r="T1396" s="1" t="s">
        <v>106</v>
      </c>
      <c r="U1396" s="1"/>
      <c r="V1396" s="4">
        <v>2136372</v>
      </c>
      <c r="W1396" s="1" t="s">
        <v>109</v>
      </c>
      <c r="X1396" s="1" t="s">
        <v>110</v>
      </c>
    </row>
    <row r="1397" spans="1:24" s="9" customFormat="1">
      <c r="A1397" s="2">
        <v>1396</v>
      </c>
      <c r="B1397" s="4">
        <v>716004444</v>
      </c>
      <c r="C1397" s="1" t="s">
        <v>4207</v>
      </c>
      <c r="D1397" s="1" t="s">
        <v>4208</v>
      </c>
      <c r="E1397" s="6" t="s">
        <v>10267</v>
      </c>
      <c r="F1397" s="20">
        <v>513011495</v>
      </c>
      <c r="G1397" s="6" t="s">
        <v>5893</v>
      </c>
      <c r="H1397" s="17">
        <f t="shared" si="42"/>
        <v>13</v>
      </c>
      <c r="I1397" s="6" t="str">
        <f t="shared" si="43"/>
        <v>14.4.2</v>
      </c>
      <c r="J1397" s="6" t="s">
        <v>10267</v>
      </c>
      <c r="K1397" s="13" t="str">
        <f>VLOOKUP(J1397,'fire screen door'!$C$2:$E$1567,2,FALSE)</f>
        <v>A-60 SINGLE LEAF HINGED</v>
      </c>
      <c r="L1397" s="13" t="str">
        <f>VLOOKUP(J1397,'fire screen door'!$C$2:$E$1567,3,FALSE)</f>
        <v>By stateroom 14193 port side</v>
      </c>
      <c r="M1397" s="1" t="s">
        <v>107</v>
      </c>
      <c r="N1397" s="1" t="s">
        <v>108</v>
      </c>
      <c r="O1397" s="32" t="s">
        <v>10448</v>
      </c>
      <c r="P1397" s="4">
        <v>716003106</v>
      </c>
      <c r="Q1397" s="6">
        <v>300457629</v>
      </c>
      <c r="R1397" s="4">
        <v>417001926</v>
      </c>
      <c r="S1397" s="1" t="s">
        <v>4209</v>
      </c>
      <c r="T1397" s="1" t="s">
        <v>106</v>
      </c>
      <c r="U1397" s="1"/>
      <c r="V1397" s="4">
        <v>2136372</v>
      </c>
      <c r="W1397" s="1" t="s">
        <v>109</v>
      </c>
      <c r="X1397" s="1" t="s">
        <v>110</v>
      </c>
    </row>
    <row r="1398" spans="1:24" s="9" customFormat="1">
      <c r="A1398" s="2">
        <v>1397</v>
      </c>
      <c r="B1398" s="4">
        <v>716004648</v>
      </c>
      <c r="C1398" s="1" t="s">
        <v>4210</v>
      </c>
      <c r="D1398" s="1" t="s">
        <v>4211</v>
      </c>
      <c r="E1398" s="6" t="s">
        <v>10268</v>
      </c>
      <c r="F1398" s="20">
        <v>513011496</v>
      </c>
      <c r="G1398" s="6" t="s">
        <v>5894</v>
      </c>
      <c r="H1398" s="17">
        <f t="shared" si="42"/>
        <v>13</v>
      </c>
      <c r="I1398" s="6" t="str">
        <f t="shared" si="43"/>
        <v>14.4.3</v>
      </c>
      <c r="J1398" s="6" t="s">
        <v>10268</v>
      </c>
      <c r="K1398" s="13" t="str">
        <f>VLOOKUP(J1398,'fire screen door'!$C$2:$E$1567,2,FALSE)</f>
        <v>A-60 SINGLE LEAF HINGED</v>
      </c>
      <c r="L1398" s="13" t="str">
        <f>VLOOKUP(J1398,'fire screen door'!$C$2:$E$1567,3,FALSE)</f>
        <v>Pool eq. room By cabin 14604 starboard side</v>
      </c>
      <c r="M1398" s="1" t="s">
        <v>107</v>
      </c>
      <c r="N1398" s="1" t="s">
        <v>108</v>
      </c>
      <c r="O1398" s="32" t="s">
        <v>10448</v>
      </c>
      <c r="P1398" s="4">
        <v>716003293</v>
      </c>
      <c r="Q1398" s="6">
        <v>300457814</v>
      </c>
      <c r="R1398" s="4">
        <v>417001926</v>
      </c>
      <c r="S1398" s="1" t="s">
        <v>4212</v>
      </c>
      <c r="T1398" s="1" t="s">
        <v>106</v>
      </c>
      <c r="U1398" s="1"/>
      <c r="V1398" s="4">
        <v>2136372</v>
      </c>
      <c r="W1398" s="1" t="s">
        <v>109</v>
      </c>
      <c r="X1398" s="1" t="s">
        <v>110</v>
      </c>
    </row>
    <row r="1399" spans="1:24" s="9" customFormat="1">
      <c r="A1399" s="2">
        <v>1398</v>
      </c>
      <c r="B1399" s="4">
        <v>716004652</v>
      </c>
      <c r="C1399" s="1" t="s">
        <v>4213</v>
      </c>
      <c r="D1399" s="1" t="s">
        <v>4214</v>
      </c>
      <c r="E1399" s="6" t="s">
        <v>10269</v>
      </c>
      <c r="F1399" s="20">
        <v>513011497</v>
      </c>
      <c r="G1399" s="6" t="s">
        <v>5895</v>
      </c>
      <c r="H1399" s="17">
        <f t="shared" si="42"/>
        <v>13</v>
      </c>
      <c r="I1399" s="6" t="str">
        <f t="shared" si="43"/>
        <v>14.4.4</v>
      </c>
      <c r="J1399" s="6" t="s">
        <v>10269</v>
      </c>
      <c r="K1399" s="13" t="str">
        <f>VLOOKUP(J1399,'fire screen door'!$C$2:$E$1567,2,FALSE)</f>
        <v>A-60 SINGLE LEAF HINGED</v>
      </c>
      <c r="L1399" s="13" t="str">
        <f>VLOOKUP(J1399,'fire screen door'!$C$2:$E$1567,3,FALSE)</f>
        <v>By stateroom 14204 port side</v>
      </c>
      <c r="M1399" s="1" t="s">
        <v>107</v>
      </c>
      <c r="N1399" s="1" t="s">
        <v>108</v>
      </c>
      <c r="O1399" s="32" t="s">
        <v>10448</v>
      </c>
      <c r="P1399" s="4">
        <v>716003297</v>
      </c>
      <c r="Q1399" s="6">
        <v>300457818</v>
      </c>
      <c r="R1399" s="4">
        <v>417001926</v>
      </c>
      <c r="S1399" s="1" t="s">
        <v>4215</v>
      </c>
      <c r="T1399" s="1" t="s">
        <v>106</v>
      </c>
      <c r="U1399" s="1"/>
      <c r="V1399" s="4">
        <v>2136372</v>
      </c>
      <c r="W1399" s="1" t="s">
        <v>109</v>
      </c>
      <c r="X1399" s="1" t="s">
        <v>110</v>
      </c>
    </row>
    <row r="1400" spans="1:24" s="9" customFormat="1">
      <c r="A1400" s="2">
        <v>1399</v>
      </c>
      <c r="B1400" s="4">
        <v>716004649</v>
      </c>
      <c r="C1400" s="1" t="s">
        <v>4216</v>
      </c>
      <c r="D1400" s="1" t="s">
        <v>4217</v>
      </c>
      <c r="E1400" s="6" t="s">
        <v>10270</v>
      </c>
      <c r="F1400" s="20">
        <v>513011498</v>
      </c>
      <c r="G1400" s="6" t="s">
        <v>5896</v>
      </c>
      <c r="H1400" s="17">
        <f t="shared" si="42"/>
        <v>13</v>
      </c>
      <c r="I1400" s="6" t="str">
        <f t="shared" si="43"/>
        <v>14.4.5</v>
      </c>
      <c r="J1400" s="6" t="s">
        <v>10270</v>
      </c>
      <c r="K1400" s="13" t="str">
        <f>VLOOKUP(J1400,'fire screen door'!$C$2:$E$1567,2,FALSE)</f>
        <v>A-60 SINGLE LEAF HINGED</v>
      </c>
      <c r="L1400" s="13" t="str">
        <f>VLOOKUP(J1400,'fire screen door'!$C$2:$E$1567,3,FALSE)</f>
        <v>Fac. Locker by the pantry</v>
      </c>
      <c r="M1400" s="1" t="s">
        <v>107</v>
      </c>
      <c r="N1400" s="1" t="s">
        <v>108</v>
      </c>
      <c r="O1400" s="32" t="s">
        <v>10448</v>
      </c>
      <c r="P1400" s="4">
        <v>716003294</v>
      </c>
      <c r="Q1400" s="6">
        <v>300457815</v>
      </c>
      <c r="R1400" s="4">
        <v>417001926</v>
      </c>
      <c r="S1400" s="1" t="s">
        <v>4218</v>
      </c>
      <c r="T1400" s="1" t="s">
        <v>106</v>
      </c>
      <c r="U1400" s="1"/>
      <c r="V1400" s="4">
        <v>2136372</v>
      </c>
      <c r="W1400" s="1" t="s">
        <v>109</v>
      </c>
      <c r="X1400" s="1" t="s">
        <v>110</v>
      </c>
    </row>
    <row r="1401" spans="1:24" s="9" customFormat="1">
      <c r="A1401" s="2">
        <v>1400</v>
      </c>
      <c r="B1401" s="4">
        <v>716004661</v>
      </c>
      <c r="C1401" s="1" t="s">
        <v>4219</v>
      </c>
      <c r="D1401" s="1" t="s">
        <v>4220</v>
      </c>
      <c r="E1401" s="6" t="s">
        <v>10271</v>
      </c>
      <c r="F1401" s="20">
        <v>513011499</v>
      </c>
      <c r="G1401" s="6" t="s">
        <v>5897</v>
      </c>
      <c r="H1401" s="17">
        <f t="shared" si="42"/>
        <v>13</v>
      </c>
      <c r="I1401" s="6" t="str">
        <f t="shared" si="43"/>
        <v>14.4.6</v>
      </c>
      <c r="J1401" s="6" t="s">
        <v>10271</v>
      </c>
      <c r="K1401" s="13" t="str">
        <f>VLOOKUP(J1401,'fire screen door'!$C$2:$E$1567,2,FALSE)</f>
        <v>A-60 SINGLE LEAF HINGED</v>
      </c>
      <c r="L1401" s="13" t="str">
        <f>VLOOKUP(J1401,'fire screen door'!$C$2:$E$1567,3,FALSE)</f>
        <v>Cold room in pantry 14846A</v>
      </c>
      <c r="M1401" s="1" t="s">
        <v>107</v>
      </c>
      <c r="N1401" s="1" t="s">
        <v>108</v>
      </c>
      <c r="O1401" s="32" t="s">
        <v>10448</v>
      </c>
      <c r="P1401" s="4">
        <v>716003306</v>
      </c>
      <c r="Q1401" s="6">
        <v>300457827</v>
      </c>
      <c r="R1401" s="4">
        <v>417001926</v>
      </c>
      <c r="S1401" s="1" t="s">
        <v>4221</v>
      </c>
      <c r="T1401" s="1" t="s">
        <v>106</v>
      </c>
      <c r="U1401" s="1"/>
      <c r="V1401" s="4">
        <v>2136372</v>
      </c>
      <c r="W1401" s="1" t="s">
        <v>109</v>
      </c>
      <c r="X1401" s="1" t="s">
        <v>110</v>
      </c>
    </row>
    <row r="1402" spans="1:24" s="9" customFormat="1">
      <c r="A1402" s="2">
        <v>1401</v>
      </c>
      <c r="B1402" s="4">
        <v>716004658</v>
      </c>
      <c r="C1402" s="1" t="s">
        <v>4222</v>
      </c>
      <c r="D1402" s="1" t="s">
        <v>4223</v>
      </c>
      <c r="E1402" s="6" t="s">
        <v>10272</v>
      </c>
      <c r="F1402" s="20">
        <v>513011500</v>
      </c>
      <c r="G1402" s="6" t="s">
        <v>5898</v>
      </c>
      <c r="H1402" s="17">
        <f t="shared" si="42"/>
        <v>13</v>
      </c>
      <c r="I1402" s="6" t="str">
        <f t="shared" si="43"/>
        <v>14.4.7</v>
      </c>
      <c r="J1402" s="6" t="s">
        <v>10272</v>
      </c>
      <c r="K1402" s="13" t="str">
        <f>VLOOKUP(J1402,'fire screen door'!$C$2:$E$1567,2,FALSE)</f>
        <v>A-60 SINGLE LEAF HINGED</v>
      </c>
      <c r="L1402" s="13" t="str">
        <f>VLOOKUP(J1402,'fire screen door'!$C$2:$E$1567,3,FALSE)</f>
        <v>Bar store in pantry 14849</v>
      </c>
      <c r="M1402" s="1" t="s">
        <v>107</v>
      </c>
      <c r="N1402" s="1" t="s">
        <v>108</v>
      </c>
      <c r="O1402" s="32" t="s">
        <v>10448</v>
      </c>
      <c r="P1402" s="4">
        <v>716003303</v>
      </c>
      <c r="Q1402" s="6">
        <v>300457824</v>
      </c>
      <c r="R1402" s="4">
        <v>417001926</v>
      </c>
      <c r="S1402" s="1" t="s">
        <v>4224</v>
      </c>
      <c r="T1402" s="1" t="s">
        <v>106</v>
      </c>
      <c r="U1402" s="1"/>
      <c r="V1402" s="4">
        <v>2136372</v>
      </c>
      <c r="W1402" s="1" t="s">
        <v>109</v>
      </c>
      <c r="X1402" s="1" t="s">
        <v>110</v>
      </c>
    </row>
    <row r="1403" spans="1:24" s="9" customFormat="1">
      <c r="A1403" s="2">
        <v>1402</v>
      </c>
      <c r="B1403" s="4">
        <v>716004653</v>
      </c>
      <c r="C1403" s="1" t="s">
        <v>4225</v>
      </c>
      <c r="D1403" s="1" t="s">
        <v>4226</v>
      </c>
      <c r="E1403" s="6" t="s">
        <v>10273</v>
      </c>
      <c r="F1403" s="20">
        <v>513011501</v>
      </c>
      <c r="G1403" s="6" t="s">
        <v>5899</v>
      </c>
      <c r="H1403" s="17">
        <f t="shared" si="42"/>
        <v>13</v>
      </c>
      <c r="I1403" s="6" t="str">
        <f t="shared" si="43"/>
        <v>14.4.8</v>
      </c>
      <c r="J1403" s="6" t="s">
        <v>10273</v>
      </c>
      <c r="K1403" s="13" t="str">
        <f>VLOOKUP(J1403,'fire screen door'!$C$2:$E$1567,2,FALSE)</f>
        <v>A-60 SINGLE LEAF HINGED</v>
      </c>
      <c r="L1403" s="13" t="str">
        <f>VLOOKUP(J1403,'fire screen door'!$C$2:$E$1567,3,FALSE)</f>
        <v>Beside Pantry by crew staircase 4B port aft</v>
      </c>
      <c r="M1403" s="1" t="s">
        <v>107</v>
      </c>
      <c r="N1403" s="1" t="s">
        <v>108</v>
      </c>
      <c r="O1403" s="32" t="s">
        <v>10448</v>
      </c>
      <c r="P1403" s="4">
        <v>716003298</v>
      </c>
      <c r="Q1403" s="6">
        <v>300457819</v>
      </c>
      <c r="R1403" s="4">
        <v>417001926</v>
      </c>
      <c r="S1403" s="1" t="s">
        <v>4227</v>
      </c>
      <c r="T1403" s="1" t="s">
        <v>106</v>
      </c>
      <c r="U1403" s="1"/>
      <c r="V1403" s="4">
        <v>2136372</v>
      </c>
      <c r="W1403" s="1" t="s">
        <v>109</v>
      </c>
      <c r="X1403" s="1" t="s">
        <v>110</v>
      </c>
    </row>
    <row r="1404" spans="1:24" s="9" customFormat="1">
      <c r="A1404" s="2">
        <v>1403</v>
      </c>
      <c r="B1404" s="4">
        <v>716004651</v>
      </c>
      <c r="C1404" s="1" t="s">
        <v>4228</v>
      </c>
      <c r="D1404" s="1" t="s">
        <v>4229</v>
      </c>
      <c r="E1404" s="6" t="s">
        <v>10274</v>
      </c>
      <c r="F1404" s="20">
        <v>513011502</v>
      </c>
      <c r="G1404" s="6" t="s">
        <v>5900</v>
      </c>
      <c r="H1404" s="17">
        <f t="shared" si="42"/>
        <v>13</v>
      </c>
      <c r="I1404" s="6" t="str">
        <f t="shared" si="43"/>
        <v>14.4.9</v>
      </c>
      <c r="J1404" s="6" t="s">
        <v>10274</v>
      </c>
      <c r="K1404" s="13" t="str">
        <f>VLOOKUP(J1404,'fire screen door'!$C$2:$E$1567,2,FALSE)</f>
        <v>A-60 SINGLE LEAF HINGED</v>
      </c>
      <c r="L1404" s="13" t="str">
        <f>VLOOKUP(J1404,'fire screen door'!$C$2:$E$1567,3,FALSE)</f>
        <v>Crew staircase 4B STB (aft)</v>
      </c>
      <c r="M1404" s="1" t="s">
        <v>107</v>
      </c>
      <c r="N1404" s="1" t="s">
        <v>108</v>
      </c>
      <c r="O1404" s="32" t="s">
        <v>10448</v>
      </c>
      <c r="P1404" s="4">
        <v>716003296</v>
      </c>
      <c r="Q1404" s="6">
        <v>300457817</v>
      </c>
      <c r="R1404" s="4">
        <v>417001926</v>
      </c>
      <c r="S1404" s="1" t="s">
        <v>4230</v>
      </c>
      <c r="T1404" s="1" t="s">
        <v>106</v>
      </c>
      <c r="U1404" s="1"/>
      <c r="V1404" s="4">
        <v>2136372</v>
      </c>
      <c r="W1404" s="1" t="s">
        <v>109</v>
      </c>
      <c r="X1404" s="1" t="s">
        <v>110</v>
      </c>
    </row>
    <row r="1405" spans="1:24" s="9" customFormat="1">
      <c r="A1405" s="2">
        <v>1404</v>
      </c>
      <c r="B1405" s="4">
        <v>716004656</v>
      </c>
      <c r="C1405" s="1" t="s">
        <v>4231</v>
      </c>
      <c r="D1405" s="1" t="s">
        <v>4232</v>
      </c>
      <c r="E1405" s="6" t="s">
        <v>10280</v>
      </c>
      <c r="F1405" s="20">
        <v>513011503</v>
      </c>
      <c r="G1405" s="6" t="s">
        <v>5901</v>
      </c>
      <c r="H1405" s="17">
        <f t="shared" si="42"/>
        <v>13</v>
      </c>
      <c r="I1405" s="6" t="str">
        <f t="shared" si="43"/>
        <v>14.5.1</v>
      </c>
      <c r="J1405" s="6" t="s">
        <v>10280</v>
      </c>
      <c r="K1405" s="13" t="str">
        <f>VLOOKUP(J1405,'fire screen door'!$C$2:$E$1567,2,FALSE)</f>
        <v>A-60 SINGLE LEAF HINGED</v>
      </c>
      <c r="L1405" s="13" t="str">
        <f>VLOOKUP(J1405,'fire screen door'!$C$2:$E$1567,3,FALSE)</f>
        <v>By stateroom 14626 starboard</v>
      </c>
      <c r="M1405" s="1" t="s">
        <v>107</v>
      </c>
      <c r="N1405" s="1" t="s">
        <v>108</v>
      </c>
      <c r="O1405" s="32" t="s">
        <v>10448</v>
      </c>
      <c r="P1405" s="4">
        <v>716003301</v>
      </c>
      <c r="Q1405" s="6">
        <v>300457822</v>
      </c>
      <c r="R1405" s="4">
        <v>417001926</v>
      </c>
      <c r="S1405" s="1" t="s">
        <v>4233</v>
      </c>
      <c r="T1405" s="1" t="s">
        <v>106</v>
      </c>
      <c r="U1405" s="1"/>
      <c r="V1405" s="4">
        <v>2136372</v>
      </c>
      <c r="W1405" s="1" t="s">
        <v>109</v>
      </c>
      <c r="X1405" s="1" t="s">
        <v>110</v>
      </c>
    </row>
    <row r="1406" spans="1:24" s="9" customFormat="1">
      <c r="A1406" s="2">
        <v>1405</v>
      </c>
      <c r="B1406" s="4">
        <v>716004657</v>
      </c>
      <c r="C1406" s="1" t="s">
        <v>4234</v>
      </c>
      <c r="D1406" s="1" t="s">
        <v>4235</v>
      </c>
      <c r="E1406" s="6" t="s">
        <v>10281</v>
      </c>
      <c r="F1406" s="20">
        <v>513011504</v>
      </c>
      <c r="G1406" s="6" t="s">
        <v>5902</v>
      </c>
      <c r="H1406" s="17">
        <f t="shared" si="42"/>
        <v>13</v>
      </c>
      <c r="I1406" s="6" t="str">
        <f t="shared" si="43"/>
        <v>14.5.2</v>
      </c>
      <c r="J1406" s="6" t="s">
        <v>10281</v>
      </c>
      <c r="K1406" s="13" t="str">
        <f>VLOOKUP(J1406,'fire screen door'!$C$2:$E$1567,2,FALSE)</f>
        <v>A-60 SINGLE LEAF HINGED</v>
      </c>
      <c r="L1406" s="13" t="str">
        <f>VLOOKUP(J1406,'fire screen door'!$C$2:$E$1567,3,FALSE)</f>
        <v>By stateroom 14226 port side</v>
      </c>
      <c r="M1406" s="1" t="s">
        <v>107</v>
      </c>
      <c r="N1406" s="1" t="s">
        <v>108</v>
      </c>
      <c r="O1406" s="32" t="s">
        <v>10448</v>
      </c>
      <c r="P1406" s="4">
        <v>716003302</v>
      </c>
      <c r="Q1406" s="6">
        <v>300457823</v>
      </c>
      <c r="R1406" s="4">
        <v>417001926</v>
      </c>
      <c r="S1406" s="1" t="s">
        <v>4236</v>
      </c>
      <c r="T1406" s="1" t="s">
        <v>106</v>
      </c>
      <c r="U1406" s="1"/>
      <c r="V1406" s="4">
        <v>2136372</v>
      </c>
      <c r="W1406" s="1" t="s">
        <v>109</v>
      </c>
      <c r="X1406" s="1" t="s">
        <v>110</v>
      </c>
    </row>
    <row r="1407" spans="1:24" s="9" customFormat="1">
      <c r="A1407" s="2">
        <v>1406</v>
      </c>
      <c r="B1407" s="4">
        <v>716004949</v>
      </c>
      <c r="C1407" s="1" t="s">
        <v>4237</v>
      </c>
      <c r="D1407" s="1" t="s">
        <v>4238</v>
      </c>
      <c r="E1407" s="6" t="s">
        <v>10282</v>
      </c>
      <c r="F1407" s="20">
        <v>513011505</v>
      </c>
      <c r="G1407" s="6" t="s">
        <v>5903</v>
      </c>
      <c r="H1407" s="17">
        <f t="shared" si="42"/>
        <v>13</v>
      </c>
      <c r="I1407" s="6" t="str">
        <f t="shared" si="43"/>
        <v>14.5.3</v>
      </c>
      <c r="J1407" s="6" t="s">
        <v>10282</v>
      </c>
      <c r="K1407" s="13" t="str">
        <f>VLOOKUP(J1407,'fire screen door'!$C$2:$E$1567,2,FALSE)</f>
        <v>A-60 SINGLE LEAF HINGED</v>
      </c>
      <c r="L1407" s="13" t="str">
        <f>VLOOKUP(J1407,'fire screen door'!$C$2:$E$1567,3,FALSE)</f>
        <v>Pool eq. room by cabin 14644 starboard side</v>
      </c>
      <c r="M1407" s="1" t="s">
        <v>107</v>
      </c>
      <c r="N1407" s="1" t="s">
        <v>108</v>
      </c>
      <c r="O1407" s="32" t="s">
        <v>10448</v>
      </c>
      <c r="P1407" s="4">
        <v>716003513</v>
      </c>
      <c r="Q1407" s="6">
        <v>300458023</v>
      </c>
      <c r="R1407" s="4">
        <v>417001926</v>
      </c>
      <c r="S1407" s="1" t="s">
        <v>4239</v>
      </c>
      <c r="T1407" s="1" t="s">
        <v>106</v>
      </c>
      <c r="U1407" s="1"/>
      <c r="V1407" s="4">
        <v>2136372</v>
      </c>
      <c r="W1407" s="1" t="s">
        <v>109</v>
      </c>
      <c r="X1407" s="1" t="s">
        <v>110</v>
      </c>
    </row>
    <row r="1408" spans="1:24" s="9" customFormat="1">
      <c r="A1408" s="2">
        <v>1407</v>
      </c>
      <c r="B1408" s="4">
        <v>716004951</v>
      </c>
      <c r="C1408" s="1" t="s">
        <v>4240</v>
      </c>
      <c r="D1408" s="1" t="s">
        <v>4241</v>
      </c>
      <c r="E1408" s="6" t="s">
        <v>10283</v>
      </c>
      <c r="F1408" s="20">
        <v>513011506</v>
      </c>
      <c r="G1408" s="6" t="s">
        <v>5904</v>
      </c>
      <c r="H1408" s="17">
        <f t="shared" si="42"/>
        <v>13</v>
      </c>
      <c r="I1408" s="6" t="str">
        <f t="shared" si="43"/>
        <v>14.5.4</v>
      </c>
      <c r="J1408" s="6" t="s">
        <v>10283</v>
      </c>
      <c r="K1408" s="13" t="str">
        <f>VLOOKUP(J1408,'fire screen door'!$C$2:$E$1567,2,FALSE)</f>
        <v>A-60 SINGLE LEAF HINGED</v>
      </c>
      <c r="L1408" s="13" t="str">
        <f>VLOOKUP(J1408,'fire screen door'!$C$2:$E$1567,3,FALSE)</f>
        <v>Pool equipment room by cabin 14244 port side</v>
      </c>
      <c r="M1408" s="1" t="s">
        <v>107</v>
      </c>
      <c r="N1408" s="1" t="s">
        <v>108</v>
      </c>
      <c r="O1408" s="32" t="s">
        <v>10448</v>
      </c>
      <c r="P1408" s="4">
        <v>716003515</v>
      </c>
      <c r="Q1408" s="6">
        <v>300458025</v>
      </c>
      <c r="R1408" s="4">
        <v>417001926</v>
      </c>
      <c r="S1408" s="1" t="s">
        <v>4242</v>
      </c>
      <c r="T1408" s="1" t="s">
        <v>106</v>
      </c>
      <c r="U1408" s="1"/>
      <c r="V1408" s="4">
        <v>2136372</v>
      </c>
      <c r="W1408" s="1" t="s">
        <v>109</v>
      </c>
      <c r="X1408" s="1" t="s">
        <v>110</v>
      </c>
    </row>
    <row r="1409" spans="1:24" s="9" customFormat="1">
      <c r="A1409" s="2">
        <v>1408</v>
      </c>
      <c r="B1409" s="4">
        <v>716004954</v>
      </c>
      <c r="C1409" s="1" t="s">
        <v>4243</v>
      </c>
      <c r="D1409" s="1" t="s">
        <v>4244</v>
      </c>
      <c r="E1409" s="6" t="s">
        <v>10285</v>
      </c>
      <c r="F1409" s="20">
        <v>513011507</v>
      </c>
      <c r="G1409" s="6" t="s">
        <v>5905</v>
      </c>
      <c r="H1409" s="17">
        <f t="shared" si="42"/>
        <v>13</v>
      </c>
      <c r="I1409" s="6" t="str">
        <f t="shared" si="43"/>
        <v>14.5.6</v>
      </c>
      <c r="J1409" s="6" t="s">
        <v>10285</v>
      </c>
      <c r="K1409" s="13" t="str">
        <f>VLOOKUP(J1409,'fire screen door'!$C$2:$E$1567,2,FALSE)</f>
        <v>A-60 SINGLE LEAF HINGED</v>
      </c>
      <c r="L1409" s="13" t="str">
        <f>VLOOKUP(J1409,'fire screen door'!$C$2:$E$1567,3,FALSE)</f>
        <v>AC room by 14.6.2 (Inside Fire damper door)</v>
      </c>
      <c r="M1409" s="1" t="s">
        <v>107</v>
      </c>
      <c r="N1409" s="1" t="s">
        <v>108</v>
      </c>
      <c r="O1409" s="32" t="s">
        <v>10448</v>
      </c>
      <c r="P1409" s="4">
        <v>716003518</v>
      </c>
      <c r="Q1409" s="6">
        <v>300458028</v>
      </c>
      <c r="R1409" s="4">
        <v>417001926</v>
      </c>
      <c r="S1409" s="1" t="s">
        <v>4245</v>
      </c>
      <c r="T1409" s="1" t="s">
        <v>106</v>
      </c>
      <c r="U1409" s="1"/>
      <c r="V1409" s="4">
        <v>2136372</v>
      </c>
      <c r="W1409" s="1" t="s">
        <v>109</v>
      </c>
      <c r="X1409" s="1" t="s">
        <v>110</v>
      </c>
    </row>
    <row r="1410" spans="1:24" s="9" customFormat="1">
      <c r="A1410" s="2">
        <v>1409</v>
      </c>
      <c r="B1410" s="4">
        <v>716004950</v>
      </c>
      <c r="C1410" s="1" t="s">
        <v>4246</v>
      </c>
      <c r="D1410" s="1" t="s">
        <v>4247</v>
      </c>
      <c r="E1410" s="6" t="s">
        <v>10286</v>
      </c>
      <c r="F1410" s="20">
        <v>513011508</v>
      </c>
      <c r="G1410" s="6" t="s">
        <v>5906</v>
      </c>
      <c r="H1410" s="17">
        <f t="shared" si="42"/>
        <v>13</v>
      </c>
      <c r="I1410" s="6" t="str">
        <f t="shared" si="43"/>
        <v>14.6.1</v>
      </c>
      <c r="J1410" s="6" t="s">
        <v>10286</v>
      </c>
      <c r="K1410" s="13" t="str">
        <f>VLOOKUP(J1410,'fire screen door'!$C$2:$E$1567,2,FALSE)</f>
        <v>A-60 SINGLE LEAF HINGED</v>
      </c>
      <c r="L1410" s="13" t="str">
        <f>VLOOKUP(J1410,'fire screen door'!$C$2:$E$1567,3,FALSE)</f>
        <v>By stateroom 14654 starboard side</v>
      </c>
      <c r="M1410" s="1" t="s">
        <v>107</v>
      </c>
      <c r="N1410" s="1" t="s">
        <v>108</v>
      </c>
      <c r="O1410" s="32" t="s">
        <v>10448</v>
      </c>
      <c r="P1410" s="4">
        <v>716003514</v>
      </c>
      <c r="Q1410" s="6">
        <v>300458024</v>
      </c>
      <c r="R1410" s="4">
        <v>417001926</v>
      </c>
      <c r="S1410" s="1" t="s">
        <v>4248</v>
      </c>
      <c r="T1410" s="1" t="s">
        <v>106</v>
      </c>
      <c r="U1410" s="1"/>
      <c r="V1410" s="4">
        <v>2136372</v>
      </c>
      <c r="W1410" s="1" t="s">
        <v>109</v>
      </c>
      <c r="X1410" s="1" t="s">
        <v>110</v>
      </c>
    </row>
    <row r="1411" spans="1:24" s="9" customFormat="1">
      <c r="A1411" s="2">
        <v>1410</v>
      </c>
      <c r="B1411" s="4">
        <v>716015578</v>
      </c>
      <c r="C1411" s="1" t="s">
        <v>4249</v>
      </c>
      <c r="D1411" s="1" t="s">
        <v>4250</v>
      </c>
      <c r="E1411" s="6" t="s">
        <v>10295</v>
      </c>
      <c r="F1411" s="20">
        <v>513011509</v>
      </c>
      <c r="G1411" s="6" t="s">
        <v>5907</v>
      </c>
      <c r="H1411" s="17">
        <f t="shared" ref="H1411:H1474" si="44">FIND(".",G1411)</f>
        <v>13</v>
      </c>
      <c r="I1411" s="6" t="str">
        <f t="shared" ref="I1411:I1474" si="45">MID(G1411,H1411+1,100)</f>
        <v>14.6.10</v>
      </c>
      <c r="J1411" s="6" t="s">
        <v>10295</v>
      </c>
      <c r="K1411" s="13" t="str">
        <f>VLOOKUP(J1411,'fire screen door'!$C$2:$E$1567,2,FALSE)</f>
        <v>A-60 SINGLE LEAF HINGED</v>
      </c>
      <c r="L1411" s="13" t="str">
        <f>VLOOKUP(J1411,'fire screen door'!$C$2:$E$1567,3,FALSE)</f>
        <v>Main Stairs port side aft</v>
      </c>
      <c r="M1411" s="1" t="s">
        <v>18</v>
      </c>
      <c r="N1411" s="1" t="s">
        <v>19</v>
      </c>
      <c r="O1411" s="32"/>
      <c r="P1411" s="4">
        <v>716011284</v>
      </c>
      <c r="Q1411" s="6">
        <v>300463416</v>
      </c>
      <c r="R1411" s="4">
        <v>417001943</v>
      </c>
      <c r="S1411" s="1" t="s">
        <v>4251</v>
      </c>
      <c r="T1411" s="1" t="s">
        <v>17</v>
      </c>
      <c r="U1411" s="1"/>
      <c r="V1411" s="4">
        <v>999001870</v>
      </c>
      <c r="W1411" s="1" t="s">
        <v>20</v>
      </c>
      <c r="X1411" s="1" t="s">
        <v>21</v>
      </c>
    </row>
    <row r="1412" spans="1:24" s="9" customFormat="1">
      <c r="A1412" s="2">
        <v>1411</v>
      </c>
      <c r="B1412" s="4">
        <v>716015579</v>
      </c>
      <c r="C1412" s="1" t="s">
        <v>4252</v>
      </c>
      <c r="D1412" s="1" t="s">
        <v>4253</v>
      </c>
      <c r="E1412" s="6" t="s">
        <v>10296</v>
      </c>
      <c r="F1412" s="20">
        <v>513011510</v>
      </c>
      <c r="G1412" s="6" t="s">
        <v>5908</v>
      </c>
      <c r="H1412" s="17">
        <f t="shared" si="44"/>
        <v>13</v>
      </c>
      <c r="I1412" s="6" t="str">
        <f t="shared" si="45"/>
        <v>14.6.11</v>
      </c>
      <c r="J1412" s="6" t="s">
        <v>10296</v>
      </c>
      <c r="K1412" s="13" t="str">
        <f>VLOOKUP(J1412,'fire screen door'!$C$2:$E$1567,2,FALSE)</f>
        <v>A-60 SINGLE LEAF HINGED</v>
      </c>
      <c r="L1412" s="13" t="str">
        <f>VLOOKUP(J1412,'fire screen door'!$C$2:$E$1567,3,FALSE)</f>
        <v>by stateroom 14670 starboard side</v>
      </c>
      <c r="M1412" s="1" t="s">
        <v>18</v>
      </c>
      <c r="N1412" s="1" t="s">
        <v>19</v>
      </c>
      <c r="O1412" s="32"/>
      <c r="P1412" s="4">
        <v>716011285</v>
      </c>
      <c r="Q1412" s="6">
        <v>300463417</v>
      </c>
      <c r="R1412" s="4">
        <v>417001943</v>
      </c>
      <c r="S1412" s="1" t="s">
        <v>4254</v>
      </c>
      <c r="T1412" s="1" t="s">
        <v>17</v>
      </c>
      <c r="U1412" s="1"/>
      <c r="V1412" s="4">
        <v>999001870</v>
      </c>
      <c r="W1412" s="1" t="s">
        <v>20</v>
      </c>
      <c r="X1412" s="1" t="s">
        <v>21</v>
      </c>
    </row>
    <row r="1413" spans="1:24" s="9" customFormat="1">
      <c r="A1413" s="2">
        <v>1412</v>
      </c>
      <c r="B1413" s="4">
        <v>716015580</v>
      </c>
      <c r="C1413" s="1" t="s">
        <v>4255</v>
      </c>
      <c r="D1413" s="1" t="s">
        <v>4256</v>
      </c>
      <c r="E1413" s="6" t="s">
        <v>10297</v>
      </c>
      <c r="F1413" s="20">
        <v>513011511</v>
      </c>
      <c r="G1413" s="6" t="s">
        <v>5909</v>
      </c>
      <c r="H1413" s="17">
        <f t="shared" si="44"/>
        <v>13</v>
      </c>
      <c r="I1413" s="6" t="str">
        <f t="shared" si="45"/>
        <v>14.6.12</v>
      </c>
      <c r="J1413" s="6" t="s">
        <v>10297</v>
      </c>
      <c r="K1413" s="13" t="str">
        <f>VLOOKUP(J1413,'fire screen door'!$C$2:$E$1567,2,FALSE)</f>
        <v>A-60 SLIDING</v>
      </c>
      <c r="L1413" s="13" t="str">
        <f>VLOOKUP(J1413,'fire screen door'!$C$2:$E$1567,3,FALSE)</f>
        <v>Mission control</v>
      </c>
      <c r="M1413" s="1" t="s">
        <v>148</v>
      </c>
      <c r="N1413" s="1" t="s">
        <v>149</v>
      </c>
      <c r="O1413" s="32"/>
      <c r="P1413" s="4">
        <v>716011268</v>
      </c>
      <c r="Q1413" s="6">
        <v>300463400</v>
      </c>
      <c r="R1413" s="4">
        <v>417001226</v>
      </c>
      <c r="S1413" s="1" t="s">
        <v>4257</v>
      </c>
      <c r="T1413" s="1" t="s">
        <v>147</v>
      </c>
      <c r="U1413" s="1"/>
      <c r="V1413" s="4">
        <v>999001697</v>
      </c>
      <c r="W1413" s="1" t="s">
        <v>150</v>
      </c>
      <c r="X1413" s="1" t="s">
        <v>151</v>
      </c>
    </row>
    <row r="1414" spans="1:24" s="9" customFormat="1">
      <c r="A1414" s="2">
        <v>1413</v>
      </c>
      <c r="B1414" s="4">
        <v>716015581</v>
      </c>
      <c r="C1414" s="1" t="s">
        <v>4258</v>
      </c>
      <c r="D1414" s="1" t="s">
        <v>4259</v>
      </c>
      <c r="E1414" s="6" t="s">
        <v>10298</v>
      </c>
      <c r="F1414" s="20">
        <v>513011512</v>
      </c>
      <c r="G1414" s="6" t="s">
        <v>5910</v>
      </c>
      <c r="H1414" s="17">
        <f t="shared" si="44"/>
        <v>13</v>
      </c>
      <c r="I1414" s="6" t="str">
        <f t="shared" si="45"/>
        <v>14.6.13</v>
      </c>
      <c r="J1414" s="6" t="s">
        <v>10298</v>
      </c>
      <c r="K1414" s="13" t="str">
        <f>VLOOKUP(J1414,'fire screen door'!$C$2:$E$1567,2,FALSE)</f>
        <v>A-60 SINGLE LEAF HINGED</v>
      </c>
      <c r="L1414" s="13" t="str">
        <f>VLOOKUP(J1414,'fire screen door'!$C$2:$E$1567,3,FALSE)</f>
        <v>Emergency exit fan room (in Mission control)</v>
      </c>
      <c r="M1414" s="1" t="s">
        <v>18</v>
      </c>
      <c r="N1414" s="1" t="s">
        <v>19</v>
      </c>
      <c r="O1414" s="32"/>
      <c r="P1414" s="4">
        <v>716011286</v>
      </c>
      <c r="Q1414" s="6">
        <v>300463418</v>
      </c>
      <c r="R1414" s="4">
        <v>417001943</v>
      </c>
      <c r="S1414" s="1" t="s">
        <v>4260</v>
      </c>
      <c r="T1414" s="1" t="s">
        <v>17</v>
      </c>
      <c r="U1414" s="1"/>
      <c r="V1414" s="4">
        <v>999001870</v>
      </c>
      <c r="W1414" s="1" t="s">
        <v>20</v>
      </c>
      <c r="X1414" s="1" t="s">
        <v>21</v>
      </c>
    </row>
    <row r="1415" spans="1:24" s="9" customFormat="1">
      <c r="A1415" s="2">
        <v>1414</v>
      </c>
      <c r="B1415" s="4">
        <v>716015582</v>
      </c>
      <c r="C1415" s="1" t="s">
        <v>4261</v>
      </c>
      <c r="D1415" s="1" t="s">
        <v>4262</v>
      </c>
      <c r="E1415" s="6" t="s">
        <v>10299</v>
      </c>
      <c r="F1415" s="20">
        <v>513011513</v>
      </c>
      <c r="G1415" s="6" t="s">
        <v>5911</v>
      </c>
      <c r="H1415" s="17">
        <f t="shared" si="44"/>
        <v>13</v>
      </c>
      <c r="I1415" s="6" t="str">
        <f t="shared" si="45"/>
        <v>14.6.14</v>
      </c>
      <c r="J1415" s="6" t="s">
        <v>10299</v>
      </c>
      <c r="K1415" s="13" t="str">
        <f>VLOOKUP(J1415,'fire screen door'!$C$2:$E$1567,2,FALSE)</f>
        <v>A-60 SINGLE LEAF HINGED</v>
      </c>
      <c r="L1415" s="13" t="str">
        <f>VLOOKUP(J1415,'fire screen door'!$C$2:$E$1567,3,FALSE)</f>
        <v>Port side housekeeping locker by cabin 14270</v>
      </c>
      <c r="M1415" s="1" t="s">
        <v>18</v>
      </c>
      <c r="N1415" s="1" t="s">
        <v>19</v>
      </c>
      <c r="O1415" s="32"/>
      <c r="P1415" s="4">
        <v>716011287</v>
      </c>
      <c r="Q1415" s="6">
        <v>300463419</v>
      </c>
      <c r="R1415" s="4">
        <v>417001943</v>
      </c>
      <c r="S1415" s="1" t="s">
        <v>4263</v>
      </c>
      <c r="T1415" s="1" t="s">
        <v>17</v>
      </c>
      <c r="U1415" s="1"/>
      <c r="V1415" s="4">
        <v>999001870</v>
      </c>
      <c r="W1415" s="1" t="s">
        <v>20</v>
      </c>
      <c r="X1415" s="1" t="s">
        <v>21</v>
      </c>
    </row>
    <row r="1416" spans="1:24" s="9" customFormat="1">
      <c r="A1416" s="2">
        <v>1415</v>
      </c>
      <c r="B1416" s="4">
        <v>716015583</v>
      </c>
      <c r="C1416" s="1" t="s">
        <v>4264</v>
      </c>
      <c r="D1416" s="1" t="s">
        <v>4265</v>
      </c>
      <c r="E1416" s="6" t="s">
        <v>10300</v>
      </c>
      <c r="F1416" s="20">
        <v>513011514</v>
      </c>
      <c r="G1416" s="6" t="s">
        <v>5912</v>
      </c>
      <c r="H1416" s="17">
        <f t="shared" si="44"/>
        <v>13</v>
      </c>
      <c r="I1416" s="6" t="str">
        <f t="shared" si="45"/>
        <v>14.6.15</v>
      </c>
      <c r="J1416" s="6" t="s">
        <v>10300</v>
      </c>
      <c r="K1416" s="13" t="str">
        <f>VLOOKUP(J1416,'fire screen door'!$C$2:$E$1567,2,FALSE)</f>
        <v>A-60 SINGLE LEAF HINGED</v>
      </c>
      <c r="L1416" s="13" t="str">
        <f>VLOOKUP(J1416,'fire screen door'!$C$2:$E$1567,3,FALSE)</f>
        <v>behind 14.6.17</v>
      </c>
      <c r="M1416" s="1" t="s">
        <v>18</v>
      </c>
      <c r="N1416" s="1" t="s">
        <v>19</v>
      </c>
      <c r="O1416" s="32"/>
      <c r="P1416" s="4">
        <v>716011288</v>
      </c>
      <c r="Q1416" s="6">
        <v>300463420</v>
      </c>
      <c r="R1416" s="4">
        <v>417001943</v>
      </c>
      <c r="S1416" s="1" t="s">
        <v>4266</v>
      </c>
      <c r="T1416" s="1" t="s">
        <v>17</v>
      </c>
      <c r="U1416" s="1"/>
      <c r="V1416" s="4">
        <v>999001870</v>
      </c>
      <c r="W1416" s="1" t="s">
        <v>20</v>
      </c>
      <c r="X1416" s="1" t="s">
        <v>21</v>
      </c>
    </row>
    <row r="1417" spans="1:24" s="9" customFormat="1">
      <c r="A1417" s="2">
        <v>1416</v>
      </c>
      <c r="B1417" s="4">
        <v>716015584</v>
      </c>
      <c r="C1417" s="1" t="s">
        <v>4267</v>
      </c>
      <c r="D1417" s="1" t="s">
        <v>4268</v>
      </c>
      <c r="E1417" s="6" t="s">
        <v>10301</v>
      </c>
      <c r="F1417" s="20">
        <v>513011515</v>
      </c>
      <c r="G1417" s="6" t="s">
        <v>5913</v>
      </c>
      <c r="H1417" s="17">
        <f t="shared" si="44"/>
        <v>13</v>
      </c>
      <c r="I1417" s="6" t="str">
        <f t="shared" si="45"/>
        <v>14.6.16</v>
      </c>
      <c r="J1417" s="6" t="s">
        <v>10301</v>
      </c>
      <c r="K1417" s="13" t="str">
        <f>VLOOKUP(J1417,'fire screen door'!$C$2:$E$1567,2,FALSE)</f>
        <v>A-60 SINGLE LEAF HINGED</v>
      </c>
      <c r="L1417" s="13" t="str">
        <f>VLOOKUP(J1417,'fire screen door'!$C$2:$E$1567,3,FALSE)</f>
        <v>Crew staircase 6B PRT (aft)</v>
      </c>
      <c r="M1417" s="1" t="s">
        <v>18</v>
      </c>
      <c r="N1417" s="1" t="s">
        <v>19</v>
      </c>
      <c r="O1417" s="32"/>
      <c r="P1417" s="4">
        <v>716011289</v>
      </c>
      <c r="Q1417" s="6">
        <v>300463421</v>
      </c>
      <c r="R1417" s="4">
        <v>417001943</v>
      </c>
      <c r="S1417" s="1" t="s">
        <v>4269</v>
      </c>
      <c r="T1417" s="1" t="s">
        <v>17</v>
      </c>
      <c r="U1417" s="1"/>
      <c r="V1417" s="4">
        <v>999001870</v>
      </c>
      <c r="W1417" s="1" t="s">
        <v>20</v>
      </c>
      <c r="X1417" s="1" t="s">
        <v>21</v>
      </c>
    </row>
    <row r="1418" spans="1:24" s="9" customFormat="1">
      <c r="A1418" s="2">
        <v>1417</v>
      </c>
      <c r="B1418" s="4">
        <v>716015585</v>
      </c>
      <c r="C1418" s="1" t="s">
        <v>4270</v>
      </c>
      <c r="D1418" s="1" t="s">
        <v>4271</v>
      </c>
      <c r="E1418" s="6" t="s">
        <v>10302</v>
      </c>
      <c r="F1418" s="20">
        <v>513011516</v>
      </c>
      <c r="G1418" s="6" t="s">
        <v>5914</v>
      </c>
      <c r="H1418" s="17">
        <f t="shared" si="44"/>
        <v>13</v>
      </c>
      <c r="I1418" s="6" t="str">
        <f t="shared" si="45"/>
        <v>14.6.17</v>
      </c>
      <c r="J1418" s="6" t="s">
        <v>10302</v>
      </c>
      <c r="K1418" s="13" t="str">
        <f>VLOOKUP(J1418,'fire screen door'!$C$2:$E$1567,2,FALSE)</f>
        <v>A-60 SINGLE LEAF HINGED</v>
      </c>
      <c r="L1418" s="13" t="str">
        <f>VLOOKUP(J1418,'fire screen door'!$C$2:$E$1567,3,FALSE)</f>
        <v>Crew staircase 6B STB (aft)</v>
      </c>
      <c r="M1418" s="1" t="s">
        <v>18</v>
      </c>
      <c r="N1418" s="1" t="s">
        <v>19</v>
      </c>
      <c r="O1418" s="32"/>
      <c r="P1418" s="4">
        <v>716011290</v>
      </c>
      <c r="Q1418" s="6">
        <v>300463422</v>
      </c>
      <c r="R1418" s="4">
        <v>417001943</v>
      </c>
      <c r="S1418" s="1" t="s">
        <v>4272</v>
      </c>
      <c r="T1418" s="1" t="s">
        <v>17</v>
      </c>
      <c r="U1418" s="1"/>
      <c r="V1418" s="4">
        <v>999001870</v>
      </c>
      <c r="W1418" s="1" t="s">
        <v>20</v>
      </c>
      <c r="X1418" s="1" t="s">
        <v>21</v>
      </c>
    </row>
    <row r="1419" spans="1:24" s="9" customFormat="1">
      <c r="A1419" s="2">
        <v>1418</v>
      </c>
      <c r="B1419" s="4">
        <v>716015586</v>
      </c>
      <c r="C1419" s="1" t="s">
        <v>4273</v>
      </c>
      <c r="D1419" s="1" t="s">
        <v>4274</v>
      </c>
      <c r="E1419" s="6" t="s">
        <v>10303</v>
      </c>
      <c r="F1419" s="20">
        <v>513011517</v>
      </c>
      <c r="G1419" s="6" t="s">
        <v>5915</v>
      </c>
      <c r="H1419" s="17">
        <f t="shared" si="44"/>
        <v>13</v>
      </c>
      <c r="I1419" s="6" t="str">
        <f t="shared" si="45"/>
        <v>14.6.19</v>
      </c>
      <c r="J1419" s="6" t="s">
        <v>10303</v>
      </c>
      <c r="K1419" s="13" t="str">
        <f>VLOOKUP(J1419,'fire screen door'!$C$2:$E$1567,2,FALSE)</f>
        <v>A-60 SINGLE LEAF HINGED</v>
      </c>
      <c r="L1419" s="13" t="str">
        <f>VLOOKUP(J1419,'fire screen door'!$C$2:$E$1567,3,FALSE)</f>
        <v>behind 14.6.17</v>
      </c>
      <c r="M1419" s="1" t="s">
        <v>18</v>
      </c>
      <c r="N1419" s="1" t="s">
        <v>19</v>
      </c>
      <c r="O1419" s="32"/>
      <c r="P1419" s="4">
        <v>716011291</v>
      </c>
      <c r="Q1419" s="6">
        <v>300463423</v>
      </c>
      <c r="R1419" s="4">
        <v>417001943</v>
      </c>
      <c r="S1419" s="1" t="s">
        <v>4275</v>
      </c>
      <c r="T1419" s="1" t="s">
        <v>17</v>
      </c>
      <c r="U1419" s="1"/>
      <c r="V1419" s="4">
        <v>999001870</v>
      </c>
      <c r="W1419" s="1" t="s">
        <v>20</v>
      </c>
      <c r="X1419" s="1" t="s">
        <v>21</v>
      </c>
    </row>
    <row r="1420" spans="1:24" s="9" customFormat="1">
      <c r="A1420" s="2">
        <v>1419</v>
      </c>
      <c r="B1420" s="4">
        <v>716015587</v>
      </c>
      <c r="C1420" s="1" t="s">
        <v>4276</v>
      </c>
      <c r="D1420" s="1" t="s">
        <v>4277</v>
      </c>
      <c r="E1420" s="6" t="s">
        <v>10287</v>
      </c>
      <c r="F1420" s="20">
        <v>513011518</v>
      </c>
      <c r="G1420" s="6" t="s">
        <v>5916</v>
      </c>
      <c r="H1420" s="17">
        <f t="shared" si="44"/>
        <v>13</v>
      </c>
      <c r="I1420" s="6" t="str">
        <f t="shared" si="45"/>
        <v>14.6.2</v>
      </c>
      <c r="J1420" s="6" t="s">
        <v>10287</v>
      </c>
      <c r="K1420" s="13" t="str">
        <f>VLOOKUP(J1420,'fire screen door'!$C$2:$E$1567,2,FALSE)</f>
        <v>A-60 SINGLE LEAF HINGED</v>
      </c>
      <c r="L1420" s="13" t="str">
        <f>VLOOKUP(J1420,'fire screen door'!$C$2:$E$1567,3,FALSE)</f>
        <v>Crew staircase 6A PRT (fwd)</v>
      </c>
      <c r="M1420" s="1" t="s">
        <v>18</v>
      </c>
      <c r="N1420" s="1" t="s">
        <v>19</v>
      </c>
      <c r="O1420" s="32"/>
      <c r="P1420" s="4">
        <v>716011292</v>
      </c>
      <c r="Q1420" s="6">
        <v>300463424</v>
      </c>
      <c r="R1420" s="4">
        <v>417001943</v>
      </c>
      <c r="S1420" s="1" t="s">
        <v>4278</v>
      </c>
      <c r="T1420" s="1" t="s">
        <v>17</v>
      </c>
      <c r="U1420" s="1"/>
      <c r="V1420" s="4">
        <v>999001870</v>
      </c>
      <c r="W1420" s="1" t="s">
        <v>20</v>
      </c>
      <c r="X1420" s="1" t="s">
        <v>21</v>
      </c>
    </row>
    <row r="1421" spans="1:24" s="9" customFormat="1">
      <c r="A1421" s="2">
        <v>1420</v>
      </c>
      <c r="B1421" s="4">
        <v>716015588</v>
      </c>
      <c r="C1421" s="1" t="s">
        <v>4279</v>
      </c>
      <c r="D1421" s="1" t="s">
        <v>4280</v>
      </c>
      <c r="E1421" s="6" t="s">
        <v>10304</v>
      </c>
      <c r="F1421" s="20">
        <v>513011519</v>
      </c>
      <c r="G1421" s="6" t="s">
        <v>5917</v>
      </c>
      <c r="H1421" s="17">
        <f t="shared" si="44"/>
        <v>13</v>
      </c>
      <c r="I1421" s="6" t="str">
        <f t="shared" si="45"/>
        <v>14.6.21</v>
      </c>
      <c r="J1421" s="6" t="s">
        <v>10304</v>
      </c>
      <c r="K1421" s="13" t="str">
        <f>VLOOKUP(J1421,'fire screen door'!$C$2:$E$1567,2,FALSE)</f>
        <v>A-60 SINGLE LEAF HINGED</v>
      </c>
      <c r="L1421" s="13" t="str">
        <f>VLOOKUP(J1421,'fire screen door'!$C$2:$E$1567,3,FALSE)</f>
        <v>Crew staircase 6B STB (aft)</v>
      </c>
      <c r="M1421" s="1" t="s">
        <v>18</v>
      </c>
      <c r="N1421" s="1" t="s">
        <v>19</v>
      </c>
      <c r="O1421" s="32"/>
      <c r="P1421" s="4">
        <v>716011293</v>
      </c>
      <c r="Q1421" s="6">
        <v>300463425</v>
      </c>
      <c r="R1421" s="4">
        <v>417001943</v>
      </c>
      <c r="S1421" s="1" t="s">
        <v>4281</v>
      </c>
      <c r="T1421" s="1" t="s">
        <v>17</v>
      </c>
      <c r="U1421" s="1"/>
      <c r="V1421" s="4">
        <v>999001870</v>
      </c>
      <c r="W1421" s="1" t="s">
        <v>20</v>
      </c>
      <c r="X1421" s="1" t="s">
        <v>21</v>
      </c>
    </row>
    <row r="1422" spans="1:24" s="9" customFormat="1">
      <c r="A1422" s="2">
        <v>1421</v>
      </c>
      <c r="B1422" s="4">
        <v>716004953</v>
      </c>
      <c r="C1422" s="1" t="s">
        <v>4282</v>
      </c>
      <c r="D1422" s="1" t="s">
        <v>4283</v>
      </c>
      <c r="E1422" s="6" t="s">
        <v>10288</v>
      </c>
      <c r="F1422" s="20">
        <v>513011520</v>
      </c>
      <c r="G1422" s="6" t="s">
        <v>5918</v>
      </c>
      <c r="H1422" s="17">
        <f t="shared" si="44"/>
        <v>13</v>
      </c>
      <c r="I1422" s="6" t="str">
        <f t="shared" si="45"/>
        <v>14.6.3</v>
      </c>
      <c r="J1422" s="6" t="s">
        <v>10288</v>
      </c>
      <c r="K1422" s="13" t="str">
        <f>VLOOKUP(J1422,'fire screen door'!$C$2:$E$1567,2,FALSE)</f>
        <v>A-60 SINGLE LEAF HINGED</v>
      </c>
      <c r="L1422" s="13" t="str">
        <f>VLOOKUP(J1422,'fire screen door'!$C$2:$E$1567,3,FALSE)</f>
        <v>Crew staircase 6A STB (fwd)</v>
      </c>
      <c r="M1422" s="1" t="s">
        <v>107</v>
      </c>
      <c r="N1422" s="1" t="s">
        <v>108</v>
      </c>
      <c r="O1422" s="32" t="s">
        <v>10448</v>
      </c>
      <c r="P1422" s="4">
        <v>716003517</v>
      </c>
      <c r="Q1422" s="6">
        <v>300458027</v>
      </c>
      <c r="R1422" s="4">
        <v>417001926</v>
      </c>
      <c r="S1422" s="1" t="s">
        <v>4284</v>
      </c>
      <c r="T1422" s="1" t="s">
        <v>106</v>
      </c>
      <c r="U1422" s="1"/>
      <c r="V1422" s="4">
        <v>2136372</v>
      </c>
      <c r="W1422" s="1" t="s">
        <v>109</v>
      </c>
      <c r="X1422" s="1" t="s">
        <v>110</v>
      </c>
    </row>
    <row r="1423" spans="1:24" s="9" customFormat="1">
      <c r="A1423" s="2">
        <v>1422</v>
      </c>
      <c r="B1423" s="4">
        <v>716004952</v>
      </c>
      <c r="C1423" s="1" t="s">
        <v>4285</v>
      </c>
      <c r="D1423" s="1" t="s">
        <v>4286</v>
      </c>
      <c r="E1423" s="6" t="s">
        <v>10289</v>
      </c>
      <c r="F1423" s="20">
        <v>513011521</v>
      </c>
      <c r="G1423" s="6" t="s">
        <v>5919</v>
      </c>
      <c r="H1423" s="17">
        <f t="shared" si="44"/>
        <v>13</v>
      </c>
      <c r="I1423" s="6" t="str">
        <f t="shared" si="45"/>
        <v>14.6.4</v>
      </c>
      <c r="J1423" s="6" t="s">
        <v>10289</v>
      </c>
      <c r="K1423" s="13" t="str">
        <f>VLOOKUP(J1423,'fire screen door'!$C$2:$E$1567,2,FALSE)</f>
        <v>A-60 SINGLE LEAF HINGED</v>
      </c>
      <c r="L1423" s="13" t="str">
        <f>VLOOKUP(J1423,'fire screen door'!$C$2:$E$1567,3,FALSE)</f>
        <v>By stateroom 14260 port side</v>
      </c>
      <c r="M1423" s="1" t="s">
        <v>107</v>
      </c>
      <c r="N1423" s="1" t="s">
        <v>108</v>
      </c>
      <c r="O1423" s="32" t="s">
        <v>10448</v>
      </c>
      <c r="P1423" s="4">
        <v>716003516</v>
      </c>
      <c r="Q1423" s="6">
        <v>300458026</v>
      </c>
      <c r="R1423" s="4">
        <v>417001926</v>
      </c>
      <c r="S1423" s="1" t="s">
        <v>4287</v>
      </c>
      <c r="T1423" s="1" t="s">
        <v>106</v>
      </c>
      <c r="U1423" s="1"/>
      <c r="V1423" s="4">
        <v>2136372</v>
      </c>
      <c r="W1423" s="1" t="s">
        <v>109</v>
      </c>
      <c r="X1423" s="1" t="s">
        <v>110</v>
      </c>
    </row>
    <row r="1424" spans="1:24" s="9" customFormat="1">
      <c r="A1424" s="2">
        <v>1423</v>
      </c>
      <c r="B1424" s="4">
        <v>716015589</v>
      </c>
      <c r="C1424" s="1" t="s">
        <v>4288</v>
      </c>
      <c r="D1424" s="1" t="s">
        <v>4289</v>
      </c>
      <c r="E1424" s="6" t="s">
        <v>10290</v>
      </c>
      <c r="F1424" s="20">
        <v>513011522</v>
      </c>
      <c r="G1424" s="6" t="s">
        <v>5920</v>
      </c>
      <c r="H1424" s="17">
        <f t="shared" si="44"/>
        <v>13</v>
      </c>
      <c r="I1424" s="6" t="str">
        <f t="shared" si="45"/>
        <v>14.6.5</v>
      </c>
      <c r="J1424" s="6" t="s">
        <v>10290</v>
      </c>
      <c r="K1424" s="13" t="str">
        <f>VLOOKUP(J1424,'fire screen door'!$C$2:$E$1567,2,FALSE)</f>
        <v>A-60 SINGLE LEAF HINGED</v>
      </c>
      <c r="L1424" s="13" t="str">
        <f>VLOOKUP(J1424,'fire screen door'!$C$2:$E$1567,3,FALSE)</f>
        <v>Crew staircase 6A STB (fwd)</v>
      </c>
      <c r="M1424" s="1" t="s">
        <v>18</v>
      </c>
      <c r="N1424" s="1" t="s">
        <v>19</v>
      </c>
      <c r="O1424" s="32"/>
      <c r="P1424" s="4">
        <v>716011294</v>
      </c>
      <c r="Q1424" s="6">
        <v>300463426</v>
      </c>
      <c r="R1424" s="4">
        <v>417001943</v>
      </c>
      <c r="S1424" s="1" t="s">
        <v>4290</v>
      </c>
      <c r="T1424" s="1" t="s">
        <v>17</v>
      </c>
      <c r="U1424" s="1"/>
      <c r="V1424" s="4">
        <v>999001870</v>
      </c>
      <c r="W1424" s="1" t="s">
        <v>20</v>
      </c>
      <c r="X1424" s="1" t="s">
        <v>21</v>
      </c>
    </row>
    <row r="1425" spans="1:24" s="9" customFormat="1">
      <c r="A1425" s="2">
        <v>1424</v>
      </c>
      <c r="B1425" s="4">
        <v>716015590</v>
      </c>
      <c r="C1425" s="1" t="s">
        <v>4291</v>
      </c>
      <c r="D1425" s="1" t="s">
        <v>4292</v>
      </c>
      <c r="E1425" s="6" t="s">
        <v>10291</v>
      </c>
      <c r="F1425" s="20">
        <v>513011523</v>
      </c>
      <c r="G1425" s="6" t="s">
        <v>5921</v>
      </c>
      <c r="H1425" s="17">
        <f t="shared" si="44"/>
        <v>13</v>
      </c>
      <c r="I1425" s="6" t="str">
        <f t="shared" si="45"/>
        <v>14.6.6</v>
      </c>
      <c r="J1425" s="6" t="s">
        <v>10291</v>
      </c>
      <c r="K1425" s="13" t="str">
        <f>VLOOKUP(J1425,'fire screen door'!$C$2:$E$1567,2,FALSE)</f>
        <v>A-60 SINGLE LEAF HINGED</v>
      </c>
      <c r="L1425" s="13" t="str">
        <f>VLOOKUP(J1425,'fire screen door'!$C$2:$E$1567,3,FALSE)</f>
        <v>Crew staircase 6A PRT (fwd)</v>
      </c>
      <c r="M1425" s="1" t="s">
        <v>18</v>
      </c>
      <c r="N1425" s="1" t="s">
        <v>19</v>
      </c>
      <c r="O1425" s="32"/>
      <c r="P1425" s="4">
        <v>716011295</v>
      </c>
      <c r="Q1425" s="6">
        <v>300463427</v>
      </c>
      <c r="R1425" s="4">
        <v>417001943</v>
      </c>
      <c r="S1425" s="1" t="s">
        <v>4293</v>
      </c>
      <c r="T1425" s="1" t="s">
        <v>17</v>
      </c>
      <c r="U1425" s="1"/>
      <c r="V1425" s="4">
        <v>999001870</v>
      </c>
      <c r="W1425" s="1" t="s">
        <v>20</v>
      </c>
      <c r="X1425" s="1" t="s">
        <v>21</v>
      </c>
    </row>
    <row r="1426" spans="1:24" s="9" customFormat="1">
      <c r="A1426" s="2">
        <v>1425</v>
      </c>
      <c r="B1426" s="4">
        <v>716015591</v>
      </c>
      <c r="C1426" s="1" t="s">
        <v>4294</v>
      </c>
      <c r="D1426" s="1" t="s">
        <v>4295</v>
      </c>
      <c r="E1426" s="6" t="s">
        <v>10292</v>
      </c>
      <c r="F1426" s="20">
        <v>513011524</v>
      </c>
      <c r="G1426" s="6" t="s">
        <v>5922</v>
      </c>
      <c r="H1426" s="17">
        <f t="shared" si="44"/>
        <v>13</v>
      </c>
      <c r="I1426" s="6" t="str">
        <f t="shared" si="45"/>
        <v>14.6.7</v>
      </c>
      <c r="J1426" s="6" t="s">
        <v>10292</v>
      </c>
      <c r="K1426" s="13" t="str">
        <f>VLOOKUP(J1426,'fire screen door'!$C$2:$E$1567,2,FALSE)</f>
        <v>A-60 SINGLE LEAF HINGED</v>
      </c>
      <c r="L1426" s="13" t="str">
        <f>VLOOKUP(J1426,'fire screen door'!$C$2:$E$1567,3,FALSE)</f>
        <v>By stateroom 14660</v>
      </c>
      <c r="M1426" s="1" t="s">
        <v>18</v>
      </c>
      <c r="N1426" s="1" t="s">
        <v>19</v>
      </c>
      <c r="O1426" s="32"/>
      <c r="P1426" s="4">
        <v>716011296</v>
      </c>
      <c r="Q1426" s="6">
        <v>300463428</v>
      </c>
      <c r="R1426" s="4">
        <v>417001943</v>
      </c>
      <c r="S1426" s="1" t="s">
        <v>4296</v>
      </c>
      <c r="T1426" s="1" t="s">
        <v>17</v>
      </c>
      <c r="U1426" s="1"/>
      <c r="V1426" s="4">
        <v>999001870</v>
      </c>
      <c r="W1426" s="1" t="s">
        <v>20</v>
      </c>
      <c r="X1426" s="1" t="s">
        <v>21</v>
      </c>
    </row>
    <row r="1427" spans="1:24" s="9" customFormat="1">
      <c r="A1427" s="2">
        <v>1426</v>
      </c>
      <c r="B1427" s="4">
        <v>716015592</v>
      </c>
      <c r="C1427" s="1" t="s">
        <v>4297</v>
      </c>
      <c r="D1427" s="1" t="s">
        <v>4298</v>
      </c>
      <c r="E1427" s="6" t="s">
        <v>10293</v>
      </c>
      <c r="F1427" s="20">
        <v>513011525</v>
      </c>
      <c r="G1427" s="6" t="s">
        <v>5923</v>
      </c>
      <c r="H1427" s="17">
        <f t="shared" si="44"/>
        <v>13</v>
      </c>
      <c r="I1427" s="6" t="str">
        <f t="shared" si="45"/>
        <v>14.6.8</v>
      </c>
      <c r="J1427" s="6" t="s">
        <v>10293</v>
      </c>
      <c r="K1427" s="13" t="str">
        <f>VLOOKUP(J1427,'fire screen door'!$C$2:$E$1567,2,FALSE)</f>
        <v>A-60 SINGLE LEAF HINGED</v>
      </c>
      <c r="L1427" s="13" t="str">
        <f>VLOOKUP(J1427,'fire screen door'!$C$2:$E$1567,3,FALSE)</f>
        <v xml:space="preserve">Port side housekeeping locker by cabin 14260 </v>
      </c>
      <c r="M1427" s="1" t="s">
        <v>18</v>
      </c>
      <c r="N1427" s="1" t="s">
        <v>19</v>
      </c>
      <c r="O1427" s="32"/>
      <c r="P1427" s="4">
        <v>716011297</v>
      </c>
      <c r="Q1427" s="6">
        <v>300463429</v>
      </c>
      <c r="R1427" s="4">
        <v>417001943</v>
      </c>
      <c r="S1427" s="1" t="s">
        <v>4299</v>
      </c>
      <c r="T1427" s="1" t="s">
        <v>17</v>
      </c>
      <c r="U1427" s="1"/>
      <c r="V1427" s="4">
        <v>999001870</v>
      </c>
      <c r="W1427" s="1" t="s">
        <v>20</v>
      </c>
      <c r="X1427" s="1" t="s">
        <v>21</v>
      </c>
    </row>
    <row r="1428" spans="1:24" s="9" customFormat="1">
      <c r="A1428" s="2">
        <v>1427</v>
      </c>
      <c r="B1428" s="4">
        <v>716015593</v>
      </c>
      <c r="C1428" s="1" t="s">
        <v>4300</v>
      </c>
      <c r="D1428" s="1" t="s">
        <v>4301</v>
      </c>
      <c r="E1428" s="6" t="s">
        <v>10294</v>
      </c>
      <c r="F1428" s="20">
        <v>513011526</v>
      </c>
      <c r="G1428" s="6" t="s">
        <v>5924</v>
      </c>
      <c r="H1428" s="17">
        <f t="shared" si="44"/>
        <v>13</v>
      </c>
      <c r="I1428" s="6" t="str">
        <f t="shared" si="45"/>
        <v>14.6.9</v>
      </c>
      <c r="J1428" s="6" t="s">
        <v>10294</v>
      </c>
      <c r="K1428" s="13" t="str">
        <f>VLOOKUP(J1428,'fire screen door'!$C$2:$E$1567,2,FALSE)</f>
        <v>A-60 SINGLE LEAF HINGED</v>
      </c>
      <c r="L1428" s="13" t="str">
        <f>VLOOKUP(J1428,'fire screen door'!$C$2:$E$1567,3,FALSE)</f>
        <v>Main stairs starboard side aft</v>
      </c>
      <c r="M1428" s="1" t="s">
        <v>18</v>
      </c>
      <c r="N1428" s="1" t="s">
        <v>19</v>
      </c>
      <c r="O1428" s="32"/>
      <c r="P1428" s="4">
        <v>716011298</v>
      </c>
      <c r="Q1428" s="6">
        <v>300463430</v>
      </c>
      <c r="R1428" s="4">
        <v>417001943</v>
      </c>
      <c r="S1428" s="1" t="s">
        <v>4302</v>
      </c>
      <c r="T1428" s="1" t="s">
        <v>17</v>
      </c>
      <c r="U1428" s="1"/>
      <c r="V1428" s="4">
        <v>999001870</v>
      </c>
      <c r="W1428" s="1" t="s">
        <v>20</v>
      </c>
      <c r="X1428" s="1" t="s">
        <v>21</v>
      </c>
    </row>
    <row r="1429" spans="1:24" s="9" customFormat="1">
      <c r="A1429" s="2">
        <v>1428</v>
      </c>
      <c r="B1429" s="4">
        <v>716015594</v>
      </c>
      <c r="C1429" s="1" t="s">
        <v>4303</v>
      </c>
      <c r="D1429" s="1" t="s">
        <v>4304</v>
      </c>
      <c r="E1429" s="6" t="s">
        <v>10305</v>
      </c>
      <c r="F1429" s="20">
        <v>513011527</v>
      </c>
      <c r="G1429" s="6" t="s">
        <v>5925</v>
      </c>
      <c r="H1429" s="17">
        <f t="shared" si="44"/>
        <v>13</v>
      </c>
      <c r="I1429" s="6" t="str">
        <f t="shared" si="45"/>
        <v>14.7.1</v>
      </c>
      <c r="J1429" s="6" t="s">
        <v>10305</v>
      </c>
      <c r="K1429" s="13" t="str">
        <f>VLOOKUP(J1429,'fire screen door'!$C$2:$E$1567,2,FALSE)</f>
        <v>A-60 SINGLE LEAF HINGED</v>
      </c>
      <c r="L1429" s="13" t="str">
        <f>VLOOKUP(J1429,'fire screen door'!$C$2:$E$1567,3,FALSE)</f>
        <v>By stateroom 14688 starboard</v>
      </c>
      <c r="M1429" s="1" t="s">
        <v>18</v>
      </c>
      <c r="N1429" s="1" t="s">
        <v>19</v>
      </c>
      <c r="O1429" s="32"/>
      <c r="P1429" s="4">
        <v>716011299</v>
      </c>
      <c r="Q1429" s="6">
        <v>300463431</v>
      </c>
      <c r="R1429" s="4">
        <v>417001943</v>
      </c>
      <c r="S1429" s="1" t="s">
        <v>4305</v>
      </c>
      <c r="T1429" s="1" t="s">
        <v>17</v>
      </c>
      <c r="U1429" s="1"/>
      <c r="V1429" s="4">
        <v>999001870</v>
      </c>
      <c r="W1429" s="1" t="s">
        <v>20</v>
      </c>
      <c r="X1429" s="1" t="s">
        <v>21</v>
      </c>
    </row>
    <row r="1430" spans="1:24" s="9" customFormat="1">
      <c r="A1430" s="2">
        <v>1429</v>
      </c>
      <c r="B1430" s="4">
        <v>716015595</v>
      </c>
      <c r="C1430" s="1" t="s">
        <v>4306</v>
      </c>
      <c r="D1430" s="1" t="s">
        <v>4307</v>
      </c>
      <c r="E1430" s="6" t="s">
        <v>10306</v>
      </c>
      <c r="F1430" s="20">
        <v>513011528</v>
      </c>
      <c r="G1430" s="6" t="s">
        <v>5926</v>
      </c>
      <c r="H1430" s="17">
        <f t="shared" si="44"/>
        <v>13</v>
      </c>
      <c r="I1430" s="6" t="str">
        <f t="shared" si="45"/>
        <v>14.7.2</v>
      </c>
      <c r="J1430" s="6" t="s">
        <v>10306</v>
      </c>
      <c r="K1430" s="13" t="str">
        <f>VLOOKUP(J1430,'fire screen door'!$C$2:$E$1567,2,FALSE)</f>
        <v>A-60 SINGLE LEAF HINGED</v>
      </c>
      <c r="L1430" s="13" t="str">
        <f>VLOOKUP(J1430,'fire screen door'!$C$2:$E$1567,3,FALSE)</f>
        <v>Crew staircase 6B PRT (aft)</v>
      </c>
      <c r="M1430" s="1" t="s">
        <v>18</v>
      </c>
      <c r="N1430" s="1" t="s">
        <v>19</v>
      </c>
      <c r="O1430" s="32"/>
      <c r="P1430" s="4">
        <v>716011300</v>
      </c>
      <c r="Q1430" s="6">
        <v>300463432</v>
      </c>
      <c r="R1430" s="4">
        <v>417001943</v>
      </c>
      <c r="S1430" s="1" t="s">
        <v>4308</v>
      </c>
      <c r="T1430" s="1" t="s">
        <v>17</v>
      </c>
      <c r="U1430" s="1"/>
      <c r="V1430" s="4">
        <v>999001870</v>
      </c>
      <c r="W1430" s="1" t="s">
        <v>20</v>
      </c>
      <c r="X1430" s="1" t="s">
        <v>21</v>
      </c>
    </row>
    <row r="1431" spans="1:24" s="9" customFormat="1">
      <c r="A1431" s="2">
        <v>1430</v>
      </c>
      <c r="B1431" s="4">
        <v>716015596</v>
      </c>
      <c r="C1431" s="1" t="s">
        <v>4309</v>
      </c>
      <c r="D1431" s="1" t="s">
        <v>4310</v>
      </c>
      <c r="E1431" s="6" t="s">
        <v>10307</v>
      </c>
      <c r="F1431" s="20">
        <v>513011529</v>
      </c>
      <c r="G1431" s="6" t="s">
        <v>5927</v>
      </c>
      <c r="H1431" s="17">
        <f t="shared" si="44"/>
        <v>13</v>
      </c>
      <c r="I1431" s="6" t="str">
        <f t="shared" si="45"/>
        <v>14.7.3</v>
      </c>
      <c r="J1431" s="6" t="s">
        <v>10307</v>
      </c>
      <c r="K1431" s="13" t="str">
        <f>VLOOKUP(J1431,'fire screen door'!$C$2:$E$1567,2,FALSE)</f>
        <v>A-60 SINGLE LEAF HINGED</v>
      </c>
      <c r="L1431" s="13" t="str">
        <f>VLOOKUP(J1431,'fire screen door'!$C$2:$E$1567,3,FALSE)</f>
        <v>Crew staircase 6B STB (aft)</v>
      </c>
      <c r="M1431" s="1" t="s">
        <v>18</v>
      </c>
      <c r="N1431" s="1" t="s">
        <v>19</v>
      </c>
      <c r="O1431" s="32"/>
      <c r="P1431" s="4">
        <v>716011301</v>
      </c>
      <c r="Q1431" s="6">
        <v>300463433</v>
      </c>
      <c r="R1431" s="4">
        <v>417001943</v>
      </c>
      <c r="S1431" s="1" t="s">
        <v>4311</v>
      </c>
      <c r="T1431" s="1" t="s">
        <v>17</v>
      </c>
      <c r="U1431" s="1"/>
      <c r="V1431" s="4">
        <v>999001870</v>
      </c>
      <c r="W1431" s="1" t="s">
        <v>20</v>
      </c>
      <c r="X1431" s="1" t="s">
        <v>21</v>
      </c>
    </row>
    <row r="1432" spans="1:24" s="9" customFormat="1">
      <c r="A1432" s="2">
        <v>1431</v>
      </c>
      <c r="B1432" s="4">
        <v>716015597</v>
      </c>
      <c r="C1432" s="1" t="s">
        <v>4312</v>
      </c>
      <c r="D1432" s="1" t="s">
        <v>4313</v>
      </c>
      <c r="E1432" s="6" t="s">
        <v>10308</v>
      </c>
      <c r="F1432" s="20">
        <v>513011530</v>
      </c>
      <c r="G1432" s="6" t="s">
        <v>5928</v>
      </c>
      <c r="H1432" s="17">
        <f t="shared" si="44"/>
        <v>13</v>
      </c>
      <c r="I1432" s="6" t="str">
        <f t="shared" si="45"/>
        <v>14.7.4</v>
      </c>
      <c r="J1432" s="6" t="s">
        <v>10308</v>
      </c>
      <c r="K1432" s="13" t="str">
        <f>VLOOKUP(J1432,'fire screen door'!$C$2:$E$1567,2,FALSE)</f>
        <v>A-60 SINGLE LEAF HINGED</v>
      </c>
      <c r="L1432" s="13" t="str">
        <f>VLOOKUP(J1432,'fire screen door'!$C$2:$E$1567,3,FALSE)</f>
        <v>By stateroom 14290 port side</v>
      </c>
      <c r="M1432" s="1" t="s">
        <v>18</v>
      </c>
      <c r="N1432" s="1" t="s">
        <v>19</v>
      </c>
      <c r="O1432" s="32"/>
      <c r="P1432" s="4">
        <v>716011302</v>
      </c>
      <c r="Q1432" s="6">
        <v>300463434</v>
      </c>
      <c r="R1432" s="4">
        <v>417001943</v>
      </c>
      <c r="S1432" s="1" t="s">
        <v>4314</v>
      </c>
      <c r="T1432" s="1" t="s">
        <v>17</v>
      </c>
      <c r="U1432" s="1"/>
      <c r="V1432" s="4">
        <v>999001870</v>
      </c>
      <c r="W1432" s="1" t="s">
        <v>20</v>
      </c>
      <c r="X1432" s="1" t="s">
        <v>21</v>
      </c>
    </row>
    <row r="1433" spans="1:24" s="9" customFormat="1">
      <c r="A1433" s="2">
        <v>1432</v>
      </c>
      <c r="B1433" s="4">
        <v>716004232</v>
      </c>
      <c r="C1433" s="1" t="s">
        <v>4315</v>
      </c>
      <c r="D1433" s="1" t="s">
        <v>4316</v>
      </c>
      <c r="E1433" s="6" t="s">
        <v>10309</v>
      </c>
      <c r="F1433" s="20">
        <v>513011531</v>
      </c>
      <c r="G1433" s="6" t="s">
        <v>5929</v>
      </c>
      <c r="H1433" s="17">
        <f t="shared" si="44"/>
        <v>13</v>
      </c>
      <c r="I1433" s="6" t="str">
        <f t="shared" si="45"/>
        <v>14.8.1</v>
      </c>
      <c r="J1433" s="6" t="s">
        <v>10309</v>
      </c>
      <c r="K1433" s="13" t="str">
        <f>VLOOKUP(J1433,'fire screen door'!$C$2:$E$1567,2,FALSE)</f>
        <v>A-60 SINGLE LEAF HINGED</v>
      </c>
      <c r="L1433" s="13" t="str">
        <f>VLOOKUP(J1433,'fire screen door'!$C$2:$E$1567,3,FALSE)</f>
        <v>By stateroom 14722 starboard side</v>
      </c>
      <c r="M1433" s="1" t="s">
        <v>107</v>
      </c>
      <c r="N1433" s="1" t="s">
        <v>108</v>
      </c>
      <c r="O1433" s="32" t="s">
        <v>10448</v>
      </c>
      <c r="P1433" s="4">
        <v>716002907</v>
      </c>
      <c r="Q1433" s="6">
        <v>300457466</v>
      </c>
      <c r="R1433" s="4">
        <v>417001926</v>
      </c>
      <c r="S1433" s="1" t="s">
        <v>4317</v>
      </c>
      <c r="T1433" s="1" t="s">
        <v>106</v>
      </c>
      <c r="U1433" s="1"/>
      <c r="V1433" s="4">
        <v>2136372</v>
      </c>
      <c r="W1433" s="1" t="s">
        <v>109</v>
      </c>
      <c r="X1433" s="1" t="s">
        <v>110</v>
      </c>
    </row>
    <row r="1434" spans="1:24" s="9" customFormat="1">
      <c r="A1434" s="2">
        <v>1433</v>
      </c>
      <c r="B1434" s="4">
        <v>716003684</v>
      </c>
      <c r="C1434" s="1" t="s">
        <v>4318</v>
      </c>
      <c r="D1434" s="1" t="s">
        <v>4319</v>
      </c>
      <c r="E1434" s="6" t="s">
        <v>10317</v>
      </c>
      <c r="F1434" s="20">
        <v>513011532</v>
      </c>
      <c r="G1434" s="6" t="s">
        <v>5930</v>
      </c>
      <c r="H1434" s="17">
        <f t="shared" si="44"/>
        <v>13</v>
      </c>
      <c r="I1434" s="6" t="str">
        <f t="shared" si="45"/>
        <v>14.8.10</v>
      </c>
      <c r="J1434" s="6" t="s">
        <v>10317</v>
      </c>
      <c r="K1434" s="13" t="str">
        <f>VLOOKUP(J1434,'fire screen door'!$C$2:$E$1567,2,FALSE)</f>
        <v>A-60 SINGLE LEAF HINGED</v>
      </c>
      <c r="L1434" s="13" t="str">
        <f>VLOOKUP(J1434,'fire screen door'!$C$2:$E$1567,3,FALSE)</f>
        <v>Technical space AC room 8-4</v>
      </c>
      <c r="M1434" s="1" t="s">
        <v>107</v>
      </c>
      <c r="N1434" s="1" t="s">
        <v>108</v>
      </c>
      <c r="O1434" s="32" t="s">
        <v>10448</v>
      </c>
      <c r="P1434" s="4">
        <v>716002422</v>
      </c>
      <c r="Q1434" s="6">
        <v>300457142</v>
      </c>
      <c r="R1434" s="4">
        <v>417001926</v>
      </c>
      <c r="S1434" s="1" t="s">
        <v>4320</v>
      </c>
      <c r="T1434" s="1" t="s">
        <v>106</v>
      </c>
      <c r="U1434" s="1"/>
      <c r="V1434" s="4">
        <v>2136372</v>
      </c>
      <c r="W1434" s="1" t="s">
        <v>109</v>
      </c>
      <c r="X1434" s="1" t="s">
        <v>110</v>
      </c>
    </row>
    <row r="1435" spans="1:24" s="9" customFormat="1">
      <c r="A1435" s="2">
        <v>1434</v>
      </c>
      <c r="B1435" s="4">
        <v>716004233</v>
      </c>
      <c r="C1435" s="1" t="s">
        <v>4321</v>
      </c>
      <c r="D1435" s="1" t="s">
        <v>4322</v>
      </c>
      <c r="E1435" s="6" t="s">
        <v>10310</v>
      </c>
      <c r="F1435" s="20">
        <v>513011533</v>
      </c>
      <c r="G1435" s="6" t="s">
        <v>5931</v>
      </c>
      <c r="H1435" s="17">
        <f t="shared" si="44"/>
        <v>13</v>
      </c>
      <c r="I1435" s="6" t="str">
        <f t="shared" si="45"/>
        <v>14.8.2</v>
      </c>
      <c r="J1435" s="6" t="s">
        <v>10310</v>
      </c>
      <c r="K1435" s="13" t="str">
        <f>VLOOKUP(J1435,'fire screen door'!$C$2:$E$1567,2,FALSE)</f>
        <v>A-60 SINGLE LEAF HINGED</v>
      </c>
      <c r="L1435" s="13" t="str">
        <f>VLOOKUP(J1435,'fire screen door'!$C$2:$E$1567,3,FALSE)</f>
        <v>Portb side By stateroom 14320 port side</v>
      </c>
      <c r="M1435" s="1" t="s">
        <v>107</v>
      </c>
      <c r="N1435" s="1" t="s">
        <v>108</v>
      </c>
      <c r="O1435" s="32" t="s">
        <v>10448</v>
      </c>
      <c r="P1435" s="4">
        <v>716002908</v>
      </c>
      <c r="Q1435" s="6">
        <v>300457467</v>
      </c>
      <c r="R1435" s="4">
        <v>417001926</v>
      </c>
      <c r="S1435" s="1" t="s">
        <v>4323</v>
      </c>
      <c r="T1435" s="1" t="s">
        <v>106</v>
      </c>
      <c r="U1435" s="1"/>
      <c r="V1435" s="4">
        <v>2136372</v>
      </c>
      <c r="W1435" s="1" t="s">
        <v>109</v>
      </c>
      <c r="X1435" s="1" t="s">
        <v>110</v>
      </c>
    </row>
    <row r="1436" spans="1:24" s="9" customFormat="1">
      <c r="A1436" s="2">
        <v>1435</v>
      </c>
      <c r="B1436" s="4">
        <v>716003687</v>
      </c>
      <c r="C1436" s="1" t="s">
        <v>4324</v>
      </c>
      <c r="D1436" s="1" t="s">
        <v>4325</v>
      </c>
      <c r="E1436" s="6" t="s">
        <v>10311</v>
      </c>
      <c r="F1436" s="20">
        <v>513011534</v>
      </c>
      <c r="G1436" s="6" t="s">
        <v>5932</v>
      </c>
      <c r="H1436" s="17">
        <f t="shared" si="44"/>
        <v>13</v>
      </c>
      <c r="I1436" s="6" t="str">
        <f t="shared" si="45"/>
        <v>14.8.3</v>
      </c>
      <c r="J1436" s="6" t="s">
        <v>10311</v>
      </c>
      <c r="K1436" s="13" t="str">
        <f>VLOOKUP(J1436,'fire screen door'!$C$2:$E$1567,2,FALSE)</f>
        <v>A-60 SINGLE LEAF HINGED</v>
      </c>
      <c r="L1436" s="13" t="str">
        <f>VLOOKUP(J1436,'fire screen door'!$C$2:$E$1567,3,FALSE)</f>
        <v>Elect. Locker 14915 starboard</v>
      </c>
      <c r="M1436" s="1" t="s">
        <v>107</v>
      </c>
      <c r="N1436" s="1" t="s">
        <v>108</v>
      </c>
      <c r="O1436" s="32" t="s">
        <v>10448</v>
      </c>
      <c r="P1436" s="4">
        <v>716002425</v>
      </c>
      <c r="Q1436" s="6">
        <v>300457145</v>
      </c>
      <c r="R1436" s="4">
        <v>417001926</v>
      </c>
      <c r="S1436" s="1" t="s">
        <v>4326</v>
      </c>
      <c r="T1436" s="1" t="s">
        <v>106</v>
      </c>
      <c r="U1436" s="1"/>
      <c r="V1436" s="4">
        <v>2136372</v>
      </c>
      <c r="W1436" s="1" t="s">
        <v>109</v>
      </c>
      <c r="X1436" s="1" t="s">
        <v>110</v>
      </c>
    </row>
    <row r="1437" spans="1:24" s="9" customFormat="1">
      <c r="A1437" s="2">
        <v>1436</v>
      </c>
      <c r="B1437" s="4">
        <v>716003686</v>
      </c>
      <c r="C1437" s="1" t="s">
        <v>4327</v>
      </c>
      <c r="D1437" s="1" t="s">
        <v>4328</v>
      </c>
      <c r="E1437" s="6" t="s">
        <v>10312</v>
      </c>
      <c r="F1437" s="20">
        <v>513011535</v>
      </c>
      <c r="G1437" s="6" t="s">
        <v>5933</v>
      </c>
      <c r="H1437" s="17">
        <f t="shared" si="44"/>
        <v>13</v>
      </c>
      <c r="I1437" s="6" t="str">
        <f t="shared" si="45"/>
        <v>14.8.4</v>
      </c>
      <c r="J1437" s="6" t="s">
        <v>10312</v>
      </c>
      <c r="K1437" s="13" t="str">
        <f>VLOOKUP(J1437,'fire screen door'!$C$2:$E$1567,2,FALSE)</f>
        <v>A-60 SINGLE LEAF HINGED</v>
      </c>
      <c r="L1437" s="13" t="str">
        <f>VLOOKUP(J1437,'fire screen door'!$C$2:$E$1567,3,FALSE)</f>
        <v>Elect. Locker 14914 port aft</v>
      </c>
      <c r="M1437" s="1" t="s">
        <v>107</v>
      </c>
      <c r="N1437" s="1" t="s">
        <v>108</v>
      </c>
      <c r="O1437" s="32" t="s">
        <v>10448</v>
      </c>
      <c r="P1437" s="4">
        <v>716002424</v>
      </c>
      <c r="Q1437" s="6">
        <v>300457144</v>
      </c>
      <c r="R1437" s="4">
        <v>417001926</v>
      </c>
      <c r="S1437" s="1" t="s">
        <v>4329</v>
      </c>
      <c r="T1437" s="1" t="s">
        <v>106</v>
      </c>
      <c r="U1437" s="1"/>
      <c r="V1437" s="4">
        <v>2136372</v>
      </c>
      <c r="W1437" s="1" t="s">
        <v>109</v>
      </c>
      <c r="X1437" s="1" t="s">
        <v>110</v>
      </c>
    </row>
    <row r="1438" spans="1:24" s="9" customFormat="1">
      <c r="A1438" s="2">
        <v>1437</v>
      </c>
      <c r="B1438" s="4">
        <v>716003681</v>
      </c>
      <c r="C1438" s="1" t="s">
        <v>4330</v>
      </c>
      <c r="D1438" s="1" t="s">
        <v>4331</v>
      </c>
      <c r="E1438" s="6" t="s">
        <v>10313</v>
      </c>
      <c r="F1438" s="20">
        <v>513011536</v>
      </c>
      <c r="G1438" s="6" t="s">
        <v>5934</v>
      </c>
      <c r="H1438" s="17">
        <f t="shared" si="44"/>
        <v>13</v>
      </c>
      <c r="I1438" s="6" t="str">
        <f t="shared" si="45"/>
        <v>14.8.5</v>
      </c>
      <c r="J1438" s="6" t="s">
        <v>10313</v>
      </c>
      <c r="K1438" s="13" t="str">
        <f>VLOOKUP(J1438,'fire screen door'!$C$2:$E$1567,2,FALSE)</f>
        <v>A-60 SINGLE LEAF HINGED</v>
      </c>
      <c r="L1438" s="13" t="str">
        <f>VLOOKUP(J1438,'fire screen door'!$C$2:$E$1567,3,FALSE)</f>
        <v>Aft of corridor starboard</v>
      </c>
      <c r="M1438" s="1" t="s">
        <v>107</v>
      </c>
      <c r="N1438" s="1" t="s">
        <v>108</v>
      </c>
      <c r="O1438" s="32" t="s">
        <v>10448</v>
      </c>
      <c r="P1438" s="4">
        <v>716002419</v>
      </c>
      <c r="Q1438" s="6">
        <v>300457139</v>
      </c>
      <c r="R1438" s="4">
        <v>417001926</v>
      </c>
      <c r="S1438" s="1" t="s">
        <v>4332</v>
      </c>
      <c r="T1438" s="1" t="s">
        <v>106</v>
      </c>
      <c r="U1438" s="1"/>
      <c r="V1438" s="4">
        <v>2136372</v>
      </c>
      <c r="W1438" s="1" t="s">
        <v>109</v>
      </c>
      <c r="X1438" s="1" t="s">
        <v>110</v>
      </c>
    </row>
    <row r="1439" spans="1:24" s="9" customFormat="1">
      <c r="A1439" s="2">
        <v>1438</v>
      </c>
      <c r="B1439" s="4">
        <v>716003682</v>
      </c>
      <c r="C1439" s="1" t="s">
        <v>4333</v>
      </c>
      <c r="D1439" s="1" t="s">
        <v>4334</v>
      </c>
      <c r="E1439" s="6" t="s">
        <v>10314</v>
      </c>
      <c r="F1439" s="20">
        <v>513011537</v>
      </c>
      <c r="G1439" s="6" t="s">
        <v>5935</v>
      </c>
      <c r="H1439" s="17">
        <f t="shared" si="44"/>
        <v>13</v>
      </c>
      <c r="I1439" s="6" t="str">
        <f t="shared" si="45"/>
        <v>14.8.6</v>
      </c>
      <c r="J1439" s="6" t="s">
        <v>10314</v>
      </c>
      <c r="K1439" s="13" t="str">
        <f>VLOOKUP(J1439,'fire screen door'!$C$2:$E$1567,2,FALSE)</f>
        <v>A-60 SINGLE LEAF HINGED</v>
      </c>
      <c r="L1439" s="13" t="str">
        <f>VLOOKUP(J1439,'fire screen door'!$C$2:$E$1567,3,FALSE)</f>
        <v>Aft of corridor port</v>
      </c>
      <c r="M1439" s="1" t="s">
        <v>107</v>
      </c>
      <c r="N1439" s="1" t="s">
        <v>108</v>
      </c>
      <c r="O1439" s="32" t="s">
        <v>10448</v>
      </c>
      <c r="P1439" s="4">
        <v>716002420</v>
      </c>
      <c r="Q1439" s="6">
        <v>300457140</v>
      </c>
      <c r="R1439" s="4">
        <v>417001926</v>
      </c>
      <c r="S1439" s="1" t="s">
        <v>4335</v>
      </c>
      <c r="T1439" s="1" t="s">
        <v>106</v>
      </c>
      <c r="U1439" s="1"/>
      <c r="V1439" s="4">
        <v>2136372</v>
      </c>
      <c r="W1439" s="1" t="s">
        <v>109</v>
      </c>
      <c r="X1439" s="1" t="s">
        <v>110</v>
      </c>
    </row>
    <row r="1440" spans="1:24" s="9" customFormat="1">
      <c r="A1440" s="2">
        <v>1439</v>
      </c>
      <c r="B1440" s="4">
        <v>716003685</v>
      </c>
      <c r="C1440" s="1" t="s">
        <v>4336</v>
      </c>
      <c r="D1440" s="1" t="s">
        <v>4337</v>
      </c>
      <c r="E1440" s="6" t="s">
        <v>10315</v>
      </c>
      <c r="F1440" s="20">
        <v>513011538</v>
      </c>
      <c r="G1440" s="6" t="s">
        <v>5936</v>
      </c>
      <c r="H1440" s="17">
        <f t="shared" si="44"/>
        <v>13</v>
      </c>
      <c r="I1440" s="6" t="str">
        <f t="shared" si="45"/>
        <v>14.8.7</v>
      </c>
      <c r="J1440" s="6" t="s">
        <v>10315</v>
      </c>
      <c r="K1440" s="13" t="str">
        <f>VLOOKUP(J1440,'fire screen door'!$C$2:$E$1567,2,FALSE)</f>
        <v>A-60 SINGLE LEAF HINGED</v>
      </c>
      <c r="L1440" s="13" t="str">
        <f>VLOOKUP(J1440,'fire screen door'!$C$2:$E$1567,3,FALSE)</f>
        <v>Technical space access by 14.8.8 - 14.8.10</v>
      </c>
      <c r="M1440" s="1" t="s">
        <v>107</v>
      </c>
      <c r="N1440" s="1" t="s">
        <v>108</v>
      </c>
      <c r="O1440" s="32" t="s">
        <v>10448</v>
      </c>
      <c r="P1440" s="4">
        <v>716002423</v>
      </c>
      <c r="Q1440" s="6">
        <v>300457143</v>
      </c>
      <c r="R1440" s="4">
        <v>417001926</v>
      </c>
      <c r="S1440" s="1" t="s">
        <v>4338</v>
      </c>
      <c r="T1440" s="1" t="s">
        <v>106</v>
      </c>
      <c r="U1440" s="1"/>
      <c r="V1440" s="4">
        <v>2136372</v>
      </c>
      <c r="W1440" s="1" t="s">
        <v>109</v>
      </c>
      <c r="X1440" s="1" t="s">
        <v>110</v>
      </c>
    </row>
    <row r="1441" spans="1:24" s="9" customFormat="1">
      <c r="A1441" s="2">
        <v>1440</v>
      </c>
      <c r="B1441" s="4">
        <v>716003683</v>
      </c>
      <c r="C1441" s="1" t="s">
        <v>4339</v>
      </c>
      <c r="D1441" s="1" t="s">
        <v>4340</v>
      </c>
      <c r="E1441" s="6" t="s">
        <v>10316</v>
      </c>
      <c r="F1441" s="20">
        <v>513011539</v>
      </c>
      <c r="G1441" s="6" t="s">
        <v>5937</v>
      </c>
      <c r="H1441" s="17">
        <f t="shared" si="44"/>
        <v>13</v>
      </c>
      <c r="I1441" s="6" t="str">
        <f t="shared" si="45"/>
        <v>14.8.8</v>
      </c>
      <c r="J1441" s="6" t="s">
        <v>10316</v>
      </c>
      <c r="K1441" s="13" t="str">
        <f>VLOOKUP(J1441,'fire screen door'!$C$2:$E$1567,2,FALSE)</f>
        <v>A-60 SINGLE LEAF HINGED</v>
      </c>
      <c r="L1441" s="13" t="str">
        <f>VLOOKUP(J1441,'fire screen door'!$C$2:$E$1567,3,FALSE)</f>
        <v>Technical space port aft AC Room 8-4</v>
      </c>
      <c r="M1441" s="1" t="s">
        <v>107</v>
      </c>
      <c r="N1441" s="1" t="s">
        <v>108</v>
      </c>
      <c r="O1441" s="32" t="s">
        <v>10448</v>
      </c>
      <c r="P1441" s="4">
        <v>716002421</v>
      </c>
      <c r="Q1441" s="6">
        <v>300457141</v>
      </c>
      <c r="R1441" s="4">
        <v>417001926</v>
      </c>
      <c r="S1441" s="1" t="s">
        <v>4341</v>
      </c>
      <c r="T1441" s="1" t="s">
        <v>106</v>
      </c>
      <c r="U1441" s="1"/>
      <c r="V1441" s="4">
        <v>2136372</v>
      </c>
      <c r="W1441" s="1" t="s">
        <v>109</v>
      </c>
      <c r="X1441" s="1" t="s">
        <v>110</v>
      </c>
    </row>
    <row r="1442" spans="1:24" s="9" customFormat="1">
      <c r="A1442" s="2">
        <v>1441</v>
      </c>
      <c r="B1442" s="4">
        <v>823005346</v>
      </c>
      <c r="C1442" s="1" t="s">
        <v>4345</v>
      </c>
      <c r="D1442" s="1" t="s">
        <v>4346</v>
      </c>
      <c r="E1442" s="6" t="s">
        <v>10438</v>
      </c>
      <c r="F1442" s="20">
        <v>513011540</v>
      </c>
      <c r="G1442" s="6" t="s">
        <v>5938</v>
      </c>
      <c r="H1442" s="17">
        <f t="shared" si="44"/>
        <v>20</v>
      </c>
      <c r="I1442" s="6" t="str">
        <f t="shared" si="45"/>
        <v>317)</v>
      </c>
      <c r="J1442" s="6" t="s">
        <v>10438</v>
      </c>
      <c r="K1442" s="13" t="e">
        <f>VLOOKUP(J1442,'fire screen door'!$C$2:$E$1567,2,FALSE)</f>
        <v>#N/A</v>
      </c>
      <c r="L1442" s="13" t="e">
        <f>VLOOKUP(J1442,'fire screen door'!$C$2:$E$1567,3,FALSE)</f>
        <v>#N/A</v>
      </c>
      <c r="M1442" s="1" t="s">
        <v>18</v>
      </c>
      <c r="N1442" s="1" t="s">
        <v>19</v>
      </c>
      <c r="O1442" s="32" t="s">
        <v>10450</v>
      </c>
      <c r="P1442" s="4">
        <v>823006735</v>
      </c>
      <c r="Q1442" s="6">
        <v>300468047</v>
      </c>
      <c r="R1442" s="4">
        <v>417001943</v>
      </c>
      <c r="S1442" s="1" t="s">
        <v>4347</v>
      </c>
      <c r="T1442" s="1" t="s">
        <v>17</v>
      </c>
      <c r="U1442" s="1" t="s">
        <v>13</v>
      </c>
      <c r="V1442" s="4">
        <v>999001870</v>
      </c>
      <c r="W1442" s="1" t="s">
        <v>20</v>
      </c>
      <c r="X1442" s="1" t="s">
        <v>21</v>
      </c>
    </row>
    <row r="1443" spans="1:24" s="9" customFormat="1">
      <c r="A1443" s="2">
        <v>1442</v>
      </c>
      <c r="B1443" s="4">
        <v>823005382</v>
      </c>
      <c r="C1443" s="1" t="s">
        <v>4348</v>
      </c>
      <c r="D1443" s="1" t="s">
        <v>4349</v>
      </c>
      <c r="E1443" s="6" t="s">
        <v>10439</v>
      </c>
      <c r="F1443" s="20">
        <v>513011541</v>
      </c>
      <c r="G1443" s="6" t="s">
        <v>5939</v>
      </c>
      <c r="H1443" s="17">
        <f t="shared" si="44"/>
        <v>18</v>
      </c>
      <c r="I1443" s="6" t="str">
        <f t="shared" si="45"/>
        <v>333)</v>
      </c>
      <c r="J1443" s="6" t="s">
        <v>10439</v>
      </c>
      <c r="K1443" s="13" t="e">
        <f>VLOOKUP(J1443,'fire screen door'!$C$2:$E$1567,2,FALSE)</f>
        <v>#N/A</v>
      </c>
      <c r="L1443" s="13" t="e">
        <f>VLOOKUP(J1443,'fire screen door'!$C$2:$E$1567,3,FALSE)</f>
        <v>#N/A</v>
      </c>
      <c r="M1443" s="1" t="s">
        <v>18</v>
      </c>
      <c r="N1443" s="1" t="s">
        <v>19</v>
      </c>
      <c r="O1443" s="32" t="s">
        <v>10450</v>
      </c>
      <c r="P1443" s="4">
        <v>823006803</v>
      </c>
      <c r="Q1443" s="6">
        <v>300468054</v>
      </c>
      <c r="R1443" s="4">
        <v>417001943</v>
      </c>
      <c r="S1443" s="1" t="s">
        <v>4350</v>
      </c>
      <c r="T1443" s="1" t="s">
        <v>17</v>
      </c>
      <c r="U1443" s="1" t="s">
        <v>13</v>
      </c>
      <c r="V1443" s="4">
        <v>999001870</v>
      </c>
      <c r="W1443" s="1" t="s">
        <v>20</v>
      </c>
      <c r="X1443" s="1" t="s">
        <v>21</v>
      </c>
    </row>
    <row r="1444" spans="1:24" s="9" customFormat="1">
      <c r="A1444" s="2">
        <v>1443</v>
      </c>
      <c r="B1444" s="4">
        <v>823005480</v>
      </c>
      <c r="C1444" s="1" t="s">
        <v>4351</v>
      </c>
      <c r="D1444" s="1" t="s">
        <v>4352</v>
      </c>
      <c r="E1444" s="6" t="s">
        <v>10438</v>
      </c>
      <c r="F1444" s="20">
        <v>513011542</v>
      </c>
      <c r="G1444" s="6" t="s">
        <v>5940</v>
      </c>
      <c r="H1444" s="17">
        <f t="shared" si="44"/>
        <v>20</v>
      </c>
      <c r="I1444" s="6" t="str">
        <f t="shared" si="45"/>
        <v>317)</v>
      </c>
      <c r="J1444" s="6" t="s">
        <v>10438</v>
      </c>
      <c r="K1444" s="13" t="e">
        <f>VLOOKUP(J1444,'fire screen door'!$C$2:$E$1567,2,FALSE)</f>
        <v>#N/A</v>
      </c>
      <c r="L1444" s="13" t="e">
        <f>VLOOKUP(J1444,'fire screen door'!$C$2:$E$1567,3,FALSE)</f>
        <v>#N/A</v>
      </c>
      <c r="M1444" s="1" t="s">
        <v>18</v>
      </c>
      <c r="N1444" s="1" t="s">
        <v>19</v>
      </c>
      <c r="O1444" s="32" t="s">
        <v>10450</v>
      </c>
      <c r="P1444" s="4">
        <v>823006873</v>
      </c>
      <c r="Q1444" s="6">
        <v>300468067</v>
      </c>
      <c r="R1444" s="4">
        <v>417001943</v>
      </c>
      <c r="S1444" s="1" t="s">
        <v>4353</v>
      </c>
      <c r="T1444" s="1" t="s">
        <v>17</v>
      </c>
      <c r="U1444" s="1" t="s">
        <v>13</v>
      </c>
      <c r="V1444" s="4">
        <v>999001870</v>
      </c>
      <c r="W1444" s="1" t="s">
        <v>20</v>
      </c>
      <c r="X1444" s="1" t="s">
        <v>21</v>
      </c>
    </row>
    <row r="1445" spans="1:24" s="9" customFormat="1">
      <c r="A1445" s="2">
        <v>1444</v>
      </c>
      <c r="B1445" s="4">
        <v>823005499</v>
      </c>
      <c r="C1445" s="1" t="s">
        <v>4354</v>
      </c>
      <c r="D1445" s="1" t="s">
        <v>4355</v>
      </c>
      <c r="E1445" s="6" t="s">
        <v>10440</v>
      </c>
      <c r="F1445" s="20">
        <v>513011543</v>
      </c>
      <c r="G1445" s="6" t="s">
        <v>5941</v>
      </c>
      <c r="H1445" s="17">
        <f t="shared" si="44"/>
        <v>21</v>
      </c>
      <c r="I1445" s="6" t="str">
        <f t="shared" si="45"/>
        <v>328)</v>
      </c>
      <c r="J1445" s="6" t="s">
        <v>10440</v>
      </c>
      <c r="K1445" s="13" t="e">
        <f>VLOOKUP(J1445,'fire screen door'!$C$2:$E$1567,2,FALSE)</f>
        <v>#N/A</v>
      </c>
      <c r="L1445" s="13" t="e">
        <f>VLOOKUP(J1445,'fire screen door'!$C$2:$E$1567,3,FALSE)</f>
        <v>#N/A</v>
      </c>
      <c r="M1445" s="1" t="s">
        <v>18</v>
      </c>
      <c r="N1445" s="1" t="s">
        <v>19</v>
      </c>
      <c r="O1445" s="32" t="s">
        <v>10450</v>
      </c>
      <c r="P1445" s="4">
        <v>823006908</v>
      </c>
      <c r="Q1445" s="6">
        <v>300468075</v>
      </c>
      <c r="R1445" s="4">
        <v>417001943</v>
      </c>
      <c r="S1445" s="1" t="s">
        <v>4356</v>
      </c>
      <c r="T1445" s="1" t="s">
        <v>17</v>
      </c>
      <c r="U1445" s="1" t="s">
        <v>13</v>
      </c>
      <c r="V1445" s="4">
        <v>999001870</v>
      </c>
      <c r="W1445" s="1" t="s">
        <v>20</v>
      </c>
      <c r="X1445" s="1" t="s">
        <v>21</v>
      </c>
    </row>
    <row r="1446" spans="1:24" s="9" customFormat="1">
      <c r="A1446" s="2">
        <v>1445</v>
      </c>
      <c r="B1446" s="4">
        <v>823005500</v>
      </c>
      <c r="C1446" s="1" t="s">
        <v>4357</v>
      </c>
      <c r="D1446" s="1" t="s">
        <v>4358</v>
      </c>
      <c r="E1446" s="6" t="s">
        <v>10440</v>
      </c>
      <c r="F1446" s="20">
        <v>513011544</v>
      </c>
      <c r="G1446" s="6" t="s">
        <v>5942</v>
      </c>
      <c r="H1446" s="17">
        <f t="shared" si="44"/>
        <v>21</v>
      </c>
      <c r="I1446" s="6" t="str">
        <f t="shared" si="45"/>
        <v>328)</v>
      </c>
      <c r="J1446" s="6" t="s">
        <v>10440</v>
      </c>
      <c r="K1446" s="13" t="e">
        <f>VLOOKUP(J1446,'fire screen door'!$C$2:$E$1567,2,FALSE)</f>
        <v>#N/A</v>
      </c>
      <c r="L1446" s="13" t="e">
        <f>VLOOKUP(J1446,'fire screen door'!$C$2:$E$1567,3,FALSE)</f>
        <v>#N/A</v>
      </c>
      <c r="M1446" s="1" t="s">
        <v>18</v>
      </c>
      <c r="N1446" s="1" t="s">
        <v>19</v>
      </c>
      <c r="O1446" s="32" t="s">
        <v>10450</v>
      </c>
      <c r="P1446" s="4">
        <v>823006909</v>
      </c>
      <c r="Q1446" s="6">
        <v>300468076</v>
      </c>
      <c r="R1446" s="4">
        <v>417001943</v>
      </c>
      <c r="S1446" s="1" t="s">
        <v>4359</v>
      </c>
      <c r="T1446" s="1" t="s">
        <v>17</v>
      </c>
      <c r="U1446" s="1" t="s">
        <v>13</v>
      </c>
      <c r="V1446" s="4">
        <v>999001870</v>
      </c>
      <c r="W1446" s="1" t="s">
        <v>20</v>
      </c>
      <c r="X1446" s="1" t="s">
        <v>21</v>
      </c>
    </row>
    <row r="1447" spans="1:24" s="9" customFormat="1">
      <c r="A1447" s="2">
        <v>1446</v>
      </c>
      <c r="B1447" s="4">
        <v>823005814</v>
      </c>
      <c r="C1447" s="1" t="s">
        <v>4360</v>
      </c>
      <c r="D1447" s="1" t="s">
        <v>4361</v>
      </c>
      <c r="E1447" s="6" t="s">
        <v>10441</v>
      </c>
      <c r="F1447" s="20">
        <v>513011545</v>
      </c>
      <c r="G1447" s="6" t="s">
        <v>5943</v>
      </c>
      <c r="H1447" s="17">
        <f t="shared" si="44"/>
        <v>22</v>
      </c>
      <c r="I1447" s="6" t="str">
        <f t="shared" si="45"/>
        <v>RM DK NO.14 PS)</v>
      </c>
      <c r="J1447" s="6" t="s">
        <v>10441</v>
      </c>
      <c r="K1447" s="13" t="e">
        <f>VLOOKUP(J1447,'fire screen door'!$C$2:$E$1567,2,FALSE)</f>
        <v>#N/A</v>
      </c>
      <c r="L1447" s="13" t="e">
        <f>VLOOKUP(J1447,'fire screen door'!$C$2:$E$1567,3,FALSE)</f>
        <v>#N/A</v>
      </c>
      <c r="M1447" s="1" t="s">
        <v>4364</v>
      </c>
      <c r="N1447" s="1" t="s">
        <v>4365</v>
      </c>
      <c r="O1447" s="32" t="s">
        <v>10450</v>
      </c>
      <c r="P1447" s="4">
        <v>823007479</v>
      </c>
      <c r="Q1447" s="6">
        <v>300468152</v>
      </c>
      <c r="R1447" s="4">
        <v>823001891</v>
      </c>
      <c r="S1447" s="1" t="s">
        <v>4362</v>
      </c>
      <c r="T1447" s="1" t="s">
        <v>4363</v>
      </c>
      <c r="U1447" s="1" t="s">
        <v>4366</v>
      </c>
      <c r="V1447" s="4">
        <v>823000112</v>
      </c>
      <c r="W1447" s="1" t="s">
        <v>4367</v>
      </c>
      <c r="X1447" s="1" t="s">
        <v>4368</v>
      </c>
    </row>
    <row r="1448" spans="1:24" s="9" customFormat="1">
      <c r="A1448" s="2">
        <v>1447</v>
      </c>
      <c r="B1448" s="4">
        <v>823005815</v>
      </c>
      <c r="C1448" s="1" t="s">
        <v>4369</v>
      </c>
      <c r="D1448" s="1" t="s">
        <v>4370</v>
      </c>
      <c r="E1448" s="6" t="s">
        <v>10442</v>
      </c>
      <c r="F1448" s="20">
        <v>513011546</v>
      </c>
      <c r="G1448" s="6" t="s">
        <v>5944</v>
      </c>
      <c r="H1448" s="17">
        <f t="shared" si="44"/>
        <v>22</v>
      </c>
      <c r="I1448" s="6" t="str">
        <f t="shared" si="45"/>
        <v>RM DK NO.14 SB)</v>
      </c>
      <c r="J1448" s="6" t="s">
        <v>10442</v>
      </c>
      <c r="K1448" s="13" t="e">
        <f>VLOOKUP(J1448,'fire screen door'!$C$2:$E$1567,2,FALSE)</f>
        <v>#N/A</v>
      </c>
      <c r="L1448" s="13" t="e">
        <f>VLOOKUP(J1448,'fire screen door'!$C$2:$E$1567,3,FALSE)</f>
        <v>#N/A</v>
      </c>
      <c r="M1448" s="1" t="s">
        <v>4364</v>
      </c>
      <c r="N1448" s="1" t="s">
        <v>4365</v>
      </c>
      <c r="O1448" s="32" t="s">
        <v>10450</v>
      </c>
      <c r="P1448" s="4">
        <v>823007480</v>
      </c>
      <c r="Q1448" s="6">
        <v>300468153</v>
      </c>
      <c r="R1448" s="4">
        <v>823001891</v>
      </c>
      <c r="S1448" s="1" t="s">
        <v>4371</v>
      </c>
      <c r="T1448" s="1" t="s">
        <v>4363</v>
      </c>
      <c r="U1448" s="1" t="s">
        <v>4372</v>
      </c>
      <c r="V1448" s="4">
        <v>823000112</v>
      </c>
      <c r="W1448" s="1" t="s">
        <v>4367</v>
      </c>
      <c r="X1448" s="1" t="s">
        <v>4368</v>
      </c>
    </row>
    <row r="1449" spans="1:24" s="9" customFormat="1">
      <c r="A1449" s="2">
        <v>1448</v>
      </c>
      <c r="B1449" s="4">
        <v>823005816</v>
      </c>
      <c r="C1449" s="1" t="s">
        <v>4373</v>
      </c>
      <c r="D1449" s="1" t="s">
        <v>4374</v>
      </c>
      <c r="E1449" s="6" t="s">
        <v>10443</v>
      </c>
      <c r="F1449" s="20">
        <v>513011547</v>
      </c>
      <c r="G1449" s="6" t="s">
        <v>5945</v>
      </c>
      <c r="H1449" s="17">
        <f t="shared" si="44"/>
        <v>30</v>
      </c>
      <c r="I1449" s="6" t="str">
        <f t="shared" si="45"/>
        <v>14 SB)</v>
      </c>
      <c r="J1449" s="6" t="s">
        <v>10443</v>
      </c>
      <c r="K1449" s="13" t="e">
        <f>VLOOKUP(J1449,'fire screen door'!$C$2:$E$1567,2,FALSE)</f>
        <v>#N/A</v>
      </c>
      <c r="L1449" s="13" t="e">
        <f>VLOOKUP(J1449,'fire screen door'!$C$2:$E$1567,3,FALSE)</f>
        <v>#N/A</v>
      </c>
      <c r="M1449" s="1" t="s">
        <v>4364</v>
      </c>
      <c r="N1449" s="1" t="s">
        <v>4365</v>
      </c>
      <c r="O1449" s="32" t="s">
        <v>10450</v>
      </c>
      <c r="P1449" s="4">
        <v>823007481</v>
      </c>
      <c r="Q1449" s="6">
        <v>300468154</v>
      </c>
      <c r="R1449" s="4">
        <v>823001891</v>
      </c>
      <c r="S1449" s="1" t="s">
        <v>4375</v>
      </c>
      <c r="T1449" s="1" t="s">
        <v>4363</v>
      </c>
      <c r="U1449" s="1" t="s">
        <v>4376</v>
      </c>
      <c r="V1449" s="4">
        <v>823000112</v>
      </c>
      <c r="W1449" s="1" t="s">
        <v>4367</v>
      </c>
      <c r="X1449" s="1" t="s">
        <v>4368</v>
      </c>
    </row>
    <row r="1450" spans="1:24" s="9" customFormat="1">
      <c r="A1450" s="2">
        <v>1449</v>
      </c>
      <c r="B1450" s="4">
        <v>716003489</v>
      </c>
      <c r="C1450" s="1" t="s">
        <v>4380</v>
      </c>
      <c r="D1450" s="1" t="s">
        <v>4381</v>
      </c>
      <c r="E1450" s="6" t="s">
        <v>10318</v>
      </c>
      <c r="F1450" s="20">
        <v>513011551</v>
      </c>
      <c r="G1450" s="6" t="s">
        <v>5947</v>
      </c>
      <c r="H1450" s="17">
        <f t="shared" si="44"/>
        <v>13</v>
      </c>
      <c r="I1450" s="6" t="str">
        <f t="shared" si="45"/>
        <v>15.2.1</v>
      </c>
      <c r="J1450" s="6" t="s">
        <v>10318</v>
      </c>
      <c r="K1450" s="13" t="str">
        <f>VLOOKUP(J1450,'fire screen door'!$C$2:$E$1567,2,FALSE)</f>
        <v>A-60 SINGLE LEAF HINGED</v>
      </c>
      <c r="L1450" s="13" t="str">
        <f>VLOOKUP(J1450,'fire screen door'!$C$2:$E$1567,3,FALSE)</f>
        <v>Solarium Galley FWD</v>
      </c>
      <c r="M1450" s="1" t="s">
        <v>107</v>
      </c>
      <c r="N1450" s="1" t="s">
        <v>108</v>
      </c>
      <c r="O1450" s="32" t="s">
        <v>10448</v>
      </c>
      <c r="P1450" s="4">
        <v>716002248</v>
      </c>
      <c r="Q1450" s="6">
        <v>300456976</v>
      </c>
      <c r="R1450" s="4">
        <v>417001926</v>
      </c>
      <c r="S1450" s="1" t="s">
        <v>4382</v>
      </c>
      <c r="T1450" s="1" t="s">
        <v>106</v>
      </c>
      <c r="U1450" s="1"/>
      <c r="V1450" s="4">
        <v>2136372</v>
      </c>
      <c r="W1450" s="1" t="s">
        <v>109</v>
      </c>
      <c r="X1450" s="1" t="s">
        <v>110</v>
      </c>
    </row>
    <row r="1451" spans="1:24" s="9" customFormat="1">
      <c r="A1451" s="2">
        <v>1450</v>
      </c>
      <c r="B1451" s="4">
        <v>716003495</v>
      </c>
      <c r="C1451" s="1" t="s">
        <v>4383</v>
      </c>
      <c r="D1451" s="1" t="s">
        <v>4384</v>
      </c>
      <c r="E1451" s="6" t="s">
        <v>10325</v>
      </c>
      <c r="F1451" s="20">
        <v>513011552</v>
      </c>
      <c r="G1451" s="6" t="s">
        <v>5948</v>
      </c>
      <c r="H1451" s="17">
        <f t="shared" si="44"/>
        <v>13</v>
      </c>
      <c r="I1451" s="6" t="str">
        <f t="shared" si="45"/>
        <v>15.2.10</v>
      </c>
      <c r="J1451" s="6" t="s">
        <v>10325</v>
      </c>
      <c r="K1451" s="13" t="str">
        <f>VLOOKUP(J1451,'fire screen door'!$C$2:$E$1567,2,FALSE)</f>
        <v>A-60 SINGLE LEAF HINGED</v>
      </c>
      <c r="L1451" s="13" t="str">
        <f>VLOOKUP(J1451,'fire screen door'!$C$2:$E$1567,3,FALSE)</f>
        <v>Crew staircase 2-B PRT AFT</v>
      </c>
      <c r="M1451" s="1" t="s">
        <v>107</v>
      </c>
      <c r="N1451" s="1" t="s">
        <v>108</v>
      </c>
      <c r="O1451" s="32" t="s">
        <v>10448</v>
      </c>
      <c r="P1451" s="4">
        <v>716002254</v>
      </c>
      <c r="Q1451" s="6">
        <v>300456982</v>
      </c>
      <c r="R1451" s="4">
        <v>417001926</v>
      </c>
      <c r="S1451" s="1" t="s">
        <v>4385</v>
      </c>
      <c r="T1451" s="1" t="s">
        <v>106</v>
      </c>
      <c r="U1451" s="1"/>
      <c r="V1451" s="4">
        <v>2136372</v>
      </c>
      <c r="W1451" s="1" t="s">
        <v>109</v>
      </c>
      <c r="X1451" s="1" t="s">
        <v>110</v>
      </c>
    </row>
    <row r="1452" spans="1:24" s="9" customFormat="1">
      <c r="A1452" s="2">
        <v>1451</v>
      </c>
      <c r="B1452" s="4">
        <v>716003492</v>
      </c>
      <c r="C1452" s="1" t="s">
        <v>4386</v>
      </c>
      <c r="D1452" s="1" t="s">
        <v>4387</v>
      </c>
      <c r="E1452" s="6" t="s">
        <v>10319</v>
      </c>
      <c r="F1452" s="20">
        <v>513011553</v>
      </c>
      <c r="G1452" s="6" t="s">
        <v>5949</v>
      </c>
      <c r="H1452" s="17">
        <f t="shared" si="44"/>
        <v>13</v>
      </c>
      <c r="I1452" s="6" t="str">
        <f t="shared" si="45"/>
        <v>15.2.2</v>
      </c>
      <c r="J1452" s="6" t="s">
        <v>10319</v>
      </c>
      <c r="K1452" s="13" t="str">
        <f>VLOOKUP(J1452,'fire screen door'!$C$2:$E$1567,2,FALSE)</f>
        <v>A-60 SINGLE LEAF HINGED</v>
      </c>
      <c r="L1452" s="13" t="str">
        <f>VLOOKUP(J1452,'fire screen door'!$C$2:$E$1567,3,FALSE)</f>
        <v>Solarium Galley</v>
      </c>
      <c r="M1452" s="1" t="s">
        <v>107</v>
      </c>
      <c r="N1452" s="1" t="s">
        <v>108</v>
      </c>
      <c r="O1452" s="32" t="s">
        <v>10448</v>
      </c>
      <c r="P1452" s="4">
        <v>716002251</v>
      </c>
      <c r="Q1452" s="6">
        <v>300456979</v>
      </c>
      <c r="R1452" s="4">
        <v>417001926</v>
      </c>
      <c r="S1452" s="1" t="s">
        <v>4388</v>
      </c>
      <c r="T1452" s="1" t="s">
        <v>106</v>
      </c>
      <c r="U1452" s="1"/>
      <c r="V1452" s="4">
        <v>2136372</v>
      </c>
      <c r="W1452" s="1" t="s">
        <v>109</v>
      </c>
      <c r="X1452" s="1" t="s">
        <v>110</v>
      </c>
    </row>
    <row r="1453" spans="1:24" s="9" customFormat="1">
      <c r="A1453" s="2">
        <v>1452</v>
      </c>
      <c r="B1453" s="4">
        <v>716003491</v>
      </c>
      <c r="C1453" s="1" t="s">
        <v>4389</v>
      </c>
      <c r="D1453" s="1" t="s">
        <v>4390</v>
      </c>
      <c r="E1453" s="6" t="s">
        <v>10320</v>
      </c>
      <c r="F1453" s="20">
        <v>513011554</v>
      </c>
      <c r="G1453" s="6" t="s">
        <v>5950</v>
      </c>
      <c r="H1453" s="17">
        <f t="shared" si="44"/>
        <v>13</v>
      </c>
      <c r="I1453" s="6" t="str">
        <f t="shared" si="45"/>
        <v>15.2.3</v>
      </c>
      <c r="J1453" s="6" t="s">
        <v>10320</v>
      </c>
      <c r="K1453" s="13" t="str">
        <f>VLOOKUP(J1453,'fire screen door'!$C$2:$E$1567,2,FALSE)</f>
        <v>A-60 SINGLE LEAF HINGED</v>
      </c>
      <c r="L1453" s="13" t="str">
        <f>VLOOKUP(J1453,'fire screen door'!$C$2:$E$1567,3,FALSE)</f>
        <v>By service elevator</v>
      </c>
      <c r="M1453" s="1" t="s">
        <v>107</v>
      </c>
      <c r="N1453" s="1" t="s">
        <v>108</v>
      </c>
      <c r="O1453" s="32" t="s">
        <v>10448</v>
      </c>
      <c r="P1453" s="4">
        <v>716002250</v>
      </c>
      <c r="Q1453" s="6">
        <v>300456978</v>
      </c>
      <c r="R1453" s="4">
        <v>417001926</v>
      </c>
      <c r="S1453" s="1" t="s">
        <v>4391</v>
      </c>
      <c r="T1453" s="1" t="s">
        <v>106</v>
      </c>
      <c r="U1453" s="1"/>
      <c r="V1453" s="4">
        <v>2136372</v>
      </c>
      <c r="W1453" s="1" t="s">
        <v>109</v>
      </c>
      <c r="X1453" s="1" t="s">
        <v>110</v>
      </c>
    </row>
    <row r="1454" spans="1:24" s="9" customFormat="1">
      <c r="A1454" s="2">
        <v>1453</v>
      </c>
      <c r="B1454" s="4">
        <v>716003494</v>
      </c>
      <c r="C1454" s="1" t="s">
        <v>4392</v>
      </c>
      <c r="D1454" s="1" t="s">
        <v>4393</v>
      </c>
      <c r="E1454" s="6" t="s">
        <v>10321</v>
      </c>
      <c r="F1454" s="20">
        <v>513011555</v>
      </c>
      <c r="G1454" s="6" t="s">
        <v>5951</v>
      </c>
      <c r="H1454" s="17">
        <f t="shared" si="44"/>
        <v>13</v>
      </c>
      <c r="I1454" s="6" t="str">
        <f t="shared" si="45"/>
        <v>15.2.4</v>
      </c>
      <c r="J1454" s="6" t="s">
        <v>10321</v>
      </c>
      <c r="K1454" s="13" t="str">
        <f>VLOOKUP(J1454,'fire screen door'!$C$2:$E$1567,2,FALSE)</f>
        <v>A-60 SINGLE LEAF HINGED</v>
      </c>
      <c r="L1454" s="13" t="str">
        <f>VLOOKUP(J1454,'fire screen door'!$C$2:$E$1567,3,FALSE)</f>
        <v>Crew staircase 2-B PRT  AFT</v>
      </c>
      <c r="M1454" s="1" t="s">
        <v>107</v>
      </c>
      <c r="N1454" s="1" t="s">
        <v>108</v>
      </c>
      <c r="O1454" s="32" t="s">
        <v>10448</v>
      </c>
      <c r="P1454" s="4">
        <v>716002253</v>
      </c>
      <c r="Q1454" s="6">
        <v>300456981</v>
      </c>
      <c r="R1454" s="4">
        <v>417001926</v>
      </c>
      <c r="S1454" s="1" t="s">
        <v>4394</v>
      </c>
      <c r="T1454" s="1" t="s">
        <v>106</v>
      </c>
      <c r="U1454" s="1"/>
      <c r="V1454" s="4">
        <v>2136372</v>
      </c>
      <c r="W1454" s="1" t="s">
        <v>109</v>
      </c>
      <c r="X1454" s="1" t="s">
        <v>110</v>
      </c>
    </row>
    <row r="1455" spans="1:24" s="9" customFormat="1">
      <c r="A1455" s="2">
        <v>1454</v>
      </c>
      <c r="B1455" s="4">
        <v>716003490</v>
      </c>
      <c r="C1455" s="1" t="s">
        <v>4395</v>
      </c>
      <c r="D1455" s="1" t="s">
        <v>4396</v>
      </c>
      <c r="E1455" s="6" t="s">
        <v>10322</v>
      </c>
      <c r="F1455" s="20">
        <v>513011556</v>
      </c>
      <c r="G1455" s="6" t="s">
        <v>5952</v>
      </c>
      <c r="H1455" s="17">
        <f t="shared" si="44"/>
        <v>13</v>
      </c>
      <c r="I1455" s="6" t="str">
        <f t="shared" si="45"/>
        <v>15.2.5</v>
      </c>
      <c r="J1455" s="6" t="s">
        <v>10322</v>
      </c>
      <c r="K1455" s="13" t="str">
        <f>VLOOKUP(J1455,'fire screen door'!$C$2:$E$1567,2,FALSE)</f>
        <v>A-60 SINGLE LEAF HINGED</v>
      </c>
      <c r="L1455" s="13" t="str">
        <f>VLOOKUP(J1455,'fire screen door'!$C$2:$E$1567,3,FALSE)</f>
        <v>Solarium Galley AFT</v>
      </c>
      <c r="M1455" s="1" t="s">
        <v>107</v>
      </c>
      <c r="N1455" s="1" t="s">
        <v>108</v>
      </c>
      <c r="O1455" s="32" t="s">
        <v>10448</v>
      </c>
      <c r="P1455" s="4">
        <v>716002249</v>
      </c>
      <c r="Q1455" s="6">
        <v>300456977</v>
      </c>
      <c r="R1455" s="4">
        <v>417001926</v>
      </c>
      <c r="S1455" s="1" t="s">
        <v>4397</v>
      </c>
      <c r="T1455" s="1" t="s">
        <v>106</v>
      </c>
      <c r="U1455" s="1"/>
      <c r="V1455" s="4">
        <v>2136372</v>
      </c>
      <c r="W1455" s="1" t="s">
        <v>109</v>
      </c>
      <c r="X1455" s="1" t="s">
        <v>110</v>
      </c>
    </row>
    <row r="1456" spans="1:24" s="9" customFormat="1">
      <c r="A1456" s="2">
        <v>1455</v>
      </c>
      <c r="B1456" s="4">
        <v>716003496</v>
      </c>
      <c r="C1456" s="1" t="s">
        <v>4398</v>
      </c>
      <c r="D1456" s="1" t="s">
        <v>4399</v>
      </c>
      <c r="E1456" s="6" t="s">
        <v>10323</v>
      </c>
      <c r="F1456" s="20">
        <v>513011557</v>
      </c>
      <c r="G1456" s="6" t="s">
        <v>5953</v>
      </c>
      <c r="H1456" s="17">
        <f t="shared" si="44"/>
        <v>13</v>
      </c>
      <c r="I1456" s="6" t="str">
        <f t="shared" si="45"/>
        <v>15.2.6</v>
      </c>
      <c r="J1456" s="6" t="s">
        <v>10323</v>
      </c>
      <c r="K1456" s="13" t="str">
        <f>VLOOKUP(J1456,'fire screen door'!$C$2:$E$1567,2,FALSE)</f>
        <v>A-60 SINGLE LEAF HINGED</v>
      </c>
      <c r="L1456" s="13" t="str">
        <f>VLOOKUP(J1456,'fire screen door'!$C$2:$E$1567,3,FALSE)</f>
        <v>Solarium Galley Cold Store 15813B</v>
      </c>
      <c r="M1456" s="1" t="s">
        <v>107</v>
      </c>
      <c r="N1456" s="1" t="s">
        <v>108</v>
      </c>
      <c r="O1456" s="32" t="s">
        <v>10448</v>
      </c>
      <c r="P1456" s="4">
        <v>716002255</v>
      </c>
      <c r="Q1456" s="6">
        <v>300456983</v>
      </c>
      <c r="R1456" s="4">
        <v>417001926</v>
      </c>
      <c r="S1456" s="1" t="s">
        <v>4400</v>
      </c>
      <c r="T1456" s="1" t="s">
        <v>106</v>
      </c>
      <c r="U1456" s="1"/>
      <c r="V1456" s="4">
        <v>2136372</v>
      </c>
      <c r="W1456" s="1" t="s">
        <v>109</v>
      </c>
      <c r="X1456" s="1" t="s">
        <v>110</v>
      </c>
    </row>
    <row r="1457" spans="1:24" s="9" customFormat="1">
      <c r="A1457" s="2">
        <v>1456</v>
      </c>
      <c r="B1457" s="4">
        <v>716003493</v>
      </c>
      <c r="C1457" s="1" t="s">
        <v>4401</v>
      </c>
      <c r="D1457" s="1" t="s">
        <v>4402</v>
      </c>
      <c r="E1457" s="6" t="s">
        <v>10324</v>
      </c>
      <c r="F1457" s="20">
        <v>513011558</v>
      </c>
      <c r="G1457" s="6" t="s">
        <v>5954</v>
      </c>
      <c r="H1457" s="17">
        <f t="shared" si="44"/>
        <v>13</v>
      </c>
      <c r="I1457" s="6" t="str">
        <f t="shared" si="45"/>
        <v>15.2.8</v>
      </c>
      <c r="J1457" s="6" t="s">
        <v>10324</v>
      </c>
      <c r="K1457" s="13" t="str">
        <f>VLOOKUP(J1457,'fire screen door'!$C$2:$E$1567,2,FALSE)</f>
        <v>A-60 SINGLE LEAF HINGED</v>
      </c>
      <c r="L1457" s="13" t="str">
        <f>VLOOKUP(J1457,'fire screen door'!$C$2:$E$1567,3,FALSE)</f>
        <v>Solarium Galley</v>
      </c>
      <c r="M1457" s="1" t="s">
        <v>107</v>
      </c>
      <c r="N1457" s="1" t="s">
        <v>108</v>
      </c>
      <c r="O1457" s="32" t="s">
        <v>10448</v>
      </c>
      <c r="P1457" s="4">
        <v>716002252</v>
      </c>
      <c r="Q1457" s="6">
        <v>300456980</v>
      </c>
      <c r="R1457" s="4">
        <v>417001926</v>
      </c>
      <c r="S1457" s="1" t="s">
        <v>4403</v>
      </c>
      <c r="T1457" s="1" t="s">
        <v>106</v>
      </c>
      <c r="U1457" s="1"/>
      <c r="V1457" s="4">
        <v>2136372</v>
      </c>
      <c r="W1457" s="1" t="s">
        <v>109</v>
      </c>
      <c r="X1457" s="1" t="s">
        <v>110</v>
      </c>
    </row>
    <row r="1458" spans="1:24" s="9" customFormat="1">
      <c r="A1458" s="2">
        <v>1457</v>
      </c>
      <c r="B1458" s="4">
        <v>716004662</v>
      </c>
      <c r="C1458" s="1" t="s">
        <v>4404</v>
      </c>
      <c r="D1458" s="1" t="s">
        <v>4405</v>
      </c>
      <c r="E1458" s="6" t="s">
        <v>10326</v>
      </c>
      <c r="F1458" s="20">
        <v>513011559</v>
      </c>
      <c r="G1458" s="6" t="s">
        <v>5955</v>
      </c>
      <c r="H1458" s="17">
        <f t="shared" si="44"/>
        <v>13</v>
      </c>
      <c r="I1458" s="6" t="str">
        <f t="shared" si="45"/>
        <v>15.4.1</v>
      </c>
      <c r="J1458" s="6" t="s">
        <v>10326</v>
      </c>
      <c r="K1458" s="13" t="str">
        <f>VLOOKUP(J1458,'fire screen door'!$C$2:$E$1567,2,FALSE)</f>
        <v>A-60 SINGLE LEAF HINGED</v>
      </c>
      <c r="L1458" s="13" t="str">
        <f>VLOOKUP(J1458,'fire screen door'!$C$2:$E$1567,3,FALSE)</f>
        <v>Lime &amp; Coconut Bar Pantry STBD Side / NEED GMK</v>
      </c>
      <c r="M1458" s="1" t="s">
        <v>107</v>
      </c>
      <c r="N1458" s="1" t="s">
        <v>108</v>
      </c>
      <c r="O1458" s="32" t="s">
        <v>10448</v>
      </c>
      <c r="P1458" s="4">
        <v>716003307</v>
      </c>
      <c r="Q1458" s="6">
        <v>300457828</v>
      </c>
      <c r="R1458" s="4">
        <v>417001926</v>
      </c>
      <c r="S1458" s="1" t="s">
        <v>4406</v>
      </c>
      <c r="T1458" s="1" t="s">
        <v>106</v>
      </c>
      <c r="U1458" s="1"/>
      <c r="V1458" s="4">
        <v>2136372</v>
      </c>
      <c r="W1458" s="1" t="s">
        <v>109</v>
      </c>
      <c r="X1458" s="1" t="s">
        <v>110</v>
      </c>
    </row>
    <row r="1459" spans="1:24" s="9" customFormat="1">
      <c r="A1459" s="2">
        <v>1458</v>
      </c>
      <c r="B1459" s="4">
        <v>716004664</v>
      </c>
      <c r="C1459" s="1" t="s">
        <v>4407</v>
      </c>
      <c r="D1459" s="1" t="s">
        <v>4408</v>
      </c>
      <c r="E1459" s="6" t="s">
        <v>10327</v>
      </c>
      <c r="F1459" s="20">
        <v>513011560</v>
      </c>
      <c r="G1459" s="6" t="s">
        <v>5956</v>
      </c>
      <c r="H1459" s="17">
        <f t="shared" si="44"/>
        <v>13</v>
      </c>
      <c r="I1459" s="6" t="str">
        <f t="shared" si="45"/>
        <v>15.4.2</v>
      </c>
      <c r="J1459" s="6" t="s">
        <v>10327</v>
      </c>
      <c r="K1459" s="13" t="str">
        <f>VLOOKUP(J1459,'fire screen door'!$C$2:$E$1567,2,FALSE)</f>
        <v>A-60 SINGLE LEAF HINGED</v>
      </c>
      <c r="L1459" s="13" t="str">
        <f>VLOOKUP(J1459,'fire screen door'!$C$2:$E$1567,3,FALSE)</f>
        <v>Lime &amp; Coconut Bar pantry PORT Side / NEED GMK</v>
      </c>
      <c r="M1459" s="1" t="s">
        <v>107</v>
      </c>
      <c r="N1459" s="1" t="s">
        <v>108</v>
      </c>
      <c r="O1459" s="32" t="s">
        <v>10448</v>
      </c>
      <c r="P1459" s="4">
        <v>716003309</v>
      </c>
      <c r="Q1459" s="6">
        <v>300457830</v>
      </c>
      <c r="R1459" s="4">
        <v>417001926</v>
      </c>
      <c r="S1459" s="1" t="s">
        <v>4409</v>
      </c>
      <c r="T1459" s="1" t="s">
        <v>106</v>
      </c>
      <c r="U1459" s="1"/>
      <c r="V1459" s="4">
        <v>2136372</v>
      </c>
      <c r="W1459" s="1" t="s">
        <v>109</v>
      </c>
      <c r="X1459" s="1" t="s">
        <v>110</v>
      </c>
    </row>
    <row r="1460" spans="1:24" s="9" customFormat="1">
      <c r="A1460" s="2">
        <v>1459</v>
      </c>
      <c r="B1460" s="4">
        <v>716004663</v>
      </c>
      <c r="C1460" s="1" t="s">
        <v>4410</v>
      </c>
      <c r="D1460" s="1" t="s">
        <v>4411</v>
      </c>
      <c r="E1460" s="6" t="s">
        <v>10328</v>
      </c>
      <c r="F1460" s="20">
        <v>513011561</v>
      </c>
      <c r="G1460" s="6" t="s">
        <v>5957</v>
      </c>
      <c r="H1460" s="17">
        <f t="shared" si="44"/>
        <v>13</v>
      </c>
      <c r="I1460" s="6" t="str">
        <f t="shared" si="45"/>
        <v>15.4.3</v>
      </c>
      <c r="J1460" s="6" t="s">
        <v>10328</v>
      </c>
      <c r="K1460" s="13" t="str">
        <f>VLOOKUP(J1460,'fire screen door'!$C$2:$E$1567,2,FALSE)</f>
        <v>A-60 SINGLE LEAF HINGED</v>
      </c>
      <c r="L1460" s="13" t="str">
        <f>VLOOKUP(J1460,'fire screen door'!$C$2:$E$1567,3,FALSE)</f>
        <v>Crew staircase 4-B STBD AFT</v>
      </c>
      <c r="M1460" s="1" t="s">
        <v>107</v>
      </c>
      <c r="N1460" s="1" t="s">
        <v>108</v>
      </c>
      <c r="O1460" s="32" t="s">
        <v>10448</v>
      </c>
      <c r="P1460" s="4">
        <v>716003308</v>
      </c>
      <c r="Q1460" s="6">
        <v>300457829</v>
      </c>
      <c r="R1460" s="4">
        <v>417001926</v>
      </c>
      <c r="S1460" s="1" t="s">
        <v>4412</v>
      </c>
      <c r="T1460" s="1" t="s">
        <v>106</v>
      </c>
      <c r="U1460" s="1"/>
      <c r="V1460" s="4">
        <v>2136372</v>
      </c>
      <c r="W1460" s="1" t="s">
        <v>109</v>
      </c>
      <c r="X1460" s="1" t="s">
        <v>110</v>
      </c>
    </row>
    <row r="1461" spans="1:24" s="9" customFormat="1">
      <c r="A1461" s="2">
        <v>1460</v>
      </c>
      <c r="B1461" s="4">
        <v>716004665</v>
      </c>
      <c r="C1461" s="1" t="s">
        <v>4413</v>
      </c>
      <c r="D1461" s="1" t="s">
        <v>4414</v>
      </c>
      <c r="E1461" s="6" t="s">
        <v>10329</v>
      </c>
      <c r="F1461" s="20">
        <v>513011562</v>
      </c>
      <c r="G1461" s="6" t="s">
        <v>5958</v>
      </c>
      <c r="H1461" s="17">
        <f t="shared" si="44"/>
        <v>13</v>
      </c>
      <c r="I1461" s="6" t="str">
        <f t="shared" si="45"/>
        <v>15.4.4</v>
      </c>
      <c r="J1461" s="6" t="s">
        <v>10329</v>
      </c>
      <c r="K1461" s="13" t="str">
        <f>VLOOKUP(J1461,'fire screen door'!$C$2:$E$1567,2,FALSE)</f>
        <v>A-60 SINGLE LEAF HINGED</v>
      </c>
      <c r="L1461" s="13" t="str">
        <f>VLOOKUP(J1461,'fire screen door'!$C$2:$E$1567,3,FALSE)</f>
        <v>Crew staircase 4-B PRT AFT</v>
      </c>
      <c r="M1461" s="1" t="s">
        <v>107</v>
      </c>
      <c r="N1461" s="1" t="s">
        <v>108</v>
      </c>
      <c r="O1461" s="32" t="s">
        <v>10448</v>
      </c>
      <c r="P1461" s="4">
        <v>716003310</v>
      </c>
      <c r="Q1461" s="6">
        <v>300457831</v>
      </c>
      <c r="R1461" s="4">
        <v>417001926</v>
      </c>
      <c r="S1461" s="1" t="s">
        <v>4415</v>
      </c>
      <c r="T1461" s="1" t="s">
        <v>106</v>
      </c>
      <c r="U1461" s="1"/>
      <c r="V1461" s="4">
        <v>2136372</v>
      </c>
      <c r="W1461" s="1" t="s">
        <v>109</v>
      </c>
      <c r="X1461" s="1" t="s">
        <v>110</v>
      </c>
    </row>
    <row r="1462" spans="1:24" s="9" customFormat="1">
      <c r="A1462" s="2">
        <v>1461</v>
      </c>
      <c r="B1462" s="4">
        <v>716004447</v>
      </c>
      <c r="C1462" s="1" t="s">
        <v>4416</v>
      </c>
      <c r="D1462" s="1" t="s">
        <v>4417</v>
      </c>
      <c r="E1462" s="6" t="s">
        <v>10330</v>
      </c>
      <c r="F1462" s="20">
        <v>513011563</v>
      </c>
      <c r="G1462" s="6" t="s">
        <v>5959</v>
      </c>
      <c r="H1462" s="17">
        <f t="shared" si="44"/>
        <v>13</v>
      </c>
      <c r="I1462" s="6" t="str">
        <f t="shared" si="45"/>
        <v>15.6.1</v>
      </c>
      <c r="J1462" s="6" t="s">
        <v>10330</v>
      </c>
      <c r="K1462" s="13" t="str">
        <f>VLOOKUP(J1462,'fire screen door'!$C$2:$E$1567,2,FALSE)</f>
        <v>A-60 SLIDING</v>
      </c>
      <c r="L1462" s="13" t="str">
        <f>VLOOKUP(J1462,'fire screen door'!$C$2:$E$1567,3,FALSE)</f>
        <v>By arcade Guest lobby stbd aft</v>
      </c>
      <c r="M1462" s="1" t="s">
        <v>107</v>
      </c>
      <c r="N1462" s="1" t="s">
        <v>108</v>
      </c>
      <c r="O1462" s="32" t="s">
        <v>10449</v>
      </c>
      <c r="P1462" s="4">
        <v>716003109</v>
      </c>
      <c r="Q1462" s="6">
        <v>300457632</v>
      </c>
      <c r="R1462" s="4">
        <v>417001926</v>
      </c>
      <c r="S1462" s="1" t="s">
        <v>4418</v>
      </c>
      <c r="T1462" s="1" t="s">
        <v>106</v>
      </c>
      <c r="U1462" s="1"/>
      <c r="V1462" s="4">
        <v>2136372</v>
      </c>
      <c r="W1462" s="1" t="s">
        <v>109</v>
      </c>
      <c r="X1462" s="1" t="s">
        <v>110</v>
      </c>
    </row>
    <row r="1463" spans="1:24" s="9" customFormat="1">
      <c r="A1463" s="2">
        <v>1462</v>
      </c>
      <c r="B1463" s="4">
        <v>716005347</v>
      </c>
      <c r="C1463" s="1" t="s">
        <v>4419</v>
      </c>
      <c r="D1463" s="1" t="s">
        <v>4420</v>
      </c>
      <c r="E1463" s="6" t="s">
        <v>10339</v>
      </c>
      <c r="F1463" s="20">
        <v>513011564</v>
      </c>
      <c r="G1463" s="6" t="s">
        <v>5960</v>
      </c>
      <c r="H1463" s="17">
        <f t="shared" si="44"/>
        <v>13</v>
      </c>
      <c r="I1463" s="6" t="str">
        <f t="shared" si="45"/>
        <v>15.6.10</v>
      </c>
      <c r="J1463" s="6" t="s">
        <v>10339</v>
      </c>
      <c r="K1463" s="13" t="str">
        <f>VLOOKUP(J1463,'fire screen door'!$C$2:$E$1567,2,FALSE)</f>
        <v>A-60 SINGLE LEAF HINGED</v>
      </c>
      <c r="L1463" s="13" t="str">
        <f>VLOOKUP(J1463,'fire screen door'!$C$2:$E$1567,3,FALSE)</f>
        <v>AC Room inside Social 298/Press and Play</v>
      </c>
      <c r="M1463" s="1" t="s">
        <v>18</v>
      </c>
      <c r="N1463" s="1" t="s">
        <v>19</v>
      </c>
      <c r="O1463" s="32"/>
      <c r="P1463" s="4">
        <v>716003674</v>
      </c>
      <c r="Q1463" s="6">
        <v>300458163</v>
      </c>
      <c r="R1463" s="4">
        <v>417001943</v>
      </c>
      <c r="S1463" s="1" t="s">
        <v>4421</v>
      </c>
      <c r="T1463" s="1" t="s">
        <v>17</v>
      </c>
      <c r="U1463" s="1"/>
      <c r="V1463" s="4">
        <v>999001870</v>
      </c>
      <c r="W1463" s="1" t="s">
        <v>20</v>
      </c>
      <c r="X1463" s="1" t="s">
        <v>21</v>
      </c>
    </row>
    <row r="1464" spans="1:24" s="9" customFormat="1">
      <c r="A1464" s="2">
        <v>1463</v>
      </c>
      <c r="B1464" s="4">
        <v>716003585</v>
      </c>
      <c r="C1464" s="1" t="s">
        <v>4422</v>
      </c>
      <c r="D1464" s="1" t="s">
        <v>4423</v>
      </c>
      <c r="E1464" s="6" t="s">
        <v>10340</v>
      </c>
      <c r="F1464" s="20">
        <v>513011565</v>
      </c>
      <c r="G1464" s="6" t="s">
        <v>5961</v>
      </c>
      <c r="H1464" s="17">
        <f t="shared" si="44"/>
        <v>13</v>
      </c>
      <c r="I1464" s="6" t="str">
        <f t="shared" si="45"/>
        <v>15.6.11</v>
      </c>
      <c r="J1464" s="6" t="s">
        <v>10340</v>
      </c>
      <c r="K1464" s="13" t="str">
        <f>VLOOKUP(J1464,'fire screen door'!$C$2:$E$1567,2,FALSE)</f>
        <v>A-60 SLIDING</v>
      </c>
      <c r="L1464" s="13" t="str">
        <f>VLOOKUP(J1464,'fire screen door'!$C$2:$E$1567,3,FALSE)</f>
        <v>El Loco Fresh Galley small deliver hatch</v>
      </c>
      <c r="M1464" s="1" t="s">
        <v>18</v>
      </c>
      <c r="N1464" s="1" t="s">
        <v>19</v>
      </c>
      <c r="O1464" s="32" t="s">
        <v>10449</v>
      </c>
      <c r="P1464" s="4">
        <v>716002324</v>
      </c>
      <c r="Q1464" s="6">
        <v>300457052</v>
      </c>
      <c r="R1464" s="4">
        <v>417001943</v>
      </c>
      <c r="S1464" s="1" t="s">
        <v>4424</v>
      </c>
      <c r="T1464" s="1" t="s">
        <v>17</v>
      </c>
      <c r="U1464" s="1"/>
      <c r="V1464" s="4">
        <v>999001870</v>
      </c>
      <c r="W1464" s="1" t="s">
        <v>20</v>
      </c>
      <c r="X1464" s="1" t="s">
        <v>21</v>
      </c>
    </row>
    <row r="1465" spans="1:24" s="9" customFormat="1">
      <c r="A1465" s="2">
        <v>1464</v>
      </c>
      <c r="B1465" s="4">
        <v>716003582</v>
      </c>
      <c r="C1465" s="1" t="s">
        <v>4425</v>
      </c>
      <c r="D1465" s="1" t="s">
        <v>4426</v>
      </c>
      <c r="E1465" s="6" t="s">
        <v>10341</v>
      </c>
      <c r="F1465" s="20">
        <v>513011566</v>
      </c>
      <c r="G1465" s="6" t="s">
        <v>5962</v>
      </c>
      <c r="H1465" s="17">
        <f t="shared" si="44"/>
        <v>13</v>
      </c>
      <c r="I1465" s="6" t="str">
        <f t="shared" si="45"/>
        <v>15.6.12</v>
      </c>
      <c r="J1465" s="6" t="s">
        <v>10341</v>
      </c>
      <c r="K1465" s="13" t="str">
        <f>VLOOKUP(J1465,'fire screen door'!$C$2:$E$1567,2,FALSE)</f>
        <v>A-60 SINGLE LEAF HINGED</v>
      </c>
      <c r="L1465" s="13" t="str">
        <f>VLOOKUP(J1465,'fire screen door'!$C$2:$E$1567,3,FALSE)</f>
        <v>BBQ Galley to Crew Staircase 6-B PRT AFT</v>
      </c>
      <c r="M1465" s="1" t="s">
        <v>18</v>
      </c>
      <c r="N1465" s="1" t="s">
        <v>19</v>
      </c>
      <c r="O1465" s="32"/>
      <c r="P1465" s="4">
        <v>716002321</v>
      </c>
      <c r="Q1465" s="6">
        <v>300457049</v>
      </c>
      <c r="R1465" s="4">
        <v>417001943</v>
      </c>
      <c r="S1465" s="1" t="s">
        <v>4427</v>
      </c>
      <c r="T1465" s="1" t="s">
        <v>17</v>
      </c>
      <c r="U1465" s="1"/>
      <c r="V1465" s="4">
        <v>999001870</v>
      </c>
      <c r="W1465" s="1" t="s">
        <v>20</v>
      </c>
      <c r="X1465" s="1" t="s">
        <v>21</v>
      </c>
    </row>
    <row r="1466" spans="1:24" s="9" customFormat="1">
      <c r="A1466" s="2">
        <v>1465</v>
      </c>
      <c r="B1466" s="4">
        <v>716015598</v>
      </c>
      <c r="C1466" s="1" t="s">
        <v>4428</v>
      </c>
      <c r="D1466" s="1" t="s">
        <v>4429</v>
      </c>
      <c r="E1466" s="6" t="s">
        <v>10342</v>
      </c>
      <c r="F1466" s="20">
        <v>513011567</v>
      </c>
      <c r="G1466" s="6" t="s">
        <v>5963</v>
      </c>
      <c r="H1466" s="17">
        <f t="shared" si="44"/>
        <v>13</v>
      </c>
      <c r="I1466" s="6" t="str">
        <f t="shared" si="45"/>
        <v>15.6.13</v>
      </c>
      <c r="J1466" s="6" t="s">
        <v>10342</v>
      </c>
      <c r="K1466" s="13" t="str">
        <f>VLOOKUP(J1466,'fire screen door'!$C$2:$E$1567,2,FALSE)</f>
        <v>A-60 SINGLE LEAF HINGED</v>
      </c>
      <c r="L1466" s="13" t="str">
        <f>VLOOKUP(J1466,'fire screen door'!$C$2:$E$1567,3,FALSE)</f>
        <v>Crew staircase 6-B STBD AFT to El Loco Fresh</v>
      </c>
      <c r="M1466" s="1" t="s">
        <v>18</v>
      </c>
      <c r="N1466" s="1" t="s">
        <v>19</v>
      </c>
      <c r="O1466" s="32"/>
      <c r="P1466" s="4">
        <v>716011280</v>
      </c>
      <c r="Q1466" s="6">
        <v>300463412</v>
      </c>
      <c r="R1466" s="4">
        <v>417001943</v>
      </c>
      <c r="S1466" s="1" t="s">
        <v>4430</v>
      </c>
      <c r="T1466" s="1" t="s">
        <v>17</v>
      </c>
      <c r="U1466" s="1"/>
      <c r="V1466" s="4">
        <v>999001870</v>
      </c>
      <c r="W1466" s="1" t="s">
        <v>20</v>
      </c>
      <c r="X1466" s="1" t="s">
        <v>21</v>
      </c>
    </row>
    <row r="1467" spans="1:24" s="9" customFormat="1">
      <c r="A1467" s="2">
        <v>1466</v>
      </c>
      <c r="B1467" s="4">
        <v>716015599</v>
      </c>
      <c r="C1467" s="1" t="s">
        <v>4431</v>
      </c>
      <c r="D1467" s="1" t="s">
        <v>4432</v>
      </c>
      <c r="E1467" s="6" t="s">
        <v>10343</v>
      </c>
      <c r="F1467" s="20">
        <v>513011568</v>
      </c>
      <c r="G1467" s="6" t="s">
        <v>5964</v>
      </c>
      <c r="H1467" s="17">
        <f t="shared" si="44"/>
        <v>13</v>
      </c>
      <c r="I1467" s="6" t="str">
        <f t="shared" si="45"/>
        <v>15.6.14</v>
      </c>
      <c r="J1467" s="6" t="s">
        <v>10343</v>
      </c>
      <c r="K1467" s="13" t="str">
        <f>VLOOKUP(J1467,'fire screen door'!$C$2:$E$1567,2,FALSE)</f>
        <v>A-60 SINGLE LEAF HINGED</v>
      </c>
      <c r="L1467" s="13" t="str">
        <f>VLOOKUP(J1467,'fire screen door'!$C$2:$E$1567,3,FALSE)</f>
        <v>BBQ to Crew Staircase 6-B PRT  AFT</v>
      </c>
      <c r="M1467" s="1" t="s">
        <v>18</v>
      </c>
      <c r="N1467" s="1" t="s">
        <v>19</v>
      </c>
      <c r="O1467" s="32"/>
      <c r="P1467" s="4">
        <v>716011281</v>
      </c>
      <c r="Q1467" s="6">
        <v>300463413</v>
      </c>
      <c r="R1467" s="4">
        <v>417001943</v>
      </c>
      <c r="S1467" s="1" t="s">
        <v>4433</v>
      </c>
      <c r="T1467" s="1" t="s">
        <v>17</v>
      </c>
      <c r="U1467" s="1"/>
      <c r="V1467" s="4">
        <v>999001870</v>
      </c>
      <c r="W1467" s="1" t="s">
        <v>20</v>
      </c>
      <c r="X1467" s="1" t="s">
        <v>21</v>
      </c>
    </row>
    <row r="1468" spans="1:24" s="9" customFormat="1">
      <c r="A1468" s="2">
        <v>1467</v>
      </c>
      <c r="B1468" s="4">
        <v>716015600</v>
      </c>
      <c r="C1468" s="1" t="s">
        <v>4434</v>
      </c>
      <c r="D1468" s="1" t="s">
        <v>4435</v>
      </c>
      <c r="E1468" s="6" t="s">
        <v>10344</v>
      </c>
      <c r="F1468" s="20">
        <v>513011569</v>
      </c>
      <c r="G1468" s="6" t="s">
        <v>5965</v>
      </c>
      <c r="H1468" s="17">
        <f t="shared" si="44"/>
        <v>13</v>
      </c>
      <c r="I1468" s="6" t="str">
        <f t="shared" si="45"/>
        <v>15.6.15</v>
      </c>
      <c r="J1468" s="6" t="s">
        <v>10344</v>
      </c>
      <c r="K1468" s="13" t="str">
        <f>VLOOKUP(J1468,'fire screen door'!$C$2:$E$1567,2,FALSE)</f>
        <v>A-60 SINGLE LEAF HINGED</v>
      </c>
      <c r="L1468" s="13" t="str">
        <f>VLOOKUP(J1468,'fire screen door'!$C$2:$E$1567,3,FALSE)</f>
        <v>Crew staircase 6-B STBD AFT to Social 298 Teen's Areas</v>
      </c>
      <c r="M1468" s="1" t="s">
        <v>18</v>
      </c>
      <c r="N1468" s="1" t="s">
        <v>19</v>
      </c>
      <c r="O1468" s="32"/>
      <c r="P1468" s="4">
        <v>716011282</v>
      </c>
      <c r="Q1468" s="6">
        <v>300463414</v>
      </c>
      <c r="R1468" s="4">
        <v>417001943</v>
      </c>
      <c r="S1468" s="1" t="s">
        <v>4436</v>
      </c>
      <c r="T1468" s="1" t="s">
        <v>17</v>
      </c>
      <c r="U1468" s="1"/>
      <c r="V1468" s="4">
        <v>999001870</v>
      </c>
      <c r="W1468" s="1" t="s">
        <v>20</v>
      </c>
      <c r="X1468" s="1" t="s">
        <v>21</v>
      </c>
    </row>
    <row r="1469" spans="1:24" s="9" customFormat="1">
      <c r="A1469" s="2">
        <v>1468</v>
      </c>
      <c r="B1469" s="4">
        <v>823005324</v>
      </c>
      <c r="C1469" s="1" t="s">
        <v>4464</v>
      </c>
      <c r="D1469" s="1" t="s">
        <v>4465</v>
      </c>
      <c r="E1469" s="6" t="s">
        <v>10345</v>
      </c>
      <c r="F1469" s="20">
        <v>513011570</v>
      </c>
      <c r="G1469" s="6" t="s">
        <v>5966</v>
      </c>
      <c r="H1469" s="17">
        <f t="shared" si="44"/>
        <v>13</v>
      </c>
      <c r="I1469" s="6" t="str">
        <f t="shared" si="45"/>
        <v>15.6.16</v>
      </c>
      <c r="J1469" s="6" t="s">
        <v>10345</v>
      </c>
      <c r="K1469" s="13" t="str">
        <f>VLOOKUP(J1469,'fire screen door'!$C$2:$E$1567,2,FALSE)</f>
        <v>A-60 SINGLE LEAF HINGED</v>
      </c>
      <c r="L1469" s="13" t="str">
        <f>VLOOKUP(J1469,'fire screen door'!$C$2:$E$1567,3,FALSE)</f>
        <v>BBQ Galley FWD Entry</v>
      </c>
      <c r="M1469" s="1" t="s">
        <v>18</v>
      </c>
      <c r="N1469" s="1" t="s">
        <v>19</v>
      </c>
      <c r="O1469" s="32"/>
      <c r="P1469" s="4">
        <v>823006713</v>
      </c>
      <c r="Q1469" s="6">
        <v>300468031</v>
      </c>
      <c r="R1469" s="4">
        <v>417001943</v>
      </c>
      <c r="S1469" s="1" t="s">
        <v>4466</v>
      </c>
      <c r="T1469" s="1" t="s">
        <v>17</v>
      </c>
      <c r="U1469" s="1" t="s">
        <v>13</v>
      </c>
      <c r="V1469" s="4">
        <v>999001870</v>
      </c>
      <c r="W1469" s="1" t="s">
        <v>20</v>
      </c>
      <c r="X1469" s="1" t="s">
        <v>21</v>
      </c>
    </row>
    <row r="1470" spans="1:24" s="9" customFormat="1">
      <c r="A1470" s="2">
        <v>1469</v>
      </c>
      <c r="B1470" s="4">
        <v>716015601</v>
      </c>
      <c r="C1470" s="1" t="s">
        <v>4437</v>
      </c>
      <c r="D1470" s="1" t="s">
        <v>4438</v>
      </c>
      <c r="E1470" s="6" t="s">
        <v>10346</v>
      </c>
      <c r="F1470" s="20">
        <v>513011571</v>
      </c>
      <c r="G1470" s="6" t="s">
        <v>5967</v>
      </c>
      <c r="H1470" s="17">
        <f t="shared" si="44"/>
        <v>13</v>
      </c>
      <c r="I1470" s="6" t="str">
        <f t="shared" si="45"/>
        <v>15.6.17</v>
      </c>
      <c r="J1470" s="6" t="s">
        <v>10346</v>
      </c>
      <c r="K1470" s="13" t="str">
        <f>VLOOKUP(J1470,'fire screen door'!$C$2:$E$1567,2,FALSE)</f>
        <v>A-60 SINGLE LEAF HINGED</v>
      </c>
      <c r="L1470" s="13" t="str">
        <f>VLOOKUP(J1470,'fire screen door'!$C$2:$E$1567,3,FALSE)</f>
        <v>El Loco Fresh Galley to Crew Staircase 6-B STBD AFT</v>
      </c>
      <c r="M1470" s="1" t="s">
        <v>18</v>
      </c>
      <c r="N1470" s="1" t="s">
        <v>19</v>
      </c>
      <c r="O1470" s="32"/>
      <c r="P1470" s="4">
        <v>716011283</v>
      </c>
      <c r="Q1470" s="6">
        <v>300463415</v>
      </c>
      <c r="R1470" s="4">
        <v>417001943</v>
      </c>
      <c r="S1470" s="1" t="s">
        <v>4439</v>
      </c>
      <c r="T1470" s="1" t="s">
        <v>17</v>
      </c>
      <c r="U1470" s="1"/>
      <c r="V1470" s="4">
        <v>999001870</v>
      </c>
      <c r="W1470" s="1" t="s">
        <v>20</v>
      </c>
      <c r="X1470" s="1" t="s">
        <v>21</v>
      </c>
    </row>
    <row r="1471" spans="1:24" s="9" customFormat="1">
      <c r="A1471" s="2">
        <v>1470</v>
      </c>
      <c r="B1471" s="4">
        <v>824000829</v>
      </c>
      <c r="C1471" s="1" t="s">
        <v>4473</v>
      </c>
      <c r="D1471" s="1" t="s">
        <v>4474</v>
      </c>
      <c r="E1471" s="6" t="s">
        <v>10347</v>
      </c>
      <c r="F1471" s="20">
        <v>513011572</v>
      </c>
      <c r="G1471" s="6" t="s">
        <v>5968</v>
      </c>
      <c r="H1471" s="17">
        <f t="shared" si="44"/>
        <v>13</v>
      </c>
      <c r="I1471" s="6" t="str">
        <f t="shared" si="45"/>
        <v>15.6.18</v>
      </c>
      <c r="J1471" s="6" t="s">
        <v>10347</v>
      </c>
      <c r="K1471" s="13" t="str">
        <f>VLOOKUP(J1471,'fire screen door'!$C$2:$E$1567,2,FALSE)</f>
        <v>A-60 SLIDING</v>
      </c>
      <c r="L1471" s="13" t="str">
        <f>VLOOKUP(J1471,'fire screen door'!$C$2:$E$1567,3,FALSE)</f>
        <v>BBQ Show Galley</v>
      </c>
      <c r="M1471" s="1" t="s">
        <v>148</v>
      </c>
      <c r="N1471" s="1" t="s">
        <v>149</v>
      </c>
      <c r="O1471" s="32"/>
      <c r="P1471" s="4">
        <v>824001062</v>
      </c>
      <c r="Q1471" s="6">
        <v>300468211</v>
      </c>
      <c r="R1471" s="4">
        <v>417001226</v>
      </c>
      <c r="S1471" s="1" t="s">
        <v>4475</v>
      </c>
      <c r="T1471" s="1" t="s">
        <v>147</v>
      </c>
      <c r="U1471" s="1" t="s">
        <v>13</v>
      </c>
      <c r="V1471" s="4">
        <v>999001697</v>
      </c>
      <c r="W1471" s="1" t="s">
        <v>150</v>
      </c>
      <c r="X1471" s="1" t="s">
        <v>151</v>
      </c>
    </row>
    <row r="1472" spans="1:24" s="9" customFormat="1">
      <c r="A1472" s="2">
        <v>1471</v>
      </c>
      <c r="B1472" s="4">
        <v>716004448</v>
      </c>
      <c r="C1472" s="1" t="s">
        <v>4440</v>
      </c>
      <c r="D1472" s="1" t="s">
        <v>4441</v>
      </c>
      <c r="E1472" s="6" t="s">
        <v>10331</v>
      </c>
      <c r="F1472" s="20">
        <v>513011573</v>
      </c>
      <c r="G1472" s="6" t="s">
        <v>5969</v>
      </c>
      <c r="H1472" s="17">
        <f t="shared" si="44"/>
        <v>13</v>
      </c>
      <c r="I1472" s="6" t="str">
        <f t="shared" si="45"/>
        <v>15.6.2</v>
      </c>
      <c r="J1472" s="6" t="s">
        <v>10331</v>
      </c>
      <c r="K1472" s="13" t="str">
        <f>VLOOKUP(J1472,'fire screen door'!$C$2:$E$1567,2,FALSE)</f>
        <v>A-60 SLIDING</v>
      </c>
      <c r="L1472" s="13" t="str">
        <f>VLOOKUP(J1472,'fire screen door'!$C$2:$E$1567,3,FALSE)</f>
        <v>By guest stairs aft</v>
      </c>
      <c r="M1472" s="1" t="s">
        <v>107</v>
      </c>
      <c r="N1472" s="1" t="s">
        <v>108</v>
      </c>
      <c r="O1472" s="32" t="s">
        <v>10449</v>
      </c>
      <c r="P1472" s="4">
        <v>716003110</v>
      </c>
      <c r="Q1472" s="6">
        <v>300457633</v>
      </c>
      <c r="R1472" s="4">
        <v>417001926</v>
      </c>
      <c r="S1472" s="1" t="s">
        <v>4442</v>
      </c>
      <c r="T1472" s="1" t="s">
        <v>106</v>
      </c>
      <c r="U1472" s="1"/>
      <c r="V1472" s="4">
        <v>2136372</v>
      </c>
      <c r="W1472" s="1" t="s">
        <v>109</v>
      </c>
      <c r="X1472" s="1" t="s">
        <v>110</v>
      </c>
    </row>
    <row r="1473" spans="1:24" s="9" customFormat="1">
      <c r="A1473" s="2">
        <v>1472</v>
      </c>
      <c r="B1473" s="4">
        <v>823004745</v>
      </c>
      <c r="C1473" s="1" t="s">
        <v>4476</v>
      </c>
      <c r="D1473" s="1" t="s">
        <v>4477</v>
      </c>
      <c r="E1473" s="6" t="s">
        <v>10348</v>
      </c>
      <c r="F1473" s="20">
        <v>513011574</v>
      </c>
      <c r="G1473" s="6" t="s">
        <v>5970</v>
      </c>
      <c r="H1473" s="17">
        <f t="shared" si="44"/>
        <v>13</v>
      </c>
      <c r="I1473" s="6" t="str">
        <f t="shared" si="45"/>
        <v>15.6.20</v>
      </c>
      <c r="J1473" s="6" t="s">
        <v>10348</v>
      </c>
      <c r="K1473" s="13" t="str">
        <f>VLOOKUP(J1473,'fire screen door'!$C$2:$E$1567,2,FALSE)</f>
        <v>A-60 SLIDING</v>
      </c>
      <c r="L1473" s="13" t="str">
        <f>VLOOKUP(J1473,'fire screen door'!$C$2:$E$1567,3,FALSE)</f>
        <v>BBQ Show Galley</v>
      </c>
      <c r="M1473" s="1" t="s">
        <v>148</v>
      </c>
      <c r="N1473" s="1" t="s">
        <v>149</v>
      </c>
      <c r="O1473" s="32"/>
      <c r="P1473" s="4">
        <v>823006078</v>
      </c>
      <c r="Q1473" s="6">
        <v>300467862</v>
      </c>
      <c r="R1473" s="4">
        <v>417001226</v>
      </c>
      <c r="S1473" s="1" t="s">
        <v>4478</v>
      </c>
      <c r="T1473" s="1" t="s">
        <v>147</v>
      </c>
      <c r="U1473" s="1" t="s">
        <v>13</v>
      </c>
      <c r="V1473" s="4">
        <v>999001697</v>
      </c>
      <c r="W1473" s="1" t="s">
        <v>150</v>
      </c>
      <c r="X1473" s="1" t="s">
        <v>151</v>
      </c>
    </row>
    <row r="1474" spans="1:24" s="9" customFormat="1">
      <c r="A1474" s="2">
        <v>1473</v>
      </c>
      <c r="B1474" s="4">
        <v>823004751</v>
      </c>
      <c r="C1474" s="1" t="s">
        <v>4479</v>
      </c>
      <c r="D1474" s="1" t="s">
        <v>4480</v>
      </c>
      <c r="E1474" s="6" t="s">
        <v>10349</v>
      </c>
      <c r="F1474" s="20">
        <v>513011575</v>
      </c>
      <c r="G1474" s="6" t="s">
        <v>5971</v>
      </c>
      <c r="H1474" s="17">
        <f t="shared" si="44"/>
        <v>13</v>
      </c>
      <c r="I1474" s="6" t="str">
        <f t="shared" si="45"/>
        <v>15.6.22</v>
      </c>
      <c r="J1474" s="6" t="s">
        <v>10349</v>
      </c>
      <c r="K1474" s="13" t="str">
        <f>VLOOKUP(J1474,'fire screen door'!$C$2:$E$1567,2,FALSE)</f>
        <v>A-60 SINGLE LEAF HINGED</v>
      </c>
      <c r="L1474" s="13" t="str">
        <f>VLOOKUP(J1474,'fire screen door'!$C$2:$E$1567,3,FALSE)</f>
        <v>BBQ Galley AFT Entry</v>
      </c>
      <c r="M1474" s="1" t="s">
        <v>18</v>
      </c>
      <c r="N1474" s="1" t="s">
        <v>19</v>
      </c>
      <c r="O1474" s="32"/>
      <c r="P1474" s="4">
        <v>823006079</v>
      </c>
      <c r="Q1474" s="6">
        <v>300467863</v>
      </c>
      <c r="R1474" s="4">
        <v>417001943</v>
      </c>
      <c r="S1474" s="1" t="s">
        <v>4481</v>
      </c>
      <c r="T1474" s="1" t="s">
        <v>17</v>
      </c>
      <c r="U1474" s="1" t="s">
        <v>13</v>
      </c>
      <c r="V1474" s="4">
        <v>999001870</v>
      </c>
      <c r="W1474" s="1" t="s">
        <v>20</v>
      </c>
      <c r="X1474" s="1" t="s">
        <v>21</v>
      </c>
    </row>
    <row r="1475" spans="1:24" s="9" customFormat="1">
      <c r="A1475" s="2">
        <v>1474</v>
      </c>
      <c r="B1475" s="4">
        <v>823005325</v>
      </c>
      <c r="C1475" s="1" t="s">
        <v>4467</v>
      </c>
      <c r="D1475" s="1" t="s">
        <v>4468</v>
      </c>
      <c r="E1475" s="6" t="s">
        <v>10350</v>
      </c>
      <c r="F1475" s="20">
        <v>513011576</v>
      </c>
      <c r="G1475" s="6" t="s">
        <v>5972</v>
      </c>
      <c r="H1475" s="17">
        <f t="shared" ref="H1475:H1483" si="46">FIND(".",G1475)</f>
        <v>13</v>
      </c>
      <c r="I1475" s="6" t="str">
        <f t="shared" ref="I1475:I1483" si="47">MID(G1475,H1475+1,100)</f>
        <v>15.6.24</v>
      </c>
      <c r="J1475" s="6" t="s">
        <v>10350</v>
      </c>
      <c r="K1475" s="13" t="str">
        <f>VLOOKUP(J1475,'fire screen door'!$C$2:$E$1567,2,FALSE)</f>
        <v>A-60 SINGLE LEAF HINGED</v>
      </c>
      <c r="L1475" s="13" t="str">
        <f>VLOOKUP(J1475,'fire screen door'!$C$2:$E$1567,3,FALSE)</f>
        <v>BBQ Galley to Cold Store</v>
      </c>
      <c r="M1475" s="1" t="s">
        <v>18</v>
      </c>
      <c r="N1475" s="1" t="s">
        <v>19</v>
      </c>
      <c r="O1475" s="32"/>
      <c r="P1475" s="4">
        <v>823006714</v>
      </c>
      <c r="Q1475" s="6">
        <v>300468032</v>
      </c>
      <c r="R1475" s="4">
        <v>417001943</v>
      </c>
      <c r="S1475" s="1" t="s">
        <v>4469</v>
      </c>
      <c r="T1475" s="1" t="s">
        <v>17</v>
      </c>
      <c r="U1475" s="1" t="s">
        <v>13</v>
      </c>
      <c r="V1475" s="4">
        <v>999001870</v>
      </c>
      <c r="W1475" s="1" t="s">
        <v>20</v>
      </c>
      <c r="X1475" s="1" t="s">
        <v>21</v>
      </c>
    </row>
    <row r="1476" spans="1:24" s="9" customFormat="1">
      <c r="A1476" s="2">
        <v>1475</v>
      </c>
      <c r="B1476" s="4">
        <v>823005326</v>
      </c>
      <c r="C1476" s="1" t="s">
        <v>4470</v>
      </c>
      <c r="D1476" s="1" t="s">
        <v>4471</v>
      </c>
      <c r="E1476" s="6" t="s">
        <v>10351</v>
      </c>
      <c r="F1476" s="20">
        <v>513011577</v>
      </c>
      <c r="G1476" s="6" t="s">
        <v>5973</v>
      </c>
      <c r="H1476" s="17">
        <f t="shared" si="46"/>
        <v>13</v>
      </c>
      <c r="I1476" s="6" t="str">
        <f t="shared" si="47"/>
        <v>15.6.26</v>
      </c>
      <c r="J1476" s="6" t="s">
        <v>10351</v>
      </c>
      <c r="K1476" s="13" t="str">
        <f>VLOOKUP(J1476,'fire screen door'!$C$2:$E$1567,2,FALSE)</f>
        <v>A-60 SINGLE LEAF HINGED</v>
      </c>
      <c r="L1476" s="13" t="str">
        <f>VLOOKUP(J1476,'fire screen door'!$C$2:$E$1567,3,FALSE)</f>
        <v>BBQ Galley Dry Store</v>
      </c>
      <c r="M1476" s="1" t="s">
        <v>18</v>
      </c>
      <c r="N1476" s="1" t="s">
        <v>19</v>
      </c>
      <c r="O1476" s="32"/>
      <c r="P1476" s="4">
        <v>823006715</v>
      </c>
      <c r="Q1476" s="6">
        <v>300468033</v>
      </c>
      <c r="R1476" s="4">
        <v>417001943</v>
      </c>
      <c r="S1476" s="1" t="s">
        <v>4472</v>
      </c>
      <c r="T1476" s="1" t="s">
        <v>17</v>
      </c>
      <c r="U1476" s="1" t="s">
        <v>13</v>
      </c>
      <c r="V1476" s="4">
        <v>999001870</v>
      </c>
      <c r="W1476" s="1" t="s">
        <v>20</v>
      </c>
      <c r="X1476" s="1" t="s">
        <v>21</v>
      </c>
    </row>
    <row r="1477" spans="1:24" s="9" customFormat="1">
      <c r="A1477" s="2">
        <v>1476</v>
      </c>
      <c r="B1477" s="4">
        <v>716004666</v>
      </c>
      <c r="C1477" s="1" t="s">
        <v>4443</v>
      </c>
      <c r="D1477" s="1" t="s">
        <v>4444</v>
      </c>
      <c r="E1477" s="6" t="s">
        <v>10332</v>
      </c>
      <c r="F1477" s="20">
        <v>513011578</v>
      </c>
      <c r="G1477" s="6" t="s">
        <v>5974</v>
      </c>
      <c r="H1477" s="17">
        <f t="shared" si="46"/>
        <v>13</v>
      </c>
      <c r="I1477" s="6" t="str">
        <f t="shared" si="47"/>
        <v>15.6.3</v>
      </c>
      <c r="J1477" s="6" t="s">
        <v>10332</v>
      </c>
      <c r="K1477" s="13" t="str">
        <f>VLOOKUP(J1477,'fire screen door'!$C$2:$E$1567,2,FALSE)</f>
        <v>A-60 SLIDING</v>
      </c>
      <c r="L1477" s="13" t="str">
        <f>VLOOKUP(J1477,'fire screen door'!$C$2:$E$1567,3,FALSE)</f>
        <v>By arcade Guest lobby stbd aft</v>
      </c>
      <c r="M1477" s="1" t="s">
        <v>107</v>
      </c>
      <c r="N1477" s="1" t="s">
        <v>108</v>
      </c>
      <c r="O1477" s="32" t="s">
        <v>10449</v>
      </c>
      <c r="P1477" s="4">
        <v>716003311</v>
      </c>
      <c r="Q1477" s="6">
        <v>300457832</v>
      </c>
      <c r="R1477" s="4">
        <v>417001926</v>
      </c>
      <c r="S1477" s="1" t="s">
        <v>4445</v>
      </c>
      <c r="T1477" s="1" t="s">
        <v>106</v>
      </c>
      <c r="U1477" s="1"/>
      <c r="V1477" s="4">
        <v>2136372</v>
      </c>
      <c r="W1477" s="1" t="s">
        <v>109</v>
      </c>
      <c r="X1477" s="1" t="s">
        <v>110</v>
      </c>
    </row>
    <row r="1478" spans="1:24" s="9" customFormat="1">
      <c r="A1478" s="2">
        <v>1477</v>
      </c>
      <c r="B1478" s="4">
        <v>716004667</v>
      </c>
      <c r="C1478" s="1" t="s">
        <v>4446</v>
      </c>
      <c r="D1478" s="1" t="s">
        <v>4447</v>
      </c>
      <c r="E1478" s="6" t="s">
        <v>10333</v>
      </c>
      <c r="F1478" s="20">
        <v>513011579</v>
      </c>
      <c r="G1478" s="6" t="s">
        <v>5975</v>
      </c>
      <c r="H1478" s="17">
        <f t="shared" si="46"/>
        <v>13</v>
      </c>
      <c r="I1478" s="6" t="str">
        <f t="shared" si="47"/>
        <v>15.6.4</v>
      </c>
      <c r="J1478" s="6" t="s">
        <v>10333</v>
      </c>
      <c r="K1478" s="13" t="str">
        <f>VLOOKUP(J1478,'fire screen door'!$C$2:$E$1567,2,FALSE)</f>
        <v>A-60 SLIDING</v>
      </c>
      <c r="L1478" s="13" t="str">
        <f>VLOOKUP(J1478,'fire screen door'!$C$2:$E$1567,3,FALSE)</f>
        <v>BBQ FWD Entry</v>
      </c>
      <c r="M1478" s="1" t="s">
        <v>107</v>
      </c>
      <c r="N1478" s="1" t="s">
        <v>108</v>
      </c>
      <c r="O1478" s="32" t="s">
        <v>10449</v>
      </c>
      <c r="P1478" s="4">
        <v>716003312</v>
      </c>
      <c r="Q1478" s="6">
        <v>300457833</v>
      </c>
      <c r="R1478" s="4">
        <v>417001926</v>
      </c>
      <c r="S1478" s="1" t="s">
        <v>4448</v>
      </c>
      <c r="T1478" s="1" t="s">
        <v>106</v>
      </c>
      <c r="U1478" s="1"/>
      <c r="V1478" s="4">
        <v>2136372</v>
      </c>
      <c r="W1478" s="1" t="s">
        <v>109</v>
      </c>
      <c r="X1478" s="1" t="s">
        <v>110</v>
      </c>
    </row>
    <row r="1479" spans="1:24" s="9" customFormat="1">
      <c r="A1479" s="2">
        <v>1478</v>
      </c>
      <c r="B1479" s="4">
        <v>716005291</v>
      </c>
      <c r="C1479" s="1" t="s">
        <v>4449</v>
      </c>
      <c r="D1479" s="1" t="s">
        <v>4450</v>
      </c>
      <c r="E1479" s="6" t="s">
        <v>10334</v>
      </c>
      <c r="F1479" s="20">
        <v>513011580</v>
      </c>
      <c r="G1479" s="6" t="s">
        <v>5976</v>
      </c>
      <c r="H1479" s="17">
        <f t="shared" si="46"/>
        <v>13</v>
      </c>
      <c r="I1479" s="6" t="str">
        <f t="shared" si="47"/>
        <v>15.6.5</v>
      </c>
      <c r="J1479" s="6" t="s">
        <v>10334</v>
      </c>
      <c r="K1479" s="13" t="str">
        <f>VLOOKUP(J1479,'fire screen door'!$C$2:$E$1567,2,FALSE)</f>
        <v>A-60 SINGLE LEAF HINGED</v>
      </c>
      <c r="L1479" s="13" t="str">
        <f>VLOOKUP(J1479,'fire screen door'!$C$2:$E$1567,3,FALSE)</f>
        <v>Arcade (no indication)</v>
      </c>
      <c r="M1479" s="1" t="s">
        <v>107</v>
      </c>
      <c r="N1479" s="1" t="s">
        <v>108</v>
      </c>
      <c r="O1479" s="32" t="s">
        <v>10448</v>
      </c>
      <c r="P1479" s="4">
        <v>716003641</v>
      </c>
      <c r="Q1479" s="6">
        <v>300458133</v>
      </c>
      <c r="R1479" s="4">
        <v>417001926</v>
      </c>
      <c r="S1479" s="1" t="s">
        <v>4451</v>
      </c>
      <c r="T1479" s="1" t="s">
        <v>106</v>
      </c>
      <c r="U1479" s="1"/>
      <c r="V1479" s="4">
        <v>2136372</v>
      </c>
      <c r="W1479" s="1" t="s">
        <v>109</v>
      </c>
      <c r="X1479" s="1" t="s">
        <v>110</v>
      </c>
    </row>
    <row r="1480" spans="1:24" s="9" customFormat="1">
      <c r="A1480" s="2">
        <v>1479</v>
      </c>
      <c r="B1480" s="4">
        <v>716005289</v>
      </c>
      <c r="C1480" s="1" t="s">
        <v>4452</v>
      </c>
      <c r="D1480" s="1" t="s">
        <v>4453</v>
      </c>
      <c r="E1480" s="6" t="s">
        <v>10335</v>
      </c>
      <c r="F1480" s="20">
        <v>513011581</v>
      </c>
      <c r="G1480" s="6" t="s">
        <v>5977</v>
      </c>
      <c r="H1480" s="17">
        <f t="shared" si="46"/>
        <v>13</v>
      </c>
      <c r="I1480" s="6" t="str">
        <f t="shared" si="47"/>
        <v>15.6.6</v>
      </c>
      <c r="J1480" s="6" t="s">
        <v>10335</v>
      </c>
      <c r="K1480" s="13" t="str">
        <f>VLOOKUP(J1480,'fire screen door'!$C$2:$E$1567,2,FALSE)</f>
        <v>A-60 SINGLE LEAF HINGED</v>
      </c>
      <c r="L1480" s="13" t="str">
        <f>VLOOKUP(J1480,'fire screen door'!$C$2:$E$1567,3,FALSE)</f>
        <v>BBQ FWD / Next to the Galley entrance</v>
      </c>
      <c r="M1480" s="1" t="s">
        <v>107</v>
      </c>
      <c r="N1480" s="1" t="s">
        <v>108</v>
      </c>
      <c r="O1480" s="32" t="s">
        <v>10448</v>
      </c>
      <c r="P1480" s="4">
        <v>716003639</v>
      </c>
      <c r="Q1480" s="6">
        <v>300458131</v>
      </c>
      <c r="R1480" s="4">
        <v>417001926</v>
      </c>
      <c r="S1480" s="1" t="s">
        <v>4454</v>
      </c>
      <c r="T1480" s="1" t="s">
        <v>106</v>
      </c>
      <c r="U1480" s="1"/>
      <c r="V1480" s="4">
        <v>2136372</v>
      </c>
      <c r="W1480" s="1" t="s">
        <v>109</v>
      </c>
      <c r="X1480" s="1" t="s">
        <v>110</v>
      </c>
    </row>
    <row r="1481" spans="1:24" s="9" customFormat="1">
      <c r="A1481" s="2">
        <v>1480</v>
      </c>
      <c r="B1481" s="4">
        <v>716005303</v>
      </c>
      <c r="C1481" s="1" t="s">
        <v>4455</v>
      </c>
      <c r="D1481" s="1" t="s">
        <v>4456</v>
      </c>
      <c r="E1481" s="6" t="s">
        <v>10336</v>
      </c>
      <c r="F1481" s="20">
        <v>513011582</v>
      </c>
      <c r="G1481" s="6" t="s">
        <v>5978</v>
      </c>
      <c r="H1481" s="17">
        <f t="shared" si="46"/>
        <v>13</v>
      </c>
      <c r="I1481" s="6" t="str">
        <f t="shared" si="47"/>
        <v>15.6.7</v>
      </c>
      <c r="J1481" s="6" t="s">
        <v>10336</v>
      </c>
      <c r="K1481" s="13" t="str">
        <f>VLOOKUP(J1481,'fire screen door'!$C$2:$E$1567,2,FALSE)</f>
        <v>A-60 SINGLE LEAF HINGED</v>
      </c>
      <c r="L1481" s="13" t="str">
        <f>VLOOKUP(J1481,'fire screen door'!$C$2:$E$1567,3,FALSE)</f>
        <v>Engine casing STBD behind AC Room 6-6 by 15.6.10-FD</v>
      </c>
      <c r="M1481" s="1" t="s">
        <v>18</v>
      </c>
      <c r="N1481" s="1" t="s">
        <v>19</v>
      </c>
      <c r="O1481" s="32"/>
      <c r="P1481" s="4">
        <v>716003654</v>
      </c>
      <c r="Q1481" s="6">
        <v>300458145</v>
      </c>
      <c r="R1481" s="4">
        <v>417001943</v>
      </c>
      <c r="S1481" s="1" t="s">
        <v>4457</v>
      </c>
      <c r="T1481" s="1" t="s">
        <v>17</v>
      </c>
      <c r="U1481" s="1"/>
      <c r="V1481" s="4">
        <v>999001870</v>
      </c>
      <c r="W1481" s="1" t="s">
        <v>20</v>
      </c>
      <c r="X1481" s="1" t="s">
        <v>21</v>
      </c>
    </row>
    <row r="1482" spans="1:24" s="9" customFormat="1">
      <c r="A1482" s="2">
        <v>1481</v>
      </c>
      <c r="B1482" s="4">
        <v>716005306</v>
      </c>
      <c r="C1482" s="1" t="s">
        <v>4458</v>
      </c>
      <c r="D1482" s="1" t="s">
        <v>4459</v>
      </c>
      <c r="E1482" s="6" t="s">
        <v>10337</v>
      </c>
      <c r="F1482" s="20">
        <v>513011583</v>
      </c>
      <c r="G1482" s="6" t="s">
        <v>5979</v>
      </c>
      <c r="H1482" s="17">
        <f t="shared" si="46"/>
        <v>13</v>
      </c>
      <c r="I1482" s="6" t="str">
        <f t="shared" si="47"/>
        <v>15.6.8</v>
      </c>
      <c r="J1482" s="6" t="s">
        <v>10337</v>
      </c>
      <c r="K1482" s="13" t="str">
        <f>VLOOKUP(J1482,'fire screen door'!$C$2:$E$1567,2,FALSE)</f>
        <v>A-60 SINGLE LEAF HINGED</v>
      </c>
      <c r="L1482" s="13" t="str">
        <f>VLOOKUP(J1482,'fire screen door'!$C$2:$E$1567,3,FALSE)</f>
        <v>Engine casing PORT behind AC Room 6-6 by 15.6.10-FD</v>
      </c>
      <c r="M1482" s="1" t="s">
        <v>18</v>
      </c>
      <c r="N1482" s="1" t="s">
        <v>19</v>
      </c>
      <c r="O1482" s="32"/>
      <c r="P1482" s="4">
        <v>716003657</v>
      </c>
      <c r="Q1482" s="6">
        <v>300458148</v>
      </c>
      <c r="R1482" s="4">
        <v>417001943</v>
      </c>
      <c r="S1482" s="1" t="s">
        <v>4460</v>
      </c>
      <c r="T1482" s="1" t="s">
        <v>17</v>
      </c>
      <c r="U1482" s="1"/>
      <c r="V1482" s="4">
        <v>999001870</v>
      </c>
      <c r="W1482" s="1" t="s">
        <v>20</v>
      </c>
      <c r="X1482" s="1" t="s">
        <v>21</v>
      </c>
    </row>
    <row r="1483" spans="1:24" s="9" customFormat="1">
      <c r="A1483" s="2">
        <v>1482</v>
      </c>
      <c r="B1483" s="4">
        <v>716005345</v>
      </c>
      <c r="C1483" s="1" t="s">
        <v>4461</v>
      </c>
      <c r="D1483" s="1" t="s">
        <v>4462</v>
      </c>
      <c r="E1483" s="6" t="s">
        <v>10338</v>
      </c>
      <c r="F1483" s="20">
        <v>513011584</v>
      </c>
      <c r="G1483" s="6" t="s">
        <v>5980</v>
      </c>
      <c r="H1483" s="17">
        <f t="shared" si="46"/>
        <v>13</v>
      </c>
      <c r="I1483" s="6" t="str">
        <f t="shared" si="47"/>
        <v>15.6.9</v>
      </c>
      <c r="J1483" s="6" t="s">
        <v>10338</v>
      </c>
      <c r="K1483" s="13" t="str">
        <f>VLOOKUP(J1483,'fire screen door'!$C$2:$E$1567,2,FALSE)</f>
        <v>A-60 SINGLE LEAF HINGED</v>
      </c>
      <c r="L1483" s="13" t="str">
        <f>VLOOKUP(J1483,'fire screen door'!$C$2:$E$1567,3,FALSE)</f>
        <v>El Loco Fresh Galley</v>
      </c>
      <c r="M1483" s="1" t="s">
        <v>18</v>
      </c>
      <c r="N1483" s="1" t="s">
        <v>19</v>
      </c>
      <c r="O1483" s="32"/>
      <c r="P1483" s="4">
        <v>716003672</v>
      </c>
      <c r="Q1483" s="6">
        <v>300458161</v>
      </c>
      <c r="R1483" s="4">
        <v>417001943</v>
      </c>
      <c r="S1483" s="1" t="s">
        <v>4463</v>
      </c>
      <c r="T1483" s="1" t="s">
        <v>17</v>
      </c>
      <c r="U1483" s="1"/>
      <c r="V1483" s="4">
        <v>999001870</v>
      </c>
      <c r="W1483" s="1" t="s">
        <v>20</v>
      </c>
      <c r="X1483" s="1" t="s">
        <v>21</v>
      </c>
    </row>
  </sheetData>
  <autoFilter ref="A1:X1" xr:uid="{00000000-0001-0000-0000-000000000000}"/>
  <sortState xmlns:xlrd2="http://schemas.microsoft.com/office/spreadsheetml/2017/richdata2" ref="A2:AE15388">
    <sortCondition ref="F2:F15388"/>
  </sortState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CDBA-5E69-4DD8-A3D8-B57B24A218E0}">
  <dimension ref="A1:J1567"/>
  <sheetViews>
    <sheetView tabSelected="1" topLeftCell="B1" workbookViewId="0">
      <selection activeCell="C35" sqref="C35"/>
    </sheetView>
  </sheetViews>
  <sheetFormatPr defaultRowHeight="15"/>
  <cols>
    <col min="1" max="1" width="5.7109375" style="23" bestFit="1" customWidth="1"/>
    <col min="2" max="2" width="10.7109375" style="23" bestFit="1" customWidth="1"/>
    <col min="3" max="3" width="14.7109375" style="23" customWidth="1"/>
    <col min="4" max="4" width="25.7109375" style="23" bestFit="1" customWidth="1"/>
    <col min="5" max="5" width="50.5703125" style="23" bestFit="1" customWidth="1"/>
    <col min="6" max="6" width="10.7109375" style="23" hidden="1" customWidth="1"/>
    <col min="7" max="7" width="0" style="23" hidden="1" customWidth="1"/>
    <col min="8" max="8" width="14.28515625" style="23" hidden="1" customWidth="1"/>
    <col min="9" max="9" width="39" style="35" customWidth="1"/>
    <col min="10" max="10" width="21.5703125" style="35" customWidth="1"/>
  </cols>
  <sheetData>
    <row r="1" spans="1:10">
      <c r="A1" s="22" t="s">
        <v>5983</v>
      </c>
      <c r="B1" s="22" t="s">
        <v>5984</v>
      </c>
      <c r="C1" s="22" t="s">
        <v>5984</v>
      </c>
      <c r="D1" s="22" t="s">
        <v>5981</v>
      </c>
      <c r="E1" s="22" t="s">
        <v>5982</v>
      </c>
      <c r="F1" s="22" t="s">
        <v>5984</v>
      </c>
      <c r="H1" s="22"/>
      <c r="I1" s="34" t="s">
        <v>10444</v>
      </c>
      <c r="J1" s="34" t="s">
        <v>10447</v>
      </c>
    </row>
    <row r="2" spans="1:10" ht="16.5">
      <c r="A2" s="24"/>
      <c r="B2" s="24" t="s">
        <v>5985</v>
      </c>
      <c r="C2" s="23" t="s">
        <v>8915</v>
      </c>
      <c r="D2" s="24" t="s">
        <v>19</v>
      </c>
      <c r="E2" s="15" t="s">
        <v>5986</v>
      </c>
      <c r="F2" s="24" t="s">
        <v>5985</v>
      </c>
      <c r="G2" s="23">
        <f>FIND("-",F2)</f>
        <v>7</v>
      </c>
      <c r="H2" s="23" t="str">
        <f>MID(F2,1,G2-1)</f>
        <v>TT.3.1</v>
      </c>
      <c r="I2" s="35">
        <f>VLOOKUP(C2,'Export Worksheet'!$E$2:$G$1483,2,FALSE)</f>
        <v>513010011</v>
      </c>
    </row>
    <row r="3" spans="1:10" ht="16.5">
      <c r="A3" s="24"/>
      <c r="B3" s="24" t="s">
        <v>5987</v>
      </c>
      <c r="C3" s="23" t="s">
        <v>8916</v>
      </c>
      <c r="D3" s="24" t="s">
        <v>19</v>
      </c>
      <c r="E3" s="15" t="s">
        <v>5988</v>
      </c>
      <c r="F3" s="24" t="s">
        <v>5987</v>
      </c>
      <c r="G3" s="23">
        <f t="shared" ref="G3:G66" si="0">FIND("-",F3)</f>
        <v>7</v>
      </c>
      <c r="H3" s="23" t="str">
        <f>MID(F3,1,G3-1)</f>
        <v>TT.3.2</v>
      </c>
      <c r="I3" s="35">
        <f>VLOOKUP(C3,'Export Worksheet'!$E$2:$G$1483,2,FALSE)</f>
        <v>513010013</v>
      </c>
    </row>
    <row r="4" spans="1:10" ht="16.5">
      <c r="A4" s="24"/>
      <c r="B4" s="24" t="s">
        <v>5989</v>
      </c>
      <c r="C4" s="23" t="s">
        <v>8917</v>
      </c>
      <c r="D4" s="24" t="s">
        <v>19</v>
      </c>
      <c r="E4" s="15" t="s">
        <v>5990</v>
      </c>
      <c r="F4" s="24" t="s">
        <v>5989</v>
      </c>
      <c r="G4" s="23">
        <f t="shared" si="0"/>
        <v>7</v>
      </c>
      <c r="H4" s="23" t="str">
        <f>MID(F4,1,G4-1)</f>
        <v>TT.3.3</v>
      </c>
      <c r="I4" s="35">
        <f>VLOOKUP(C4,'Export Worksheet'!$E$2:$G$1483,2,FALSE)</f>
        <v>513010014</v>
      </c>
    </row>
    <row r="5" spans="1:10" ht="16.5">
      <c r="A5" s="24"/>
      <c r="B5" s="24" t="s">
        <v>5991</v>
      </c>
      <c r="C5" s="23" t="s">
        <v>8918</v>
      </c>
      <c r="D5" s="24" t="s">
        <v>19</v>
      </c>
      <c r="E5" s="15" t="s">
        <v>5992</v>
      </c>
      <c r="F5" s="24" t="s">
        <v>5991</v>
      </c>
      <c r="G5" s="23">
        <f t="shared" si="0"/>
        <v>7</v>
      </c>
      <c r="H5" s="23" t="str">
        <f>MID(F5,1,G5-1)</f>
        <v>TT.3.4</v>
      </c>
      <c r="I5" s="35">
        <f>VLOOKUP(C5,'Export Worksheet'!$E$2:$G$1483,2,FALSE)</f>
        <v>513010015</v>
      </c>
    </row>
    <row r="6" spans="1:10" ht="16.5">
      <c r="A6" s="24"/>
      <c r="B6" s="24" t="s">
        <v>5993</v>
      </c>
      <c r="C6" s="23" t="s">
        <v>8919</v>
      </c>
      <c r="D6" s="24" t="s">
        <v>108</v>
      </c>
      <c r="E6" s="15" t="s">
        <v>5994</v>
      </c>
      <c r="F6" s="24" t="s">
        <v>5993</v>
      </c>
      <c r="G6" s="23">
        <f t="shared" si="0"/>
        <v>7</v>
      </c>
      <c r="H6" s="23" t="str">
        <f>MID(F6,1,G6-1)</f>
        <v>TT.3.6</v>
      </c>
      <c r="I6" s="35" t="e">
        <f>VLOOKUP(C6,'Export Worksheet'!$E$2:$G$1483,2,FALSE)</f>
        <v>#N/A</v>
      </c>
      <c r="J6" s="35" t="s">
        <v>10457</v>
      </c>
    </row>
    <row r="7" spans="1:10" ht="16.5">
      <c r="A7" s="24"/>
      <c r="B7" s="24" t="s">
        <v>5995</v>
      </c>
      <c r="C7" s="23" t="s">
        <v>8920</v>
      </c>
      <c r="D7" s="24" t="s">
        <v>108</v>
      </c>
      <c r="E7" s="15" t="s">
        <v>5996</v>
      </c>
      <c r="F7" s="24" t="s">
        <v>5995</v>
      </c>
      <c r="G7" s="23">
        <f t="shared" si="0"/>
        <v>7</v>
      </c>
      <c r="H7" s="23" t="str">
        <f>MID(F7,1,G7-1)</f>
        <v>TT.3.8</v>
      </c>
      <c r="I7" s="35" t="e">
        <f>VLOOKUP(C7,'Export Worksheet'!$E$2:$G$1483,2,FALSE)</f>
        <v>#N/A</v>
      </c>
      <c r="J7" s="35" t="s">
        <v>10457</v>
      </c>
    </row>
    <row r="8" spans="1:10" ht="16.5">
      <c r="A8" s="24"/>
      <c r="B8" s="24" t="s">
        <v>5997</v>
      </c>
      <c r="C8" s="23" t="s">
        <v>8921</v>
      </c>
      <c r="D8" s="24" t="s">
        <v>19</v>
      </c>
      <c r="E8" s="15" t="s">
        <v>5998</v>
      </c>
      <c r="F8" s="24" t="s">
        <v>5997</v>
      </c>
      <c r="G8" s="23">
        <f t="shared" si="0"/>
        <v>8</v>
      </c>
      <c r="H8" s="23" t="str">
        <f>MID(F8,1,G8-1)</f>
        <v>TT.3.10</v>
      </c>
      <c r="I8" s="35">
        <f>VLOOKUP(C8,'Export Worksheet'!$E$2:$G$1483,2,FALSE)</f>
        <v>513010012</v>
      </c>
    </row>
    <row r="9" spans="1:10" ht="16.5">
      <c r="A9" s="24"/>
      <c r="B9" s="24" t="s">
        <v>5999</v>
      </c>
      <c r="C9" s="23" t="s">
        <v>8922</v>
      </c>
      <c r="D9" s="24" t="s">
        <v>19</v>
      </c>
      <c r="E9" s="15" t="s">
        <v>6000</v>
      </c>
      <c r="F9" s="24" t="s">
        <v>5999</v>
      </c>
      <c r="G9" s="23">
        <f t="shared" si="0"/>
        <v>7</v>
      </c>
      <c r="H9" s="23" t="str">
        <f>MID(F9,1,G9-1)</f>
        <v>TT.4.1</v>
      </c>
      <c r="I9" s="35">
        <f>VLOOKUP(C9,'Export Worksheet'!$E$2:$G$1483,2,FALSE)</f>
        <v>513010016</v>
      </c>
    </row>
    <row r="10" spans="1:10" ht="16.5">
      <c r="A10" s="24"/>
      <c r="B10" s="24" t="s">
        <v>6001</v>
      </c>
      <c r="C10" s="23" t="s">
        <v>8923</v>
      </c>
      <c r="D10" s="24" t="s">
        <v>108</v>
      </c>
      <c r="E10" s="15" t="s">
        <v>6002</v>
      </c>
      <c r="F10" s="24" t="s">
        <v>6001</v>
      </c>
      <c r="G10" s="23">
        <f t="shared" si="0"/>
        <v>7</v>
      </c>
      <c r="H10" s="23" t="str">
        <f>MID(F10,1,G10-1)</f>
        <v>TT.4.2</v>
      </c>
      <c r="I10" s="35" t="e">
        <f>VLOOKUP(C10,'Export Worksheet'!$E$2:$G$1483,2,FALSE)</f>
        <v>#N/A</v>
      </c>
      <c r="J10" s="35" t="s">
        <v>10457</v>
      </c>
    </row>
    <row r="11" spans="1:10" ht="16.5">
      <c r="A11" s="24"/>
      <c r="B11" s="24" t="s">
        <v>6003</v>
      </c>
      <c r="C11" s="23" t="s">
        <v>8924</v>
      </c>
      <c r="D11" s="24" t="s">
        <v>19</v>
      </c>
      <c r="E11" s="15" t="s">
        <v>6004</v>
      </c>
      <c r="F11" s="24" t="s">
        <v>6003</v>
      </c>
      <c r="G11" s="23">
        <f t="shared" si="0"/>
        <v>7</v>
      </c>
      <c r="H11" s="23" t="str">
        <f>MID(F11,1,G11-1)</f>
        <v>TT.4.4</v>
      </c>
      <c r="I11" s="35">
        <f>VLOOKUP(C11,'Export Worksheet'!$E$2:$G$1483,2,FALSE)</f>
        <v>513010019</v>
      </c>
    </row>
    <row r="12" spans="1:10" ht="16.5">
      <c r="A12" s="24"/>
      <c r="B12" s="24" t="s">
        <v>6005</v>
      </c>
      <c r="C12" s="23" t="s">
        <v>8925</v>
      </c>
      <c r="D12" s="24" t="s">
        <v>19</v>
      </c>
      <c r="E12" s="15" t="s">
        <v>6006</v>
      </c>
      <c r="F12" s="24" t="s">
        <v>6005</v>
      </c>
      <c r="G12" s="23">
        <f t="shared" si="0"/>
        <v>7</v>
      </c>
      <c r="H12" s="23" t="str">
        <f>MID(F12,1,G12-1)</f>
        <v>TT.4.5</v>
      </c>
      <c r="I12" s="35">
        <f>VLOOKUP(C12,'Export Worksheet'!$E$2:$G$1483,2,FALSE)</f>
        <v>513010020</v>
      </c>
    </row>
    <row r="13" spans="1:10" ht="16.5">
      <c r="A13" s="24"/>
      <c r="B13" s="24" t="s">
        <v>6007</v>
      </c>
      <c r="C13" s="23" t="s">
        <v>8926</v>
      </c>
      <c r="D13" s="24" t="s">
        <v>19</v>
      </c>
      <c r="E13" s="15" t="s">
        <v>6008</v>
      </c>
      <c r="F13" s="24" t="s">
        <v>6007</v>
      </c>
      <c r="G13" s="23">
        <f t="shared" si="0"/>
        <v>7</v>
      </c>
      <c r="H13" s="23" t="str">
        <f>MID(F13,1,G13-1)</f>
        <v>TT.4.7</v>
      </c>
      <c r="I13" s="35">
        <f>VLOOKUP(C13,'Export Worksheet'!$E$2:$G$1483,2,FALSE)</f>
        <v>513010021</v>
      </c>
    </row>
    <row r="14" spans="1:10" ht="16.5">
      <c r="A14" s="24"/>
      <c r="B14" s="24" t="s">
        <v>6009</v>
      </c>
      <c r="C14" s="23" t="s">
        <v>8927</v>
      </c>
      <c r="D14" s="24" t="s">
        <v>19</v>
      </c>
      <c r="E14" s="15" t="s">
        <v>6010</v>
      </c>
      <c r="F14" s="24" t="s">
        <v>6009</v>
      </c>
      <c r="G14" s="23">
        <f t="shared" si="0"/>
        <v>8</v>
      </c>
      <c r="H14" s="23" t="str">
        <f>MID(F14,1,G14-1)</f>
        <v>TT.4.11</v>
      </c>
      <c r="I14" s="35">
        <f>VLOOKUP(C14,'Export Worksheet'!$E$2:$G$1483,2,FALSE)</f>
        <v>513010017</v>
      </c>
    </row>
    <row r="15" spans="1:10" ht="16.5">
      <c r="A15" s="24"/>
      <c r="B15" s="24" t="s">
        <v>6011</v>
      </c>
      <c r="C15" s="23" t="s">
        <v>8928</v>
      </c>
      <c r="D15" s="24" t="s">
        <v>19</v>
      </c>
      <c r="E15" s="15" t="s">
        <v>6012</v>
      </c>
      <c r="F15" s="24" t="s">
        <v>6011</v>
      </c>
      <c r="G15" s="23">
        <f t="shared" si="0"/>
        <v>8</v>
      </c>
      <c r="H15" s="23" t="str">
        <f>MID(F15,1,G15-1)</f>
        <v>TT.4.13</v>
      </c>
      <c r="I15" s="35">
        <f>VLOOKUP(C15,'Export Worksheet'!$E$2:$G$1483,2,FALSE)</f>
        <v>513010018</v>
      </c>
    </row>
    <row r="16" spans="1:10" ht="16.5">
      <c r="A16" s="24"/>
      <c r="B16" s="24" t="s">
        <v>6013</v>
      </c>
      <c r="C16" s="23" t="s">
        <v>8929</v>
      </c>
      <c r="D16" s="24" t="s">
        <v>19</v>
      </c>
      <c r="E16" s="15" t="s">
        <v>6014</v>
      </c>
      <c r="F16" s="24" t="s">
        <v>6013</v>
      </c>
      <c r="G16" s="23">
        <f t="shared" si="0"/>
        <v>7</v>
      </c>
      <c r="H16" s="23" t="str">
        <f>MID(F16,1,G16-1)</f>
        <v>TT.5.1</v>
      </c>
      <c r="I16" s="35">
        <f>VLOOKUP(C16,'Export Worksheet'!$E$2:$G$1483,2,FALSE)</f>
        <v>513010022</v>
      </c>
    </row>
    <row r="17" spans="1:10" ht="16.5">
      <c r="A17" s="24"/>
      <c r="B17" s="24" t="s">
        <v>6015</v>
      </c>
      <c r="C17" s="23" t="s">
        <v>8930</v>
      </c>
      <c r="D17" s="24" t="s">
        <v>19</v>
      </c>
      <c r="E17" s="15" t="s">
        <v>6016</v>
      </c>
      <c r="F17" s="24" t="s">
        <v>6015</v>
      </c>
      <c r="G17" s="23">
        <f t="shared" si="0"/>
        <v>7</v>
      </c>
      <c r="H17" s="23" t="str">
        <f>MID(F17,1,G17-1)</f>
        <v>TT.5.2</v>
      </c>
      <c r="I17" s="35">
        <f>VLOOKUP(C17,'Export Worksheet'!$E$2:$G$1483,2,FALSE)</f>
        <v>513010025</v>
      </c>
    </row>
    <row r="18" spans="1:10" ht="16.5">
      <c r="A18" s="24"/>
      <c r="B18" s="24" t="s">
        <v>6017</v>
      </c>
      <c r="C18" s="23" t="s">
        <v>8931</v>
      </c>
      <c r="D18" s="24" t="s">
        <v>19</v>
      </c>
      <c r="E18" s="15" t="s">
        <v>6018</v>
      </c>
      <c r="F18" s="24" t="s">
        <v>6017</v>
      </c>
      <c r="G18" s="23">
        <f t="shared" si="0"/>
        <v>7</v>
      </c>
      <c r="H18" s="23" t="str">
        <f>MID(F18,1,G18-1)</f>
        <v>TT.5.3</v>
      </c>
      <c r="I18" s="35">
        <f>VLOOKUP(C18,'Export Worksheet'!$E$2:$G$1483,2,FALSE)</f>
        <v>513010026</v>
      </c>
    </row>
    <row r="19" spans="1:10" ht="16.5">
      <c r="A19" s="24"/>
      <c r="B19" s="24" t="s">
        <v>6019</v>
      </c>
      <c r="C19" s="23" t="s">
        <v>8932</v>
      </c>
      <c r="D19" s="24" t="s">
        <v>19</v>
      </c>
      <c r="E19" s="15" t="s">
        <v>6020</v>
      </c>
      <c r="F19" s="24" t="s">
        <v>6019</v>
      </c>
      <c r="G19" s="23">
        <f t="shared" si="0"/>
        <v>7</v>
      </c>
      <c r="H19" s="23" t="str">
        <f>MID(F19,1,G19-1)</f>
        <v>TT.5.4</v>
      </c>
      <c r="I19" s="35">
        <f>VLOOKUP(C19,'Export Worksheet'!$E$2:$G$1483,2,FALSE)</f>
        <v>513010027</v>
      </c>
    </row>
    <row r="20" spans="1:10" ht="16.5">
      <c r="A20" s="24"/>
      <c r="B20" s="24" t="s">
        <v>6021</v>
      </c>
      <c r="C20" s="23" t="s">
        <v>8933</v>
      </c>
      <c r="D20" s="24" t="s">
        <v>19</v>
      </c>
      <c r="E20" s="15" t="s">
        <v>6022</v>
      </c>
      <c r="F20" s="24" t="s">
        <v>6021</v>
      </c>
      <c r="G20" s="23">
        <f t="shared" si="0"/>
        <v>7</v>
      </c>
      <c r="H20" s="23" t="str">
        <f>MID(F20,1,G20-1)</f>
        <v>TT.5.5</v>
      </c>
      <c r="I20" s="35">
        <f>VLOOKUP(C20,'Export Worksheet'!$E$2:$G$1483,2,FALSE)</f>
        <v>513010028</v>
      </c>
    </row>
    <row r="21" spans="1:10" ht="16.5">
      <c r="A21" s="24"/>
      <c r="B21" s="24" t="s">
        <v>6023</v>
      </c>
      <c r="C21" s="23" t="s">
        <v>8934</v>
      </c>
      <c r="D21" s="24" t="s">
        <v>19</v>
      </c>
      <c r="E21" s="15" t="s">
        <v>6024</v>
      </c>
      <c r="F21" s="24" t="s">
        <v>6023</v>
      </c>
      <c r="G21" s="23">
        <f t="shared" si="0"/>
        <v>7</v>
      </c>
      <c r="H21" s="23" t="str">
        <f>MID(F21,1,G21-1)</f>
        <v>TT.5.6</v>
      </c>
      <c r="I21" s="35">
        <f>VLOOKUP(C21,'Export Worksheet'!$E$2:$G$1483,2,FALSE)</f>
        <v>513010029</v>
      </c>
    </row>
    <row r="22" spans="1:10" ht="16.5">
      <c r="A22" s="24"/>
      <c r="B22" s="24" t="s">
        <v>6025</v>
      </c>
      <c r="C22" s="23" t="s">
        <v>8935</v>
      </c>
      <c r="D22" s="24" t="s">
        <v>19</v>
      </c>
      <c r="E22" s="15" t="s">
        <v>6026</v>
      </c>
      <c r="F22" s="24" t="s">
        <v>6025</v>
      </c>
      <c r="G22" s="23">
        <f t="shared" si="0"/>
        <v>7</v>
      </c>
      <c r="H22" s="23" t="str">
        <f>MID(F22,1,G22-1)</f>
        <v>TT.5.7</v>
      </c>
      <c r="I22" s="35">
        <f>VLOOKUP(C22,'Export Worksheet'!$E$2:$G$1483,2,FALSE)</f>
        <v>513010030</v>
      </c>
    </row>
    <row r="23" spans="1:10" ht="16.5">
      <c r="A23" s="24"/>
      <c r="B23" s="24" t="s">
        <v>6027</v>
      </c>
      <c r="C23" s="23" t="s">
        <v>8936</v>
      </c>
      <c r="D23" s="24" t="s">
        <v>19</v>
      </c>
      <c r="E23" s="15" t="s">
        <v>6028</v>
      </c>
      <c r="F23" s="24" t="s">
        <v>6027</v>
      </c>
      <c r="G23" s="23">
        <f t="shared" si="0"/>
        <v>7</v>
      </c>
      <c r="H23" s="23" t="str">
        <f>MID(F23,1,G23-1)</f>
        <v>TT.5.8</v>
      </c>
      <c r="I23" s="35">
        <f>VLOOKUP(C23,'Export Worksheet'!$E$2:$G$1483,2,FALSE)</f>
        <v>513010031</v>
      </c>
    </row>
    <row r="24" spans="1:10" ht="16.5">
      <c r="A24" s="24"/>
      <c r="B24" s="24" t="s">
        <v>6029</v>
      </c>
      <c r="C24" s="23" t="s">
        <v>8937</v>
      </c>
      <c r="D24" s="24" t="s">
        <v>19</v>
      </c>
      <c r="E24" s="15" t="s">
        <v>6022</v>
      </c>
      <c r="F24" s="24" t="s">
        <v>6029</v>
      </c>
      <c r="G24" s="23">
        <f t="shared" si="0"/>
        <v>8</v>
      </c>
      <c r="H24" s="23" t="str">
        <f>MID(F24,1,G24-1)</f>
        <v>TT.5.10</v>
      </c>
      <c r="I24" s="35">
        <f>VLOOKUP(C24,'Export Worksheet'!$E$2:$G$1483,2,FALSE)</f>
        <v>513010023</v>
      </c>
    </row>
    <row r="25" spans="1:10" ht="16.5">
      <c r="A25" s="24"/>
      <c r="B25" s="24" t="s">
        <v>6030</v>
      </c>
      <c r="C25" s="23" t="s">
        <v>8938</v>
      </c>
      <c r="D25" s="24" t="s">
        <v>19</v>
      </c>
      <c r="E25" s="15" t="s">
        <v>6031</v>
      </c>
      <c r="F25" s="24" t="s">
        <v>6030</v>
      </c>
      <c r="G25" s="23">
        <f t="shared" si="0"/>
        <v>8</v>
      </c>
      <c r="H25" s="23" t="str">
        <f>MID(F25,1,G25-1)</f>
        <v>TT.5.12</v>
      </c>
      <c r="I25" s="35">
        <f>VLOOKUP(C25,'Export Worksheet'!$E$2:$G$1483,2,FALSE)</f>
        <v>513010024</v>
      </c>
    </row>
    <row r="26" spans="1:10" ht="16.5">
      <c r="A26" s="24"/>
      <c r="B26" s="24" t="s">
        <v>6032</v>
      </c>
      <c r="C26" s="23" t="s">
        <v>8939</v>
      </c>
      <c r="D26" s="24" t="s">
        <v>19</v>
      </c>
      <c r="E26" s="15" t="s">
        <v>6033</v>
      </c>
      <c r="F26" s="24" t="s">
        <v>6032</v>
      </c>
      <c r="G26" s="23">
        <f t="shared" si="0"/>
        <v>7</v>
      </c>
      <c r="H26" s="23" t="str">
        <f>MID(F26,1,G26-1)</f>
        <v>TT.6.1</v>
      </c>
      <c r="I26" s="35">
        <f>VLOOKUP(C26,'Export Worksheet'!$E$2:$G$1483,2,FALSE)</f>
        <v>513010032</v>
      </c>
    </row>
    <row r="27" spans="1:10" ht="16.5">
      <c r="A27" s="24"/>
      <c r="B27" s="24" t="s">
        <v>6034</v>
      </c>
      <c r="C27" s="23" t="s">
        <v>8940</v>
      </c>
      <c r="D27" s="24" t="s">
        <v>19</v>
      </c>
      <c r="E27" s="15" t="s">
        <v>6035</v>
      </c>
      <c r="F27" s="24" t="s">
        <v>6034</v>
      </c>
      <c r="G27" s="23">
        <f t="shared" si="0"/>
        <v>7</v>
      </c>
      <c r="H27" s="23" t="str">
        <f>MID(F27,1,G27-1)</f>
        <v>TT.6.3</v>
      </c>
      <c r="I27" s="35">
        <f>VLOOKUP(C27,'Export Worksheet'!$E$2:$G$1483,2,FALSE)</f>
        <v>513010033</v>
      </c>
    </row>
    <row r="28" spans="1:10" ht="16.5">
      <c r="A28" s="24"/>
      <c r="B28" s="24" t="s">
        <v>6036</v>
      </c>
      <c r="C28" s="23" t="s">
        <v>8941</v>
      </c>
      <c r="D28" s="24" t="s">
        <v>149</v>
      </c>
      <c r="E28" s="15" t="s">
        <v>6037</v>
      </c>
      <c r="F28" s="24" t="s">
        <v>6036</v>
      </c>
      <c r="G28" s="23">
        <f t="shared" si="0"/>
        <v>7</v>
      </c>
      <c r="H28" s="23" t="str">
        <f>MID(F28,1,G28-1)</f>
        <v>TT.7.1</v>
      </c>
      <c r="I28" s="35" t="e">
        <f>VLOOKUP(C28,'Export Worksheet'!$E$2:$G$1483,2,FALSE)</f>
        <v>#N/A</v>
      </c>
      <c r="J28" s="35" t="s">
        <v>10457</v>
      </c>
    </row>
    <row r="29" spans="1:10" ht="16.5">
      <c r="A29" s="24"/>
      <c r="B29" s="24" t="s">
        <v>6038</v>
      </c>
      <c r="C29" s="23" t="s">
        <v>8942</v>
      </c>
      <c r="D29" s="24" t="s">
        <v>19</v>
      </c>
      <c r="E29" s="15" t="s">
        <v>6039</v>
      </c>
      <c r="F29" s="24" t="s">
        <v>6038</v>
      </c>
      <c r="G29" s="23">
        <f t="shared" si="0"/>
        <v>7</v>
      </c>
      <c r="H29" s="23" t="str">
        <f>MID(F29,1,G29-1)</f>
        <v>TT.7.2</v>
      </c>
      <c r="I29" s="35">
        <f>VLOOKUP(C29,'Export Worksheet'!$E$2:$G$1483,2,FALSE)</f>
        <v>513010034</v>
      </c>
    </row>
    <row r="30" spans="1:10" ht="16.5">
      <c r="A30" s="24"/>
      <c r="B30" s="24" t="s">
        <v>6040</v>
      </c>
      <c r="C30" s="23" t="s">
        <v>8943</v>
      </c>
      <c r="D30" s="24" t="s">
        <v>19</v>
      </c>
      <c r="E30" s="15" t="s">
        <v>6041</v>
      </c>
      <c r="F30" s="24" t="s">
        <v>6040</v>
      </c>
      <c r="G30" s="23">
        <f t="shared" si="0"/>
        <v>7</v>
      </c>
      <c r="H30" s="23" t="str">
        <f>MID(F30,1,G30-1)</f>
        <v>TT.7.3</v>
      </c>
      <c r="I30" s="35">
        <f>VLOOKUP(C30,'Export Worksheet'!$E$2:$G$1483,2,FALSE)</f>
        <v>513010035</v>
      </c>
    </row>
    <row r="31" spans="1:10" ht="16.5">
      <c r="A31" s="24"/>
      <c r="B31" s="24" t="s">
        <v>6042</v>
      </c>
      <c r="C31" s="23" t="s">
        <v>8944</v>
      </c>
      <c r="D31" s="24" t="s">
        <v>19</v>
      </c>
      <c r="E31" s="15" t="s">
        <v>6043</v>
      </c>
      <c r="F31" s="24" t="s">
        <v>6042</v>
      </c>
      <c r="G31" s="23">
        <f t="shared" si="0"/>
        <v>7</v>
      </c>
      <c r="H31" s="23" t="str">
        <f>MID(F31,1,G31-1)</f>
        <v>TT.7.4</v>
      </c>
      <c r="I31" s="35">
        <f>VLOOKUP(C31,'Export Worksheet'!$E$2:$G$1483,2,FALSE)</f>
        <v>513010036</v>
      </c>
    </row>
    <row r="32" spans="1:10" ht="16.5">
      <c r="A32" s="24"/>
      <c r="B32" s="24" t="s">
        <v>6044</v>
      </c>
      <c r="C32" s="23" t="s">
        <v>8945</v>
      </c>
      <c r="D32" s="24" t="s">
        <v>19</v>
      </c>
      <c r="E32" s="15" t="s">
        <v>6045</v>
      </c>
      <c r="F32" s="24" t="s">
        <v>6044</v>
      </c>
      <c r="G32" s="23">
        <f t="shared" si="0"/>
        <v>7</v>
      </c>
      <c r="H32" s="23" t="str">
        <f>MID(F32,1,G32-1)</f>
        <v>TT.7.6</v>
      </c>
      <c r="I32" s="35">
        <f>VLOOKUP(C32,'Export Worksheet'!$E$2:$G$1483,2,FALSE)</f>
        <v>513010037</v>
      </c>
    </row>
    <row r="33" spans="1:9" ht="16.5">
      <c r="A33" s="24"/>
      <c r="B33" s="24" t="s">
        <v>6046</v>
      </c>
      <c r="C33" s="23" t="s">
        <v>8946</v>
      </c>
      <c r="D33" s="24" t="s">
        <v>19</v>
      </c>
      <c r="E33" s="15" t="s">
        <v>6047</v>
      </c>
      <c r="F33" s="24" t="s">
        <v>6046</v>
      </c>
      <c r="G33" s="23">
        <f t="shared" si="0"/>
        <v>7</v>
      </c>
      <c r="H33" s="23" t="str">
        <f>MID(F33,1,G33-1)</f>
        <v>TW.2.1</v>
      </c>
      <c r="I33" s="35">
        <f>VLOOKUP(C33,'Export Worksheet'!$E$2:$G$1483,2,FALSE)</f>
        <v>513010041</v>
      </c>
    </row>
    <row r="34" spans="1:9" ht="16.5">
      <c r="A34" s="24"/>
      <c r="B34" s="24" t="s">
        <v>6048</v>
      </c>
      <c r="C34" s="23" t="s">
        <v>8947</v>
      </c>
      <c r="D34" s="24" t="s">
        <v>108</v>
      </c>
      <c r="E34" s="15" t="s">
        <v>6049</v>
      </c>
      <c r="F34" s="24" t="s">
        <v>6048</v>
      </c>
      <c r="G34" s="23">
        <f t="shared" si="0"/>
        <v>7</v>
      </c>
      <c r="H34" s="23" t="str">
        <f>MID(F34,1,G34-1)</f>
        <v>TW.2.2</v>
      </c>
      <c r="I34" s="35">
        <f>VLOOKUP(C34,'Export Worksheet'!$E$2:$G$1483,2,FALSE)</f>
        <v>513010042</v>
      </c>
    </row>
    <row r="35" spans="1:9" ht="16.5">
      <c r="A35" s="24"/>
      <c r="B35" s="24" t="s">
        <v>6050</v>
      </c>
      <c r="C35" s="23" t="s">
        <v>8948</v>
      </c>
      <c r="D35" s="24" t="s">
        <v>19</v>
      </c>
      <c r="E35" s="15" t="s">
        <v>6051</v>
      </c>
      <c r="F35" s="24" t="s">
        <v>6050</v>
      </c>
      <c r="G35" s="23">
        <f t="shared" si="0"/>
        <v>7</v>
      </c>
      <c r="H35" s="23" t="str">
        <f>MID(F35,1,G35-1)</f>
        <v>TW.2.3</v>
      </c>
      <c r="I35" s="35">
        <f>VLOOKUP(C35,'Export Worksheet'!$E$2:$G$1483,2,FALSE)</f>
        <v>513010043</v>
      </c>
    </row>
    <row r="36" spans="1:9" ht="16.5">
      <c r="A36" s="24"/>
      <c r="B36" s="24" t="s">
        <v>6052</v>
      </c>
      <c r="C36" s="23" t="s">
        <v>8949</v>
      </c>
      <c r="D36" s="24" t="s">
        <v>108</v>
      </c>
      <c r="E36" s="15" t="s">
        <v>6053</v>
      </c>
      <c r="F36" s="24" t="s">
        <v>6052</v>
      </c>
      <c r="G36" s="23">
        <f t="shared" si="0"/>
        <v>7</v>
      </c>
      <c r="H36" s="23" t="str">
        <f>MID(F36,1,G36-1)</f>
        <v>TW.2.4</v>
      </c>
      <c r="I36" s="35">
        <f>VLOOKUP(C36,'Export Worksheet'!$E$2:$G$1483,2,FALSE)</f>
        <v>513010044</v>
      </c>
    </row>
    <row r="37" spans="1:9" ht="16.5">
      <c r="A37" s="24"/>
      <c r="B37" s="24" t="s">
        <v>6054</v>
      </c>
      <c r="C37" s="23" t="s">
        <v>8950</v>
      </c>
      <c r="D37" s="24" t="s">
        <v>19</v>
      </c>
      <c r="E37" s="15" t="s">
        <v>6055</v>
      </c>
      <c r="F37" s="24" t="s">
        <v>6054</v>
      </c>
      <c r="G37" s="23">
        <f t="shared" si="0"/>
        <v>7</v>
      </c>
      <c r="H37" s="23" t="str">
        <f>MID(F37,1,G37-1)</f>
        <v>TW.2.5</v>
      </c>
      <c r="I37" s="35">
        <f>VLOOKUP(C37,'Export Worksheet'!$E$2:$G$1483,2,FALSE)</f>
        <v>513010045</v>
      </c>
    </row>
    <row r="38" spans="1:9" ht="16.5">
      <c r="A38" s="24"/>
      <c r="B38" s="24" t="s">
        <v>6056</v>
      </c>
      <c r="C38" s="23" t="s">
        <v>8951</v>
      </c>
      <c r="D38" s="24" t="s">
        <v>19</v>
      </c>
      <c r="E38" s="15" t="s">
        <v>6057</v>
      </c>
      <c r="F38" s="24" t="s">
        <v>6056</v>
      </c>
      <c r="G38" s="23">
        <f t="shared" si="0"/>
        <v>7</v>
      </c>
      <c r="H38" s="23" t="str">
        <f>MID(F38,1,G38-1)</f>
        <v>TW.2.6</v>
      </c>
      <c r="I38" s="35">
        <f>VLOOKUP(C38,'Export Worksheet'!$E$2:$G$1483,2,FALSE)</f>
        <v>513010046</v>
      </c>
    </row>
    <row r="39" spans="1:9" ht="16.5">
      <c r="A39" s="24"/>
      <c r="B39" s="24" t="s">
        <v>6058</v>
      </c>
      <c r="C39" s="23" t="s">
        <v>8952</v>
      </c>
      <c r="D39" s="24" t="s">
        <v>19</v>
      </c>
      <c r="E39" s="15" t="s">
        <v>6059</v>
      </c>
      <c r="F39" s="24" t="s">
        <v>6058</v>
      </c>
      <c r="G39" s="23">
        <f t="shared" si="0"/>
        <v>7</v>
      </c>
      <c r="H39" s="23" t="str">
        <f>MID(F39,1,G39-1)</f>
        <v>TW.2.7</v>
      </c>
      <c r="I39" s="35">
        <f>VLOOKUP(C39,'Export Worksheet'!$E$2:$G$1483,2,FALSE)</f>
        <v>513010047</v>
      </c>
    </row>
    <row r="40" spans="1:9" ht="16.5">
      <c r="A40" s="24"/>
      <c r="B40" s="24" t="s">
        <v>6060</v>
      </c>
      <c r="C40" s="23" t="s">
        <v>8953</v>
      </c>
      <c r="D40" s="24" t="s">
        <v>19</v>
      </c>
      <c r="E40" s="15" t="s">
        <v>6061</v>
      </c>
      <c r="F40" s="24" t="s">
        <v>6060</v>
      </c>
      <c r="G40" s="23">
        <f t="shared" si="0"/>
        <v>7</v>
      </c>
      <c r="H40" s="23" t="str">
        <f>MID(F40,1,G40-1)</f>
        <v>TW.2.9</v>
      </c>
      <c r="I40" s="35">
        <f>VLOOKUP(C40,'Export Worksheet'!$E$2:$G$1483,2,FALSE)</f>
        <v>513010048</v>
      </c>
    </row>
    <row r="41" spans="1:9" ht="16.5">
      <c r="A41" s="24"/>
      <c r="B41" s="24" t="s">
        <v>6062</v>
      </c>
      <c r="C41" s="23" t="s">
        <v>8954</v>
      </c>
      <c r="D41" s="24" t="s">
        <v>19</v>
      </c>
      <c r="E41" s="15" t="s">
        <v>6063</v>
      </c>
      <c r="F41" s="24" t="s">
        <v>6062</v>
      </c>
      <c r="G41" s="23">
        <f t="shared" si="0"/>
        <v>7</v>
      </c>
      <c r="H41" s="23" t="str">
        <f>MID(F41,1,G41-1)</f>
        <v>TW.3.1</v>
      </c>
      <c r="I41" s="35">
        <f>VLOOKUP(C41,'Export Worksheet'!$E$2:$G$1483,2,FALSE)</f>
        <v>513010049</v>
      </c>
    </row>
    <row r="42" spans="1:9" ht="16.5">
      <c r="A42" s="24"/>
      <c r="B42" s="24" t="s">
        <v>6064</v>
      </c>
      <c r="C42" s="23" t="s">
        <v>8955</v>
      </c>
      <c r="D42" s="24" t="s">
        <v>149</v>
      </c>
      <c r="E42" s="15" t="s">
        <v>6065</v>
      </c>
      <c r="F42" s="24" t="s">
        <v>6064</v>
      </c>
      <c r="G42" s="23">
        <f t="shared" si="0"/>
        <v>7</v>
      </c>
      <c r="H42" s="23" t="str">
        <f>MID(F42,1,G42-1)</f>
        <v>TW.3.2</v>
      </c>
      <c r="I42" s="35">
        <f>VLOOKUP(C42,'Export Worksheet'!$E$2:$G$1483,2,FALSE)</f>
        <v>513010054</v>
      </c>
    </row>
    <row r="43" spans="1:9" ht="16.5">
      <c r="A43" s="24"/>
      <c r="B43" s="24" t="s">
        <v>6066</v>
      </c>
      <c r="C43" s="23" t="s">
        <v>8956</v>
      </c>
      <c r="D43" s="24" t="s">
        <v>19</v>
      </c>
      <c r="E43" s="15" t="s">
        <v>6067</v>
      </c>
      <c r="F43" s="24" t="s">
        <v>6066</v>
      </c>
      <c r="G43" s="23">
        <f t="shared" si="0"/>
        <v>7</v>
      </c>
      <c r="H43" s="23" t="str">
        <f>MID(F43,1,G43-1)</f>
        <v>TW.3.3</v>
      </c>
      <c r="I43" s="35">
        <f>VLOOKUP(C43,'Export Worksheet'!$E$2:$G$1483,2,FALSE)</f>
        <v>513010058</v>
      </c>
    </row>
    <row r="44" spans="1:9" ht="16.5">
      <c r="A44" s="24"/>
      <c r="B44" s="24" t="s">
        <v>6068</v>
      </c>
      <c r="C44" s="23" t="s">
        <v>8957</v>
      </c>
      <c r="D44" s="24" t="s">
        <v>19</v>
      </c>
      <c r="E44" s="15" t="s">
        <v>6069</v>
      </c>
      <c r="F44" s="24" t="s">
        <v>6068</v>
      </c>
      <c r="G44" s="23">
        <f t="shared" si="0"/>
        <v>7</v>
      </c>
      <c r="H44" s="23" t="str">
        <f>MID(F44,1,G44-1)</f>
        <v>TW.3.4</v>
      </c>
      <c r="I44" s="35">
        <f>VLOOKUP(C44,'Export Worksheet'!$E$2:$G$1483,2,FALSE)</f>
        <v>513010059</v>
      </c>
    </row>
    <row r="45" spans="1:9" ht="16.5">
      <c r="A45" s="24"/>
      <c r="B45" s="24" t="s">
        <v>6070</v>
      </c>
      <c r="C45" s="23" t="s">
        <v>8958</v>
      </c>
      <c r="D45" s="24" t="s">
        <v>19</v>
      </c>
      <c r="E45" s="15" t="s">
        <v>6071</v>
      </c>
      <c r="F45" s="24" t="s">
        <v>6070</v>
      </c>
      <c r="G45" s="23">
        <f t="shared" si="0"/>
        <v>7</v>
      </c>
      <c r="H45" s="23" t="str">
        <f>MID(F45,1,G45-1)</f>
        <v>TW.3.6</v>
      </c>
      <c r="I45" s="35">
        <f>VLOOKUP(C45,'Export Worksheet'!$E$2:$G$1483,2,FALSE)</f>
        <v>513010060</v>
      </c>
    </row>
    <row r="46" spans="1:9" ht="16.5">
      <c r="A46" s="24"/>
      <c r="B46" s="24" t="s">
        <v>6072</v>
      </c>
      <c r="C46" s="23" t="s">
        <v>8959</v>
      </c>
      <c r="D46" s="24" t="s">
        <v>19</v>
      </c>
      <c r="E46" s="15" t="s">
        <v>6073</v>
      </c>
      <c r="F46" s="24" t="s">
        <v>6072</v>
      </c>
      <c r="G46" s="23">
        <f t="shared" si="0"/>
        <v>7</v>
      </c>
      <c r="H46" s="23" t="str">
        <f>MID(F46,1,G46-1)</f>
        <v>TW.3.8</v>
      </c>
      <c r="I46" s="35">
        <f>VLOOKUP(C46,'Export Worksheet'!$E$2:$G$1483,2,FALSE)</f>
        <v>513010061</v>
      </c>
    </row>
    <row r="47" spans="1:9" ht="16.5">
      <c r="A47" s="24"/>
      <c r="B47" s="24" t="s">
        <v>6074</v>
      </c>
      <c r="C47" s="23" t="s">
        <v>8960</v>
      </c>
      <c r="D47" s="24" t="s">
        <v>19</v>
      </c>
      <c r="E47" s="15" t="s">
        <v>6075</v>
      </c>
      <c r="F47" s="24" t="s">
        <v>6074</v>
      </c>
      <c r="G47" s="23">
        <f t="shared" si="0"/>
        <v>8</v>
      </c>
      <c r="H47" s="23" t="str">
        <f>MID(F47,1,G47-1)</f>
        <v>TW.3.10</v>
      </c>
      <c r="I47" s="35">
        <f>VLOOKUP(C47,'Export Worksheet'!$E$2:$G$1483,2,FALSE)</f>
        <v>513010050</v>
      </c>
    </row>
    <row r="48" spans="1:9" ht="16.5">
      <c r="A48" s="24"/>
      <c r="B48" s="24" t="s">
        <v>6076</v>
      </c>
      <c r="C48" s="23" t="s">
        <v>8961</v>
      </c>
      <c r="D48" s="24" t="s">
        <v>19</v>
      </c>
      <c r="E48" s="15" t="s">
        <v>6077</v>
      </c>
      <c r="F48" s="24" t="s">
        <v>6076</v>
      </c>
      <c r="G48" s="23">
        <f t="shared" si="0"/>
        <v>8</v>
      </c>
      <c r="H48" s="23" t="str">
        <f>MID(F48,1,G48-1)</f>
        <v>TW.3.12</v>
      </c>
      <c r="I48" s="35">
        <f>VLOOKUP(C48,'Export Worksheet'!$E$2:$G$1483,2,FALSE)</f>
        <v>513010051</v>
      </c>
    </row>
    <row r="49" spans="1:10" ht="16.5">
      <c r="A49" s="24"/>
      <c r="B49" s="24" t="s">
        <v>6078</v>
      </c>
      <c r="C49" s="23" t="s">
        <v>8962</v>
      </c>
      <c r="D49" s="24" t="s">
        <v>19</v>
      </c>
      <c r="E49" s="15" t="s">
        <v>6079</v>
      </c>
      <c r="F49" s="24" t="s">
        <v>6078</v>
      </c>
      <c r="G49" s="23">
        <f t="shared" si="0"/>
        <v>8</v>
      </c>
      <c r="H49" s="23" t="str">
        <f>MID(F49,1,G49-1)</f>
        <v>TW.3.14</v>
      </c>
      <c r="I49" s="35">
        <f>VLOOKUP(C49,'Export Worksheet'!$E$2:$G$1483,2,FALSE)</f>
        <v>513010052</v>
      </c>
    </row>
    <row r="50" spans="1:10" ht="16.5">
      <c r="A50" s="24"/>
      <c r="B50" s="24" t="s">
        <v>6080</v>
      </c>
      <c r="C50" s="23" t="s">
        <v>8963</v>
      </c>
      <c r="D50" s="24" t="s">
        <v>19</v>
      </c>
      <c r="E50" s="15" t="s">
        <v>6081</v>
      </c>
      <c r="F50" s="24" t="s">
        <v>6080</v>
      </c>
      <c r="G50" s="23">
        <f t="shared" si="0"/>
        <v>8</v>
      </c>
      <c r="H50" s="23" t="str">
        <f>MID(F50,1,G50-1)</f>
        <v>TW.3.16</v>
      </c>
      <c r="I50" s="35" t="e">
        <f>VLOOKUP(C50,'Export Worksheet'!$E$2:$G$1483,2,FALSE)</f>
        <v>#N/A</v>
      </c>
      <c r="J50" s="35" t="s">
        <v>10457</v>
      </c>
    </row>
    <row r="51" spans="1:10" ht="16.5">
      <c r="A51" s="24"/>
      <c r="B51" s="24" t="s">
        <v>6082</v>
      </c>
      <c r="C51" s="23" t="s">
        <v>8964</v>
      </c>
      <c r="D51" s="24" t="s">
        <v>19</v>
      </c>
      <c r="E51" s="15" t="s">
        <v>6083</v>
      </c>
      <c r="F51" s="24" t="s">
        <v>6082</v>
      </c>
      <c r="G51" s="23">
        <f t="shared" si="0"/>
        <v>8</v>
      </c>
      <c r="H51" s="23" t="str">
        <f>MID(F51,1,G51-1)</f>
        <v>TW.3.18</v>
      </c>
      <c r="I51" s="35">
        <f>VLOOKUP(C51,'Export Worksheet'!$E$2:$G$1483,2,FALSE)</f>
        <v>513010053</v>
      </c>
    </row>
    <row r="52" spans="1:10" ht="16.5">
      <c r="A52" s="24"/>
      <c r="B52" s="24" t="s">
        <v>6084</v>
      </c>
      <c r="C52" s="23" t="s">
        <v>8965</v>
      </c>
      <c r="D52" s="24" t="s">
        <v>19</v>
      </c>
      <c r="E52" s="15" t="s">
        <v>6085</v>
      </c>
      <c r="F52" s="24" t="s">
        <v>6084</v>
      </c>
      <c r="G52" s="23">
        <f t="shared" si="0"/>
        <v>8</v>
      </c>
      <c r="H52" s="23" t="str">
        <f>MID(F52,1,G52-1)</f>
        <v>TW.3.20</v>
      </c>
      <c r="I52" s="35" t="e">
        <f>VLOOKUP(C52,'Export Worksheet'!$E$2:$G$1483,2,FALSE)</f>
        <v>#N/A</v>
      </c>
      <c r="J52" s="35" t="s">
        <v>10457</v>
      </c>
    </row>
    <row r="53" spans="1:10" ht="16.5">
      <c r="A53" s="24"/>
      <c r="B53" s="24" t="s">
        <v>6086</v>
      </c>
      <c r="C53" s="23" t="s">
        <v>8966</v>
      </c>
      <c r="D53" s="24" t="s">
        <v>19</v>
      </c>
      <c r="E53" s="15" t="s">
        <v>6087</v>
      </c>
      <c r="F53" s="24" t="s">
        <v>6086</v>
      </c>
      <c r="G53" s="23">
        <f t="shared" si="0"/>
        <v>8</v>
      </c>
      <c r="H53" s="23" t="str">
        <f>MID(F53,1,G53-1)</f>
        <v>TW.3.22</v>
      </c>
      <c r="I53" s="35">
        <f>VLOOKUP(C53,'Export Worksheet'!$E$2:$G$1483,2,FALSE)</f>
        <v>513010055</v>
      </c>
    </row>
    <row r="54" spans="1:10" ht="16.5">
      <c r="A54" s="24"/>
      <c r="B54" s="24" t="s">
        <v>6088</v>
      </c>
      <c r="C54" s="23" t="s">
        <v>8967</v>
      </c>
      <c r="D54" s="24" t="s">
        <v>108</v>
      </c>
      <c r="E54" s="15" t="s">
        <v>6089</v>
      </c>
      <c r="F54" s="24" t="s">
        <v>6088</v>
      </c>
      <c r="G54" s="23">
        <f t="shared" si="0"/>
        <v>8</v>
      </c>
      <c r="H54" s="23" t="str">
        <f>MID(F54,1,G54-1)</f>
        <v>TW.3.24</v>
      </c>
      <c r="I54" s="35" t="e">
        <f>VLOOKUP(C54,'Export Worksheet'!$E$2:$G$1483,2,FALSE)</f>
        <v>#N/A</v>
      </c>
      <c r="J54" s="35" t="s">
        <v>10457</v>
      </c>
    </row>
    <row r="55" spans="1:10" ht="16.5">
      <c r="A55" s="24"/>
      <c r="B55" s="24" t="s">
        <v>6090</v>
      </c>
      <c r="C55" s="23" t="s">
        <v>8968</v>
      </c>
      <c r="D55" s="24" t="s">
        <v>19</v>
      </c>
      <c r="E55" s="15" t="s">
        <v>6091</v>
      </c>
      <c r="F55" s="24" t="s">
        <v>6090</v>
      </c>
      <c r="G55" s="23">
        <f t="shared" si="0"/>
        <v>8</v>
      </c>
      <c r="H55" s="23" t="str">
        <f>MID(F55,1,G55-1)</f>
        <v>TW.3.26</v>
      </c>
      <c r="I55" s="35">
        <f>VLOOKUP(C55,'Export Worksheet'!$E$2:$G$1483,2,FALSE)</f>
        <v>513010056</v>
      </c>
    </row>
    <row r="56" spans="1:10" ht="16.5">
      <c r="A56" s="24"/>
      <c r="B56" s="24" t="s">
        <v>6092</v>
      </c>
      <c r="C56" s="23" t="s">
        <v>8969</v>
      </c>
      <c r="D56" s="24" t="s">
        <v>19</v>
      </c>
      <c r="E56" s="15" t="s">
        <v>6093</v>
      </c>
      <c r="F56" s="24" t="s">
        <v>6092</v>
      </c>
      <c r="G56" s="23">
        <f t="shared" si="0"/>
        <v>8</v>
      </c>
      <c r="H56" s="23" t="str">
        <f>MID(F56,1,G56-1)</f>
        <v>TW.3.28</v>
      </c>
      <c r="I56" s="35">
        <f>VLOOKUP(C56,'Export Worksheet'!$E$2:$G$1483,2,FALSE)</f>
        <v>513010057</v>
      </c>
    </row>
    <row r="57" spans="1:10" ht="16.5">
      <c r="A57" s="24"/>
      <c r="B57" s="24" t="s">
        <v>6094</v>
      </c>
      <c r="C57" s="23" t="s">
        <v>8970</v>
      </c>
      <c r="D57" s="24" t="s">
        <v>108</v>
      </c>
      <c r="E57" s="15" t="s">
        <v>6095</v>
      </c>
      <c r="F57" s="24" t="s">
        <v>6094</v>
      </c>
      <c r="G57" s="23">
        <f t="shared" si="0"/>
        <v>8</v>
      </c>
      <c r="H57" s="23" t="str">
        <f>MID(F57,1,G57-1)</f>
        <v>TW.3.30</v>
      </c>
      <c r="I57" s="35" t="e">
        <f>VLOOKUP(C57,'Export Worksheet'!$E$2:$G$1483,2,FALSE)</f>
        <v>#N/A</v>
      </c>
      <c r="J57" s="35" t="s">
        <v>10457</v>
      </c>
    </row>
    <row r="58" spans="1:10" ht="16.5">
      <c r="A58" s="24"/>
      <c r="B58" s="24" t="s">
        <v>6096</v>
      </c>
      <c r="C58" s="23" t="s">
        <v>8971</v>
      </c>
      <c r="D58" s="24" t="s">
        <v>108</v>
      </c>
      <c r="E58" s="15" t="s">
        <v>6097</v>
      </c>
      <c r="F58" s="24" t="s">
        <v>6096</v>
      </c>
      <c r="G58" s="23">
        <f t="shared" si="0"/>
        <v>7</v>
      </c>
      <c r="H58" s="23" t="str">
        <f>MID(F58,1,G58-1)</f>
        <v>TW.4.1</v>
      </c>
      <c r="I58" s="35" t="e">
        <f>VLOOKUP(C58,'Export Worksheet'!$E$2:$G$1483,2,FALSE)</f>
        <v>#N/A</v>
      </c>
      <c r="J58" s="35" t="s">
        <v>10457</v>
      </c>
    </row>
    <row r="59" spans="1:10" ht="16.5">
      <c r="A59" s="24"/>
      <c r="B59" s="24" t="s">
        <v>6098</v>
      </c>
      <c r="C59" s="23" t="s">
        <v>8972</v>
      </c>
      <c r="D59" s="24" t="s">
        <v>19</v>
      </c>
      <c r="E59" s="15" t="s">
        <v>6099</v>
      </c>
      <c r="F59" s="24" t="s">
        <v>6098</v>
      </c>
      <c r="G59" s="23">
        <f t="shared" si="0"/>
        <v>7</v>
      </c>
      <c r="H59" s="23" t="str">
        <f>MID(F59,1,G59-1)</f>
        <v>TW.4.2</v>
      </c>
      <c r="I59" s="35">
        <f>VLOOKUP(C59,'Export Worksheet'!$E$2:$G$1483,2,FALSE)</f>
        <v>513010068</v>
      </c>
    </row>
    <row r="60" spans="1:10" ht="16.5">
      <c r="A60" s="24"/>
      <c r="B60" s="24" t="s">
        <v>6100</v>
      </c>
      <c r="C60" s="23" t="s">
        <v>8973</v>
      </c>
      <c r="D60" s="24" t="s">
        <v>19</v>
      </c>
      <c r="E60" s="15" t="s">
        <v>6101</v>
      </c>
      <c r="F60" s="24" t="s">
        <v>6100</v>
      </c>
      <c r="G60" s="23">
        <f t="shared" si="0"/>
        <v>7</v>
      </c>
      <c r="H60" s="23" t="str">
        <f>MID(F60,1,G60-1)</f>
        <v>TW.4.3</v>
      </c>
      <c r="I60" s="35">
        <f>VLOOKUP(C60,'Export Worksheet'!$E$2:$G$1483,2,FALSE)</f>
        <v>513010073</v>
      </c>
    </row>
    <row r="61" spans="1:10" ht="16.5">
      <c r="A61" s="24"/>
      <c r="B61" s="24" t="s">
        <v>6102</v>
      </c>
      <c r="C61" s="23" t="s">
        <v>8974</v>
      </c>
      <c r="D61" s="24" t="s">
        <v>19</v>
      </c>
      <c r="E61" s="15" t="s">
        <v>6103</v>
      </c>
      <c r="F61" s="24" t="s">
        <v>6102</v>
      </c>
      <c r="G61" s="23">
        <f t="shared" si="0"/>
        <v>7</v>
      </c>
      <c r="H61" s="23" t="str">
        <f>MID(F61,1,G61-1)</f>
        <v>TW.4.4</v>
      </c>
      <c r="I61" s="35">
        <f>VLOOKUP(C61,'Export Worksheet'!$E$2:$G$1483,2,FALSE)</f>
        <v>513010074</v>
      </c>
    </row>
    <row r="62" spans="1:10" ht="16.5">
      <c r="A62" s="24"/>
      <c r="B62" s="24" t="s">
        <v>6104</v>
      </c>
      <c r="C62" s="23" t="s">
        <v>8975</v>
      </c>
      <c r="D62" s="24" t="s">
        <v>19</v>
      </c>
      <c r="E62" s="15" t="s">
        <v>6105</v>
      </c>
      <c r="F62" s="24" t="s">
        <v>6104</v>
      </c>
      <c r="G62" s="23">
        <f t="shared" si="0"/>
        <v>7</v>
      </c>
      <c r="H62" s="23" t="str">
        <f>MID(F62,1,G62-1)</f>
        <v>TW.4.5</v>
      </c>
      <c r="I62" s="35">
        <f>VLOOKUP(C62,'Export Worksheet'!$E$2:$G$1483,2,FALSE)</f>
        <v>513010075</v>
      </c>
    </row>
    <row r="63" spans="1:10" ht="16.5">
      <c r="A63" s="24"/>
      <c r="B63" s="24" t="s">
        <v>6106</v>
      </c>
      <c r="C63" s="23" t="s">
        <v>8976</v>
      </c>
      <c r="D63" s="24" t="s">
        <v>108</v>
      </c>
      <c r="E63" s="15" t="s">
        <v>6107</v>
      </c>
      <c r="F63" s="24" t="s">
        <v>6106</v>
      </c>
      <c r="G63" s="23">
        <f t="shared" si="0"/>
        <v>7</v>
      </c>
      <c r="H63" s="23" t="str">
        <f>MID(F63,1,G63-1)</f>
        <v>TW.4.6</v>
      </c>
      <c r="I63" s="35" t="e">
        <f>VLOOKUP(C63,'Export Worksheet'!$E$2:$G$1483,2,FALSE)</f>
        <v>#N/A</v>
      </c>
      <c r="J63" s="35" t="s">
        <v>10457</v>
      </c>
    </row>
    <row r="64" spans="1:10" ht="16.5">
      <c r="A64" s="24"/>
      <c r="B64" s="24" t="s">
        <v>6108</v>
      </c>
      <c r="C64" s="23" t="s">
        <v>8977</v>
      </c>
      <c r="D64" s="24" t="s">
        <v>19</v>
      </c>
      <c r="E64" s="15" t="s">
        <v>6109</v>
      </c>
      <c r="F64" s="24" t="s">
        <v>6108</v>
      </c>
      <c r="G64" s="23">
        <f t="shared" si="0"/>
        <v>7</v>
      </c>
      <c r="H64" s="23" t="str">
        <f>MID(F64,1,G64-1)</f>
        <v>TW.4.7</v>
      </c>
      <c r="I64" s="35">
        <f>VLOOKUP(C64,'Export Worksheet'!$E$2:$G$1483,2,FALSE)</f>
        <v>513010076</v>
      </c>
    </row>
    <row r="65" spans="1:10" ht="16.5">
      <c r="A65" s="24"/>
      <c r="B65" s="24" t="s">
        <v>6110</v>
      </c>
      <c r="C65" s="23" t="s">
        <v>8978</v>
      </c>
      <c r="D65" s="24" t="s">
        <v>19</v>
      </c>
      <c r="E65" s="15" t="s">
        <v>6111</v>
      </c>
      <c r="F65" s="24" t="s">
        <v>6110</v>
      </c>
      <c r="G65" s="23">
        <f t="shared" si="0"/>
        <v>7</v>
      </c>
      <c r="H65" s="23" t="str">
        <f>MID(F65,1,G65-1)</f>
        <v>TW.4.8</v>
      </c>
      <c r="I65" s="35">
        <f>VLOOKUP(C65,'Export Worksheet'!$E$2:$G$1483,2,FALSE)</f>
        <v>513010077</v>
      </c>
    </row>
    <row r="66" spans="1:10" ht="16.5">
      <c r="A66" s="24"/>
      <c r="B66" s="24" t="s">
        <v>6112</v>
      </c>
      <c r="C66" s="23" t="s">
        <v>8979</v>
      </c>
      <c r="D66" s="24" t="s">
        <v>19</v>
      </c>
      <c r="E66" s="15" t="s">
        <v>6113</v>
      </c>
      <c r="F66" s="24" t="s">
        <v>6112</v>
      </c>
      <c r="G66" s="23">
        <f t="shared" si="0"/>
        <v>7</v>
      </c>
      <c r="H66" s="23" t="str">
        <f>MID(F66,1,G66-1)</f>
        <v>TW.4.9</v>
      </c>
      <c r="I66" s="35">
        <f>VLOOKUP(C66,'Export Worksheet'!$E$2:$G$1483,2,FALSE)</f>
        <v>513010078</v>
      </c>
    </row>
    <row r="67" spans="1:10" ht="16.5">
      <c r="A67" s="24"/>
      <c r="B67" s="24" t="s">
        <v>6114</v>
      </c>
      <c r="C67" s="23" t="s">
        <v>8980</v>
      </c>
      <c r="D67" s="24" t="s">
        <v>19</v>
      </c>
      <c r="E67" s="15" t="s">
        <v>6115</v>
      </c>
      <c r="F67" s="24" t="s">
        <v>6114</v>
      </c>
      <c r="G67" s="23">
        <f t="shared" ref="G67:G130" si="1">FIND("-",F67)</f>
        <v>8</v>
      </c>
      <c r="H67" s="23" t="str">
        <f>MID(F67,1,G67-1)</f>
        <v>TW.4.10</v>
      </c>
      <c r="I67" s="35">
        <f>VLOOKUP(C67,'Export Worksheet'!$E$2:$G$1483,2,FALSE)</f>
        <v>513010062</v>
      </c>
    </row>
    <row r="68" spans="1:10" ht="16.5">
      <c r="A68" s="24"/>
      <c r="B68" s="24" t="s">
        <v>6116</v>
      </c>
      <c r="C68" s="23" t="s">
        <v>8981</v>
      </c>
      <c r="D68" s="24" t="s">
        <v>19</v>
      </c>
      <c r="E68" s="15" t="s">
        <v>6117</v>
      </c>
      <c r="F68" s="24" t="s">
        <v>6116</v>
      </c>
      <c r="G68" s="23">
        <f t="shared" si="1"/>
        <v>8</v>
      </c>
      <c r="H68" s="23" t="str">
        <f>MID(F68,1,G68-1)</f>
        <v>TW.4.11</v>
      </c>
      <c r="I68" s="35">
        <f>VLOOKUP(C68,'Export Worksheet'!$E$2:$G$1483,2,FALSE)</f>
        <v>513010063</v>
      </c>
    </row>
    <row r="69" spans="1:10" ht="16.5">
      <c r="A69" s="24"/>
      <c r="B69" s="24" t="s">
        <v>6118</v>
      </c>
      <c r="C69" s="23" t="s">
        <v>8982</v>
      </c>
      <c r="D69" s="24" t="s">
        <v>108</v>
      </c>
      <c r="E69" s="15" t="s">
        <v>6119</v>
      </c>
      <c r="F69" s="24" t="s">
        <v>6118</v>
      </c>
      <c r="G69" s="23">
        <f t="shared" si="1"/>
        <v>8</v>
      </c>
      <c r="H69" s="23" t="str">
        <f>MID(F69,1,G69-1)</f>
        <v>TW.4.12</v>
      </c>
      <c r="I69" s="35" t="e">
        <f>VLOOKUP(C69,'Export Worksheet'!$E$2:$G$1483,2,FALSE)</f>
        <v>#N/A</v>
      </c>
      <c r="J69" s="35" t="s">
        <v>10457</v>
      </c>
    </row>
    <row r="70" spans="1:10" ht="16.5">
      <c r="A70" s="24"/>
      <c r="B70" s="24" t="s">
        <v>6120</v>
      </c>
      <c r="C70" s="23" t="s">
        <v>8983</v>
      </c>
      <c r="D70" s="24" t="s">
        <v>19</v>
      </c>
      <c r="E70" s="15" t="s">
        <v>6121</v>
      </c>
      <c r="F70" s="24" t="s">
        <v>6120</v>
      </c>
      <c r="G70" s="23">
        <f t="shared" si="1"/>
        <v>8</v>
      </c>
      <c r="H70" s="23" t="str">
        <f>MID(F70,1,G70-1)</f>
        <v>TW.4.13</v>
      </c>
      <c r="I70" s="35">
        <f>VLOOKUP(C70,'Export Worksheet'!$E$2:$G$1483,2,FALSE)</f>
        <v>513010064</v>
      </c>
    </row>
    <row r="71" spans="1:10" ht="16.5">
      <c r="A71" s="24"/>
      <c r="B71" s="24" t="s">
        <v>6122</v>
      </c>
      <c r="C71" s="23" t="s">
        <v>8984</v>
      </c>
      <c r="D71" s="24" t="s">
        <v>108</v>
      </c>
      <c r="E71" s="15" t="s">
        <v>6123</v>
      </c>
      <c r="F71" s="24" t="s">
        <v>6122</v>
      </c>
      <c r="G71" s="23">
        <f t="shared" si="1"/>
        <v>8</v>
      </c>
      <c r="H71" s="23" t="str">
        <f>MID(F71,1,G71-1)</f>
        <v>TW.4.14</v>
      </c>
      <c r="I71" s="35" t="e">
        <f>VLOOKUP(C71,'Export Worksheet'!$E$2:$G$1483,2,FALSE)</f>
        <v>#N/A</v>
      </c>
      <c r="J71" s="35" t="s">
        <v>10457</v>
      </c>
    </row>
    <row r="72" spans="1:10" ht="16.5">
      <c r="A72" s="24"/>
      <c r="B72" s="24" t="s">
        <v>6124</v>
      </c>
      <c r="C72" s="23" t="s">
        <v>8985</v>
      </c>
      <c r="D72" s="24" t="s">
        <v>19</v>
      </c>
      <c r="E72" s="15" t="s">
        <v>6125</v>
      </c>
      <c r="F72" s="24" t="s">
        <v>6124</v>
      </c>
      <c r="G72" s="23">
        <f t="shared" si="1"/>
        <v>8</v>
      </c>
      <c r="H72" s="23" t="str">
        <f>MID(F72,1,G72-1)</f>
        <v>TW.4.15</v>
      </c>
      <c r="I72" s="35">
        <f>VLOOKUP(C72,'Export Worksheet'!$E$2:$G$1483,2,FALSE)</f>
        <v>513010065</v>
      </c>
    </row>
    <row r="73" spans="1:10" ht="16.5">
      <c r="A73" s="24"/>
      <c r="B73" s="24" t="s">
        <v>6126</v>
      </c>
      <c r="C73" s="23" t="s">
        <v>8986</v>
      </c>
      <c r="D73" s="24" t="s">
        <v>108</v>
      </c>
      <c r="E73" s="15" t="s">
        <v>6127</v>
      </c>
      <c r="F73" s="24" t="s">
        <v>6126</v>
      </c>
      <c r="G73" s="23">
        <f t="shared" si="1"/>
        <v>8</v>
      </c>
      <c r="H73" s="23" t="str">
        <f>MID(F73,1,G73-1)</f>
        <v>TW.4.16</v>
      </c>
      <c r="I73" s="35" t="e">
        <f>VLOOKUP(C73,'Export Worksheet'!$E$2:$G$1483,2,FALSE)</f>
        <v>#N/A</v>
      </c>
      <c r="J73" s="35" t="s">
        <v>10457</v>
      </c>
    </row>
    <row r="74" spans="1:10" ht="16.5">
      <c r="A74" s="24"/>
      <c r="B74" s="24" t="s">
        <v>6128</v>
      </c>
      <c r="C74" s="23" t="s">
        <v>8987</v>
      </c>
      <c r="D74" s="24" t="s">
        <v>108</v>
      </c>
      <c r="E74" s="15" t="s">
        <v>6129</v>
      </c>
      <c r="F74" s="24" t="s">
        <v>6128</v>
      </c>
      <c r="G74" s="23">
        <f t="shared" si="1"/>
        <v>8</v>
      </c>
      <c r="H74" s="23" t="str">
        <f>MID(F74,1,G74-1)</f>
        <v>TW.4.17</v>
      </c>
      <c r="I74" s="35" t="e">
        <f>VLOOKUP(C74,'Export Worksheet'!$E$2:$G$1483,2,FALSE)</f>
        <v>#N/A</v>
      </c>
      <c r="J74" s="35" t="s">
        <v>10457</v>
      </c>
    </row>
    <row r="75" spans="1:10" ht="16.5">
      <c r="A75" s="24"/>
      <c r="B75" s="24" t="s">
        <v>6130</v>
      </c>
      <c r="C75" s="23" t="s">
        <v>8988</v>
      </c>
      <c r="D75" s="24" t="s">
        <v>19</v>
      </c>
      <c r="E75" s="15" t="s">
        <v>6131</v>
      </c>
      <c r="F75" s="24" t="s">
        <v>6130</v>
      </c>
      <c r="G75" s="23">
        <f t="shared" si="1"/>
        <v>8</v>
      </c>
      <c r="H75" s="23" t="str">
        <f>MID(F75,1,G75-1)</f>
        <v>TW.4.18</v>
      </c>
      <c r="I75" s="35">
        <f>VLOOKUP(C75,'Export Worksheet'!$E$2:$G$1483,2,FALSE)</f>
        <v>513010066</v>
      </c>
    </row>
    <row r="76" spans="1:10" ht="16.5">
      <c r="A76" s="24"/>
      <c r="B76" s="24" t="s">
        <v>6132</v>
      </c>
      <c r="C76" s="23" t="s">
        <v>8989</v>
      </c>
      <c r="D76" s="24" t="s">
        <v>108</v>
      </c>
      <c r="E76" s="15" t="s">
        <v>6133</v>
      </c>
      <c r="F76" s="24" t="s">
        <v>6132</v>
      </c>
      <c r="G76" s="23">
        <f t="shared" si="1"/>
        <v>8</v>
      </c>
      <c r="H76" s="23" t="str">
        <f>MID(F76,1,G76-1)</f>
        <v>TW.4.19</v>
      </c>
      <c r="I76" s="35">
        <f>VLOOKUP(C76,'Export Worksheet'!$E$2:$G$1483,2,FALSE)</f>
        <v>513010067</v>
      </c>
    </row>
    <row r="77" spans="1:10" ht="16.5">
      <c r="A77" s="24"/>
      <c r="B77" s="24" t="s">
        <v>6134</v>
      </c>
      <c r="C77" s="23" t="s">
        <v>8990</v>
      </c>
      <c r="D77" s="24" t="s">
        <v>19</v>
      </c>
      <c r="E77" s="15" t="s">
        <v>6135</v>
      </c>
      <c r="F77" s="24" t="s">
        <v>6134</v>
      </c>
      <c r="G77" s="23">
        <f t="shared" si="1"/>
        <v>8</v>
      </c>
      <c r="H77" s="23" t="str">
        <f>MID(F77,1,G77-1)</f>
        <v>TW.4.20</v>
      </c>
      <c r="I77" s="35">
        <f>VLOOKUP(C77,'Export Worksheet'!$E$2:$G$1483,2,FALSE)</f>
        <v>513010069</v>
      </c>
    </row>
    <row r="78" spans="1:10" ht="16.5">
      <c r="A78" s="24"/>
      <c r="B78" s="24" t="s">
        <v>6136</v>
      </c>
      <c r="C78" s="23" t="s">
        <v>8991</v>
      </c>
      <c r="D78" s="24" t="s">
        <v>108</v>
      </c>
      <c r="E78" s="15" t="s">
        <v>6137</v>
      </c>
      <c r="F78" s="24" t="s">
        <v>6136</v>
      </c>
      <c r="G78" s="23">
        <f t="shared" si="1"/>
        <v>8</v>
      </c>
      <c r="H78" s="23" t="str">
        <f>MID(F78,1,G78-1)</f>
        <v>TW.4.22</v>
      </c>
      <c r="I78" s="35" t="e">
        <f>VLOOKUP(C78,'Export Worksheet'!$E$2:$G$1483,2,FALSE)</f>
        <v>#N/A</v>
      </c>
      <c r="J78" s="35" t="s">
        <v>10457</v>
      </c>
    </row>
    <row r="79" spans="1:10" ht="16.5">
      <c r="A79" s="24"/>
      <c r="B79" s="24" t="s">
        <v>6138</v>
      </c>
      <c r="C79" s="23" t="s">
        <v>8992</v>
      </c>
      <c r="D79" s="24" t="s">
        <v>19</v>
      </c>
      <c r="E79" s="15" t="s">
        <v>6139</v>
      </c>
      <c r="F79" s="24" t="s">
        <v>6138</v>
      </c>
      <c r="G79" s="23">
        <f t="shared" si="1"/>
        <v>8</v>
      </c>
      <c r="H79" s="23" t="str">
        <f>MID(F79,1,G79-1)</f>
        <v>TW.4.24</v>
      </c>
      <c r="I79" s="35">
        <f>VLOOKUP(C79,'Export Worksheet'!$E$2:$G$1483,2,FALSE)</f>
        <v>513010070</v>
      </c>
    </row>
    <row r="80" spans="1:10" ht="16.5">
      <c r="A80" s="24"/>
      <c r="B80" s="24" t="s">
        <v>6140</v>
      </c>
      <c r="C80" s="23" t="s">
        <v>8993</v>
      </c>
      <c r="D80" s="24" t="s">
        <v>19</v>
      </c>
      <c r="E80" s="15" t="s">
        <v>6141</v>
      </c>
      <c r="F80" s="24" t="s">
        <v>6140</v>
      </c>
      <c r="G80" s="23">
        <f t="shared" si="1"/>
        <v>8</v>
      </c>
      <c r="H80" s="23" t="str">
        <f>MID(F80,1,G80-1)</f>
        <v>TW.4.26</v>
      </c>
      <c r="I80" s="35">
        <f>VLOOKUP(C80,'Export Worksheet'!$E$2:$G$1483,2,FALSE)</f>
        <v>513010071</v>
      </c>
    </row>
    <row r="81" spans="1:9" ht="16.5">
      <c r="A81" s="24"/>
      <c r="B81" s="24" t="s">
        <v>6142</v>
      </c>
      <c r="C81" s="23" t="s">
        <v>8994</v>
      </c>
      <c r="D81" s="24" t="s">
        <v>108</v>
      </c>
      <c r="E81" s="15" t="s">
        <v>6143</v>
      </c>
      <c r="F81" s="24" t="s">
        <v>6142</v>
      </c>
      <c r="G81" s="23">
        <f t="shared" si="1"/>
        <v>8</v>
      </c>
      <c r="H81" s="23" t="str">
        <f>MID(F81,1,G81-1)</f>
        <v>TW.4.28</v>
      </c>
      <c r="I81" s="35">
        <f>VLOOKUP(C81,'Export Worksheet'!$E$2:$G$1483,2,FALSE)</f>
        <v>513010072</v>
      </c>
    </row>
    <row r="82" spans="1:9" ht="16.5">
      <c r="A82" s="24"/>
      <c r="B82" s="24" t="s">
        <v>6144</v>
      </c>
      <c r="C82" s="23" t="s">
        <v>8995</v>
      </c>
      <c r="D82" s="24" t="s">
        <v>19</v>
      </c>
      <c r="E82" s="15" t="s">
        <v>6145</v>
      </c>
      <c r="F82" s="24" t="s">
        <v>6144</v>
      </c>
      <c r="G82" s="23">
        <f t="shared" si="1"/>
        <v>6</v>
      </c>
      <c r="H82" s="23" t="str">
        <f>MID(F82,1,G82-1)</f>
        <v>0.1.1</v>
      </c>
      <c r="I82" s="35">
        <f>VLOOKUP(C82,'Export Worksheet'!$E$2:$G$1483,2,FALSE)</f>
        <v>513010081</v>
      </c>
    </row>
    <row r="83" spans="1:9" ht="16.5">
      <c r="A83" s="24"/>
      <c r="B83" s="24" t="s">
        <v>6146</v>
      </c>
      <c r="C83" s="23" t="s">
        <v>8996</v>
      </c>
      <c r="D83" s="24" t="s">
        <v>19</v>
      </c>
      <c r="E83" s="15" t="s">
        <v>6147</v>
      </c>
      <c r="F83" s="24" t="s">
        <v>6146</v>
      </c>
      <c r="G83" s="23">
        <f t="shared" si="1"/>
        <v>6</v>
      </c>
      <c r="H83" s="23" t="str">
        <f>MID(F83,1,G83-1)</f>
        <v>0.1.2</v>
      </c>
      <c r="I83" s="35">
        <f>VLOOKUP(C83,'Export Worksheet'!$E$2:$G$1483,2,FALSE)</f>
        <v>513010082</v>
      </c>
    </row>
    <row r="84" spans="1:9" ht="16.5">
      <c r="A84" s="24"/>
      <c r="B84" s="24" t="s">
        <v>6148</v>
      </c>
      <c r="C84" s="23" t="s">
        <v>8997</v>
      </c>
      <c r="D84" s="24" t="s">
        <v>19</v>
      </c>
      <c r="E84" s="15" t="s">
        <v>6149</v>
      </c>
      <c r="F84" s="24" t="s">
        <v>6148</v>
      </c>
      <c r="G84" s="23">
        <f t="shared" si="1"/>
        <v>6</v>
      </c>
      <c r="H84" s="23" t="str">
        <f>MID(F84,1,G84-1)</f>
        <v>0.1.3</v>
      </c>
      <c r="I84" s="35">
        <f>VLOOKUP(C84,'Export Worksheet'!$E$2:$G$1483,2,FALSE)</f>
        <v>513010083</v>
      </c>
    </row>
    <row r="85" spans="1:9" ht="16.5">
      <c r="A85" s="24"/>
      <c r="B85" s="24" t="s">
        <v>6150</v>
      </c>
      <c r="C85" s="23" t="s">
        <v>8998</v>
      </c>
      <c r="D85" s="24" t="s">
        <v>19</v>
      </c>
      <c r="E85" s="15" t="s">
        <v>6151</v>
      </c>
      <c r="F85" s="24" t="s">
        <v>6150</v>
      </c>
      <c r="G85" s="23">
        <f t="shared" si="1"/>
        <v>6</v>
      </c>
      <c r="H85" s="23" t="str">
        <f>MID(F85,1,G85-1)</f>
        <v>0.1.4</v>
      </c>
      <c r="I85" s="35">
        <f>VLOOKUP(C85,'Export Worksheet'!$E$2:$G$1483,2,FALSE)</f>
        <v>513010084</v>
      </c>
    </row>
    <row r="86" spans="1:9" ht="16.5">
      <c r="A86" s="24"/>
      <c r="B86" s="24" t="s">
        <v>6152</v>
      </c>
      <c r="C86" s="23" t="s">
        <v>8999</v>
      </c>
      <c r="D86" s="24" t="s">
        <v>19</v>
      </c>
      <c r="E86" s="15" t="s">
        <v>6153</v>
      </c>
      <c r="F86" s="24" t="s">
        <v>6152</v>
      </c>
      <c r="G86" s="23">
        <f t="shared" si="1"/>
        <v>6</v>
      </c>
      <c r="H86" s="23" t="str">
        <f>MID(F86,1,G86-1)</f>
        <v>0.1.5</v>
      </c>
      <c r="I86" s="35">
        <f>VLOOKUP(C86,'Export Worksheet'!$E$2:$G$1483,2,FALSE)</f>
        <v>513010085</v>
      </c>
    </row>
    <row r="87" spans="1:9" ht="16.5">
      <c r="A87" s="24"/>
      <c r="B87" s="24" t="s">
        <v>6154</v>
      </c>
      <c r="C87" s="23" t="s">
        <v>9000</v>
      </c>
      <c r="D87" s="24" t="s">
        <v>19</v>
      </c>
      <c r="E87" s="15" t="s">
        <v>6155</v>
      </c>
      <c r="F87" s="24" t="s">
        <v>6154</v>
      </c>
      <c r="G87" s="23">
        <f t="shared" si="1"/>
        <v>6</v>
      </c>
      <c r="H87" s="23" t="str">
        <f>MID(F87,1,G87-1)</f>
        <v>0.2.1</v>
      </c>
      <c r="I87" s="35">
        <f>VLOOKUP(C87,'Export Worksheet'!$E$2:$G$1483,2,FALSE)</f>
        <v>513010086</v>
      </c>
    </row>
    <row r="88" spans="1:9" ht="16.5">
      <c r="A88" s="24"/>
      <c r="B88" s="24" t="s">
        <v>6156</v>
      </c>
      <c r="C88" s="23" t="s">
        <v>9001</v>
      </c>
      <c r="D88" s="24" t="s">
        <v>19</v>
      </c>
      <c r="E88" s="15" t="s">
        <v>6157</v>
      </c>
      <c r="F88" s="24" t="s">
        <v>6156</v>
      </c>
      <c r="G88" s="23">
        <f t="shared" si="1"/>
        <v>6</v>
      </c>
      <c r="H88" s="23" t="str">
        <f>MID(F88,1,G88-1)</f>
        <v>0.2.2</v>
      </c>
      <c r="I88" s="35">
        <f>VLOOKUP(C88,'Export Worksheet'!$E$2:$G$1483,2,FALSE)</f>
        <v>513010095</v>
      </c>
    </row>
    <row r="89" spans="1:9" ht="16.5">
      <c r="A89" s="24"/>
      <c r="B89" s="24" t="s">
        <v>6158</v>
      </c>
      <c r="C89" s="23" t="s">
        <v>9002</v>
      </c>
      <c r="D89" s="24" t="s">
        <v>19</v>
      </c>
      <c r="E89" s="15" t="s">
        <v>6155</v>
      </c>
      <c r="F89" s="24" t="s">
        <v>6158</v>
      </c>
      <c r="G89" s="23">
        <f t="shared" si="1"/>
        <v>6</v>
      </c>
      <c r="H89" s="23" t="str">
        <f>MID(F89,1,G89-1)</f>
        <v>0.2.3</v>
      </c>
      <c r="I89" s="35">
        <f>VLOOKUP(C89,'Export Worksheet'!$E$2:$G$1483,2,FALSE)</f>
        <v>513010100</v>
      </c>
    </row>
    <row r="90" spans="1:9" ht="16.5">
      <c r="A90" s="24"/>
      <c r="B90" s="24" t="s">
        <v>6159</v>
      </c>
      <c r="C90" s="23" t="s">
        <v>9003</v>
      </c>
      <c r="D90" s="24" t="s">
        <v>19</v>
      </c>
      <c r="E90" s="15" t="s">
        <v>6160</v>
      </c>
      <c r="F90" s="24" t="s">
        <v>6159</v>
      </c>
      <c r="G90" s="23">
        <f t="shared" si="1"/>
        <v>6</v>
      </c>
      <c r="H90" s="23" t="str">
        <f>MID(F90,1,G90-1)</f>
        <v>0.2.4</v>
      </c>
      <c r="I90" s="35">
        <f>VLOOKUP(C90,'Export Worksheet'!$E$2:$G$1483,2,FALSE)</f>
        <v>513010102</v>
      </c>
    </row>
    <row r="91" spans="1:9" ht="16.5">
      <c r="A91" s="24"/>
      <c r="B91" s="24" t="s">
        <v>6161</v>
      </c>
      <c r="C91" s="23" t="s">
        <v>9004</v>
      </c>
      <c r="D91" s="24" t="s">
        <v>19</v>
      </c>
      <c r="E91" s="15" t="s">
        <v>6162</v>
      </c>
      <c r="F91" s="24" t="s">
        <v>6161</v>
      </c>
      <c r="G91" s="23">
        <f t="shared" si="1"/>
        <v>6</v>
      </c>
      <c r="H91" s="23" t="str">
        <f>MID(F91,1,G91-1)</f>
        <v>0.2.5</v>
      </c>
      <c r="I91" s="35">
        <f>VLOOKUP(C91,'Export Worksheet'!$E$2:$G$1483,2,FALSE)</f>
        <v>513010103</v>
      </c>
    </row>
    <row r="92" spans="1:9" ht="16.5">
      <c r="A92" s="24"/>
      <c r="B92" s="24" t="s">
        <v>6163</v>
      </c>
      <c r="C92" s="23" t="s">
        <v>9005</v>
      </c>
      <c r="D92" s="24" t="s">
        <v>19</v>
      </c>
      <c r="E92" s="15" t="s">
        <v>6160</v>
      </c>
      <c r="F92" s="24" t="s">
        <v>6163</v>
      </c>
      <c r="G92" s="23">
        <f t="shared" si="1"/>
        <v>6</v>
      </c>
      <c r="H92" s="23" t="str">
        <f>MID(F92,1,G92-1)</f>
        <v>0.2.6</v>
      </c>
      <c r="I92" s="35">
        <f>VLOOKUP(C92,'Export Worksheet'!$E$2:$G$1483,2,FALSE)</f>
        <v>513010104</v>
      </c>
    </row>
    <row r="93" spans="1:9" ht="16.5">
      <c r="A93" s="24"/>
      <c r="B93" s="24" t="s">
        <v>6164</v>
      </c>
      <c r="C93" s="23" t="s">
        <v>9006</v>
      </c>
      <c r="D93" s="24" t="s">
        <v>19</v>
      </c>
      <c r="E93" s="15" t="s">
        <v>6165</v>
      </c>
      <c r="F93" s="24" t="s">
        <v>6164</v>
      </c>
      <c r="G93" s="23">
        <f t="shared" si="1"/>
        <v>6</v>
      </c>
      <c r="H93" s="23" t="str">
        <f>MID(F93,1,G93-1)</f>
        <v>0.2.7</v>
      </c>
      <c r="I93" s="35">
        <f>VLOOKUP(C93,'Export Worksheet'!$E$2:$G$1483,2,FALSE)</f>
        <v>513010105</v>
      </c>
    </row>
    <row r="94" spans="1:9" ht="16.5">
      <c r="A94" s="24"/>
      <c r="B94" s="24" t="s">
        <v>6166</v>
      </c>
      <c r="C94" s="23" t="s">
        <v>9007</v>
      </c>
      <c r="D94" s="24" t="s">
        <v>19</v>
      </c>
      <c r="E94" s="15" t="s">
        <v>6167</v>
      </c>
      <c r="F94" s="24" t="s">
        <v>6166</v>
      </c>
      <c r="G94" s="23">
        <f t="shared" si="1"/>
        <v>6</v>
      </c>
      <c r="H94" s="23" t="str">
        <f>MID(F94,1,G94-1)</f>
        <v>0.2.8</v>
      </c>
      <c r="I94" s="35">
        <f>VLOOKUP(C94,'Export Worksheet'!$E$2:$G$1483,2,FALSE)</f>
        <v>513010106</v>
      </c>
    </row>
    <row r="95" spans="1:9" ht="16.5">
      <c r="A95" s="24"/>
      <c r="B95" s="24" t="s">
        <v>6168</v>
      </c>
      <c r="C95" s="23" t="s">
        <v>9008</v>
      </c>
      <c r="D95" s="24" t="s">
        <v>19</v>
      </c>
      <c r="E95" s="15" t="s">
        <v>6169</v>
      </c>
      <c r="F95" s="24" t="s">
        <v>6168</v>
      </c>
      <c r="G95" s="23">
        <f t="shared" si="1"/>
        <v>6</v>
      </c>
      <c r="H95" s="23" t="str">
        <f>MID(F95,1,G95-1)</f>
        <v>0.2.9</v>
      </c>
      <c r="I95" s="35">
        <f>VLOOKUP(C95,'Export Worksheet'!$E$2:$G$1483,2,FALSE)</f>
        <v>513010107</v>
      </c>
    </row>
    <row r="96" spans="1:9" ht="16.5">
      <c r="A96" s="24"/>
      <c r="B96" s="24" t="s">
        <v>6170</v>
      </c>
      <c r="C96" s="23" t="s">
        <v>9009</v>
      </c>
      <c r="D96" s="24" t="s">
        <v>108</v>
      </c>
      <c r="E96" s="15" t="s">
        <v>6171</v>
      </c>
      <c r="F96" s="24" t="s">
        <v>6170</v>
      </c>
      <c r="G96" s="23">
        <f t="shared" si="1"/>
        <v>7</v>
      </c>
      <c r="H96" s="23" t="str">
        <f>MID(F96,1,G96-1)</f>
        <v>0.2.10</v>
      </c>
      <c r="I96" s="35">
        <f>VLOOKUP(C96,'Export Worksheet'!$E$2:$G$1483,2,FALSE)</f>
        <v>513010087</v>
      </c>
    </row>
    <row r="97" spans="1:10" ht="16.5">
      <c r="A97" s="24"/>
      <c r="B97" s="24" t="s">
        <v>6172</v>
      </c>
      <c r="C97" s="23" t="s">
        <v>9010</v>
      </c>
      <c r="D97" s="24" t="s">
        <v>19</v>
      </c>
      <c r="E97" s="15" t="s">
        <v>6173</v>
      </c>
      <c r="F97" s="24" t="s">
        <v>6172</v>
      </c>
      <c r="G97" s="23">
        <f t="shared" si="1"/>
        <v>7</v>
      </c>
      <c r="H97" s="23" t="str">
        <f>MID(F97,1,G97-1)</f>
        <v>0.2.11</v>
      </c>
      <c r="I97" s="35">
        <f>VLOOKUP(C97,'Export Worksheet'!$E$2:$G$1483,2,FALSE)</f>
        <v>513010088</v>
      </c>
    </row>
    <row r="98" spans="1:10" ht="16.5">
      <c r="A98" s="24"/>
      <c r="B98" s="24" t="s">
        <v>6174</v>
      </c>
      <c r="C98" s="23" t="s">
        <v>9011</v>
      </c>
      <c r="D98" s="24" t="s">
        <v>108</v>
      </c>
      <c r="E98" s="15" t="s">
        <v>6175</v>
      </c>
      <c r="F98" s="24" t="s">
        <v>6174</v>
      </c>
      <c r="G98" s="23">
        <f t="shared" si="1"/>
        <v>7</v>
      </c>
      <c r="H98" s="23" t="str">
        <f>MID(F98,1,G98-1)</f>
        <v>0.2.12</v>
      </c>
      <c r="I98" s="35" t="e">
        <f>VLOOKUP(C98,'Export Worksheet'!$E$2:$G$1483,2,FALSE)</f>
        <v>#N/A</v>
      </c>
      <c r="J98" s="35" t="s">
        <v>10457</v>
      </c>
    </row>
    <row r="99" spans="1:10" ht="16.5">
      <c r="A99" s="24"/>
      <c r="B99" s="24" t="s">
        <v>6176</v>
      </c>
      <c r="C99" s="23" t="s">
        <v>9012</v>
      </c>
      <c r="D99" s="24" t="s">
        <v>108</v>
      </c>
      <c r="E99" s="15" t="s">
        <v>6177</v>
      </c>
      <c r="F99" s="24" t="s">
        <v>6176</v>
      </c>
      <c r="G99" s="23">
        <f t="shared" si="1"/>
        <v>7</v>
      </c>
      <c r="H99" s="23" t="str">
        <f>MID(F99,1,G99-1)</f>
        <v>0.2.13</v>
      </c>
      <c r="I99" s="35">
        <f>VLOOKUP(C99,'Export Worksheet'!$E$2:$G$1483,2,FALSE)</f>
        <v>513010089</v>
      </c>
    </row>
    <row r="100" spans="1:10" ht="16.5">
      <c r="A100" s="24"/>
      <c r="B100" s="24" t="s">
        <v>6178</v>
      </c>
      <c r="C100" s="23" t="s">
        <v>9013</v>
      </c>
      <c r="D100" s="24" t="s">
        <v>19</v>
      </c>
      <c r="E100" s="15" t="s">
        <v>6179</v>
      </c>
      <c r="F100" s="24" t="s">
        <v>6178</v>
      </c>
      <c r="G100" s="23">
        <f t="shared" si="1"/>
        <v>7</v>
      </c>
      <c r="H100" s="23" t="str">
        <f>MID(F100,1,G100-1)</f>
        <v>0.2.14</v>
      </c>
      <c r="I100" s="35">
        <f>VLOOKUP(C100,'Export Worksheet'!$E$2:$G$1483,2,FALSE)</f>
        <v>513010090</v>
      </c>
    </row>
    <row r="101" spans="1:10" ht="16.5">
      <c r="A101" s="24"/>
      <c r="B101" s="24" t="s">
        <v>6180</v>
      </c>
      <c r="C101" s="23" t="s">
        <v>9014</v>
      </c>
      <c r="D101" s="24" t="s">
        <v>19</v>
      </c>
      <c r="E101" s="15" t="s">
        <v>6181</v>
      </c>
      <c r="F101" s="24" t="s">
        <v>6180</v>
      </c>
      <c r="G101" s="23">
        <f t="shared" si="1"/>
        <v>7</v>
      </c>
      <c r="H101" s="23" t="str">
        <f>MID(F101,1,G101-1)</f>
        <v>0.2.15</v>
      </c>
      <c r="I101" s="35">
        <f>VLOOKUP(C101,'Export Worksheet'!$E$2:$G$1483,2,FALSE)</f>
        <v>513010091</v>
      </c>
    </row>
    <row r="102" spans="1:10" ht="16.5">
      <c r="A102" s="24"/>
      <c r="B102" s="24" t="s">
        <v>6182</v>
      </c>
      <c r="C102" s="23" t="s">
        <v>9015</v>
      </c>
      <c r="D102" s="24" t="s">
        <v>19</v>
      </c>
      <c r="E102" s="15" t="s">
        <v>6183</v>
      </c>
      <c r="F102" s="24" t="s">
        <v>6182</v>
      </c>
      <c r="G102" s="23">
        <f t="shared" si="1"/>
        <v>7</v>
      </c>
      <c r="H102" s="23" t="str">
        <f>MID(F102,1,G102-1)</f>
        <v>0.2.16</v>
      </c>
      <c r="I102" s="35">
        <f>VLOOKUP(C102,'Export Worksheet'!$E$2:$G$1483,2,FALSE)</f>
        <v>513010092</v>
      </c>
    </row>
    <row r="103" spans="1:10" ht="16.5">
      <c r="A103" s="24"/>
      <c r="B103" s="24" t="s">
        <v>6184</v>
      </c>
      <c r="C103" s="23" t="s">
        <v>9016</v>
      </c>
      <c r="D103" s="24" t="s">
        <v>108</v>
      </c>
      <c r="E103" s="15" t="s">
        <v>6177</v>
      </c>
      <c r="F103" s="24" t="s">
        <v>6184</v>
      </c>
      <c r="G103" s="23">
        <f t="shared" si="1"/>
        <v>7</v>
      </c>
      <c r="H103" s="23" t="str">
        <f>MID(F103,1,G103-1)</f>
        <v>0.2.17</v>
      </c>
      <c r="I103" s="35">
        <f>VLOOKUP(C103,'Export Worksheet'!$E$2:$G$1483,2,FALSE)</f>
        <v>513010093</v>
      </c>
    </row>
    <row r="104" spans="1:10" ht="16.5">
      <c r="A104" s="24"/>
      <c r="B104" s="24" t="s">
        <v>6185</v>
      </c>
      <c r="C104" s="23" t="s">
        <v>9017</v>
      </c>
      <c r="D104" s="24" t="s">
        <v>19</v>
      </c>
      <c r="E104" s="15" t="s">
        <v>6186</v>
      </c>
      <c r="F104" s="24" t="s">
        <v>6185</v>
      </c>
      <c r="G104" s="23">
        <f t="shared" si="1"/>
        <v>7</v>
      </c>
      <c r="H104" s="23" t="str">
        <f>MID(F104,1,G104-1)</f>
        <v>0.2.18</v>
      </c>
      <c r="I104" s="35">
        <f>VLOOKUP(C104,'Export Worksheet'!$E$2:$G$1483,2,FALSE)</f>
        <v>513010094</v>
      </c>
    </row>
    <row r="105" spans="1:10" ht="16.5">
      <c r="A105" s="24"/>
      <c r="B105" s="24" t="s">
        <v>6187</v>
      </c>
      <c r="C105" s="23" t="s">
        <v>9018</v>
      </c>
      <c r="D105" s="24" t="s">
        <v>19</v>
      </c>
      <c r="E105" s="15" t="s">
        <v>6188</v>
      </c>
      <c r="F105" s="24" t="s">
        <v>6187</v>
      </c>
      <c r="G105" s="23">
        <f t="shared" si="1"/>
        <v>7</v>
      </c>
      <c r="H105" s="23" t="str">
        <f>MID(F105,1,G105-1)</f>
        <v>0.2.20</v>
      </c>
      <c r="I105" s="35">
        <f>VLOOKUP(C105,'Export Worksheet'!$E$2:$G$1483,2,FALSE)</f>
        <v>513010096</v>
      </c>
    </row>
    <row r="106" spans="1:10" ht="16.5">
      <c r="A106" s="24"/>
      <c r="B106" s="24" t="s">
        <v>6189</v>
      </c>
      <c r="C106" s="23" t="s">
        <v>9019</v>
      </c>
      <c r="D106" s="24" t="s">
        <v>19</v>
      </c>
      <c r="E106" s="15" t="s">
        <v>6186</v>
      </c>
      <c r="F106" s="24" t="s">
        <v>6189</v>
      </c>
      <c r="G106" s="23">
        <f t="shared" si="1"/>
        <v>7</v>
      </c>
      <c r="H106" s="23" t="str">
        <f>MID(F106,1,G106-1)</f>
        <v>0.2.22</v>
      </c>
      <c r="I106" s="35">
        <f>VLOOKUP(C106,'Export Worksheet'!$E$2:$G$1483,2,FALSE)</f>
        <v>513010097</v>
      </c>
    </row>
    <row r="107" spans="1:10" ht="16.5">
      <c r="A107" s="24"/>
      <c r="B107" s="24" t="s">
        <v>6190</v>
      </c>
      <c r="C107" s="23" t="s">
        <v>9020</v>
      </c>
      <c r="D107" s="24" t="s">
        <v>19</v>
      </c>
      <c r="E107" s="15" t="s">
        <v>6191</v>
      </c>
      <c r="F107" s="24" t="s">
        <v>6190</v>
      </c>
      <c r="G107" s="23">
        <f t="shared" si="1"/>
        <v>7</v>
      </c>
      <c r="H107" s="23" t="str">
        <f>MID(F107,1,G107-1)</f>
        <v>0.2.24</v>
      </c>
      <c r="I107" s="35">
        <f>VLOOKUP(C107,'Export Worksheet'!$E$2:$G$1483,2,FALSE)</f>
        <v>513010098</v>
      </c>
    </row>
    <row r="108" spans="1:10" ht="16.5">
      <c r="A108" s="24"/>
      <c r="B108" s="24" t="s">
        <v>6192</v>
      </c>
      <c r="C108" s="23" t="s">
        <v>9021</v>
      </c>
      <c r="D108" s="24" t="s">
        <v>19</v>
      </c>
      <c r="E108" s="15" t="s">
        <v>6191</v>
      </c>
      <c r="F108" s="24" t="s">
        <v>6192</v>
      </c>
      <c r="G108" s="23">
        <f t="shared" si="1"/>
        <v>7</v>
      </c>
      <c r="H108" s="23" t="str">
        <f>MID(F108,1,G108-1)</f>
        <v>0.2.28</v>
      </c>
      <c r="I108" s="35">
        <f>VLOOKUP(C108,'Export Worksheet'!$E$2:$G$1483,2,FALSE)</f>
        <v>513010099</v>
      </c>
    </row>
    <row r="109" spans="1:10" ht="16.5">
      <c r="A109" s="24"/>
      <c r="B109" s="24" t="s">
        <v>6193</v>
      </c>
      <c r="C109" s="23" t="s">
        <v>9022</v>
      </c>
      <c r="D109" s="24" t="s">
        <v>19</v>
      </c>
      <c r="E109" s="15" t="s">
        <v>6194</v>
      </c>
      <c r="F109" s="24" t="s">
        <v>6193</v>
      </c>
      <c r="G109" s="23">
        <f t="shared" si="1"/>
        <v>7</v>
      </c>
      <c r="H109" s="23" t="str">
        <f>MID(F109,1,G109-1)</f>
        <v>0.2.30</v>
      </c>
      <c r="I109" s="35">
        <f>VLOOKUP(C109,'Export Worksheet'!$E$2:$G$1483,2,FALSE)</f>
        <v>513010101</v>
      </c>
    </row>
    <row r="110" spans="1:10" ht="16.5">
      <c r="A110" s="24"/>
      <c r="B110" s="24" t="s">
        <v>6195</v>
      </c>
      <c r="C110" s="23" t="s">
        <v>9023</v>
      </c>
      <c r="D110" s="24" t="s">
        <v>19</v>
      </c>
      <c r="E110" s="15" t="s">
        <v>6196</v>
      </c>
      <c r="F110" s="24" t="s">
        <v>6195</v>
      </c>
      <c r="G110" s="23">
        <f t="shared" si="1"/>
        <v>6</v>
      </c>
      <c r="H110" s="23" t="str">
        <f>MID(F110,1,G110-1)</f>
        <v>0.3.2</v>
      </c>
      <c r="I110" s="35">
        <f>VLOOKUP(C110,'Export Worksheet'!$E$2:$G$1483,2,FALSE)</f>
        <v>513010108</v>
      </c>
    </row>
    <row r="111" spans="1:10" ht="16.5">
      <c r="A111" s="24"/>
      <c r="B111" s="24" t="s">
        <v>6197</v>
      </c>
      <c r="C111" s="23" t="s">
        <v>9024</v>
      </c>
      <c r="D111" s="24" t="s">
        <v>19</v>
      </c>
      <c r="E111" s="15" t="s">
        <v>6196</v>
      </c>
      <c r="F111" s="24" t="s">
        <v>6197</v>
      </c>
      <c r="G111" s="23">
        <f t="shared" si="1"/>
        <v>6</v>
      </c>
      <c r="H111" s="23" t="str">
        <f>MID(F111,1,G111-1)</f>
        <v>0.3.4</v>
      </c>
      <c r="I111" s="35">
        <f>VLOOKUP(C111,'Export Worksheet'!$E$2:$G$1483,2,FALSE)</f>
        <v>513010109</v>
      </c>
    </row>
    <row r="112" spans="1:10" ht="16.5">
      <c r="A112" s="24"/>
      <c r="B112" s="24" t="s">
        <v>6198</v>
      </c>
      <c r="C112" s="23" t="s">
        <v>9025</v>
      </c>
      <c r="D112" s="24" t="s">
        <v>19</v>
      </c>
      <c r="E112" s="15" t="s">
        <v>6199</v>
      </c>
      <c r="F112" s="24" t="s">
        <v>6198</v>
      </c>
      <c r="G112" s="23">
        <f t="shared" si="1"/>
        <v>6</v>
      </c>
      <c r="H112" s="23" t="str">
        <f>MID(F112,1,G112-1)</f>
        <v>0.3.6</v>
      </c>
      <c r="I112" s="35">
        <f>VLOOKUP(C112,'Export Worksheet'!$E$2:$G$1483,2,FALSE)</f>
        <v>513010110</v>
      </c>
    </row>
    <row r="113" spans="1:9" ht="16.5">
      <c r="A113" s="24"/>
      <c r="B113" s="24" t="s">
        <v>6200</v>
      </c>
      <c r="C113" s="23" t="s">
        <v>9026</v>
      </c>
      <c r="D113" s="24" t="s">
        <v>149</v>
      </c>
      <c r="E113" s="15" t="s">
        <v>6199</v>
      </c>
      <c r="F113" s="24" t="s">
        <v>6200</v>
      </c>
      <c r="G113" s="23">
        <f t="shared" si="1"/>
        <v>6</v>
      </c>
      <c r="H113" s="23" t="str">
        <f>MID(F113,1,G113-1)</f>
        <v>0.3.8</v>
      </c>
      <c r="I113" s="35">
        <f>VLOOKUP(C113,'Export Worksheet'!$E$2:$G$1483,2,FALSE)</f>
        <v>513010111</v>
      </c>
    </row>
    <row r="114" spans="1:9" ht="16.5">
      <c r="A114" s="24"/>
      <c r="B114" s="24" t="s">
        <v>6201</v>
      </c>
      <c r="C114" s="23" t="s">
        <v>9027</v>
      </c>
      <c r="D114" s="24" t="s">
        <v>19</v>
      </c>
      <c r="E114" s="15" t="s">
        <v>6202</v>
      </c>
      <c r="F114" s="24" t="s">
        <v>6201</v>
      </c>
      <c r="G114" s="23">
        <f t="shared" si="1"/>
        <v>6</v>
      </c>
      <c r="H114" s="23" t="str">
        <f>MID(F114,1,G114-1)</f>
        <v>0.4.1</v>
      </c>
      <c r="I114" s="35">
        <f>VLOOKUP(C114,'Export Worksheet'!$E$2:$G$1483,2,FALSE)</f>
        <v>513010112</v>
      </c>
    </row>
    <row r="115" spans="1:9" ht="16.5">
      <c r="A115" s="24"/>
      <c r="B115" s="24" t="s">
        <v>6203</v>
      </c>
      <c r="C115" s="23" t="s">
        <v>9028</v>
      </c>
      <c r="D115" s="24" t="s">
        <v>19</v>
      </c>
      <c r="E115" s="15" t="s">
        <v>6202</v>
      </c>
      <c r="F115" s="24" t="s">
        <v>6203</v>
      </c>
      <c r="G115" s="23">
        <f t="shared" si="1"/>
        <v>6</v>
      </c>
      <c r="H115" s="23" t="str">
        <f>MID(F115,1,G115-1)</f>
        <v>0.4.2</v>
      </c>
      <c r="I115" s="35">
        <f>VLOOKUP(C115,'Export Worksheet'!$E$2:$G$1483,2,FALSE)</f>
        <v>513010113</v>
      </c>
    </row>
    <row r="116" spans="1:9" ht="16.5">
      <c r="A116" s="24"/>
      <c r="B116" s="24" t="s">
        <v>6204</v>
      </c>
      <c r="C116" s="23" t="s">
        <v>9029</v>
      </c>
      <c r="D116" s="24" t="s">
        <v>19</v>
      </c>
      <c r="E116" s="15" t="s">
        <v>6205</v>
      </c>
      <c r="F116" s="24" t="s">
        <v>6204</v>
      </c>
      <c r="G116" s="23">
        <f t="shared" si="1"/>
        <v>6</v>
      </c>
      <c r="H116" s="23" t="str">
        <f>MID(F116,1,G116-1)</f>
        <v>0.4.4</v>
      </c>
      <c r="I116" s="35">
        <f>VLOOKUP(C116,'Export Worksheet'!$E$2:$G$1483,2,FALSE)</f>
        <v>513010114</v>
      </c>
    </row>
    <row r="117" spans="1:9" ht="16.5">
      <c r="A117" s="24"/>
      <c r="B117" s="24" t="s">
        <v>6206</v>
      </c>
      <c r="C117" s="23" t="s">
        <v>9030</v>
      </c>
      <c r="D117" s="24" t="s">
        <v>19</v>
      </c>
      <c r="E117" s="15" t="s">
        <v>6205</v>
      </c>
      <c r="F117" s="24" t="s">
        <v>6206</v>
      </c>
      <c r="G117" s="23">
        <f t="shared" si="1"/>
        <v>6</v>
      </c>
      <c r="H117" s="23" t="str">
        <f>MID(F117,1,G117-1)</f>
        <v>0.4.6</v>
      </c>
      <c r="I117" s="35">
        <f>VLOOKUP(C117,'Export Worksheet'!$E$2:$G$1483,2,FALSE)</f>
        <v>513010115</v>
      </c>
    </row>
    <row r="118" spans="1:9" ht="16.5">
      <c r="A118" s="24"/>
      <c r="B118" s="24" t="s">
        <v>6207</v>
      </c>
      <c r="C118" s="23" t="s">
        <v>9031</v>
      </c>
      <c r="D118" s="24" t="s">
        <v>19</v>
      </c>
      <c r="E118" s="15" t="s">
        <v>6208</v>
      </c>
      <c r="F118" s="24" t="s">
        <v>6207</v>
      </c>
      <c r="G118" s="23">
        <f t="shared" si="1"/>
        <v>6</v>
      </c>
      <c r="H118" s="23" t="str">
        <f>MID(F118,1,G118-1)</f>
        <v>0.5.2</v>
      </c>
      <c r="I118" s="35">
        <f>VLOOKUP(C118,'Export Worksheet'!$E$2:$G$1483,2,FALSE)</f>
        <v>513010117</v>
      </c>
    </row>
    <row r="119" spans="1:9" ht="16.5">
      <c r="A119" s="24"/>
      <c r="B119" s="24" t="s">
        <v>6209</v>
      </c>
      <c r="C119" s="23" t="s">
        <v>9032</v>
      </c>
      <c r="D119" s="24" t="s">
        <v>19</v>
      </c>
      <c r="E119" s="15" t="s">
        <v>6208</v>
      </c>
      <c r="F119" s="24" t="s">
        <v>6209</v>
      </c>
      <c r="G119" s="23">
        <f t="shared" si="1"/>
        <v>6</v>
      </c>
      <c r="H119" s="23" t="str">
        <f>MID(F119,1,G119-1)</f>
        <v>0.5.4</v>
      </c>
      <c r="I119" s="35">
        <f>VLOOKUP(C119,'Export Worksheet'!$E$2:$G$1483,2,FALSE)</f>
        <v>513010118</v>
      </c>
    </row>
    <row r="120" spans="1:9" ht="16.5">
      <c r="A120" s="24"/>
      <c r="B120" s="24" t="s">
        <v>6210</v>
      </c>
      <c r="C120" s="23" t="s">
        <v>9033</v>
      </c>
      <c r="D120" s="24" t="s">
        <v>19</v>
      </c>
      <c r="E120" s="15" t="s">
        <v>6211</v>
      </c>
      <c r="F120" s="24" t="s">
        <v>6210</v>
      </c>
      <c r="G120" s="23">
        <f t="shared" si="1"/>
        <v>6</v>
      </c>
      <c r="H120" s="23" t="str">
        <f>MID(F120,1,G120-1)</f>
        <v>0.5.6</v>
      </c>
      <c r="I120" s="35">
        <f>VLOOKUP(C120,'Export Worksheet'!$E$2:$G$1483,2,FALSE)</f>
        <v>513010119</v>
      </c>
    </row>
    <row r="121" spans="1:9" ht="16.5">
      <c r="A121" s="24"/>
      <c r="B121" s="24" t="s">
        <v>6212</v>
      </c>
      <c r="C121" s="23" t="s">
        <v>9034</v>
      </c>
      <c r="D121" s="24" t="s">
        <v>19</v>
      </c>
      <c r="E121" s="15" t="s">
        <v>6213</v>
      </c>
      <c r="F121" s="24" t="s">
        <v>6212</v>
      </c>
      <c r="G121" s="23">
        <f t="shared" si="1"/>
        <v>6</v>
      </c>
      <c r="H121" s="23" t="str">
        <f>MID(F121,1,G121-1)</f>
        <v>0.5.8</v>
      </c>
      <c r="I121" s="35">
        <f>VLOOKUP(C121,'Export Worksheet'!$E$2:$G$1483,2,FALSE)</f>
        <v>513010120</v>
      </c>
    </row>
    <row r="122" spans="1:9" ht="16.5">
      <c r="A122" s="24"/>
      <c r="B122" s="24" t="s">
        <v>6214</v>
      </c>
      <c r="C122" s="23" t="s">
        <v>9035</v>
      </c>
      <c r="D122" s="24" t="s">
        <v>149</v>
      </c>
      <c r="E122" s="15" t="s">
        <v>6213</v>
      </c>
      <c r="F122" s="24" t="s">
        <v>6214</v>
      </c>
      <c r="G122" s="23">
        <f t="shared" si="1"/>
        <v>7</v>
      </c>
      <c r="H122" s="23" t="str">
        <f>MID(F122,1,G122-1)</f>
        <v>0.5.10</v>
      </c>
      <c r="I122" s="35">
        <f>VLOOKUP(C122,'Export Worksheet'!$E$2:$G$1483,2,FALSE)</f>
        <v>513010116</v>
      </c>
    </row>
    <row r="123" spans="1:9" ht="16.5">
      <c r="A123" s="24"/>
      <c r="B123" s="24" t="s">
        <v>6215</v>
      </c>
      <c r="C123" s="23" t="s">
        <v>9036</v>
      </c>
      <c r="D123" s="24" t="s">
        <v>19</v>
      </c>
      <c r="E123" s="15" t="s">
        <v>6216</v>
      </c>
      <c r="F123" s="24" t="s">
        <v>6215</v>
      </c>
      <c r="G123" s="23">
        <f t="shared" si="1"/>
        <v>6</v>
      </c>
      <c r="H123" s="23" t="str">
        <f>MID(F123,1,G123-1)</f>
        <v>0.6.1</v>
      </c>
      <c r="I123" s="35">
        <f>VLOOKUP(C123,'Export Worksheet'!$E$2:$G$1483,2,FALSE)</f>
        <v>513010121</v>
      </c>
    </row>
    <row r="124" spans="1:9" ht="16.5">
      <c r="A124" s="24"/>
      <c r="B124" s="24" t="s">
        <v>6217</v>
      </c>
      <c r="C124" s="23" t="s">
        <v>9037</v>
      </c>
      <c r="D124" s="24" t="s">
        <v>19</v>
      </c>
      <c r="E124" s="15" t="s">
        <v>6218</v>
      </c>
      <c r="F124" s="24" t="s">
        <v>6217</v>
      </c>
      <c r="G124" s="23">
        <f t="shared" si="1"/>
        <v>6</v>
      </c>
      <c r="H124" s="23" t="str">
        <f>MID(F124,1,G124-1)</f>
        <v>0.6.2</v>
      </c>
      <c r="I124" s="35">
        <f>VLOOKUP(C124,'Export Worksheet'!$E$2:$G$1483,2,FALSE)</f>
        <v>513010124</v>
      </c>
    </row>
    <row r="125" spans="1:9" ht="16.5">
      <c r="A125" s="24"/>
      <c r="B125" s="24" t="s">
        <v>6219</v>
      </c>
      <c r="C125" s="23" t="s">
        <v>9038</v>
      </c>
      <c r="D125" s="24" t="s">
        <v>19</v>
      </c>
      <c r="E125" s="15" t="s">
        <v>6220</v>
      </c>
      <c r="F125" s="24" t="s">
        <v>6219</v>
      </c>
      <c r="G125" s="23">
        <f t="shared" si="1"/>
        <v>6</v>
      </c>
      <c r="H125" s="23" t="str">
        <f>MID(F125,1,G125-1)</f>
        <v>0.6.3</v>
      </c>
      <c r="I125" s="35">
        <f>VLOOKUP(C125,'Export Worksheet'!$E$2:$G$1483,2,FALSE)</f>
        <v>513010125</v>
      </c>
    </row>
    <row r="126" spans="1:9" ht="16.5">
      <c r="A126" s="24"/>
      <c r="B126" s="24" t="s">
        <v>6221</v>
      </c>
      <c r="C126" s="23" t="s">
        <v>9039</v>
      </c>
      <c r="D126" s="24" t="s">
        <v>19</v>
      </c>
      <c r="E126" s="15" t="s">
        <v>6222</v>
      </c>
      <c r="F126" s="24" t="s">
        <v>6221</v>
      </c>
      <c r="G126" s="23">
        <f t="shared" si="1"/>
        <v>6</v>
      </c>
      <c r="H126" s="23" t="str">
        <f>MID(F126,1,G126-1)</f>
        <v>0.6.4</v>
      </c>
      <c r="I126" s="35">
        <f>VLOOKUP(C126,'Export Worksheet'!$E$2:$G$1483,2,FALSE)</f>
        <v>513010126</v>
      </c>
    </row>
    <row r="127" spans="1:9" ht="16.5">
      <c r="A127" s="24"/>
      <c r="B127" s="24" t="s">
        <v>6223</v>
      </c>
      <c r="C127" s="23" t="s">
        <v>9040</v>
      </c>
      <c r="D127" s="24" t="s">
        <v>19</v>
      </c>
      <c r="E127" s="15" t="s">
        <v>6224</v>
      </c>
      <c r="F127" s="24" t="s">
        <v>6223</v>
      </c>
      <c r="G127" s="23">
        <f t="shared" si="1"/>
        <v>6</v>
      </c>
      <c r="H127" s="23" t="str">
        <f>MID(F127,1,G127-1)</f>
        <v>0.6.5</v>
      </c>
      <c r="I127" s="35">
        <f>VLOOKUP(C127,'Export Worksheet'!$E$2:$G$1483,2,FALSE)</f>
        <v>513010127</v>
      </c>
    </row>
    <row r="128" spans="1:9" ht="16.5">
      <c r="A128" s="24"/>
      <c r="B128" s="24" t="s">
        <v>6225</v>
      </c>
      <c r="C128" s="23" t="s">
        <v>9041</v>
      </c>
      <c r="D128" s="24" t="s">
        <v>19</v>
      </c>
      <c r="E128" s="15" t="s">
        <v>6226</v>
      </c>
      <c r="F128" s="24" t="s">
        <v>6225</v>
      </c>
      <c r="G128" s="23">
        <f t="shared" si="1"/>
        <v>6</v>
      </c>
      <c r="H128" s="23" t="str">
        <f>MID(F128,1,G128-1)</f>
        <v>0.6.6</v>
      </c>
      <c r="I128" s="35">
        <f>VLOOKUP(C128,'Export Worksheet'!$E$2:$G$1483,2,FALSE)</f>
        <v>513010128</v>
      </c>
    </row>
    <row r="129" spans="1:10" ht="16.5">
      <c r="A129" s="24"/>
      <c r="B129" s="24" t="s">
        <v>6227</v>
      </c>
      <c r="C129" s="23" t="s">
        <v>9042</v>
      </c>
      <c r="D129" s="24" t="s">
        <v>19</v>
      </c>
      <c r="E129" s="15" t="s">
        <v>6228</v>
      </c>
      <c r="F129" s="24" t="s">
        <v>6227</v>
      </c>
      <c r="G129" s="23">
        <f t="shared" si="1"/>
        <v>6</v>
      </c>
      <c r="H129" s="23" t="str">
        <f>MID(F129,1,G129-1)</f>
        <v>0.6.7</v>
      </c>
      <c r="I129" s="35">
        <f>VLOOKUP(C129,'Export Worksheet'!$E$2:$G$1483,2,FALSE)</f>
        <v>513010129</v>
      </c>
    </row>
    <row r="130" spans="1:10" ht="16.5">
      <c r="A130" s="24"/>
      <c r="B130" s="24" t="s">
        <v>6229</v>
      </c>
      <c r="C130" s="23" t="s">
        <v>8913</v>
      </c>
      <c r="D130" s="24" t="s">
        <v>19</v>
      </c>
      <c r="E130" s="15" t="s">
        <v>6230</v>
      </c>
      <c r="F130" s="24" t="s">
        <v>6229</v>
      </c>
      <c r="G130" s="23">
        <f t="shared" si="1"/>
        <v>6</v>
      </c>
      <c r="H130" s="23" t="str">
        <f>MID(F130,1,G130-1)</f>
        <v>0.6.8</v>
      </c>
      <c r="I130" s="35">
        <f>VLOOKUP(C130,'Export Worksheet'!$E$2:$G$1483,2,FALSE)</f>
        <v>513010130</v>
      </c>
    </row>
    <row r="131" spans="1:10" ht="16.5">
      <c r="A131" s="24"/>
      <c r="B131" s="24" t="s">
        <v>6231</v>
      </c>
      <c r="C131" s="23" t="s">
        <v>8914</v>
      </c>
      <c r="D131" s="24" t="s">
        <v>19</v>
      </c>
      <c r="E131" s="15" t="s">
        <v>6232</v>
      </c>
      <c r="F131" s="24" t="s">
        <v>6231</v>
      </c>
      <c r="G131" s="23">
        <f t="shared" ref="G131:G194" si="2">FIND("-",F131)</f>
        <v>6</v>
      </c>
      <c r="H131" s="23" t="str">
        <f>MID(F131,1,G131-1)</f>
        <v>0.6.9</v>
      </c>
      <c r="I131" s="35">
        <f>VLOOKUP(C131,'Export Worksheet'!$E$2:$G$1483,2,FALSE)</f>
        <v>513010131</v>
      </c>
    </row>
    <row r="132" spans="1:10" ht="16.5">
      <c r="A132" s="24"/>
      <c r="B132" s="24" t="s">
        <v>6233</v>
      </c>
      <c r="C132" s="23" t="s">
        <v>9043</v>
      </c>
      <c r="D132" s="24" t="s">
        <v>19</v>
      </c>
      <c r="E132" s="15" t="s">
        <v>6234</v>
      </c>
      <c r="F132" s="24" t="s">
        <v>6233</v>
      </c>
      <c r="G132" s="23">
        <f t="shared" si="2"/>
        <v>7</v>
      </c>
      <c r="H132" s="23" t="str">
        <f>MID(F132,1,G132-1)</f>
        <v>0.6.10</v>
      </c>
      <c r="I132" s="35">
        <f>VLOOKUP(C132,'Export Worksheet'!$E$2:$G$1483,2,FALSE)</f>
        <v>513010122</v>
      </c>
    </row>
    <row r="133" spans="1:10" ht="16.5">
      <c r="A133" s="24"/>
      <c r="B133" s="24" t="s">
        <v>6235</v>
      </c>
      <c r="C133" s="23" t="s">
        <v>9044</v>
      </c>
      <c r="D133" s="24" t="s">
        <v>19</v>
      </c>
      <c r="E133" s="15" t="s">
        <v>6236</v>
      </c>
      <c r="F133" s="24" t="s">
        <v>6235</v>
      </c>
      <c r="G133" s="23">
        <f t="shared" si="2"/>
        <v>7</v>
      </c>
      <c r="H133" s="23" t="str">
        <f>MID(F133,1,G133-1)</f>
        <v>0.6.12</v>
      </c>
      <c r="I133" s="35">
        <f>VLOOKUP(C133,'Export Worksheet'!$E$2:$G$1483,2,FALSE)</f>
        <v>513010123</v>
      </c>
    </row>
    <row r="134" spans="1:10" ht="16.5">
      <c r="A134" s="24"/>
      <c r="B134" s="24" t="s">
        <v>6237</v>
      </c>
      <c r="C134" s="23" t="s">
        <v>9045</v>
      </c>
      <c r="D134" s="24" t="s">
        <v>19</v>
      </c>
      <c r="E134" s="15" t="s">
        <v>6238</v>
      </c>
      <c r="F134" s="24" t="s">
        <v>6237</v>
      </c>
      <c r="G134" s="23">
        <f t="shared" si="2"/>
        <v>6</v>
      </c>
      <c r="H134" s="23" t="str">
        <f>MID(F134,1,G134-1)</f>
        <v>0.7.1</v>
      </c>
      <c r="I134" s="35">
        <f>VLOOKUP(C134,'Export Worksheet'!$E$2:$G$1483,2,FALSE)</f>
        <v>513010132</v>
      </c>
    </row>
    <row r="135" spans="1:10" ht="16.5">
      <c r="A135" s="24"/>
      <c r="B135" s="24" t="s">
        <v>6239</v>
      </c>
      <c r="C135" s="23" t="s">
        <v>9046</v>
      </c>
      <c r="D135" s="24" t="s">
        <v>19</v>
      </c>
      <c r="E135" s="15" t="s">
        <v>6240</v>
      </c>
      <c r="F135" s="24" t="s">
        <v>6239</v>
      </c>
      <c r="G135" s="23">
        <f t="shared" si="2"/>
        <v>6</v>
      </c>
      <c r="H135" s="23" t="str">
        <f>MID(F135,1,G135-1)</f>
        <v>0.7.2</v>
      </c>
      <c r="I135" s="35">
        <f>VLOOKUP(C135,'Export Worksheet'!$E$2:$G$1483,2,FALSE)</f>
        <v>513010138</v>
      </c>
    </row>
    <row r="136" spans="1:10" ht="16.5">
      <c r="A136" s="24"/>
      <c r="B136" s="24" t="s">
        <v>6241</v>
      </c>
      <c r="C136" s="23" t="s">
        <v>9047</v>
      </c>
      <c r="D136" s="24" t="s">
        <v>108</v>
      </c>
      <c r="E136" s="15" t="s">
        <v>6242</v>
      </c>
      <c r="F136" s="24" t="s">
        <v>6241</v>
      </c>
      <c r="G136" s="23">
        <f t="shared" si="2"/>
        <v>6</v>
      </c>
      <c r="H136" s="23" t="str">
        <f>MID(F136,1,G136-1)</f>
        <v>0.7.3</v>
      </c>
      <c r="I136" s="35" t="e">
        <f>VLOOKUP(C136,'Export Worksheet'!$E$2:$G$1483,2,FALSE)</f>
        <v>#N/A</v>
      </c>
      <c r="J136" s="35" t="s">
        <v>10457</v>
      </c>
    </row>
    <row r="137" spans="1:10" ht="16.5">
      <c r="A137" s="24"/>
      <c r="B137" s="24" t="s">
        <v>6243</v>
      </c>
      <c r="C137" s="23" t="s">
        <v>9048</v>
      </c>
      <c r="D137" s="24" t="s">
        <v>19</v>
      </c>
      <c r="E137" s="15" t="s">
        <v>6244</v>
      </c>
      <c r="F137" s="24" t="s">
        <v>6243</v>
      </c>
      <c r="G137" s="23">
        <f t="shared" si="2"/>
        <v>6</v>
      </c>
      <c r="H137" s="23" t="str">
        <f>MID(F137,1,G137-1)</f>
        <v>0.7.4</v>
      </c>
      <c r="I137" s="35">
        <f>VLOOKUP(C137,'Export Worksheet'!$E$2:$G$1483,2,FALSE)</f>
        <v>513010139</v>
      </c>
    </row>
    <row r="138" spans="1:10" ht="16.5">
      <c r="A138" s="24"/>
      <c r="B138" s="24" t="s">
        <v>6245</v>
      </c>
      <c r="C138" s="23" t="s">
        <v>9049</v>
      </c>
      <c r="D138" s="24" t="s">
        <v>19</v>
      </c>
      <c r="E138" s="15" t="s">
        <v>6246</v>
      </c>
      <c r="F138" s="24" t="s">
        <v>6245</v>
      </c>
      <c r="G138" s="23">
        <f t="shared" si="2"/>
        <v>6</v>
      </c>
      <c r="H138" s="23" t="str">
        <f>MID(F138,1,G138-1)</f>
        <v>0.7.5</v>
      </c>
      <c r="I138" s="35">
        <f>VLOOKUP(C138,'Export Worksheet'!$E$2:$G$1483,2,FALSE)</f>
        <v>513010140</v>
      </c>
    </row>
    <row r="139" spans="1:10" ht="16.5">
      <c r="A139" s="24"/>
      <c r="B139" s="24" t="s">
        <v>6247</v>
      </c>
      <c r="C139" s="23" t="s">
        <v>9050</v>
      </c>
      <c r="D139" s="24" t="s">
        <v>19</v>
      </c>
      <c r="E139" s="15" t="s">
        <v>6248</v>
      </c>
      <c r="F139" s="24" t="s">
        <v>6247</v>
      </c>
      <c r="G139" s="23">
        <f t="shared" si="2"/>
        <v>6</v>
      </c>
      <c r="H139" s="23" t="str">
        <f>MID(F139,1,G139-1)</f>
        <v>0.7.6</v>
      </c>
      <c r="I139" s="35" t="e">
        <f>VLOOKUP(C139,'Export Worksheet'!$E$2:$G$1483,2,FALSE)</f>
        <v>#N/A</v>
      </c>
      <c r="J139" s="35" t="s">
        <v>10457</v>
      </c>
    </row>
    <row r="140" spans="1:10" ht="16.5">
      <c r="A140" s="24"/>
      <c r="B140" s="24" t="s">
        <v>6249</v>
      </c>
      <c r="C140" s="23" t="s">
        <v>9051</v>
      </c>
      <c r="D140" s="24" t="s">
        <v>19</v>
      </c>
      <c r="E140" s="15" t="s">
        <v>6250</v>
      </c>
      <c r="F140" s="24" t="s">
        <v>6249</v>
      </c>
      <c r="G140" s="23">
        <f t="shared" si="2"/>
        <v>6</v>
      </c>
      <c r="H140" s="23" t="str">
        <f>MID(F140,1,G140-1)</f>
        <v>0.7.7</v>
      </c>
      <c r="I140" s="35">
        <f>VLOOKUP(C140,'Export Worksheet'!$E$2:$G$1483,2,FALSE)</f>
        <v>513010141</v>
      </c>
    </row>
    <row r="141" spans="1:10" ht="16.5">
      <c r="A141" s="24"/>
      <c r="B141" s="24" t="s">
        <v>6251</v>
      </c>
      <c r="C141" s="23" t="s">
        <v>9052</v>
      </c>
      <c r="D141" s="24" t="s">
        <v>19</v>
      </c>
      <c r="E141" s="15" t="s">
        <v>6252</v>
      </c>
      <c r="F141" s="24" t="s">
        <v>6251</v>
      </c>
      <c r="G141" s="23">
        <f t="shared" si="2"/>
        <v>6</v>
      </c>
      <c r="H141" s="23" t="str">
        <f>MID(F141,1,G141-1)</f>
        <v>0.7.8</v>
      </c>
      <c r="I141" s="35">
        <f>VLOOKUP(C141,'Export Worksheet'!$E$2:$G$1483,2,FALSE)</f>
        <v>513010142</v>
      </c>
    </row>
    <row r="142" spans="1:10" ht="16.5">
      <c r="A142" s="24"/>
      <c r="B142" s="24" t="s">
        <v>6253</v>
      </c>
      <c r="C142" s="23" t="s">
        <v>9053</v>
      </c>
      <c r="D142" s="24" t="s">
        <v>19</v>
      </c>
      <c r="E142" s="15" t="s">
        <v>6254</v>
      </c>
      <c r="F142" s="24" t="s">
        <v>6253</v>
      </c>
      <c r="G142" s="23">
        <f t="shared" si="2"/>
        <v>7</v>
      </c>
      <c r="H142" s="23" t="str">
        <f>MID(F142,1,G142-1)</f>
        <v>0.7.10</v>
      </c>
      <c r="I142" s="35">
        <f>VLOOKUP(C142,'Export Worksheet'!$E$2:$G$1483,2,FALSE)</f>
        <v>513010133</v>
      </c>
    </row>
    <row r="143" spans="1:10" ht="16.5">
      <c r="A143" s="24"/>
      <c r="B143" s="24" t="s">
        <v>6255</v>
      </c>
      <c r="C143" s="23" t="s">
        <v>9054</v>
      </c>
      <c r="D143" s="24" t="s">
        <v>19</v>
      </c>
      <c r="E143" s="15" t="s">
        <v>6256</v>
      </c>
      <c r="F143" s="24" t="s">
        <v>6255</v>
      </c>
      <c r="G143" s="23">
        <f t="shared" si="2"/>
        <v>7</v>
      </c>
      <c r="H143" s="23" t="str">
        <f>MID(F143,1,G143-1)</f>
        <v>0.7.12</v>
      </c>
      <c r="I143" s="35">
        <f>VLOOKUP(C143,'Export Worksheet'!$E$2:$G$1483,2,FALSE)</f>
        <v>513010134</v>
      </c>
    </row>
    <row r="144" spans="1:10" ht="16.5">
      <c r="A144" s="24"/>
      <c r="B144" s="24" t="s">
        <v>6257</v>
      </c>
      <c r="C144" s="23" t="s">
        <v>9055</v>
      </c>
      <c r="D144" s="24" t="s">
        <v>19</v>
      </c>
      <c r="E144" s="15" t="s">
        <v>6258</v>
      </c>
      <c r="F144" s="24" t="s">
        <v>6257</v>
      </c>
      <c r="G144" s="23">
        <f t="shared" si="2"/>
        <v>7</v>
      </c>
      <c r="H144" s="23" t="str">
        <f>MID(F144,1,G144-1)</f>
        <v>0.7.14</v>
      </c>
      <c r="I144" s="35">
        <f>VLOOKUP(C144,'Export Worksheet'!$E$2:$G$1483,2,FALSE)</f>
        <v>513010135</v>
      </c>
    </row>
    <row r="145" spans="1:9" ht="16.5">
      <c r="A145" s="24"/>
      <c r="B145" s="24" t="s">
        <v>6259</v>
      </c>
      <c r="C145" s="23" t="s">
        <v>9056</v>
      </c>
      <c r="D145" s="24" t="s">
        <v>19</v>
      </c>
      <c r="E145" s="15" t="s">
        <v>6258</v>
      </c>
      <c r="F145" s="24" t="s">
        <v>6259</v>
      </c>
      <c r="G145" s="23">
        <f t="shared" si="2"/>
        <v>7</v>
      </c>
      <c r="H145" s="23" t="str">
        <f>MID(F145,1,G145-1)</f>
        <v>0.7.16</v>
      </c>
      <c r="I145" s="35">
        <f>VLOOKUP(C145,'Export Worksheet'!$E$2:$G$1483,2,FALSE)</f>
        <v>513010136</v>
      </c>
    </row>
    <row r="146" spans="1:9" ht="16.5">
      <c r="A146" s="24"/>
      <c r="B146" s="24" t="s">
        <v>6260</v>
      </c>
      <c r="C146" s="23" t="s">
        <v>9057</v>
      </c>
      <c r="D146" s="24" t="s">
        <v>19</v>
      </c>
      <c r="E146" s="15" t="s">
        <v>6261</v>
      </c>
      <c r="F146" s="24" t="s">
        <v>6260</v>
      </c>
      <c r="G146" s="23">
        <f t="shared" si="2"/>
        <v>7</v>
      </c>
      <c r="H146" s="23" t="str">
        <f>MID(F146,1,G146-1)</f>
        <v>0.7.18</v>
      </c>
      <c r="I146" s="35">
        <f>VLOOKUP(C146,'Export Worksheet'!$E$2:$G$1483,2,FALSE)</f>
        <v>513010137</v>
      </c>
    </row>
    <row r="147" spans="1:9" ht="16.5">
      <c r="A147" s="24"/>
      <c r="B147" s="24" t="s">
        <v>6262</v>
      </c>
      <c r="C147" s="23" t="s">
        <v>9058</v>
      </c>
      <c r="D147" s="24" t="s">
        <v>19</v>
      </c>
      <c r="E147" s="15" t="s">
        <v>6263</v>
      </c>
      <c r="F147" s="24" t="s">
        <v>6262</v>
      </c>
      <c r="G147" s="23">
        <f t="shared" si="2"/>
        <v>6</v>
      </c>
      <c r="H147" s="23" t="str">
        <f>MID(F147,1,G147-1)</f>
        <v>1.1.1</v>
      </c>
      <c r="I147" s="35">
        <f>VLOOKUP(C147,'Export Worksheet'!$E$2:$G$1483,2,FALSE)</f>
        <v>513010151</v>
      </c>
    </row>
    <row r="148" spans="1:9" ht="16.5">
      <c r="A148" s="24"/>
      <c r="B148" s="24" t="s">
        <v>6264</v>
      </c>
      <c r="C148" s="23" t="s">
        <v>9059</v>
      </c>
      <c r="D148" s="24" t="s">
        <v>19</v>
      </c>
      <c r="E148" s="15" t="s">
        <v>6265</v>
      </c>
      <c r="F148" s="24" t="s">
        <v>6264</v>
      </c>
      <c r="G148" s="23">
        <f t="shared" si="2"/>
        <v>6</v>
      </c>
      <c r="H148" s="23" t="str">
        <f>MID(F148,1,G148-1)</f>
        <v>1.1.2</v>
      </c>
      <c r="I148" s="35">
        <f>VLOOKUP(C148,'Export Worksheet'!$E$2:$G$1483,2,FALSE)</f>
        <v>513010153</v>
      </c>
    </row>
    <row r="149" spans="1:9" ht="16.5">
      <c r="A149" s="24"/>
      <c r="B149" s="24" t="s">
        <v>6266</v>
      </c>
      <c r="C149" s="23" t="s">
        <v>9060</v>
      </c>
      <c r="D149" s="24" t="s">
        <v>19</v>
      </c>
      <c r="E149" s="15" t="s">
        <v>6263</v>
      </c>
      <c r="F149" s="24" t="s">
        <v>6266</v>
      </c>
      <c r="G149" s="23">
        <f t="shared" si="2"/>
        <v>6</v>
      </c>
      <c r="H149" s="23" t="str">
        <f>MID(F149,1,G149-1)</f>
        <v>1.1.3</v>
      </c>
      <c r="I149" s="35">
        <f>VLOOKUP(C149,'Export Worksheet'!$E$2:$G$1483,2,FALSE)</f>
        <v>513010154</v>
      </c>
    </row>
    <row r="150" spans="1:9" ht="16.5">
      <c r="A150" s="24"/>
      <c r="B150" s="24" t="s">
        <v>6267</v>
      </c>
      <c r="C150" s="23" t="s">
        <v>9061</v>
      </c>
      <c r="D150" s="24" t="s">
        <v>19</v>
      </c>
      <c r="E150" s="15" t="s">
        <v>6268</v>
      </c>
      <c r="F150" s="24" t="s">
        <v>6267</v>
      </c>
      <c r="G150" s="23">
        <f t="shared" si="2"/>
        <v>6</v>
      </c>
      <c r="H150" s="23" t="str">
        <f>MID(F150,1,G150-1)</f>
        <v>1.1.5</v>
      </c>
      <c r="I150" s="35">
        <f>VLOOKUP(C150,'Export Worksheet'!$E$2:$G$1483,2,FALSE)</f>
        <v>513010155</v>
      </c>
    </row>
    <row r="151" spans="1:9" ht="16.5">
      <c r="A151" s="24"/>
      <c r="B151" s="24" t="s">
        <v>6269</v>
      </c>
      <c r="C151" s="23" t="s">
        <v>9062</v>
      </c>
      <c r="D151" s="24" t="s">
        <v>108</v>
      </c>
      <c r="E151" s="15" t="s">
        <v>6270</v>
      </c>
      <c r="F151" s="24" t="s">
        <v>6269</v>
      </c>
      <c r="G151" s="23">
        <f t="shared" si="2"/>
        <v>6</v>
      </c>
      <c r="H151" s="23" t="str">
        <f>MID(F151,1,G151-1)</f>
        <v>1.1.7</v>
      </c>
      <c r="I151" s="35">
        <f>VLOOKUP(C151,'Export Worksheet'!$E$2:$G$1483,2,FALSE)</f>
        <v>513010156</v>
      </c>
    </row>
    <row r="152" spans="1:9" ht="16.5">
      <c r="A152" s="24"/>
      <c r="B152" s="24" t="s">
        <v>6271</v>
      </c>
      <c r="C152" s="23" t="s">
        <v>9063</v>
      </c>
      <c r="D152" s="24" t="s">
        <v>19</v>
      </c>
      <c r="E152" s="15" t="s">
        <v>6268</v>
      </c>
      <c r="F152" s="24" t="s">
        <v>6271</v>
      </c>
      <c r="G152" s="23">
        <f t="shared" si="2"/>
        <v>6</v>
      </c>
      <c r="H152" s="23" t="str">
        <f>MID(F152,1,G152-1)</f>
        <v>1.1.9</v>
      </c>
      <c r="I152" s="35">
        <f>VLOOKUP(C152,'Export Worksheet'!$E$2:$G$1483,2,FALSE)</f>
        <v>513010157</v>
      </c>
    </row>
    <row r="153" spans="1:9" ht="16.5">
      <c r="A153" s="24"/>
      <c r="B153" s="24" t="s">
        <v>6272</v>
      </c>
      <c r="C153" s="23" t="s">
        <v>9064</v>
      </c>
      <c r="D153" s="24" t="s">
        <v>19</v>
      </c>
      <c r="E153" s="15" t="s">
        <v>6268</v>
      </c>
      <c r="F153" s="24" t="s">
        <v>6272</v>
      </c>
      <c r="G153" s="23">
        <f t="shared" si="2"/>
        <v>7</v>
      </c>
      <c r="H153" s="23" t="str">
        <f>MID(F153,1,G153-1)</f>
        <v>1.1.11</v>
      </c>
      <c r="I153" s="35">
        <f>VLOOKUP(C153,'Export Worksheet'!$E$2:$G$1483,2,FALSE)</f>
        <v>513010152</v>
      </c>
    </row>
    <row r="154" spans="1:9" ht="16.5">
      <c r="A154" s="24"/>
      <c r="B154" s="24" t="s">
        <v>6273</v>
      </c>
      <c r="C154" s="23" t="s">
        <v>9065</v>
      </c>
      <c r="D154" s="24" t="s">
        <v>19</v>
      </c>
      <c r="E154" s="15" t="s">
        <v>6274</v>
      </c>
      <c r="F154" s="24" t="s">
        <v>6273</v>
      </c>
      <c r="G154" s="23">
        <f t="shared" si="2"/>
        <v>6</v>
      </c>
      <c r="H154" s="23" t="str">
        <f>MID(F154,1,G154-1)</f>
        <v>1.2.2</v>
      </c>
      <c r="I154" s="35">
        <f>VLOOKUP(C154,'Export Worksheet'!$E$2:$G$1483,2,FALSE)</f>
        <v>513010158</v>
      </c>
    </row>
    <row r="155" spans="1:9" ht="16.5">
      <c r="A155" s="24"/>
      <c r="B155" s="24" t="s">
        <v>6275</v>
      </c>
      <c r="C155" s="23" t="s">
        <v>9066</v>
      </c>
      <c r="D155" s="24" t="s">
        <v>149</v>
      </c>
      <c r="E155" s="15" t="s">
        <v>6274</v>
      </c>
      <c r="F155" s="24" t="s">
        <v>6275</v>
      </c>
      <c r="G155" s="23">
        <f t="shared" si="2"/>
        <v>6</v>
      </c>
      <c r="H155" s="23" t="str">
        <f>MID(F155,1,G155-1)</f>
        <v>1.2.4</v>
      </c>
      <c r="I155" s="35">
        <f>VLOOKUP(C155,'Export Worksheet'!$E$2:$G$1483,2,FALSE)</f>
        <v>513010159</v>
      </c>
    </row>
    <row r="156" spans="1:9" ht="16.5">
      <c r="A156" s="24"/>
      <c r="B156" s="24" t="s">
        <v>6276</v>
      </c>
      <c r="C156" s="23" t="s">
        <v>9067</v>
      </c>
      <c r="D156" s="24" t="s">
        <v>19</v>
      </c>
      <c r="E156" s="15" t="s">
        <v>6277</v>
      </c>
      <c r="F156" s="24" t="s">
        <v>6276</v>
      </c>
      <c r="G156" s="23">
        <f t="shared" si="2"/>
        <v>6</v>
      </c>
      <c r="H156" s="23" t="str">
        <f>MID(F156,1,G156-1)</f>
        <v>1.2.6</v>
      </c>
      <c r="I156" s="35">
        <f>VLOOKUP(C156,'Export Worksheet'!$E$2:$G$1483,2,FALSE)</f>
        <v>513010160</v>
      </c>
    </row>
    <row r="157" spans="1:9" ht="16.5">
      <c r="A157" s="24"/>
      <c r="B157" s="24" t="s">
        <v>6278</v>
      </c>
      <c r="C157" s="23" t="s">
        <v>9068</v>
      </c>
      <c r="D157" s="24" t="s">
        <v>19</v>
      </c>
      <c r="E157" s="15" t="s">
        <v>6277</v>
      </c>
      <c r="F157" s="24" t="s">
        <v>6278</v>
      </c>
      <c r="G157" s="23">
        <f t="shared" si="2"/>
        <v>6</v>
      </c>
      <c r="H157" s="23" t="str">
        <f>MID(F157,1,G157-1)</f>
        <v>1.2.8</v>
      </c>
      <c r="I157" s="35">
        <f>VLOOKUP(C157,'Export Worksheet'!$E$2:$G$1483,2,FALSE)</f>
        <v>513010161</v>
      </c>
    </row>
    <row r="158" spans="1:9" ht="16.5">
      <c r="A158" s="24"/>
      <c r="B158" s="24" t="s">
        <v>6279</v>
      </c>
      <c r="C158" s="23" t="s">
        <v>9069</v>
      </c>
      <c r="D158" s="24" t="s">
        <v>19</v>
      </c>
      <c r="E158" s="15" t="s">
        <v>6280</v>
      </c>
      <c r="F158" s="24" t="s">
        <v>6279</v>
      </c>
      <c r="G158" s="23">
        <f t="shared" si="2"/>
        <v>6</v>
      </c>
      <c r="H158" s="23" t="str">
        <f>MID(F158,1,G158-1)</f>
        <v>1.3.1</v>
      </c>
      <c r="I158" s="35">
        <f>VLOOKUP(C158,'Export Worksheet'!$E$2:$G$1483,2,FALSE)</f>
        <v>513010162</v>
      </c>
    </row>
    <row r="159" spans="1:9" ht="16.5">
      <c r="A159" s="24"/>
      <c r="B159" s="24" t="s">
        <v>6281</v>
      </c>
      <c r="C159" s="23" t="s">
        <v>9070</v>
      </c>
      <c r="D159" s="24" t="s">
        <v>19</v>
      </c>
      <c r="E159" s="15" t="s">
        <v>6282</v>
      </c>
      <c r="F159" s="24" t="s">
        <v>6281</v>
      </c>
      <c r="G159" s="23">
        <f t="shared" si="2"/>
        <v>6</v>
      </c>
      <c r="H159" s="23" t="str">
        <f>MID(F159,1,G159-1)</f>
        <v>1.3.2</v>
      </c>
      <c r="I159" s="35">
        <f>VLOOKUP(C159,'Export Worksheet'!$E$2:$G$1483,2,FALSE)</f>
        <v>513010163</v>
      </c>
    </row>
    <row r="160" spans="1:9" ht="16.5">
      <c r="A160" s="24"/>
      <c r="B160" s="24" t="s">
        <v>6283</v>
      </c>
      <c r="C160" s="23" t="s">
        <v>9071</v>
      </c>
      <c r="D160" s="24" t="s">
        <v>19</v>
      </c>
      <c r="E160" s="15" t="s">
        <v>6280</v>
      </c>
      <c r="F160" s="24" t="s">
        <v>6283</v>
      </c>
      <c r="G160" s="23">
        <f t="shared" si="2"/>
        <v>6</v>
      </c>
      <c r="H160" s="23" t="str">
        <f>MID(F160,1,G160-1)</f>
        <v>1.3.3</v>
      </c>
      <c r="I160" s="35">
        <f>VLOOKUP(C160,'Export Worksheet'!$E$2:$G$1483,2,FALSE)</f>
        <v>513010164</v>
      </c>
    </row>
    <row r="161" spans="1:9" ht="16.5">
      <c r="A161" s="24"/>
      <c r="B161" s="24" t="s">
        <v>6284</v>
      </c>
      <c r="C161" s="23" t="s">
        <v>9072</v>
      </c>
      <c r="D161" s="24" t="s">
        <v>19</v>
      </c>
      <c r="E161" s="15" t="s">
        <v>6285</v>
      </c>
      <c r="F161" s="24" t="s">
        <v>6284</v>
      </c>
      <c r="G161" s="23">
        <f t="shared" si="2"/>
        <v>6</v>
      </c>
      <c r="H161" s="23" t="str">
        <f>MID(F161,1,G161-1)</f>
        <v>1.3.4</v>
      </c>
      <c r="I161" s="35">
        <f>VLOOKUP(C161,'Export Worksheet'!$E$2:$G$1483,2,FALSE)</f>
        <v>513010165</v>
      </c>
    </row>
    <row r="162" spans="1:9" ht="16.5">
      <c r="A162" s="24"/>
      <c r="B162" s="24" t="s">
        <v>6286</v>
      </c>
      <c r="C162" s="23" t="s">
        <v>9073</v>
      </c>
      <c r="D162" s="24" t="s">
        <v>149</v>
      </c>
      <c r="E162" s="15" t="s">
        <v>6285</v>
      </c>
      <c r="F162" s="24" t="s">
        <v>6286</v>
      </c>
      <c r="G162" s="23">
        <f t="shared" si="2"/>
        <v>6</v>
      </c>
      <c r="H162" s="23" t="str">
        <f>MID(F162,1,G162-1)</f>
        <v>1.3.6</v>
      </c>
      <c r="I162" s="35">
        <f>VLOOKUP(C162,'Export Worksheet'!$E$2:$G$1483,2,FALSE)</f>
        <v>513010166</v>
      </c>
    </row>
    <row r="163" spans="1:9" ht="16.5">
      <c r="A163" s="24"/>
      <c r="B163" s="24" t="s">
        <v>6287</v>
      </c>
      <c r="C163" s="23" t="s">
        <v>9074</v>
      </c>
      <c r="D163" s="24" t="s">
        <v>19</v>
      </c>
      <c r="E163" s="15" t="s">
        <v>6288</v>
      </c>
      <c r="F163" s="24" t="s">
        <v>6287</v>
      </c>
      <c r="G163" s="23">
        <f t="shared" si="2"/>
        <v>6</v>
      </c>
      <c r="H163" s="23" t="str">
        <f>MID(F163,1,G163-1)</f>
        <v>1.4.1</v>
      </c>
      <c r="I163" s="35">
        <f>VLOOKUP(C163,'Export Worksheet'!$E$2:$G$1483,2,FALSE)</f>
        <v>513010167</v>
      </c>
    </row>
    <row r="164" spans="1:9" ht="16.5">
      <c r="A164" s="24"/>
      <c r="B164" s="24" t="s">
        <v>6289</v>
      </c>
      <c r="C164" s="23" t="s">
        <v>9075</v>
      </c>
      <c r="D164" s="24" t="s">
        <v>19</v>
      </c>
      <c r="E164" s="15" t="s">
        <v>6288</v>
      </c>
      <c r="F164" s="24" t="s">
        <v>6289</v>
      </c>
      <c r="G164" s="23">
        <f t="shared" si="2"/>
        <v>6</v>
      </c>
      <c r="H164" s="23" t="str">
        <f>MID(F164,1,G164-1)</f>
        <v>1.4.2</v>
      </c>
      <c r="I164" s="35">
        <f>VLOOKUP(C164,'Export Worksheet'!$E$2:$G$1483,2,FALSE)</f>
        <v>513010168</v>
      </c>
    </row>
    <row r="165" spans="1:9" ht="16.5">
      <c r="A165" s="24"/>
      <c r="B165" s="24" t="s">
        <v>6290</v>
      </c>
      <c r="C165" s="23" t="s">
        <v>9076</v>
      </c>
      <c r="D165" s="24" t="s">
        <v>19</v>
      </c>
      <c r="E165" s="15" t="s">
        <v>6291</v>
      </c>
      <c r="F165" s="24" t="s">
        <v>6290</v>
      </c>
      <c r="G165" s="23">
        <f t="shared" si="2"/>
        <v>6</v>
      </c>
      <c r="H165" s="23" t="str">
        <f>MID(F165,1,G165-1)</f>
        <v>1.4.3</v>
      </c>
      <c r="I165" s="35">
        <f>VLOOKUP(C165,'Export Worksheet'!$E$2:$G$1483,2,FALSE)</f>
        <v>513010169</v>
      </c>
    </row>
    <row r="166" spans="1:9" ht="16.5">
      <c r="A166" s="24"/>
      <c r="B166" s="24" t="s">
        <v>6292</v>
      </c>
      <c r="C166" s="23" t="s">
        <v>9077</v>
      </c>
      <c r="D166" s="24" t="s">
        <v>19</v>
      </c>
      <c r="E166" s="15" t="s">
        <v>6293</v>
      </c>
      <c r="F166" s="24" t="s">
        <v>6292</v>
      </c>
      <c r="G166" s="23">
        <f t="shared" si="2"/>
        <v>6</v>
      </c>
      <c r="H166" s="23" t="str">
        <f>MID(F166,1,G166-1)</f>
        <v>1.4.4</v>
      </c>
      <c r="I166" s="35">
        <f>VLOOKUP(C166,'Export Worksheet'!$E$2:$G$1483,2,FALSE)</f>
        <v>513010170</v>
      </c>
    </row>
    <row r="167" spans="1:9" ht="16.5">
      <c r="A167" s="24"/>
      <c r="B167" s="24" t="s">
        <v>6294</v>
      </c>
      <c r="C167" s="23" t="s">
        <v>9078</v>
      </c>
      <c r="D167" s="24" t="s">
        <v>19</v>
      </c>
      <c r="E167" s="15" t="s">
        <v>6291</v>
      </c>
      <c r="F167" s="24" t="s">
        <v>6294</v>
      </c>
      <c r="G167" s="23">
        <f t="shared" si="2"/>
        <v>6</v>
      </c>
      <c r="H167" s="23" t="str">
        <f>MID(F167,1,G167-1)</f>
        <v>1.4.5</v>
      </c>
      <c r="I167" s="35">
        <f>VLOOKUP(C167,'Export Worksheet'!$E$2:$G$1483,2,FALSE)</f>
        <v>513010171</v>
      </c>
    </row>
    <row r="168" spans="1:9" ht="16.5">
      <c r="A168" s="24"/>
      <c r="B168" s="24" t="s">
        <v>6295</v>
      </c>
      <c r="C168" s="23" t="s">
        <v>9079</v>
      </c>
      <c r="D168" s="24" t="s">
        <v>19</v>
      </c>
      <c r="E168" s="15" t="s">
        <v>6293</v>
      </c>
      <c r="F168" s="24" t="s">
        <v>6295</v>
      </c>
      <c r="G168" s="23">
        <f t="shared" si="2"/>
        <v>6</v>
      </c>
      <c r="H168" s="23" t="str">
        <f>MID(F168,1,G168-1)</f>
        <v>1.4.6</v>
      </c>
      <c r="I168" s="35">
        <f>VLOOKUP(C168,'Export Worksheet'!$E$2:$G$1483,2,FALSE)</f>
        <v>513010172</v>
      </c>
    </row>
    <row r="169" spans="1:9" ht="16.5">
      <c r="A169" s="24"/>
      <c r="B169" s="24" t="s">
        <v>6296</v>
      </c>
      <c r="C169" s="23" t="s">
        <v>9080</v>
      </c>
      <c r="D169" s="24" t="s">
        <v>19</v>
      </c>
      <c r="E169" s="15" t="s">
        <v>6297</v>
      </c>
      <c r="F169" s="24" t="s">
        <v>6296</v>
      </c>
      <c r="G169" s="23">
        <f t="shared" si="2"/>
        <v>6</v>
      </c>
      <c r="H169" s="23" t="str">
        <f>MID(F169,1,G169-1)</f>
        <v>1.5.2</v>
      </c>
      <c r="I169" s="35">
        <f>VLOOKUP(C169,'Export Worksheet'!$E$2:$G$1483,2,FALSE)</f>
        <v>513010173</v>
      </c>
    </row>
    <row r="170" spans="1:9" ht="16.5">
      <c r="A170" s="24"/>
      <c r="B170" s="24" t="s">
        <v>6298</v>
      </c>
      <c r="C170" s="23" t="s">
        <v>9081</v>
      </c>
      <c r="D170" s="24" t="s">
        <v>19</v>
      </c>
      <c r="E170" s="15" t="s">
        <v>6297</v>
      </c>
      <c r="F170" s="24" t="s">
        <v>6298</v>
      </c>
      <c r="G170" s="23">
        <f t="shared" si="2"/>
        <v>6</v>
      </c>
      <c r="H170" s="23" t="str">
        <f>MID(F170,1,G170-1)</f>
        <v>1.5.4</v>
      </c>
      <c r="I170" s="35">
        <f>VLOOKUP(C170,'Export Worksheet'!$E$2:$G$1483,2,FALSE)</f>
        <v>513010174</v>
      </c>
    </row>
    <row r="171" spans="1:9" ht="16.5">
      <c r="A171" s="24"/>
      <c r="B171" s="24" t="s">
        <v>6299</v>
      </c>
      <c r="C171" s="23" t="s">
        <v>9082</v>
      </c>
      <c r="D171" s="24" t="s">
        <v>19</v>
      </c>
      <c r="E171" s="15" t="s">
        <v>6300</v>
      </c>
      <c r="F171" s="24" t="s">
        <v>6299</v>
      </c>
      <c r="G171" s="23">
        <f t="shared" si="2"/>
        <v>6</v>
      </c>
      <c r="H171" s="23" t="str">
        <f>MID(F171,1,G171-1)</f>
        <v>1.5.6</v>
      </c>
      <c r="I171" s="35">
        <f>VLOOKUP(C171,'Export Worksheet'!$E$2:$G$1483,2,FALSE)</f>
        <v>513010175</v>
      </c>
    </row>
    <row r="172" spans="1:9" ht="16.5">
      <c r="A172" s="24"/>
      <c r="B172" s="24" t="s">
        <v>6301</v>
      </c>
      <c r="C172" s="23" t="s">
        <v>9083</v>
      </c>
      <c r="D172" s="24" t="s">
        <v>19</v>
      </c>
      <c r="E172" s="15" t="s">
        <v>6300</v>
      </c>
      <c r="F172" s="24" t="s">
        <v>6301</v>
      </c>
      <c r="G172" s="23">
        <f t="shared" si="2"/>
        <v>6</v>
      </c>
      <c r="H172" s="23" t="str">
        <f>MID(F172,1,G172-1)</f>
        <v>1.5.8</v>
      </c>
      <c r="I172" s="35">
        <f>VLOOKUP(C172,'Export Worksheet'!$E$2:$G$1483,2,FALSE)</f>
        <v>513010176</v>
      </c>
    </row>
    <row r="173" spans="1:9" ht="16.5">
      <c r="A173" s="24"/>
      <c r="B173" s="24" t="s">
        <v>6302</v>
      </c>
      <c r="C173" s="23" t="s">
        <v>9084</v>
      </c>
      <c r="D173" s="24" t="s">
        <v>108</v>
      </c>
      <c r="E173" s="15" t="s">
        <v>6303</v>
      </c>
      <c r="F173" s="24" t="s">
        <v>6302</v>
      </c>
      <c r="G173" s="23">
        <f t="shared" si="2"/>
        <v>6</v>
      </c>
      <c r="H173" s="23" t="str">
        <f>MID(F173,1,G173-1)</f>
        <v>1.6.1</v>
      </c>
      <c r="I173" s="35">
        <f>VLOOKUP(C173,'Export Worksheet'!$E$2:$G$1483,2,FALSE)</f>
        <v>513010177</v>
      </c>
    </row>
    <row r="174" spans="1:9" ht="16.5">
      <c r="A174" s="24"/>
      <c r="B174" s="24" t="s">
        <v>6304</v>
      </c>
      <c r="C174" s="23" t="s">
        <v>9085</v>
      </c>
      <c r="D174" s="24" t="s">
        <v>19</v>
      </c>
      <c r="E174" s="15" t="s">
        <v>6305</v>
      </c>
      <c r="F174" s="24" t="s">
        <v>6304</v>
      </c>
      <c r="G174" s="23">
        <f t="shared" si="2"/>
        <v>6</v>
      </c>
      <c r="H174" s="23" t="str">
        <f>MID(F174,1,G174-1)</f>
        <v>1.6.2</v>
      </c>
      <c r="I174" s="35">
        <f>VLOOKUP(C174,'Export Worksheet'!$E$2:$G$1483,2,FALSE)</f>
        <v>513010188</v>
      </c>
    </row>
    <row r="175" spans="1:9" ht="16.5">
      <c r="A175" s="24"/>
      <c r="B175" s="24" t="s">
        <v>6306</v>
      </c>
      <c r="C175" s="23" t="s">
        <v>9086</v>
      </c>
      <c r="D175" s="24" t="s">
        <v>19</v>
      </c>
      <c r="E175" s="15" t="s">
        <v>6307</v>
      </c>
      <c r="F175" s="24" t="s">
        <v>6306</v>
      </c>
      <c r="G175" s="23">
        <f t="shared" si="2"/>
        <v>6</v>
      </c>
      <c r="H175" s="23" t="str">
        <f>MID(F175,1,G175-1)</f>
        <v>1.6.3</v>
      </c>
      <c r="I175" s="35">
        <f>VLOOKUP(C175,'Export Worksheet'!$E$2:$G$1483,2,FALSE)</f>
        <v>513010194</v>
      </c>
    </row>
    <row r="176" spans="1:9" ht="16.5">
      <c r="A176" s="24"/>
      <c r="B176" s="24" t="s">
        <v>6308</v>
      </c>
      <c r="C176" s="23" t="s">
        <v>9087</v>
      </c>
      <c r="D176" s="24" t="s">
        <v>19</v>
      </c>
      <c r="E176" s="15" t="s">
        <v>6309</v>
      </c>
      <c r="F176" s="24" t="s">
        <v>6308</v>
      </c>
      <c r="G176" s="23">
        <f t="shared" si="2"/>
        <v>6</v>
      </c>
      <c r="H176" s="23" t="str">
        <f>MID(F176,1,G176-1)</f>
        <v>1.6.4</v>
      </c>
      <c r="I176" s="35">
        <f>VLOOKUP(C176,'Export Worksheet'!$E$2:$G$1483,2,FALSE)</f>
        <v>513010198</v>
      </c>
    </row>
    <row r="177" spans="1:9" ht="16.5">
      <c r="A177" s="24"/>
      <c r="B177" s="24" t="s">
        <v>6310</v>
      </c>
      <c r="C177" s="23" t="s">
        <v>9088</v>
      </c>
      <c r="D177" s="24" t="s">
        <v>19</v>
      </c>
      <c r="E177" s="15" t="s">
        <v>6311</v>
      </c>
      <c r="F177" s="24" t="s">
        <v>6310</v>
      </c>
      <c r="G177" s="23">
        <f t="shared" si="2"/>
        <v>6</v>
      </c>
      <c r="H177" s="23" t="str">
        <f>MID(F177,1,G177-1)</f>
        <v>1.6.5</v>
      </c>
      <c r="I177" s="35">
        <f>VLOOKUP(C177,'Export Worksheet'!$E$2:$G$1483,2,FALSE)</f>
        <v>513010199</v>
      </c>
    </row>
    <row r="178" spans="1:9" ht="16.5">
      <c r="A178" s="24"/>
      <c r="B178" s="24" t="s">
        <v>6312</v>
      </c>
      <c r="C178" s="23" t="s">
        <v>9089</v>
      </c>
      <c r="D178" s="24" t="s">
        <v>19</v>
      </c>
      <c r="E178" s="15" t="s">
        <v>6313</v>
      </c>
      <c r="F178" s="24" t="s">
        <v>6312</v>
      </c>
      <c r="G178" s="23">
        <f t="shared" si="2"/>
        <v>6</v>
      </c>
      <c r="H178" s="23" t="str">
        <f>MID(F178,1,G178-1)</f>
        <v>1.6.6</v>
      </c>
      <c r="I178" s="35">
        <f>VLOOKUP(C178,'Export Worksheet'!$E$2:$G$1483,2,FALSE)</f>
        <v>513010200</v>
      </c>
    </row>
    <row r="179" spans="1:9" ht="16.5">
      <c r="A179" s="24"/>
      <c r="B179" s="24" t="s">
        <v>6314</v>
      </c>
      <c r="C179" s="23" t="s">
        <v>9090</v>
      </c>
      <c r="D179" s="24" t="s">
        <v>19</v>
      </c>
      <c r="E179" s="15" t="s">
        <v>6315</v>
      </c>
      <c r="F179" s="24" t="s">
        <v>6314</v>
      </c>
      <c r="G179" s="23">
        <f t="shared" si="2"/>
        <v>6</v>
      </c>
      <c r="H179" s="23" t="str">
        <f>MID(F179,1,G179-1)</f>
        <v>1.6.7</v>
      </c>
      <c r="I179" s="35">
        <f>VLOOKUP(C179,'Export Worksheet'!$E$2:$G$1483,2,FALSE)</f>
        <v>513010201</v>
      </c>
    </row>
    <row r="180" spans="1:9" ht="16.5">
      <c r="A180" s="24"/>
      <c r="B180" s="24" t="s">
        <v>6316</v>
      </c>
      <c r="C180" s="23" t="s">
        <v>9091</v>
      </c>
      <c r="D180" s="24" t="s">
        <v>19</v>
      </c>
      <c r="E180" s="15" t="s">
        <v>6317</v>
      </c>
      <c r="F180" s="24" t="s">
        <v>6316</v>
      </c>
      <c r="G180" s="23">
        <f t="shared" si="2"/>
        <v>6</v>
      </c>
      <c r="H180" s="23" t="str">
        <f>MID(F180,1,G180-1)</f>
        <v>1.6.8</v>
      </c>
      <c r="I180" s="35">
        <f>VLOOKUP(C180,'Export Worksheet'!$E$2:$G$1483,2,FALSE)</f>
        <v>513010202</v>
      </c>
    </row>
    <row r="181" spans="1:9" ht="16.5">
      <c r="A181" s="24"/>
      <c r="B181" s="24" t="s">
        <v>6318</v>
      </c>
      <c r="C181" s="23" t="s">
        <v>9092</v>
      </c>
      <c r="D181" s="24" t="s">
        <v>19</v>
      </c>
      <c r="E181" s="15" t="s">
        <v>6319</v>
      </c>
      <c r="F181" s="24" t="s">
        <v>6318</v>
      </c>
      <c r="G181" s="23">
        <f t="shared" si="2"/>
        <v>6</v>
      </c>
      <c r="H181" s="23" t="str">
        <f>MID(F181,1,G181-1)</f>
        <v>1.6.9</v>
      </c>
      <c r="I181" s="35">
        <f>VLOOKUP(C181,'Export Worksheet'!$E$2:$G$1483,2,FALSE)</f>
        <v>513010203</v>
      </c>
    </row>
    <row r="182" spans="1:9" ht="16.5">
      <c r="A182" s="24"/>
      <c r="B182" s="24" t="s">
        <v>6320</v>
      </c>
      <c r="C182" s="23" t="s">
        <v>9093</v>
      </c>
      <c r="D182" s="24" t="s">
        <v>19</v>
      </c>
      <c r="E182" s="15" t="s">
        <v>6321</v>
      </c>
      <c r="F182" s="24" t="s">
        <v>6320</v>
      </c>
      <c r="G182" s="23">
        <f t="shared" si="2"/>
        <v>7</v>
      </c>
      <c r="H182" s="23" t="str">
        <f>MID(F182,1,G182-1)</f>
        <v>1.6.10</v>
      </c>
      <c r="I182" s="35">
        <f>VLOOKUP(C182,'Export Worksheet'!$E$2:$G$1483,2,FALSE)</f>
        <v>513010178</v>
      </c>
    </row>
    <row r="183" spans="1:9" ht="16.5">
      <c r="A183" s="24"/>
      <c r="B183" s="24" t="s">
        <v>6322</v>
      </c>
      <c r="C183" s="23" t="s">
        <v>9094</v>
      </c>
      <c r="D183" s="24" t="s">
        <v>19</v>
      </c>
      <c r="E183" s="15" t="s">
        <v>6323</v>
      </c>
      <c r="F183" s="24" t="s">
        <v>6322</v>
      </c>
      <c r="G183" s="23">
        <f t="shared" si="2"/>
        <v>7</v>
      </c>
      <c r="H183" s="23" t="str">
        <f>MID(F183,1,G183-1)</f>
        <v>1.6.11</v>
      </c>
      <c r="I183" s="35">
        <f>VLOOKUP(C183,'Export Worksheet'!$E$2:$G$1483,2,FALSE)</f>
        <v>513010179</v>
      </c>
    </row>
    <row r="184" spans="1:9" ht="16.5">
      <c r="A184" s="24"/>
      <c r="B184" s="24" t="s">
        <v>6324</v>
      </c>
      <c r="C184" s="23" t="s">
        <v>9095</v>
      </c>
      <c r="D184" s="24" t="s">
        <v>19</v>
      </c>
      <c r="E184" s="15" t="s">
        <v>6325</v>
      </c>
      <c r="F184" s="24" t="s">
        <v>6324</v>
      </c>
      <c r="G184" s="23">
        <f t="shared" si="2"/>
        <v>7</v>
      </c>
      <c r="H184" s="23" t="str">
        <f>MID(F184,1,G184-1)</f>
        <v>1.6.12</v>
      </c>
      <c r="I184" s="35">
        <f>VLOOKUP(C184,'Export Worksheet'!$E$2:$G$1483,2,FALSE)</f>
        <v>513010180</v>
      </c>
    </row>
    <row r="185" spans="1:9" ht="16.5">
      <c r="A185" s="24"/>
      <c r="B185" s="24" t="s">
        <v>6326</v>
      </c>
      <c r="C185" s="23" t="s">
        <v>9096</v>
      </c>
      <c r="D185" s="24" t="s">
        <v>108</v>
      </c>
      <c r="E185" s="15" t="s">
        <v>6327</v>
      </c>
      <c r="F185" s="24" t="s">
        <v>6326</v>
      </c>
      <c r="G185" s="23">
        <f t="shared" si="2"/>
        <v>7</v>
      </c>
      <c r="H185" s="23" t="str">
        <f>MID(F185,1,G185-1)</f>
        <v>1.6.13</v>
      </c>
      <c r="I185" s="35">
        <f>VLOOKUP(C185,'Export Worksheet'!$E$2:$G$1483,2,FALSE)</f>
        <v>513010181</v>
      </c>
    </row>
    <row r="186" spans="1:9" ht="16.5">
      <c r="A186" s="24"/>
      <c r="B186" s="24" t="s">
        <v>6328</v>
      </c>
      <c r="C186" s="23" t="s">
        <v>9097</v>
      </c>
      <c r="D186" s="24" t="s">
        <v>19</v>
      </c>
      <c r="E186" s="15" t="s">
        <v>6329</v>
      </c>
      <c r="F186" s="24" t="s">
        <v>6328</v>
      </c>
      <c r="G186" s="23">
        <f t="shared" si="2"/>
        <v>7</v>
      </c>
      <c r="H186" s="23" t="str">
        <f>MID(F186,1,G186-1)</f>
        <v>1.6.14</v>
      </c>
      <c r="I186" s="35">
        <f>VLOOKUP(C186,'Export Worksheet'!$E$2:$G$1483,2,FALSE)</f>
        <v>513010182</v>
      </c>
    </row>
    <row r="187" spans="1:9" ht="16.5">
      <c r="A187" s="24"/>
      <c r="B187" s="24" t="s">
        <v>6330</v>
      </c>
      <c r="C187" s="23" t="s">
        <v>9098</v>
      </c>
      <c r="D187" s="24" t="s">
        <v>19</v>
      </c>
      <c r="E187" s="15" t="s">
        <v>6331</v>
      </c>
      <c r="F187" s="24" t="s">
        <v>6330</v>
      </c>
      <c r="G187" s="23">
        <f t="shared" si="2"/>
        <v>7</v>
      </c>
      <c r="H187" s="23" t="str">
        <f>MID(F187,1,G187-1)</f>
        <v>1.6.15</v>
      </c>
      <c r="I187" s="35">
        <f>VLOOKUP(C187,'Export Worksheet'!$E$2:$G$1483,2,FALSE)</f>
        <v>513010183</v>
      </c>
    </row>
    <row r="188" spans="1:9" ht="16.5">
      <c r="A188" s="24"/>
      <c r="B188" s="24" t="s">
        <v>6332</v>
      </c>
      <c r="C188" s="23" t="s">
        <v>9099</v>
      </c>
      <c r="D188" s="24" t="s">
        <v>108</v>
      </c>
      <c r="E188" s="15" t="s">
        <v>6333</v>
      </c>
      <c r="F188" s="24" t="s">
        <v>6332</v>
      </c>
      <c r="G188" s="23">
        <f t="shared" si="2"/>
        <v>7</v>
      </c>
      <c r="H188" s="23" t="str">
        <f>MID(F188,1,G188-1)</f>
        <v>1.6.16</v>
      </c>
      <c r="I188" s="35">
        <f>VLOOKUP(C188,'Export Worksheet'!$E$2:$G$1483,2,FALSE)</f>
        <v>513010184</v>
      </c>
    </row>
    <row r="189" spans="1:9" ht="16.5">
      <c r="A189" s="24"/>
      <c r="B189" s="24" t="s">
        <v>6334</v>
      </c>
      <c r="C189" s="23" t="s">
        <v>9100</v>
      </c>
      <c r="D189" s="24" t="s">
        <v>19</v>
      </c>
      <c r="E189" s="15" t="s">
        <v>6335</v>
      </c>
      <c r="F189" s="24" t="s">
        <v>6334</v>
      </c>
      <c r="G189" s="23">
        <f t="shared" si="2"/>
        <v>7</v>
      </c>
      <c r="H189" s="23" t="str">
        <f>MID(F189,1,G189-1)</f>
        <v>1.6.17</v>
      </c>
      <c r="I189" s="35">
        <f>VLOOKUP(C189,'Export Worksheet'!$E$2:$G$1483,2,FALSE)</f>
        <v>513010185</v>
      </c>
    </row>
    <row r="190" spans="1:9" ht="16.5">
      <c r="A190" s="24"/>
      <c r="B190" s="24" t="s">
        <v>6336</v>
      </c>
      <c r="C190" s="23" t="s">
        <v>9101</v>
      </c>
      <c r="D190" s="24" t="s">
        <v>19</v>
      </c>
      <c r="E190" s="15" t="s">
        <v>6337</v>
      </c>
      <c r="F190" s="24" t="s">
        <v>6336</v>
      </c>
      <c r="G190" s="23">
        <f t="shared" si="2"/>
        <v>7</v>
      </c>
      <c r="H190" s="23" t="str">
        <f>MID(F190,1,G190-1)</f>
        <v>1.6.18</v>
      </c>
      <c r="I190" s="35">
        <f>VLOOKUP(C190,'Export Worksheet'!$E$2:$G$1483,2,FALSE)</f>
        <v>513010186</v>
      </c>
    </row>
    <row r="191" spans="1:9" ht="16.5">
      <c r="A191" s="24"/>
      <c r="B191" s="24" t="s">
        <v>6338</v>
      </c>
      <c r="C191" s="23" t="s">
        <v>9102</v>
      </c>
      <c r="D191" s="24" t="s">
        <v>19</v>
      </c>
      <c r="E191" s="15" t="s">
        <v>6339</v>
      </c>
      <c r="F191" s="24" t="s">
        <v>6338</v>
      </c>
      <c r="G191" s="23">
        <f t="shared" si="2"/>
        <v>7</v>
      </c>
      <c r="H191" s="23" t="str">
        <f>MID(F191,1,G191-1)</f>
        <v>1.6.19</v>
      </c>
      <c r="I191" s="35">
        <f>VLOOKUP(C191,'Export Worksheet'!$E$2:$G$1483,2,FALSE)</f>
        <v>513010187</v>
      </c>
    </row>
    <row r="192" spans="1:9" ht="16.5">
      <c r="A192" s="24"/>
      <c r="B192" s="24" t="s">
        <v>6340</v>
      </c>
      <c r="C192" s="23" t="s">
        <v>9103</v>
      </c>
      <c r="D192" s="24" t="s">
        <v>19</v>
      </c>
      <c r="E192" s="15" t="s">
        <v>6341</v>
      </c>
      <c r="F192" s="24" t="s">
        <v>6340</v>
      </c>
      <c r="G192" s="23">
        <f t="shared" si="2"/>
        <v>7</v>
      </c>
      <c r="H192" s="23" t="str">
        <f>MID(F192,1,G192-1)</f>
        <v>1.6.20</v>
      </c>
      <c r="I192" s="35">
        <f>VLOOKUP(C192,'Export Worksheet'!$E$2:$G$1483,2,FALSE)</f>
        <v>513010189</v>
      </c>
    </row>
    <row r="193" spans="1:9" ht="16.5">
      <c r="A193" s="24"/>
      <c r="B193" s="24" t="s">
        <v>6342</v>
      </c>
      <c r="C193" s="23" t="s">
        <v>9104</v>
      </c>
      <c r="D193" s="24" t="s">
        <v>19</v>
      </c>
      <c r="E193" s="15" t="s">
        <v>6343</v>
      </c>
      <c r="F193" s="24" t="s">
        <v>6342</v>
      </c>
      <c r="G193" s="23">
        <f t="shared" si="2"/>
        <v>7</v>
      </c>
      <c r="H193" s="23" t="str">
        <f>MID(F193,1,G193-1)</f>
        <v>1.6.22</v>
      </c>
      <c r="I193" s="35">
        <f>VLOOKUP(C193,'Export Worksheet'!$E$2:$G$1483,2,FALSE)</f>
        <v>513010190</v>
      </c>
    </row>
    <row r="194" spans="1:9" ht="16.5">
      <c r="A194" s="24"/>
      <c r="B194" s="24" t="s">
        <v>6344</v>
      </c>
      <c r="C194" s="23" t="s">
        <v>9105</v>
      </c>
      <c r="D194" s="24" t="s">
        <v>19</v>
      </c>
      <c r="E194" s="15" t="s">
        <v>6341</v>
      </c>
      <c r="F194" s="24" t="s">
        <v>6344</v>
      </c>
      <c r="G194" s="23">
        <f t="shared" si="2"/>
        <v>7</v>
      </c>
      <c r="H194" s="23" t="str">
        <f>MID(F194,1,G194-1)</f>
        <v>1.6.24</v>
      </c>
      <c r="I194" s="35">
        <f>VLOOKUP(C194,'Export Worksheet'!$E$2:$G$1483,2,FALSE)</f>
        <v>513010191</v>
      </c>
    </row>
    <row r="195" spans="1:9" ht="16.5">
      <c r="A195" s="24"/>
      <c r="B195" s="24" t="s">
        <v>6345</v>
      </c>
      <c r="C195" s="23" t="s">
        <v>9106</v>
      </c>
      <c r="D195" s="24" t="s">
        <v>19</v>
      </c>
      <c r="E195" s="15" t="s">
        <v>6346</v>
      </c>
      <c r="F195" s="24" t="s">
        <v>6345</v>
      </c>
      <c r="G195" s="23">
        <f t="shared" ref="G195:G258" si="3">FIND("-",F195)</f>
        <v>7</v>
      </c>
      <c r="H195" s="23" t="str">
        <f>MID(F195,1,G195-1)</f>
        <v>1.6.26</v>
      </c>
      <c r="I195" s="35">
        <f>VLOOKUP(C195,'Export Worksheet'!$E$2:$G$1483,2,FALSE)</f>
        <v>513010192</v>
      </c>
    </row>
    <row r="196" spans="1:9" ht="16.5">
      <c r="A196" s="24"/>
      <c r="B196" s="24" t="s">
        <v>6347</v>
      </c>
      <c r="C196" s="23" t="s">
        <v>9107</v>
      </c>
      <c r="D196" s="24" t="s">
        <v>19</v>
      </c>
      <c r="E196" s="15" t="s">
        <v>6348</v>
      </c>
      <c r="F196" s="24" t="s">
        <v>6347</v>
      </c>
      <c r="G196" s="23">
        <f t="shared" si="3"/>
        <v>7</v>
      </c>
      <c r="H196" s="23" t="str">
        <f>MID(F196,1,G196-1)</f>
        <v>1.6.28</v>
      </c>
      <c r="I196" s="35">
        <f>VLOOKUP(C196,'Export Worksheet'!$E$2:$G$1483,2,FALSE)</f>
        <v>513010193</v>
      </c>
    </row>
    <row r="197" spans="1:9" ht="16.5">
      <c r="A197" s="24"/>
      <c r="B197" s="24" t="s">
        <v>6349</v>
      </c>
      <c r="C197" s="23" t="s">
        <v>9108</v>
      </c>
      <c r="D197" s="24" t="s">
        <v>19</v>
      </c>
      <c r="E197" s="15" t="s">
        <v>6350</v>
      </c>
      <c r="F197" s="24" t="s">
        <v>6349</v>
      </c>
      <c r="G197" s="23">
        <f t="shared" si="3"/>
        <v>7</v>
      </c>
      <c r="H197" s="23" t="str">
        <f>MID(F197,1,G197-1)</f>
        <v>1.6.30</v>
      </c>
      <c r="I197" s="35">
        <f>VLOOKUP(C197,'Export Worksheet'!$E$2:$G$1483,2,FALSE)</f>
        <v>513010195</v>
      </c>
    </row>
    <row r="198" spans="1:9" ht="16.5">
      <c r="A198" s="24"/>
      <c r="B198" s="24" t="s">
        <v>6351</v>
      </c>
      <c r="C198" s="23" t="s">
        <v>9109</v>
      </c>
      <c r="D198" s="24" t="s">
        <v>19</v>
      </c>
      <c r="E198" s="15" t="s">
        <v>6352</v>
      </c>
      <c r="F198" s="24" t="s">
        <v>6351</v>
      </c>
      <c r="G198" s="23">
        <f t="shared" si="3"/>
        <v>7</v>
      </c>
      <c r="H198" s="23" t="str">
        <f>MID(F198,1,G198-1)</f>
        <v>1.6.32</v>
      </c>
      <c r="I198" s="35">
        <f>VLOOKUP(C198,'Export Worksheet'!$E$2:$G$1483,2,FALSE)</f>
        <v>513010196</v>
      </c>
    </row>
    <row r="199" spans="1:9" ht="16.5">
      <c r="A199" s="24"/>
      <c r="B199" s="24" t="s">
        <v>6353</v>
      </c>
      <c r="C199" s="23" t="s">
        <v>9110</v>
      </c>
      <c r="D199" s="24" t="s">
        <v>19</v>
      </c>
      <c r="E199" s="15" t="s">
        <v>6354</v>
      </c>
      <c r="F199" s="24" t="s">
        <v>6353</v>
      </c>
      <c r="G199" s="23">
        <f t="shared" si="3"/>
        <v>7</v>
      </c>
      <c r="H199" s="23" t="str">
        <f>MID(F199,1,G199-1)</f>
        <v>1.6.34</v>
      </c>
      <c r="I199" s="35">
        <f>VLOOKUP(C199,'Export Worksheet'!$E$2:$G$1483,2,FALSE)</f>
        <v>513010197</v>
      </c>
    </row>
    <row r="200" spans="1:9" ht="16.5">
      <c r="A200" s="24"/>
      <c r="B200" s="24" t="s">
        <v>6355</v>
      </c>
      <c r="C200" s="23" t="s">
        <v>9111</v>
      </c>
      <c r="D200" s="24" t="s">
        <v>19</v>
      </c>
      <c r="E200" s="15" t="s">
        <v>6356</v>
      </c>
      <c r="F200" s="24" t="s">
        <v>6355</v>
      </c>
      <c r="G200" s="23">
        <f t="shared" si="3"/>
        <v>6</v>
      </c>
      <c r="H200" s="23" t="str">
        <f>MID(F200,1,G200-1)</f>
        <v>1.7.1</v>
      </c>
      <c r="I200" s="35">
        <f>VLOOKUP(C200,'Export Worksheet'!$E$2:$G$1483,2,FALSE)</f>
        <v>513010204</v>
      </c>
    </row>
    <row r="201" spans="1:9" ht="16.5">
      <c r="A201" s="24"/>
      <c r="B201" s="24" t="s">
        <v>6357</v>
      </c>
      <c r="C201" s="23" t="s">
        <v>9112</v>
      </c>
      <c r="D201" s="24" t="s">
        <v>19</v>
      </c>
      <c r="E201" s="15" t="s">
        <v>6358</v>
      </c>
      <c r="F201" s="24" t="s">
        <v>6357</v>
      </c>
      <c r="G201" s="23">
        <f t="shared" si="3"/>
        <v>6</v>
      </c>
      <c r="H201" s="23" t="str">
        <f>MID(F201,1,G201-1)</f>
        <v>1.7.2</v>
      </c>
      <c r="I201" s="35">
        <f>VLOOKUP(C201,'Export Worksheet'!$E$2:$G$1483,2,FALSE)</f>
        <v>513010213</v>
      </c>
    </row>
    <row r="202" spans="1:9" ht="16.5">
      <c r="A202" s="24"/>
      <c r="B202" s="24" t="s">
        <v>6359</v>
      </c>
      <c r="C202" s="23" t="s">
        <v>9113</v>
      </c>
      <c r="D202" s="24" t="s">
        <v>19</v>
      </c>
      <c r="E202" s="15" t="s">
        <v>6360</v>
      </c>
      <c r="F202" s="24" t="s">
        <v>6359</v>
      </c>
      <c r="G202" s="23">
        <f t="shared" si="3"/>
        <v>6</v>
      </c>
      <c r="H202" s="23" t="str">
        <f>MID(F202,1,G202-1)</f>
        <v>1.7.3</v>
      </c>
      <c r="I202" s="35">
        <f>VLOOKUP(C202,'Export Worksheet'!$E$2:$G$1483,2,FALSE)</f>
        <v>513010217</v>
      </c>
    </row>
    <row r="203" spans="1:9" ht="16.5">
      <c r="A203" s="24"/>
      <c r="B203" s="24" t="s">
        <v>6361</v>
      </c>
      <c r="C203" s="23" t="s">
        <v>9114</v>
      </c>
      <c r="D203" s="24" t="s">
        <v>19</v>
      </c>
      <c r="E203" s="15" t="s">
        <v>6362</v>
      </c>
      <c r="F203" s="24" t="s">
        <v>6361</v>
      </c>
      <c r="G203" s="23">
        <f t="shared" si="3"/>
        <v>6</v>
      </c>
      <c r="H203" s="23" t="str">
        <f>MID(F203,1,G203-1)</f>
        <v>1.7.4</v>
      </c>
      <c r="I203" s="35">
        <f>VLOOKUP(C203,'Export Worksheet'!$E$2:$G$1483,2,FALSE)</f>
        <v>513010218</v>
      </c>
    </row>
    <row r="204" spans="1:9" ht="16.5">
      <c r="A204" s="24"/>
      <c r="B204" s="24" t="s">
        <v>6363</v>
      </c>
      <c r="C204" s="23" t="s">
        <v>9115</v>
      </c>
      <c r="D204" s="24" t="s">
        <v>19</v>
      </c>
      <c r="E204" s="15" t="s">
        <v>6364</v>
      </c>
      <c r="F204" s="24" t="s">
        <v>6363</v>
      </c>
      <c r="G204" s="23">
        <f t="shared" si="3"/>
        <v>6</v>
      </c>
      <c r="H204" s="23" t="str">
        <f>MID(F204,1,G204-1)</f>
        <v>1.7.5</v>
      </c>
      <c r="I204" s="35">
        <f>VLOOKUP(C204,'Export Worksheet'!$E$2:$G$1483,2,FALSE)</f>
        <v>513010219</v>
      </c>
    </row>
    <row r="205" spans="1:9" ht="16.5">
      <c r="A205" s="24"/>
      <c r="B205" s="24" t="s">
        <v>6365</v>
      </c>
      <c r="C205" s="23" t="s">
        <v>9116</v>
      </c>
      <c r="D205" s="24" t="s">
        <v>149</v>
      </c>
      <c r="E205" s="15" t="s">
        <v>6366</v>
      </c>
      <c r="F205" s="24" t="s">
        <v>6365</v>
      </c>
      <c r="G205" s="23">
        <f t="shared" si="3"/>
        <v>6</v>
      </c>
      <c r="H205" s="23" t="str">
        <f>MID(F205,1,G205-1)</f>
        <v>1.7.6</v>
      </c>
      <c r="I205" s="35">
        <f>VLOOKUP(C205,'Export Worksheet'!$E$2:$G$1483,2,FALSE)</f>
        <v>513010220</v>
      </c>
    </row>
    <row r="206" spans="1:9" ht="16.5">
      <c r="A206" s="24"/>
      <c r="B206" s="24" t="s">
        <v>6367</v>
      </c>
      <c r="C206" s="23" t="s">
        <v>9117</v>
      </c>
      <c r="D206" s="24" t="s">
        <v>19</v>
      </c>
      <c r="E206" s="15" t="s">
        <v>6368</v>
      </c>
      <c r="F206" s="24" t="s">
        <v>6367</v>
      </c>
      <c r="G206" s="23">
        <f t="shared" si="3"/>
        <v>6</v>
      </c>
      <c r="H206" s="23" t="str">
        <f>MID(F206,1,G206-1)</f>
        <v>1.7.7</v>
      </c>
      <c r="I206" s="35">
        <f>VLOOKUP(C206,'Export Worksheet'!$E$2:$G$1483,2,FALSE)</f>
        <v>513010221</v>
      </c>
    </row>
    <row r="207" spans="1:9" ht="16.5">
      <c r="A207" s="24"/>
      <c r="B207" s="24" t="s">
        <v>6369</v>
      </c>
      <c r="C207" s="23" t="s">
        <v>9118</v>
      </c>
      <c r="D207" s="24" t="s">
        <v>19</v>
      </c>
      <c r="E207" s="15" t="s">
        <v>6370</v>
      </c>
      <c r="F207" s="24" t="s">
        <v>6369</v>
      </c>
      <c r="G207" s="23">
        <f t="shared" si="3"/>
        <v>6</v>
      </c>
      <c r="H207" s="23" t="str">
        <f>MID(F207,1,G207-1)</f>
        <v>1.7.8</v>
      </c>
      <c r="I207" s="35">
        <f>VLOOKUP(C207,'Export Worksheet'!$E$2:$G$1483,2,FALSE)</f>
        <v>513010222</v>
      </c>
    </row>
    <row r="208" spans="1:9" ht="16.5">
      <c r="A208" s="24"/>
      <c r="B208" s="24" t="s">
        <v>6371</v>
      </c>
      <c r="C208" s="23" t="s">
        <v>9119</v>
      </c>
      <c r="D208" s="24" t="s">
        <v>149</v>
      </c>
      <c r="E208" s="15" t="s">
        <v>6372</v>
      </c>
      <c r="F208" s="24" t="s">
        <v>6371</v>
      </c>
      <c r="G208" s="23">
        <f t="shared" si="3"/>
        <v>6</v>
      </c>
      <c r="H208" s="23" t="str">
        <f>MID(F208,1,G208-1)</f>
        <v>1.7.9</v>
      </c>
      <c r="I208" s="35">
        <f>VLOOKUP(C208,'Export Worksheet'!$E$2:$G$1483,2,FALSE)</f>
        <v>513010223</v>
      </c>
    </row>
    <row r="209" spans="1:9" ht="16.5">
      <c r="A209" s="24"/>
      <c r="B209" s="24" t="s">
        <v>6373</v>
      </c>
      <c r="C209" s="23" t="s">
        <v>9120</v>
      </c>
      <c r="D209" s="24" t="s">
        <v>19</v>
      </c>
      <c r="E209" s="15" t="s">
        <v>6374</v>
      </c>
      <c r="F209" s="24" t="s">
        <v>6373</v>
      </c>
      <c r="G209" s="23">
        <f t="shared" si="3"/>
        <v>7</v>
      </c>
      <c r="H209" s="23" t="str">
        <f>MID(F209,1,G209-1)</f>
        <v>1.7.10</v>
      </c>
      <c r="I209" s="35">
        <f>VLOOKUP(C209,'Export Worksheet'!$E$2:$G$1483,2,FALSE)</f>
        <v>513010205</v>
      </c>
    </row>
    <row r="210" spans="1:9" ht="16.5">
      <c r="A210" s="24"/>
      <c r="B210" s="24" t="s">
        <v>6375</v>
      </c>
      <c r="C210" s="23" t="s">
        <v>9121</v>
      </c>
      <c r="D210" s="24" t="s">
        <v>19</v>
      </c>
      <c r="E210" s="15" t="s">
        <v>6376</v>
      </c>
      <c r="F210" s="24" t="s">
        <v>6375</v>
      </c>
      <c r="G210" s="23">
        <f t="shared" si="3"/>
        <v>7</v>
      </c>
      <c r="H210" s="23" t="str">
        <f>MID(F210,1,G210-1)</f>
        <v>1.7.11</v>
      </c>
      <c r="I210" s="35">
        <f>VLOOKUP(C210,'Export Worksheet'!$E$2:$G$1483,2,FALSE)</f>
        <v>513010206</v>
      </c>
    </row>
    <row r="211" spans="1:9" ht="16.5">
      <c r="A211" s="24"/>
      <c r="B211" s="24" t="s">
        <v>6377</v>
      </c>
      <c r="C211" s="23" t="s">
        <v>9122</v>
      </c>
      <c r="D211" s="24" t="s">
        <v>149</v>
      </c>
      <c r="E211" s="15" t="s">
        <v>6378</v>
      </c>
      <c r="F211" s="24" t="s">
        <v>6377</v>
      </c>
      <c r="G211" s="23">
        <f t="shared" si="3"/>
        <v>7</v>
      </c>
      <c r="H211" s="23" t="str">
        <f>MID(F211,1,G211-1)</f>
        <v>1.7.12</v>
      </c>
      <c r="I211" s="35">
        <f>VLOOKUP(C211,'Export Worksheet'!$E$2:$G$1483,2,FALSE)</f>
        <v>513010207</v>
      </c>
    </row>
    <row r="212" spans="1:9" ht="16.5">
      <c r="A212" s="24"/>
      <c r="B212" s="24" t="s">
        <v>6379</v>
      </c>
      <c r="C212" s="23" t="s">
        <v>9123</v>
      </c>
      <c r="D212" s="24" t="s">
        <v>19</v>
      </c>
      <c r="E212" s="15" t="s">
        <v>6380</v>
      </c>
      <c r="F212" s="24" t="s">
        <v>6379</v>
      </c>
      <c r="G212" s="23">
        <f t="shared" si="3"/>
        <v>7</v>
      </c>
      <c r="H212" s="23" t="str">
        <f>MID(F212,1,G212-1)</f>
        <v>1.7.14</v>
      </c>
      <c r="I212" s="35">
        <f>VLOOKUP(C212,'Export Worksheet'!$E$2:$G$1483,2,FALSE)</f>
        <v>513010208</v>
      </c>
    </row>
    <row r="213" spans="1:9" ht="16.5">
      <c r="A213" s="24"/>
      <c r="B213" s="24" t="s">
        <v>6381</v>
      </c>
      <c r="C213" s="23" t="s">
        <v>9124</v>
      </c>
      <c r="D213" s="24" t="s">
        <v>19</v>
      </c>
      <c r="E213" s="15" t="s">
        <v>6382</v>
      </c>
      <c r="F213" s="24" t="s">
        <v>6381</v>
      </c>
      <c r="G213" s="23">
        <f t="shared" si="3"/>
        <v>7</v>
      </c>
      <c r="H213" s="23" t="str">
        <f>MID(F213,1,G213-1)</f>
        <v>1.7.16</v>
      </c>
      <c r="I213" s="35">
        <f>VLOOKUP(C213,'Export Worksheet'!$E$2:$G$1483,2,FALSE)</f>
        <v>513010209</v>
      </c>
    </row>
    <row r="214" spans="1:9" ht="16.5">
      <c r="A214" s="24"/>
      <c r="B214" s="24" t="s">
        <v>6383</v>
      </c>
      <c r="C214" s="23" t="s">
        <v>9125</v>
      </c>
      <c r="D214" s="24" t="s">
        <v>108</v>
      </c>
      <c r="E214" s="15" t="s">
        <v>6384</v>
      </c>
      <c r="F214" s="24" t="s">
        <v>6383</v>
      </c>
      <c r="G214" s="23">
        <f t="shared" si="3"/>
        <v>7</v>
      </c>
      <c r="H214" s="23" t="str">
        <f>MID(F214,1,G214-1)</f>
        <v>1.7.17</v>
      </c>
      <c r="I214" s="35">
        <f>VLOOKUP(C214,'Export Worksheet'!$E$2:$G$1483,2,FALSE)</f>
        <v>513010210</v>
      </c>
    </row>
    <row r="215" spans="1:9" ht="16.5">
      <c r="A215" s="24"/>
      <c r="B215" s="24" t="s">
        <v>6385</v>
      </c>
      <c r="C215" s="23" t="s">
        <v>9126</v>
      </c>
      <c r="D215" s="24" t="s">
        <v>19</v>
      </c>
      <c r="E215" s="15" t="s">
        <v>6386</v>
      </c>
      <c r="F215" s="24" t="s">
        <v>6385</v>
      </c>
      <c r="G215" s="23">
        <f t="shared" si="3"/>
        <v>7</v>
      </c>
      <c r="H215" s="23" t="str">
        <f>MID(F215,1,G215-1)</f>
        <v>1.7.18</v>
      </c>
      <c r="I215" s="35">
        <f>VLOOKUP(C215,'Export Worksheet'!$E$2:$G$1483,2,FALSE)</f>
        <v>513010211</v>
      </c>
    </row>
    <row r="216" spans="1:9" ht="16.5">
      <c r="A216" s="24"/>
      <c r="B216" s="24" t="s">
        <v>6387</v>
      </c>
      <c r="C216" s="23" t="s">
        <v>9127</v>
      </c>
      <c r="D216" s="24" t="s">
        <v>19</v>
      </c>
      <c r="E216" s="15" t="s">
        <v>6388</v>
      </c>
      <c r="F216" s="24" t="s">
        <v>6387</v>
      </c>
      <c r="G216" s="23">
        <f t="shared" si="3"/>
        <v>7</v>
      </c>
      <c r="H216" s="23" t="str">
        <f>MID(F216,1,G216-1)</f>
        <v>1.7.19</v>
      </c>
      <c r="I216" s="35">
        <f>VLOOKUP(C216,'Export Worksheet'!$E$2:$G$1483,2,FALSE)</f>
        <v>513010212</v>
      </c>
    </row>
    <row r="217" spans="1:9" ht="16.5">
      <c r="A217" s="24"/>
      <c r="B217" s="24" t="s">
        <v>6389</v>
      </c>
      <c r="C217" s="23" t="s">
        <v>9128</v>
      </c>
      <c r="D217" s="24" t="s">
        <v>19</v>
      </c>
      <c r="E217" s="15" t="s">
        <v>6390</v>
      </c>
      <c r="F217" s="24" t="s">
        <v>6389</v>
      </c>
      <c r="G217" s="23">
        <f t="shared" si="3"/>
        <v>7</v>
      </c>
      <c r="H217" s="23" t="str">
        <f>MID(F217,1,G217-1)</f>
        <v>1.7.21</v>
      </c>
      <c r="I217" s="35">
        <f>VLOOKUP(C217,'Export Worksheet'!$E$2:$G$1483,2,FALSE)</f>
        <v>513010214</v>
      </c>
    </row>
    <row r="218" spans="1:9" ht="16.5">
      <c r="A218" s="24"/>
      <c r="B218" s="24" t="s">
        <v>6391</v>
      </c>
      <c r="C218" s="23" t="s">
        <v>9129</v>
      </c>
      <c r="D218" s="24" t="s">
        <v>19</v>
      </c>
      <c r="E218" s="15" t="s">
        <v>6392</v>
      </c>
      <c r="F218" s="24" t="s">
        <v>6391</v>
      </c>
      <c r="G218" s="23">
        <f t="shared" si="3"/>
        <v>7</v>
      </c>
      <c r="H218" s="23" t="str">
        <f>MID(F218,1,G218-1)</f>
        <v>1.7.23</v>
      </c>
      <c r="I218" s="35">
        <f>VLOOKUP(C218,'Export Worksheet'!$E$2:$G$1483,2,FALSE)</f>
        <v>513010215</v>
      </c>
    </row>
    <row r="219" spans="1:9" ht="16.5">
      <c r="A219" s="24"/>
      <c r="B219" s="24" t="s">
        <v>6393</v>
      </c>
      <c r="C219" s="23" t="s">
        <v>9130</v>
      </c>
      <c r="D219" s="24" t="s">
        <v>19</v>
      </c>
      <c r="E219" s="15" t="s">
        <v>6394</v>
      </c>
      <c r="F219" s="24" t="s">
        <v>6393</v>
      </c>
      <c r="G219" s="23">
        <f t="shared" si="3"/>
        <v>7</v>
      </c>
      <c r="H219" s="23" t="str">
        <f>MID(F219,1,G219-1)</f>
        <v>1.7.25</v>
      </c>
      <c r="I219" s="35">
        <f>VLOOKUP(C219,'Export Worksheet'!$E$2:$G$1483,2,FALSE)</f>
        <v>513010216</v>
      </c>
    </row>
    <row r="220" spans="1:9" ht="16.5">
      <c r="A220" s="24"/>
      <c r="B220" s="24" t="s">
        <v>6395</v>
      </c>
      <c r="C220" s="23" t="s">
        <v>9131</v>
      </c>
      <c r="D220" s="24" t="s">
        <v>19</v>
      </c>
      <c r="E220" s="15" t="s">
        <v>6396</v>
      </c>
      <c r="F220" s="24" t="s">
        <v>6395</v>
      </c>
      <c r="G220" s="23">
        <f t="shared" si="3"/>
        <v>6</v>
      </c>
      <c r="H220" s="23" t="str">
        <f>MID(F220,1,G220-1)</f>
        <v>1.8.1</v>
      </c>
      <c r="I220" s="35">
        <f>VLOOKUP(C220,'Export Worksheet'!$E$2:$G$1483,2,FALSE)</f>
        <v>513010224</v>
      </c>
    </row>
    <row r="221" spans="1:9" ht="16.5">
      <c r="A221" s="24"/>
      <c r="B221" s="24" t="s">
        <v>6397</v>
      </c>
      <c r="C221" s="23" t="s">
        <v>9132</v>
      </c>
      <c r="D221" s="24" t="s">
        <v>19</v>
      </c>
      <c r="E221" s="15" t="s">
        <v>6398</v>
      </c>
      <c r="F221" s="24" t="s">
        <v>6397</v>
      </c>
      <c r="G221" s="23">
        <f t="shared" si="3"/>
        <v>6</v>
      </c>
      <c r="H221" s="23" t="str">
        <f>MID(F221,1,G221-1)</f>
        <v>1.8.2</v>
      </c>
      <c r="I221" s="35">
        <f>VLOOKUP(C221,'Export Worksheet'!$E$2:$G$1483,2,FALSE)</f>
        <v>513010235</v>
      </c>
    </row>
    <row r="222" spans="1:9" ht="16.5">
      <c r="A222" s="24"/>
      <c r="B222" s="24" t="s">
        <v>6399</v>
      </c>
      <c r="C222" s="23" t="s">
        <v>9133</v>
      </c>
      <c r="D222" s="24" t="s">
        <v>19</v>
      </c>
      <c r="E222" s="15" t="s">
        <v>6398</v>
      </c>
      <c r="F222" s="24" t="s">
        <v>6399</v>
      </c>
      <c r="G222" s="23">
        <f t="shared" si="3"/>
        <v>6</v>
      </c>
      <c r="H222" s="23" t="str">
        <f>MID(F222,1,G222-1)</f>
        <v>1.8.4</v>
      </c>
      <c r="I222" s="35">
        <f>VLOOKUP(C222,'Export Worksheet'!$E$2:$G$1483,2,FALSE)</f>
        <v>513010247</v>
      </c>
    </row>
    <row r="223" spans="1:9" ht="16.5">
      <c r="A223" s="24"/>
      <c r="B223" s="24" t="s">
        <v>6400</v>
      </c>
      <c r="C223" s="23" t="s">
        <v>9134</v>
      </c>
      <c r="D223" s="24" t="s">
        <v>19</v>
      </c>
      <c r="E223" s="15" t="s">
        <v>6401</v>
      </c>
      <c r="F223" s="24" t="s">
        <v>6400</v>
      </c>
      <c r="G223" s="23">
        <f t="shared" si="3"/>
        <v>6</v>
      </c>
      <c r="H223" s="23" t="str">
        <f>MID(F223,1,G223-1)</f>
        <v>1.8.6</v>
      </c>
      <c r="I223" s="35">
        <f>VLOOKUP(C223,'Export Worksheet'!$E$2:$G$1483,2,FALSE)</f>
        <v>513010249</v>
      </c>
    </row>
    <row r="224" spans="1:9" ht="16.5">
      <c r="A224" s="24"/>
      <c r="B224" s="24" t="s">
        <v>6402</v>
      </c>
      <c r="C224" s="23" t="s">
        <v>9135</v>
      </c>
      <c r="D224" s="24" t="s">
        <v>19</v>
      </c>
      <c r="E224" s="15" t="s">
        <v>6403</v>
      </c>
      <c r="F224" s="24" t="s">
        <v>6402</v>
      </c>
      <c r="G224" s="23">
        <f t="shared" si="3"/>
        <v>6</v>
      </c>
      <c r="H224" s="23" t="str">
        <f>MID(F224,1,G224-1)</f>
        <v>1.8.7</v>
      </c>
      <c r="I224" s="35">
        <f>VLOOKUP(C224,'Export Worksheet'!$E$2:$G$1483,2,FALSE)</f>
        <v>513010250</v>
      </c>
    </row>
    <row r="225" spans="1:9" ht="16.5">
      <c r="A225" s="24"/>
      <c r="B225" s="24" t="s">
        <v>6404</v>
      </c>
      <c r="C225" s="23" t="s">
        <v>9136</v>
      </c>
      <c r="D225" s="24" t="s">
        <v>19</v>
      </c>
      <c r="E225" s="15" t="s">
        <v>6405</v>
      </c>
      <c r="F225" s="24" t="s">
        <v>6404</v>
      </c>
      <c r="G225" s="23">
        <f t="shared" si="3"/>
        <v>6</v>
      </c>
      <c r="H225" s="23" t="str">
        <f>MID(F225,1,G225-1)</f>
        <v>1.8.9</v>
      </c>
      <c r="I225" s="35">
        <f>VLOOKUP(C225,'Export Worksheet'!$E$2:$G$1483,2,FALSE)</f>
        <v>513010252</v>
      </c>
    </row>
    <row r="226" spans="1:9" ht="16.5">
      <c r="A226" s="24"/>
      <c r="B226" s="24" t="s">
        <v>6406</v>
      </c>
      <c r="C226" s="23" t="s">
        <v>9137</v>
      </c>
      <c r="D226" s="24" t="s">
        <v>19</v>
      </c>
      <c r="E226" s="15" t="s">
        <v>6407</v>
      </c>
      <c r="F226" s="24" t="s">
        <v>6406</v>
      </c>
      <c r="G226" s="23">
        <f t="shared" si="3"/>
        <v>7</v>
      </c>
      <c r="H226" s="23" t="str">
        <f>MID(F226,1,G226-1)</f>
        <v>1.8.11</v>
      </c>
      <c r="I226" s="35">
        <f>VLOOKUP(C226,'Export Worksheet'!$E$2:$G$1483,2,FALSE)</f>
        <v>513010226</v>
      </c>
    </row>
    <row r="227" spans="1:9" ht="16.5">
      <c r="A227" s="24"/>
      <c r="B227" s="24" t="s">
        <v>6408</v>
      </c>
      <c r="C227" s="23" t="s">
        <v>9138</v>
      </c>
      <c r="D227" s="24" t="s">
        <v>149</v>
      </c>
      <c r="E227" s="15" t="s">
        <v>6409</v>
      </c>
      <c r="F227" s="24" t="s">
        <v>6408</v>
      </c>
      <c r="G227" s="23">
        <f t="shared" si="3"/>
        <v>7</v>
      </c>
      <c r="H227" s="23" t="str">
        <f>MID(F227,1,G227-1)</f>
        <v>1.8.12</v>
      </c>
      <c r="I227" s="35">
        <f>VLOOKUP(C227,'Export Worksheet'!$E$2:$G$1483,2,FALSE)</f>
        <v>513010227</v>
      </c>
    </row>
    <row r="228" spans="1:9" ht="16.5">
      <c r="A228" s="24"/>
      <c r="B228" s="24" t="s">
        <v>6410</v>
      </c>
      <c r="C228" s="23" t="s">
        <v>9139</v>
      </c>
      <c r="D228" s="24" t="s">
        <v>19</v>
      </c>
      <c r="E228" s="15" t="s">
        <v>6407</v>
      </c>
      <c r="F228" s="24" t="s">
        <v>6410</v>
      </c>
      <c r="G228" s="23">
        <f t="shared" si="3"/>
        <v>7</v>
      </c>
      <c r="H228" s="23" t="str">
        <f>MID(F228,1,G228-1)</f>
        <v>1.8.13</v>
      </c>
      <c r="I228" s="35">
        <f>VLOOKUP(C228,'Export Worksheet'!$E$2:$G$1483,2,FALSE)</f>
        <v>513010228</v>
      </c>
    </row>
    <row r="229" spans="1:9" ht="16.5">
      <c r="A229" s="24"/>
      <c r="B229" s="24" t="s">
        <v>6411</v>
      </c>
      <c r="C229" s="23" t="s">
        <v>9140</v>
      </c>
      <c r="D229" s="24" t="s">
        <v>19</v>
      </c>
      <c r="E229" s="15" t="s">
        <v>6405</v>
      </c>
      <c r="F229" s="24" t="s">
        <v>6411</v>
      </c>
      <c r="G229" s="23">
        <f t="shared" si="3"/>
        <v>7</v>
      </c>
      <c r="H229" s="23" t="str">
        <f>MID(F229,1,G229-1)</f>
        <v>1.8.14</v>
      </c>
      <c r="I229" s="35">
        <f>VLOOKUP(C229,'Export Worksheet'!$E$2:$G$1483,2,FALSE)</f>
        <v>513010229</v>
      </c>
    </row>
    <row r="230" spans="1:9" ht="16.5">
      <c r="A230" s="24"/>
      <c r="B230" s="24" t="s">
        <v>6412</v>
      </c>
      <c r="C230" s="23" t="s">
        <v>9141</v>
      </c>
      <c r="D230" s="24" t="s">
        <v>19</v>
      </c>
      <c r="E230" s="15" t="s">
        <v>6413</v>
      </c>
      <c r="F230" s="24" t="s">
        <v>6412</v>
      </c>
      <c r="G230" s="23">
        <f t="shared" si="3"/>
        <v>7</v>
      </c>
      <c r="H230" s="23" t="str">
        <f>MID(F230,1,G230-1)</f>
        <v>1.8.15</v>
      </c>
      <c r="I230" s="35">
        <f>VLOOKUP(C230,'Export Worksheet'!$E$2:$G$1483,2,FALSE)</f>
        <v>513010230</v>
      </c>
    </row>
    <row r="231" spans="1:9" ht="16.5">
      <c r="A231" s="24"/>
      <c r="B231" s="24" t="s">
        <v>6414</v>
      </c>
      <c r="C231" s="23" t="s">
        <v>9142</v>
      </c>
      <c r="D231" s="24" t="s">
        <v>19</v>
      </c>
      <c r="E231" s="15" t="s">
        <v>6415</v>
      </c>
      <c r="F231" s="24" t="s">
        <v>6414</v>
      </c>
      <c r="G231" s="23">
        <f t="shared" si="3"/>
        <v>7</v>
      </c>
      <c r="H231" s="23" t="str">
        <f>MID(F231,1,G231-1)</f>
        <v>1.8.16</v>
      </c>
      <c r="I231" s="35">
        <f>VLOOKUP(C231,'Export Worksheet'!$E$2:$G$1483,2,FALSE)</f>
        <v>513010231</v>
      </c>
    </row>
    <row r="232" spans="1:9" ht="16.5">
      <c r="A232" s="24"/>
      <c r="B232" s="24" t="s">
        <v>6416</v>
      </c>
      <c r="C232" s="23" t="s">
        <v>9143</v>
      </c>
      <c r="D232" s="24" t="s">
        <v>19</v>
      </c>
      <c r="E232" s="15" t="s">
        <v>6417</v>
      </c>
      <c r="F232" s="24" t="s">
        <v>6416</v>
      </c>
      <c r="G232" s="23">
        <f t="shared" si="3"/>
        <v>7</v>
      </c>
      <c r="H232" s="23" t="str">
        <f>MID(F232,1,G232-1)</f>
        <v>1.8.17</v>
      </c>
      <c r="I232" s="35">
        <f>VLOOKUP(C232,'Export Worksheet'!$E$2:$G$1483,2,FALSE)</f>
        <v>513010232</v>
      </c>
    </row>
    <row r="233" spans="1:9" ht="16.5">
      <c r="A233" s="24"/>
      <c r="B233" s="24" t="s">
        <v>6418</v>
      </c>
      <c r="C233" s="23" t="s">
        <v>9144</v>
      </c>
      <c r="D233" s="24" t="s">
        <v>19</v>
      </c>
      <c r="E233" s="15" t="s">
        <v>6413</v>
      </c>
      <c r="F233" s="24" t="s">
        <v>6418</v>
      </c>
      <c r="G233" s="23">
        <f t="shared" si="3"/>
        <v>7</v>
      </c>
      <c r="H233" s="23" t="str">
        <f>MID(F233,1,G233-1)</f>
        <v>1.8.18</v>
      </c>
      <c r="I233" s="35">
        <f>VLOOKUP(C233,'Export Worksheet'!$E$2:$G$1483,2,FALSE)</f>
        <v>513010233</v>
      </c>
    </row>
    <row r="234" spans="1:9" ht="16.5">
      <c r="A234" s="24"/>
      <c r="B234" s="24" t="s">
        <v>6419</v>
      </c>
      <c r="C234" s="23" t="s">
        <v>9145</v>
      </c>
      <c r="D234" s="24" t="s">
        <v>19</v>
      </c>
      <c r="E234" s="15" t="s">
        <v>6420</v>
      </c>
      <c r="F234" s="24" t="s">
        <v>6419</v>
      </c>
      <c r="G234" s="23">
        <f t="shared" si="3"/>
        <v>7</v>
      </c>
      <c r="H234" s="23" t="str">
        <f>MID(F234,1,G234-1)</f>
        <v>1.8.19</v>
      </c>
      <c r="I234" s="35">
        <f>VLOOKUP(C234,'Export Worksheet'!$E$2:$G$1483,2,FALSE)</f>
        <v>513010234</v>
      </c>
    </row>
    <row r="235" spans="1:9" ht="16.5">
      <c r="A235" s="24"/>
      <c r="B235" s="24" t="s">
        <v>6421</v>
      </c>
      <c r="C235" s="23" t="s">
        <v>9146</v>
      </c>
      <c r="D235" s="24" t="s">
        <v>19</v>
      </c>
      <c r="E235" s="15" t="s">
        <v>6422</v>
      </c>
      <c r="F235" s="24" t="s">
        <v>6421</v>
      </c>
      <c r="G235" s="23">
        <f t="shared" si="3"/>
        <v>7</v>
      </c>
      <c r="H235" s="23" t="str">
        <f>MID(F235,1,G235-1)</f>
        <v>1.8.20</v>
      </c>
      <c r="I235" s="35">
        <f>VLOOKUP(C235,'Export Worksheet'!$E$2:$G$1483,2,FALSE)</f>
        <v>513010236</v>
      </c>
    </row>
    <row r="236" spans="1:9" ht="16.5">
      <c r="A236" s="24"/>
      <c r="B236" s="24" t="s">
        <v>6423</v>
      </c>
      <c r="C236" s="23" t="s">
        <v>9147</v>
      </c>
      <c r="D236" s="24" t="s">
        <v>19</v>
      </c>
      <c r="E236" s="15" t="s">
        <v>6424</v>
      </c>
      <c r="F236" s="24" t="s">
        <v>6423</v>
      </c>
      <c r="G236" s="23">
        <f t="shared" si="3"/>
        <v>7</v>
      </c>
      <c r="H236" s="23" t="str">
        <f>MID(F236,1,G236-1)</f>
        <v>1.8.21</v>
      </c>
      <c r="I236" s="35">
        <f>VLOOKUP(C236,'Export Worksheet'!$E$2:$G$1483,2,FALSE)</f>
        <v>513010237</v>
      </c>
    </row>
    <row r="237" spans="1:9" ht="16.5">
      <c r="A237" s="24"/>
      <c r="B237" s="24" t="s">
        <v>6425</v>
      </c>
      <c r="C237" s="23" t="s">
        <v>9148</v>
      </c>
      <c r="D237" s="24" t="s">
        <v>19</v>
      </c>
      <c r="E237" s="15" t="s">
        <v>6426</v>
      </c>
      <c r="F237" s="24" t="s">
        <v>6425</v>
      </c>
      <c r="G237" s="23">
        <f t="shared" si="3"/>
        <v>7</v>
      </c>
      <c r="H237" s="23" t="str">
        <f>MID(F237,1,G237-1)</f>
        <v>1.8.22</v>
      </c>
      <c r="I237" s="35">
        <f>VLOOKUP(C237,'Export Worksheet'!$E$2:$G$1483,2,FALSE)</f>
        <v>513010238</v>
      </c>
    </row>
    <row r="238" spans="1:9" ht="16.5">
      <c r="A238" s="24"/>
      <c r="B238" s="24" t="s">
        <v>6427</v>
      </c>
      <c r="C238" s="23" t="s">
        <v>9149</v>
      </c>
      <c r="D238" s="24" t="s">
        <v>19</v>
      </c>
      <c r="E238" s="15" t="s">
        <v>6428</v>
      </c>
      <c r="F238" s="24" t="s">
        <v>6427</v>
      </c>
      <c r="G238" s="23">
        <f t="shared" si="3"/>
        <v>7</v>
      </c>
      <c r="H238" s="23" t="str">
        <f>MID(F238,1,G238-1)</f>
        <v>1.8.23</v>
      </c>
      <c r="I238" s="35">
        <f>VLOOKUP(C238,'Export Worksheet'!$E$2:$G$1483,2,FALSE)</f>
        <v>513010239</v>
      </c>
    </row>
    <row r="239" spans="1:9" ht="16.5">
      <c r="A239" s="24"/>
      <c r="B239" s="24" t="s">
        <v>6429</v>
      </c>
      <c r="C239" s="23" t="s">
        <v>9150</v>
      </c>
      <c r="D239" s="24" t="s">
        <v>19</v>
      </c>
      <c r="E239" s="15" t="s">
        <v>6430</v>
      </c>
      <c r="F239" s="24" t="s">
        <v>6429</v>
      </c>
      <c r="G239" s="23">
        <f t="shared" si="3"/>
        <v>7</v>
      </c>
      <c r="H239" s="23" t="str">
        <f>MID(F239,1,G239-1)</f>
        <v>1.8.24</v>
      </c>
      <c r="I239" s="35">
        <f>VLOOKUP(C239,'Export Worksheet'!$E$2:$G$1483,2,FALSE)</f>
        <v>513010240</v>
      </c>
    </row>
    <row r="240" spans="1:9" ht="16.5">
      <c r="A240" s="24"/>
      <c r="B240" s="24" t="s">
        <v>6431</v>
      </c>
      <c r="C240" s="23" t="s">
        <v>9151</v>
      </c>
      <c r="D240" s="24" t="s">
        <v>19</v>
      </c>
      <c r="E240" s="15" t="s">
        <v>6432</v>
      </c>
      <c r="F240" s="24" t="s">
        <v>6431</v>
      </c>
      <c r="G240" s="23">
        <f t="shared" si="3"/>
        <v>7</v>
      </c>
      <c r="H240" s="23" t="str">
        <f>MID(F240,1,G240-1)</f>
        <v>1.8.25</v>
      </c>
      <c r="I240" s="35">
        <f>VLOOKUP(C240,'Export Worksheet'!$E$2:$G$1483,2,FALSE)</f>
        <v>513010241</v>
      </c>
    </row>
    <row r="241" spans="1:10" ht="16.5">
      <c r="A241" s="24"/>
      <c r="B241" s="24" t="s">
        <v>6433</v>
      </c>
      <c r="C241" s="23" t="s">
        <v>9152</v>
      </c>
      <c r="D241" s="24" t="s">
        <v>19</v>
      </c>
      <c r="E241" s="15" t="s">
        <v>6434</v>
      </c>
      <c r="F241" s="24" t="s">
        <v>6433</v>
      </c>
      <c r="G241" s="23">
        <f t="shared" si="3"/>
        <v>7</v>
      </c>
      <c r="H241" s="23" t="str">
        <f>MID(F241,1,G241-1)</f>
        <v>1.8.26</v>
      </c>
      <c r="I241" s="35">
        <f>VLOOKUP(C241,'Export Worksheet'!$E$2:$G$1483,2,FALSE)</f>
        <v>513010242</v>
      </c>
    </row>
    <row r="242" spans="1:10" ht="16.5">
      <c r="A242" s="24"/>
      <c r="B242" s="24" t="s">
        <v>6435</v>
      </c>
      <c r="C242" s="23" t="s">
        <v>9153</v>
      </c>
      <c r="D242" s="24" t="s">
        <v>19</v>
      </c>
      <c r="E242" s="15" t="s">
        <v>6436</v>
      </c>
      <c r="F242" s="24" t="s">
        <v>6435</v>
      </c>
      <c r="G242" s="23">
        <f t="shared" si="3"/>
        <v>7</v>
      </c>
      <c r="H242" s="23" t="str">
        <f>MID(F242,1,G242-1)</f>
        <v>1.8.28</v>
      </c>
      <c r="I242" s="35">
        <f>VLOOKUP(C242,'Export Worksheet'!$E$2:$G$1483,2,FALSE)</f>
        <v>513010243</v>
      </c>
    </row>
    <row r="243" spans="1:10" ht="16.5">
      <c r="A243" s="24"/>
      <c r="B243" s="24" t="s">
        <v>6437</v>
      </c>
      <c r="C243" s="23" t="s">
        <v>9154</v>
      </c>
      <c r="D243" s="24" t="s">
        <v>19</v>
      </c>
      <c r="E243" s="15" t="s">
        <v>6438</v>
      </c>
      <c r="F243" s="24" t="s">
        <v>6437</v>
      </c>
      <c r="G243" s="23">
        <f t="shared" si="3"/>
        <v>7</v>
      </c>
      <c r="H243" s="23" t="str">
        <f>MID(F243,1,G243-1)</f>
        <v>1.8.30</v>
      </c>
      <c r="I243" s="35">
        <f>VLOOKUP(C243,'Export Worksheet'!$E$2:$G$1483,2,FALSE)</f>
        <v>513010245</v>
      </c>
    </row>
    <row r="244" spans="1:10" ht="16.5">
      <c r="A244" s="24"/>
      <c r="B244" s="24" t="s">
        <v>6439</v>
      </c>
      <c r="C244" s="23" t="s">
        <v>9155</v>
      </c>
      <c r="D244" s="24" t="s">
        <v>19</v>
      </c>
      <c r="E244" s="15" t="s">
        <v>6440</v>
      </c>
      <c r="F244" s="24" t="s">
        <v>6439</v>
      </c>
      <c r="G244" s="23">
        <f t="shared" si="3"/>
        <v>7</v>
      </c>
      <c r="H244" s="23" t="str">
        <f>MID(F244,1,G244-1)</f>
        <v>1.8.32</v>
      </c>
      <c r="I244" s="35">
        <f>VLOOKUP(C244,'Export Worksheet'!$E$2:$G$1483,2,FALSE)</f>
        <v>513010246</v>
      </c>
    </row>
    <row r="245" spans="1:10" ht="16.5">
      <c r="A245" s="24"/>
      <c r="B245" s="24" t="s">
        <v>6441</v>
      </c>
      <c r="C245" s="23" t="s">
        <v>9156</v>
      </c>
      <c r="D245" s="24" t="s">
        <v>19</v>
      </c>
      <c r="E245" s="15" t="s">
        <v>6442</v>
      </c>
      <c r="F245" s="24" t="s">
        <v>6441</v>
      </c>
      <c r="G245" s="23">
        <f t="shared" si="3"/>
        <v>6</v>
      </c>
      <c r="H245" s="23" t="str">
        <f>MID(F245,1,G245-1)</f>
        <v>2.1.1</v>
      </c>
      <c r="I245" s="35">
        <f>VLOOKUP(C245,'Export Worksheet'!$E$2:$G$1483,2,FALSE)</f>
        <v>513010261</v>
      </c>
    </row>
    <row r="246" spans="1:10" ht="16.5">
      <c r="A246" s="24"/>
      <c r="B246" s="24" t="s">
        <v>6443</v>
      </c>
      <c r="C246" s="23" t="s">
        <v>9157</v>
      </c>
      <c r="D246" s="24" t="s">
        <v>19</v>
      </c>
      <c r="E246" s="15" t="s">
        <v>6444</v>
      </c>
      <c r="F246" s="24" t="s">
        <v>6443</v>
      </c>
      <c r="G246" s="23">
        <f t="shared" si="3"/>
        <v>6</v>
      </c>
      <c r="H246" s="23" t="str">
        <f>MID(F246,1,G246-1)</f>
        <v>2.1.2</v>
      </c>
      <c r="I246" s="35">
        <f>VLOOKUP(C246,'Export Worksheet'!$E$2:$G$1483,2,FALSE)</f>
        <v>513010263</v>
      </c>
    </row>
    <row r="247" spans="1:10" ht="16.5">
      <c r="A247" s="24"/>
      <c r="B247" s="24" t="s">
        <v>6445</v>
      </c>
      <c r="C247" s="23" t="s">
        <v>9158</v>
      </c>
      <c r="D247" s="24" t="s">
        <v>19</v>
      </c>
      <c r="E247" s="15" t="s">
        <v>6446</v>
      </c>
      <c r="F247" s="24" t="s">
        <v>6445</v>
      </c>
      <c r="G247" s="23">
        <f t="shared" si="3"/>
        <v>6</v>
      </c>
      <c r="H247" s="23" t="str">
        <f>MID(F247,1,G247-1)</f>
        <v>2.1.3</v>
      </c>
      <c r="I247" s="35">
        <f>VLOOKUP(C247,'Export Worksheet'!$E$2:$G$1483,2,FALSE)</f>
        <v>513010264</v>
      </c>
    </row>
    <row r="248" spans="1:10" ht="16.5">
      <c r="A248" s="24"/>
      <c r="B248" s="24" t="s">
        <v>6447</v>
      </c>
      <c r="C248" s="23" t="s">
        <v>9159</v>
      </c>
      <c r="D248" s="24" t="s">
        <v>6448</v>
      </c>
      <c r="E248" s="15" t="s">
        <v>6449</v>
      </c>
      <c r="F248" s="24" t="s">
        <v>6447</v>
      </c>
      <c r="G248" s="23">
        <f t="shared" si="3"/>
        <v>6</v>
      </c>
      <c r="H248" s="23" t="str">
        <f>MID(F248,1,G248-1)</f>
        <v>2.1.4</v>
      </c>
      <c r="I248" s="35" t="e">
        <f>VLOOKUP(C248,'Export Worksheet'!$E$2:$G$1483,2,FALSE)</f>
        <v>#N/A</v>
      </c>
      <c r="J248" s="35" t="s">
        <v>10457</v>
      </c>
    </row>
    <row r="249" spans="1:10" ht="16.5">
      <c r="A249" s="24"/>
      <c r="B249" s="24" t="s">
        <v>6450</v>
      </c>
      <c r="C249" s="23" t="s">
        <v>9160</v>
      </c>
      <c r="D249" s="24" t="s">
        <v>108</v>
      </c>
      <c r="E249" s="15" t="s">
        <v>6451</v>
      </c>
      <c r="F249" s="24" t="s">
        <v>6450</v>
      </c>
      <c r="G249" s="23">
        <f t="shared" si="3"/>
        <v>6</v>
      </c>
      <c r="H249" s="23" t="str">
        <f>MID(F249,1,G249-1)</f>
        <v>2.1.5</v>
      </c>
      <c r="I249" s="35">
        <f>VLOOKUP(C249,'Export Worksheet'!$E$2:$G$1483,2,FALSE)</f>
        <v>513010265</v>
      </c>
    </row>
    <row r="250" spans="1:10" ht="16.5">
      <c r="A250" s="24"/>
      <c r="B250" s="24" t="s">
        <v>6452</v>
      </c>
      <c r="C250" s="23" t="s">
        <v>9161</v>
      </c>
      <c r="D250" s="24" t="s">
        <v>6453</v>
      </c>
      <c r="E250" s="15" t="s">
        <v>6454</v>
      </c>
      <c r="F250" s="24" t="s">
        <v>6452</v>
      </c>
      <c r="G250" s="23">
        <f t="shared" si="3"/>
        <v>6</v>
      </c>
      <c r="H250" s="23" t="str">
        <f>MID(F250,1,G250-1)</f>
        <v>2.1.6</v>
      </c>
      <c r="I250" s="35" t="e">
        <f>VLOOKUP(C250,'Export Worksheet'!$E$2:$G$1483,2,FALSE)</f>
        <v>#N/A</v>
      </c>
      <c r="J250" s="35" t="s">
        <v>10457</v>
      </c>
    </row>
    <row r="251" spans="1:10" ht="16.5">
      <c r="A251" s="24"/>
      <c r="B251" s="24" t="s">
        <v>6455</v>
      </c>
      <c r="C251" s="23" t="s">
        <v>9162</v>
      </c>
      <c r="D251" s="24" t="s">
        <v>6453</v>
      </c>
      <c r="E251" s="15" t="s">
        <v>6456</v>
      </c>
      <c r="F251" s="24" t="s">
        <v>6455</v>
      </c>
      <c r="G251" s="23">
        <f t="shared" si="3"/>
        <v>6</v>
      </c>
      <c r="H251" s="23" t="str">
        <f>MID(F251,1,G251-1)</f>
        <v>2.1.8</v>
      </c>
      <c r="I251" s="35" t="e">
        <f>VLOOKUP(C251,'Export Worksheet'!$E$2:$G$1483,2,FALSE)</f>
        <v>#N/A</v>
      </c>
      <c r="J251" s="35" t="s">
        <v>10457</v>
      </c>
    </row>
    <row r="252" spans="1:10" ht="16.5">
      <c r="A252" s="24"/>
      <c r="B252" s="24" t="s">
        <v>6457</v>
      </c>
      <c r="C252" s="23" t="s">
        <v>9163</v>
      </c>
      <c r="D252" s="24" t="s">
        <v>6453</v>
      </c>
      <c r="E252" s="15" t="s">
        <v>6458</v>
      </c>
      <c r="F252" s="24" t="s">
        <v>6457</v>
      </c>
      <c r="G252" s="23">
        <f t="shared" si="3"/>
        <v>6</v>
      </c>
      <c r="H252" s="23" t="str">
        <f>MID(F252,1,G252-1)</f>
        <v>2.2.1</v>
      </c>
      <c r="I252" s="35" t="e">
        <f>VLOOKUP(C252,'Export Worksheet'!$E$2:$G$1483,2,FALSE)</f>
        <v>#N/A</v>
      </c>
      <c r="J252" s="35" t="s">
        <v>10457</v>
      </c>
    </row>
    <row r="253" spans="1:10" ht="16.5">
      <c r="A253" s="24"/>
      <c r="B253" s="24" t="s">
        <v>6459</v>
      </c>
      <c r="C253" s="23" t="s">
        <v>9164</v>
      </c>
      <c r="D253" s="24" t="s">
        <v>19</v>
      </c>
      <c r="E253" s="15" t="s">
        <v>6460</v>
      </c>
      <c r="F253" s="24" t="s">
        <v>6459</v>
      </c>
      <c r="G253" s="23">
        <f t="shared" si="3"/>
        <v>6</v>
      </c>
      <c r="H253" s="23" t="str">
        <f>MID(F253,1,G253-1)</f>
        <v>2.2.2</v>
      </c>
      <c r="I253" s="35">
        <f>VLOOKUP(C253,'Export Worksheet'!$E$2:$G$1483,2,FALSE)</f>
        <v>513010276</v>
      </c>
    </row>
    <row r="254" spans="1:10" ht="16.5">
      <c r="A254" s="24"/>
      <c r="B254" s="24" t="s">
        <v>6461</v>
      </c>
      <c r="C254" s="23" t="s">
        <v>9165</v>
      </c>
      <c r="D254" s="24" t="s">
        <v>6453</v>
      </c>
      <c r="E254" s="15" t="s">
        <v>6462</v>
      </c>
      <c r="F254" s="24" t="s">
        <v>6461</v>
      </c>
      <c r="G254" s="23">
        <f t="shared" si="3"/>
        <v>6</v>
      </c>
      <c r="H254" s="23" t="str">
        <f>MID(F254,1,G254-1)</f>
        <v>2.2.3</v>
      </c>
      <c r="I254" s="35" t="e">
        <f>VLOOKUP(C254,'Export Worksheet'!$E$2:$G$1483,2,FALSE)</f>
        <v>#N/A</v>
      </c>
      <c r="J254" s="35" t="s">
        <v>10457</v>
      </c>
    </row>
    <row r="255" spans="1:10" ht="16.5">
      <c r="A255" s="24"/>
      <c r="B255" s="24" t="s">
        <v>6463</v>
      </c>
      <c r="C255" s="23" t="s">
        <v>9166</v>
      </c>
      <c r="D255" s="24" t="s">
        <v>149</v>
      </c>
      <c r="E255" s="15" t="s">
        <v>6454</v>
      </c>
      <c r="F255" s="24" t="s">
        <v>6463</v>
      </c>
      <c r="G255" s="23">
        <f t="shared" si="3"/>
        <v>6</v>
      </c>
      <c r="H255" s="23" t="str">
        <f>MID(F255,1,G255-1)</f>
        <v>2.2.4</v>
      </c>
      <c r="I255" s="35">
        <f>VLOOKUP(C255,'Export Worksheet'!$E$2:$G$1483,2,FALSE)</f>
        <v>513010285</v>
      </c>
    </row>
    <row r="256" spans="1:10" ht="16.5">
      <c r="A256" s="24"/>
      <c r="B256" s="24" t="s">
        <v>6464</v>
      </c>
      <c r="C256" s="23" t="s">
        <v>9167</v>
      </c>
      <c r="D256" s="24" t="s">
        <v>6453</v>
      </c>
      <c r="E256" s="15" t="s">
        <v>6465</v>
      </c>
      <c r="F256" s="24" t="s">
        <v>6464</v>
      </c>
      <c r="G256" s="23">
        <f t="shared" si="3"/>
        <v>6</v>
      </c>
      <c r="H256" s="23" t="str">
        <f>MID(F256,1,G256-1)</f>
        <v>2.2.5</v>
      </c>
      <c r="I256" s="35" t="e">
        <f>VLOOKUP(C256,'Export Worksheet'!$E$2:$G$1483,2,FALSE)</f>
        <v>#N/A</v>
      </c>
      <c r="J256" s="35" t="s">
        <v>10457</v>
      </c>
    </row>
    <row r="257" spans="1:10" ht="16.5">
      <c r="A257" s="24"/>
      <c r="B257" s="24" t="s">
        <v>6466</v>
      </c>
      <c r="C257" s="23" t="s">
        <v>9168</v>
      </c>
      <c r="D257" s="24" t="s">
        <v>19</v>
      </c>
      <c r="E257" s="15" t="s">
        <v>6467</v>
      </c>
      <c r="F257" s="24" t="s">
        <v>6466</v>
      </c>
      <c r="G257" s="23">
        <f t="shared" si="3"/>
        <v>6</v>
      </c>
      <c r="H257" s="23" t="str">
        <f>MID(F257,1,G257-1)</f>
        <v>2.2.6</v>
      </c>
      <c r="I257" s="35">
        <f>VLOOKUP(C257,'Export Worksheet'!$E$2:$G$1483,2,FALSE)</f>
        <v>513010292</v>
      </c>
    </row>
    <row r="258" spans="1:10" ht="16.5">
      <c r="A258" s="24"/>
      <c r="B258" s="24" t="s">
        <v>6468</v>
      </c>
      <c r="C258" s="23" t="s">
        <v>9169</v>
      </c>
      <c r="D258" s="24" t="s">
        <v>6453</v>
      </c>
      <c r="E258" s="15" t="s">
        <v>6465</v>
      </c>
      <c r="F258" s="24" t="s">
        <v>6468</v>
      </c>
      <c r="G258" s="23">
        <f t="shared" si="3"/>
        <v>6</v>
      </c>
      <c r="H258" s="23" t="str">
        <f>MID(F258,1,G258-1)</f>
        <v>2.2.7</v>
      </c>
      <c r="I258" s="35" t="e">
        <f>VLOOKUP(C258,'Export Worksheet'!$E$2:$G$1483,2,FALSE)</f>
        <v>#N/A</v>
      </c>
      <c r="J258" s="35" t="s">
        <v>10457</v>
      </c>
    </row>
    <row r="259" spans="1:10" ht="16.5">
      <c r="A259" s="24"/>
      <c r="B259" s="24" t="s">
        <v>6469</v>
      </c>
      <c r="C259" s="23" t="s">
        <v>9170</v>
      </c>
      <c r="D259" s="24" t="s">
        <v>19</v>
      </c>
      <c r="E259" s="15" t="s">
        <v>6470</v>
      </c>
      <c r="F259" s="24" t="s">
        <v>6469</v>
      </c>
      <c r="G259" s="23">
        <f t="shared" ref="G259:G322" si="4">FIND("-",F259)</f>
        <v>6</v>
      </c>
      <c r="H259" s="23" t="str">
        <f>MID(F259,1,G259-1)</f>
        <v>2.2.8</v>
      </c>
      <c r="I259" s="35">
        <f>VLOOKUP(C259,'Export Worksheet'!$E$2:$G$1483,2,FALSE)</f>
        <v>513010293</v>
      </c>
    </row>
    <row r="260" spans="1:10" ht="16.5">
      <c r="A260" s="24"/>
      <c r="B260" s="24" t="s">
        <v>6471</v>
      </c>
      <c r="C260" s="23" t="s">
        <v>9171</v>
      </c>
      <c r="D260" s="24" t="s">
        <v>149</v>
      </c>
      <c r="E260" s="15" t="s">
        <v>6465</v>
      </c>
      <c r="F260" s="24" t="s">
        <v>6471</v>
      </c>
      <c r="G260" s="23">
        <f t="shared" si="4"/>
        <v>6</v>
      </c>
      <c r="H260" s="23" t="str">
        <f>MID(F260,1,G260-1)</f>
        <v>2.2.9</v>
      </c>
      <c r="I260" s="35">
        <f>VLOOKUP(C260,'Export Worksheet'!$E$2:$G$1483,2,FALSE)</f>
        <v>513010294</v>
      </c>
    </row>
    <row r="261" spans="1:10" ht="16.5">
      <c r="A261" s="24"/>
      <c r="B261" s="24" t="s">
        <v>6472</v>
      </c>
      <c r="C261" s="23" t="s">
        <v>9172</v>
      </c>
      <c r="D261" s="24" t="s">
        <v>19</v>
      </c>
      <c r="E261" s="15" t="s">
        <v>6473</v>
      </c>
      <c r="F261" s="24" t="s">
        <v>6472</v>
      </c>
      <c r="G261" s="23">
        <f t="shared" si="4"/>
        <v>7</v>
      </c>
      <c r="H261" s="23" t="str">
        <f>MID(F261,1,G261-1)</f>
        <v>2.2.10</v>
      </c>
      <c r="I261" s="35">
        <f>VLOOKUP(C261,'Export Worksheet'!$E$2:$G$1483,2,FALSE)</f>
        <v>513010266</v>
      </c>
    </row>
    <row r="262" spans="1:10" ht="16.5">
      <c r="A262" s="24"/>
      <c r="B262" s="24" t="s">
        <v>6474</v>
      </c>
      <c r="C262" s="23" t="s">
        <v>9173</v>
      </c>
      <c r="D262" s="24" t="s">
        <v>108</v>
      </c>
      <c r="E262" s="15" t="s">
        <v>6475</v>
      </c>
      <c r="F262" s="24" t="s">
        <v>6474</v>
      </c>
      <c r="G262" s="23">
        <f t="shared" si="4"/>
        <v>7</v>
      </c>
      <c r="H262" s="23" t="str">
        <f>MID(F262,1,G262-1)</f>
        <v>2.2.11</v>
      </c>
      <c r="I262" s="35">
        <f>VLOOKUP(C262,'Export Worksheet'!$E$2:$G$1483,2,FALSE)</f>
        <v>513010267</v>
      </c>
    </row>
    <row r="263" spans="1:10" ht="16.5">
      <c r="A263" s="24"/>
      <c r="B263" s="24" t="s">
        <v>6476</v>
      </c>
      <c r="C263" s="23" t="s">
        <v>9174</v>
      </c>
      <c r="D263" s="24" t="s">
        <v>19</v>
      </c>
      <c r="E263" s="15" t="s">
        <v>6477</v>
      </c>
      <c r="F263" s="24" t="s">
        <v>6476</v>
      </c>
      <c r="G263" s="23">
        <f t="shared" si="4"/>
        <v>7</v>
      </c>
      <c r="H263" s="23" t="str">
        <f>MID(F263,1,G263-1)</f>
        <v>2.2.12</v>
      </c>
      <c r="I263" s="35">
        <f>VLOOKUP(C263,'Export Worksheet'!$E$2:$G$1483,2,FALSE)</f>
        <v>513010268</v>
      </c>
    </row>
    <row r="264" spans="1:10" ht="16.5">
      <c r="A264" s="24"/>
      <c r="B264" s="24" t="s">
        <v>6478</v>
      </c>
      <c r="C264" s="23" t="s">
        <v>9175</v>
      </c>
      <c r="D264" s="24" t="s">
        <v>108</v>
      </c>
      <c r="E264" s="15" t="s">
        <v>6479</v>
      </c>
      <c r="F264" s="24" t="s">
        <v>6478</v>
      </c>
      <c r="G264" s="23">
        <f t="shared" si="4"/>
        <v>7</v>
      </c>
      <c r="H264" s="23" t="str">
        <f>MID(F264,1,G264-1)</f>
        <v>2.2.13</v>
      </c>
      <c r="I264" s="35">
        <f>VLOOKUP(C264,'Export Worksheet'!$E$2:$G$1483,2,FALSE)</f>
        <v>513010269</v>
      </c>
    </row>
    <row r="265" spans="1:10" ht="16.5">
      <c r="A265" s="24"/>
      <c r="B265" s="24" t="s">
        <v>6480</v>
      </c>
      <c r="C265" s="23" t="s">
        <v>9176</v>
      </c>
      <c r="D265" s="24" t="s">
        <v>149</v>
      </c>
      <c r="E265" s="15" t="s">
        <v>6481</v>
      </c>
      <c r="F265" s="24" t="s">
        <v>6480</v>
      </c>
      <c r="G265" s="23">
        <f t="shared" si="4"/>
        <v>7</v>
      </c>
      <c r="H265" s="23" t="str">
        <f>MID(F265,1,G265-1)</f>
        <v>2.2.14</v>
      </c>
      <c r="I265" s="35">
        <f>VLOOKUP(C265,'Export Worksheet'!$E$2:$G$1483,2,FALSE)</f>
        <v>513010270</v>
      </c>
    </row>
    <row r="266" spans="1:10" ht="16.5">
      <c r="A266" s="24"/>
      <c r="B266" s="24" t="s">
        <v>6482</v>
      </c>
      <c r="C266" s="23" t="s">
        <v>9177</v>
      </c>
      <c r="D266" s="24" t="s">
        <v>108</v>
      </c>
      <c r="E266" s="15" t="s">
        <v>6483</v>
      </c>
      <c r="F266" s="24" t="s">
        <v>6482</v>
      </c>
      <c r="G266" s="23">
        <f t="shared" si="4"/>
        <v>7</v>
      </c>
      <c r="H266" s="23" t="str">
        <f>MID(F266,1,G266-1)</f>
        <v>2.2.15</v>
      </c>
      <c r="I266" s="35">
        <f>VLOOKUP(C266,'Export Worksheet'!$E$2:$G$1483,2,FALSE)</f>
        <v>513010271</v>
      </c>
    </row>
    <row r="267" spans="1:10" ht="16.5">
      <c r="A267" s="24"/>
      <c r="B267" s="24" t="s">
        <v>6484</v>
      </c>
      <c r="C267" s="23" t="s">
        <v>9178</v>
      </c>
      <c r="D267" s="24" t="s">
        <v>149</v>
      </c>
      <c r="E267" s="15" t="s">
        <v>6481</v>
      </c>
      <c r="F267" s="24" t="s">
        <v>6484</v>
      </c>
      <c r="G267" s="23">
        <f t="shared" si="4"/>
        <v>7</v>
      </c>
      <c r="H267" s="23" t="str">
        <f>MID(F267,1,G267-1)</f>
        <v>2.2.16</v>
      </c>
      <c r="I267" s="35">
        <f>VLOOKUP(C267,'Export Worksheet'!$E$2:$G$1483,2,FALSE)</f>
        <v>513010272</v>
      </c>
    </row>
    <row r="268" spans="1:10" ht="16.5">
      <c r="A268" s="24"/>
      <c r="B268" s="24" t="s">
        <v>6485</v>
      </c>
      <c r="C268" s="23" t="s">
        <v>9179</v>
      </c>
      <c r="D268" s="24" t="s">
        <v>149</v>
      </c>
      <c r="E268" s="15" t="s">
        <v>6486</v>
      </c>
      <c r="F268" s="24" t="s">
        <v>6485</v>
      </c>
      <c r="G268" s="23">
        <f t="shared" si="4"/>
        <v>7</v>
      </c>
      <c r="H268" s="23" t="str">
        <f>MID(F268,1,G268-1)</f>
        <v>2.2.18</v>
      </c>
      <c r="I268" s="35">
        <f>VLOOKUP(C268,'Export Worksheet'!$E$2:$G$1483,2,FALSE)</f>
        <v>513010274</v>
      </c>
    </row>
    <row r="269" spans="1:10" ht="16.5">
      <c r="A269" s="24"/>
      <c r="B269" s="24" t="s">
        <v>6487</v>
      </c>
      <c r="C269" s="23" t="s">
        <v>9180</v>
      </c>
      <c r="D269" s="24" t="s">
        <v>19</v>
      </c>
      <c r="E269" s="15" t="s">
        <v>6488</v>
      </c>
      <c r="F269" s="24" t="s">
        <v>6487</v>
      </c>
      <c r="G269" s="23">
        <f t="shared" si="4"/>
        <v>7</v>
      </c>
      <c r="H269" s="23" t="str">
        <f>MID(F269,1,G269-1)</f>
        <v>2.2.20</v>
      </c>
      <c r="I269" s="35">
        <f>VLOOKUP(C269,'Export Worksheet'!$E$2:$G$1483,2,FALSE)</f>
        <v>513010277</v>
      </c>
    </row>
    <row r="270" spans="1:10" ht="16.5">
      <c r="A270" s="24"/>
      <c r="B270" s="24" t="s">
        <v>6489</v>
      </c>
      <c r="C270" s="23" t="s">
        <v>9181</v>
      </c>
      <c r="D270" s="24" t="s">
        <v>6453</v>
      </c>
      <c r="E270" s="15" t="s">
        <v>6490</v>
      </c>
      <c r="F270" s="24" t="s">
        <v>6489</v>
      </c>
      <c r="G270" s="23">
        <f t="shared" si="4"/>
        <v>7</v>
      </c>
      <c r="H270" s="23" t="str">
        <f>MID(F270,1,G270-1)</f>
        <v>2.2.22</v>
      </c>
      <c r="I270" s="35" t="e">
        <f>VLOOKUP(C270,'Export Worksheet'!$E$2:$G$1483,2,FALSE)</f>
        <v>#N/A</v>
      </c>
      <c r="J270" s="35" t="s">
        <v>10457</v>
      </c>
    </row>
    <row r="271" spans="1:10" ht="16.5">
      <c r="A271" s="24"/>
      <c r="B271" s="24" t="s">
        <v>6491</v>
      </c>
      <c r="C271" s="23" t="s">
        <v>9182</v>
      </c>
      <c r="D271" s="24" t="s">
        <v>6453</v>
      </c>
      <c r="E271" s="15" t="s">
        <v>6492</v>
      </c>
      <c r="F271" s="24" t="s">
        <v>6491</v>
      </c>
      <c r="G271" s="23">
        <f t="shared" si="4"/>
        <v>7</v>
      </c>
      <c r="H271" s="23" t="str">
        <f>MID(F271,1,G271-1)</f>
        <v>2.2.24</v>
      </c>
      <c r="I271" s="35" t="e">
        <f>VLOOKUP(C271,'Export Worksheet'!$E$2:$G$1483,2,FALSE)</f>
        <v>#N/A</v>
      </c>
      <c r="J271" s="35" t="s">
        <v>10457</v>
      </c>
    </row>
    <row r="272" spans="1:10" ht="16.5">
      <c r="A272" s="24"/>
      <c r="B272" s="24" t="s">
        <v>6493</v>
      </c>
      <c r="C272" s="23" t="s">
        <v>9183</v>
      </c>
      <c r="D272" s="24" t="s">
        <v>19</v>
      </c>
      <c r="E272" s="15" t="s">
        <v>6494</v>
      </c>
      <c r="F272" s="24" t="s">
        <v>6493</v>
      </c>
      <c r="G272" s="23">
        <f t="shared" si="4"/>
        <v>7</v>
      </c>
      <c r="H272" s="23" t="str">
        <f>MID(F272,1,G272-1)</f>
        <v>2.2.26</v>
      </c>
      <c r="I272" s="35">
        <f>VLOOKUP(C272,'Export Worksheet'!$E$2:$G$1483,2,FALSE)</f>
        <v>513010278</v>
      </c>
    </row>
    <row r="273" spans="1:10" ht="16.5">
      <c r="A273" s="24"/>
      <c r="B273" s="24" t="s">
        <v>6495</v>
      </c>
      <c r="C273" s="23" t="s">
        <v>9184</v>
      </c>
      <c r="D273" s="24" t="s">
        <v>19</v>
      </c>
      <c r="E273" s="15" t="s">
        <v>6496</v>
      </c>
      <c r="F273" s="24" t="s">
        <v>6495</v>
      </c>
      <c r="G273" s="23">
        <f t="shared" si="4"/>
        <v>7</v>
      </c>
      <c r="H273" s="23" t="str">
        <f>MID(F273,1,G273-1)</f>
        <v>2.2.28</v>
      </c>
      <c r="I273" s="35">
        <f>VLOOKUP(C273,'Export Worksheet'!$E$2:$G$1483,2,FALSE)</f>
        <v>513010279</v>
      </c>
    </row>
    <row r="274" spans="1:10" ht="16.5">
      <c r="A274" s="24"/>
      <c r="B274" s="24" t="s">
        <v>6497</v>
      </c>
      <c r="C274" s="23" t="s">
        <v>9185</v>
      </c>
      <c r="D274" s="24" t="s">
        <v>19</v>
      </c>
      <c r="E274" s="15" t="s">
        <v>6498</v>
      </c>
      <c r="F274" s="24" t="s">
        <v>6497</v>
      </c>
      <c r="G274" s="23">
        <f t="shared" si="4"/>
        <v>7</v>
      </c>
      <c r="H274" s="23" t="str">
        <f>MID(F274,1,G274-1)</f>
        <v>2.2.30</v>
      </c>
      <c r="I274" s="35">
        <f>VLOOKUP(C274,'Export Worksheet'!$E$2:$G$1483,2,FALSE)</f>
        <v>513010280</v>
      </c>
    </row>
    <row r="275" spans="1:10" ht="16.5">
      <c r="A275" s="24"/>
      <c r="B275" s="24" t="s">
        <v>6499</v>
      </c>
      <c r="C275" s="23" t="s">
        <v>9186</v>
      </c>
      <c r="D275" s="24" t="s">
        <v>149</v>
      </c>
      <c r="E275" s="15" t="s">
        <v>6500</v>
      </c>
      <c r="F275" s="24" t="s">
        <v>6499</v>
      </c>
      <c r="G275" s="23">
        <f t="shared" si="4"/>
        <v>7</v>
      </c>
      <c r="H275" s="23" t="str">
        <f>MID(F275,1,G275-1)</f>
        <v>2.2.32</v>
      </c>
      <c r="I275" s="35">
        <f>VLOOKUP(C275,'Export Worksheet'!$E$2:$G$1483,2,FALSE)</f>
        <v>513010281</v>
      </c>
    </row>
    <row r="276" spans="1:10" ht="16.5">
      <c r="A276" s="24"/>
      <c r="B276" s="24" t="s">
        <v>6501</v>
      </c>
      <c r="C276" s="23" t="s">
        <v>9187</v>
      </c>
      <c r="D276" s="24" t="s">
        <v>19</v>
      </c>
      <c r="E276" s="15" t="s">
        <v>6502</v>
      </c>
      <c r="F276" s="24" t="s">
        <v>6501</v>
      </c>
      <c r="G276" s="23">
        <f t="shared" si="4"/>
        <v>7</v>
      </c>
      <c r="H276" s="23" t="str">
        <f>MID(F276,1,G276-1)</f>
        <v>2.2.34</v>
      </c>
      <c r="I276" s="35">
        <f>VLOOKUP(C276,'Export Worksheet'!$E$2:$G$1483,2,FALSE)</f>
        <v>513010282</v>
      </c>
    </row>
    <row r="277" spans="1:10" ht="16.5">
      <c r="A277" s="24"/>
      <c r="B277" s="24" t="s">
        <v>6503</v>
      </c>
      <c r="C277" s="23" t="s">
        <v>9188</v>
      </c>
      <c r="D277" s="24" t="s">
        <v>19</v>
      </c>
      <c r="E277" s="15" t="s">
        <v>6504</v>
      </c>
      <c r="F277" s="24" t="s">
        <v>6503</v>
      </c>
      <c r="G277" s="23">
        <f t="shared" si="4"/>
        <v>7</v>
      </c>
      <c r="H277" s="23" t="str">
        <f>MID(F277,1,G277-1)</f>
        <v>2.2.36</v>
      </c>
      <c r="I277" s="35">
        <f>VLOOKUP(C277,'Export Worksheet'!$E$2:$G$1483,2,FALSE)</f>
        <v>513010283</v>
      </c>
    </row>
    <row r="278" spans="1:10" ht="16.5">
      <c r="A278" s="24"/>
      <c r="B278" s="24" t="s">
        <v>6505</v>
      </c>
      <c r="C278" s="23" t="s">
        <v>9189</v>
      </c>
      <c r="D278" s="24" t="s">
        <v>19</v>
      </c>
      <c r="E278" s="15" t="s">
        <v>6506</v>
      </c>
      <c r="F278" s="24" t="s">
        <v>6505</v>
      </c>
      <c r="G278" s="23">
        <f t="shared" si="4"/>
        <v>7</v>
      </c>
      <c r="H278" s="23" t="str">
        <f>MID(F278,1,G278-1)</f>
        <v>2.2.38</v>
      </c>
      <c r="I278" s="35">
        <f>VLOOKUP(C278,'Export Worksheet'!$E$2:$G$1483,2,FALSE)</f>
        <v>513010284</v>
      </c>
    </row>
    <row r="279" spans="1:10" ht="16.5">
      <c r="A279" s="24"/>
      <c r="B279" s="24" t="s">
        <v>6507</v>
      </c>
      <c r="C279" s="23" t="s">
        <v>9190</v>
      </c>
      <c r="D279" s="24" t="s">
        <v>108</v>
      </c>
      <c r="E279" s="15" t="s">
        <v>6508</v>
      </c>
      <c r="F279" s="24" t="s">
        <v>6507</v>
      </c>
      <c r="G279" s="23">
        <f t="shared" si="4"/>
        <v>7</v>
      </c>
      <c r="H279" s="23" t="str">
        <f>MID(F279,1,G279-1)</f>
        <v>2.2.40</v>
      </c>
      <c r="I279" s="35">
        <f>VLOOKUP(C279,'Export Worksheet'!$E$2:$G$1483,2,FALSE)</f>
        <v>513010286</v>
      </c>
    </row>
    <row r="280" spans="1:10" ht="16.5">
      <c r="A280" s="24"/>
      <c r="B280" s="24" t="s">
        <v>6509</v>
      </c>
      <c r="C280" s="23" t="s">
        <v>9191</v>
      </c>
      <c r="D280" s="24" t="s">
        <v>108</v>
      </c>
      <c r="E280" s="15" t="s">
        <v>6510</v>
      </c>
      <c r="F280" s="24" t="s">
        <v>6509</v>
      </c>
      <c r="G280" s="23">
        <f t="shared" si="4"/>
        <v>7</v>
      </c>
      <c r="H280" s="23" t="str">
        <f>MID(F280,1,G280-1)</f>
        <v>2.2.42</v>
      </c>
      <c r="I280" s="35">
        <f>VLOOKUP(C280,'Export Worksheet'!$E$2:$G$1483,2,FALSE)</f>
        <v>513010287</v>
      </c>
    </row>
    <row r="281" spans="1:10" ht="16.5">
      <c r="A281" s="24"/>
      <c r="B281" s="24" t="s">
        <v>6511</v>
      </c>
      <c r="C281" s="23" t="s">
        <v>9192</v>
      </c>
      <c r="D281" s="24" t="s">
        <v>108</v>
      </c>
      <c r="E281" s="15" t="s">
        <v>6512</v>
      </c>
      <c r="F281" s="24" t="s">
        <v>6511</v>
      </c>
      <c r="G281" s="23">
        <f t="shared" si="4"/>
        <v>7</v>
      </c>
      <c r="H281" s="23" t="str">
        <f>MID(F281,1,G281-1)</f>
        <v>2.2.44</v>
      </c>
      <c r="I281" s="35">
        <f>VLOOKUP(C281,'Export Worksheet'!$E$2:$G$1483,2,FALSE)</f>
        <v>513010288</v>
      </c>
    </row>
    <row r="282" spans="1:10" ht="16.5">
      <c r="A282" s="24"/>
      <c r="B282" s="24" t="s">
        <v>6513</v>
      </c>
      <c r="C282" s="23" t="s">
        <v>9193</v>
      </c>
      <c r="D282" s="24" t="s">
        <v>108</v>
      </c>
      <c r="E282" s="15" t="s">
        <v>6510</v>
      </c>
      <c r="F282" s="24" t="s">
        <v>6513</v>
      </c>
      <c r="G282" s="23">
        <f t="shared" si="4"/>
        <v>7</v>
      </c>
      <c r="H282" s="23" t="str">
        <f>MID(F282,1,G282-1)</f>
        <v>2.2.46</v>
      </c>
      <c r="I282" s="35">
        <f>VLOOKUP(C282,'Export Worksheet'!$E$2:$G$1483,2,FALSE)</f>
        <v>513010289</v>
      </c>
    </row>
    <row r="283" spans="1:10" ht="16.5">
      <c r="A283" s="24"/>
      <c r="B283" s="24" t="s">
        <v>6514</v>
      </c>
      <c r="C283" s="23" t="s">
        <v>9194</v>
      </c>
      <c r="D283" s="24" t="s">
        <v>19</v>
      </c>
      <c r="E283" s="15" t="s">
        <v>6515</v>
      </c>
      <c r="F283" s="24" t="s">
        <v>6514</v>
      </c>
      <c r="G283" s="23">
        <f t="shared" si="4"/>
        <v>7</v>
      </c>
      <c r="H283" s="23" t="str">
        <f>MID(F283,1,G283-1)</f>
        <v>2.2.48</v>
      </c>
      <c r="I283" s="35">
        <f>VLOOKUP(C283,'Export Worksheet'!$E$2:$G$1483,2,FALSE)</f>
        <v>513010290</v>
      </c>
    </row>
    <row r="284" spans="1:10" ht="16.5">
      <c r="A284" s="24"/>
      <c r="B284" s="24" t="s">
        <v>6516</v>
      </c>
      <c r="C284" s="23" t="s">
        <v>9195</v>
      </c>
      <c r="D284" s="24" t="s">
        <v>108</v>
      </c>
      <c r="E284" s="15" t="s">
        <v>6517</v>
      </c>
      <c r="F284" s="24" t="s">
        <v>6516</v>
      </c>
      <c r="G284" s="23">
        <f t="shared" si="4"/>
        <v>6</v>
      </c>
      <c r="H284" s="23" t="str">
        <f>MID(F284,1,G284-1)</f>
        <v>2.3.1</v>
      </c>
      <c r="I284" s="35">
        <f>VLOOKUP(C284,'Export Worksheet'!$E$2:$G$1483,2,FALSE)</f>
        <v>513010295</v>
      </c>
    </row>
    <row r="285" spans="1:10" ht="16.5">
      <c r="A285" s="24"/>
      <c r="B285" s="24" t="s">
        <v>6518</v>
      </c>
      <c r="C285" s="23" t="s">
        <v>9196</v>
      </c>
      <c r="D285" s="24" t="s">
        <v>6453</v>
      </c>
      <c r="E285" s="15" t="s">
        <v>6519</v>
      </c>
      <c r="F285" s="24" t="s">
        <v>6518</v>
      </c>
      <c r="G285" s="23">
        <f t="shared" si="4"/>
        <v>6</v>
      </c>
      <c r="H285" s="23" t="str">
        <f>MID(F285,1,G285-1)</f>
        <v>2.3.2</v>
      </c>
      <c r="I285" s="35" t="e">
        <f>VLOOKUP(C285,'Export Worksheet'!$E$2:$G$1483,2,FALSE)</f>
        <v>#N/A</v>
      </c>
      <c r="J285" s="35" t="s">
        <v>10457</v>
      </c>
    </row>
    <row r="286" spans="1:10" ht="16.5">
      <c r="A286" s="24"/>
      <c r="B286" s="24" t="s">
        <v>6520</v>
      </c>
      <c r="C286" s="23" t="s">
        <v>9197</v>
      </c>
      <c r="D286" s="24" t="s">
        <v>6453</v>
      </c>
      <c r="E286" s="15" t="s">
        <v>6521</v>
      </c>
      <c r="F286" s="24" t="s">
        <v>6520</v>
      </c>
      <c r="G286" s="23">
        <f t="shared" si="4"/>
        <v>6</v>
      </c>
      <c r="H286" s="23" t="str">
        <f>MID(F286,1,G286-1)</f>
        <v>2.3.3</v>
      </c>
      <c r="I286" s="35" t="e">
        <f>VLOOKUP(C286,'Export Worksheet'!$E$2:$G$1483,2,FALSE)</f>
        <v>#N/A</v>
      </c>
      <c r="J286" s="35" t="s">
        <v>10457</v>
      </c>
    </row>
    <row r="287" spans="1:10" ht="16.5">
      <c r="A287" s="24"/>
      <c r="B287" s="24" t="s">
        <v>6522</v>
      </c>
      <c r="C287" s="23" t="s">
        <v>9198</v>
      </c>
      <c r="D287" s="24" t="s">
        <v>6453</v>
      </c>
      <c r="E287" s="15" t="s">
        <v>6523</v>
      </c>
      <c r="F287" s="24" t="s">
        <v>6522</v>
      </c>
      <c r="G287" s="23">
        <f t="shared" si="4"/>
        <v>6</v>
      </c>
      <c r="H287" s="23" t="str">
        <f>MID(F287,1,G287-1)</f>
        <v>2.3.4</v>
      </c>
      <c r="I287" s="35" t="e">
        <f>VLOOKUP(C287,'Export Worksheet'!$E$2:$G$1483,2,FALSE)</f>
        <v>#N/A</v>
      </c>
      <c r="J287" s="35" t="s">
        <v>10457</v>
      </c>
    </row>
    <row r="288" spans="1:10" ht="16.5">
      <c r="A288" s="24"/>
      <c r="B288" s="24" t="s">
        <v>6524</v>
      </c>
      <c r="C288" s="23" t="s">
        <v>9199</v>
      </c>
      <c r="D288" s="24" t="s">
        <v>19</v>
      </c>
      <c r="E288" s="15" t="s">
        <v>6525</v>
      </c>
      <c r="F288" s="24" t="s">
        <v>6524</v>
      </c>
      <c r="G288" s="23">
        <f t="shared" si="4"/>
        <v>6</v>
      </c>
      <c r="H288" s="23" t="str">
        <f>MID(F288,1,G288-1)</f>
        <v>2.3.5</v>
      </c>
      <c r="I288" s="35">
        <f>VLOOKUP(C288,'Export Worksheet'!$E$2:$G$1483,2,FALSE)</f>
        <v>513010312</v>
      </c>
    </row>
    <row r="289" spans="1:9" ht="16.5">
      <c r="A289" s="24"/>
      <c r="B289" s="24" t="s">
        <v>6526</v>
      </c>
      <c r="C289" s="23" t="s">
        <v>9200</v>
      </c>
      <c r="D289" s="24" t="s">
        <v>149</v>
      </c>
      <c r="E289" s="15" t="s">
        <v>6525</v>
      </c>
      <c r="F289" s="24" t="s">
        <v>6526</v>
      </c>
      <c r="G289" s="23">
        <f t="shared" si="4"/>
        <v>6</v>
      </c>
      <c r="H289" s="23" t="str">
        <f>MID(F289,1,G289-1)</f>
        <v>2.3.6</v>
      </c>
      <c r="I289" s="35">
        <f>VLOOKUP(C289,'Export Worksheet'!$E$2:$G$1483,2,FALSE)</f>
        <v>513010313</v>
      </c>
    </row>
    <row r="290" spans="1:9" ht="16.5">
      <c r="A290" s="24"/>
      <c r="B290" s="24" t="s">
        <v>6527</v>
      </c>
      <c r="C290" s="23" t="s">
        <v>9201</v>
      </c>
      <c r="D290" s="24" t="s">
        <v>19</v>
      </c>
      <c r="E290" s="15" t="s">
        <v>6528</v>
      </c>
      <c r="F290" s="24" t="s">
        <v>6527</v>
      </c>
      <c r="G290" s="23">
        <f t="shared" si="4"/>
        <v>6</v>
      </c>
      <c r="H290" s="23" t="str">
        <f>MID(F290,1,G290-1)</f>
        <v>2.3.7</v>
      </c>
      <c r="I290" s="35">
        <f>VLOOKUP(C290,'Export Worksheet'!$E$2:$G$1483,2,FALSE)</f>
        <v>513010314</v>
      </c>
    </row>
    <row r="291" spans="1:9" ht="16.5">
      <c r="A291" s="24"/>
      <c r="B291" s="24" t="s">
        <v>6529</v>
      </c>
      <c r="C291" s="23" t="s">
        <v>9202</v>
      </c>
      <c r="D291" s="24" t="s">
        <v>19</v>
      </c>
      <c r="E291" s="15" t="s">
        <v>6530</v>
      </c>
      <c r="F291" s="24" t="s">
        <v>6529</v>
      </c>
      <c r="G291" s="23">
        <f t="shared" si="4"/>
        <v>6</v>
      </c>
      <c r="H291" s="23" t="str">
        <f>MID(F291,1,G291-1)</f>
        <v>2.3.8</v>
      </c>
      <c r="I291" s="35">
        <f>VLOOKUP(C291,'Export Worksheet'!$E$2:$G$1483,2,FALSE)</f>
        <v>513010315</v>
      </c>
    </row>
    <row r="292" spans="1:9" ht="16.5">
      <c r="A292" s="24"/>
      <c r="B292" s="24" t="s">
        <v>6531</v>
      </c>
      <c r="C292" s="23" t="s">
        <v>9203</v>
      </c>
      <c r="D292" s="24" t="s">
        <v>19</v>
      </c>
      <c r="E292" s="15" t="s">
        <v>6532</v>
      </c>
      <c r="F292" s="24" t="s">
        <v>6531</v>
      </c>
      <c r="G292" s="23">
        <f t="shared" si="4"/>
        <v>6</v>
      </c>
      <c r="H292" s="23" t="str">
        <f>MID(F292,1,G292-1)</f>
        <v>2.3.9</v>
      </c>
      <c r="I292" s="35">
        <f>VLOOKUP(C292,'Export Worksheet'!$E$2:$G$1483,2,FALSE)</f>
        <v>513010316</v>
      </c>
    </row>
    <row r="293" spans="1:9" ht="16.5">
      <c r="A293" s="24"/>
      <c r="B293" s="24" t="s">
        <v>6533</v>
      </c>
      <c r="C293" s="23" t="s">
        <v>9204</v>
      </c>
      <c r="D293" s="24" t="s">
        <v>149</v>
      </c>
      <c r="E293" s="15" t="s">
        <v>6530</v>
      </c>
      <c r="F293" s="24" t="s">
        <v>6533</v>
      </c>
      <c r="G293" s="23">
        <f t="shared" si="4"/>
        <v>7</v>
      </c>
      <c r="H293" s="23" t="str">
        <f>MID(F293,1,G293-1)</f>
        <v>2.3.10</v>
      </c>
      <c r="I293" s="35">
        <f>VLOOKUP(C293,'Export Worksheet'!$E$2:$G$1483,2,FALSE)</f>
        <v>513010296</v>
      </c>
    </row>
    <row r="294" spans="1:9" ht="16.5">
      <c r="A294" s="24"/>
      <c r="B294" s="24" t="s">
        <v>6534</v>
      </c>
      <c r="C294" s="23" t="s">
        <v>9205</v>
      </c>
      <c r="D294" s="24" t="s">
        <v>19</v>
      </c>
      <c r="E294" s="15" t="s">
        <v>6535</v>
      </c>
      <c r="F294" s="24" t="s">
        <v>6534</v>
      </c>
      <c r="G294" s="23">
        <f t="shared" si="4"/>
        <v>7</v>
      </c>
      <c r="H294" s="23" t="str">
        <f>MID(F294,1,G294-1)</f>
        <v>2.3.11</v>
      </c>
      <c r="I294" s="35">
        <f>VLOOKUP(C294,'Export Worksheet'!$E$2:$G$1483,2,FALSE)</f>
        <v>513010297</v>
      </c>
    </row>
    <row r="295" spans="1:9" ht="16.5">
      <c r="A295" s="24"/>
      <c r="B295" s="24" t="s">
        <v>6536</v>
      </c>
      <c r="C295" s="23" t="s">
        <v>9206</v>
      </c>
      <c r="D295" s="24" t="s">
        <v>19</v>
      </c>
      <c r="E295" s="15" t="s">
        <v>6537</v>
      </c>
      <c r="F295" s="24" t="s">
        <v>6536</v>
      </c>
      <c r="G295" s="23">
        <f t="shared" si="4"/>
        <v>7</v>
      </c>
      <c r="H295" s="23" t="str">
        <f>MID(F295,1,G295-1)</f>
        <v>2.3.12</v>
      </c>
      <c r="I295" s="35">
        <f>VLOOKUP(C295,'Export Worksheet'!$E$2:$G$1483,2,FALSE)</f>
        <v>513010298</v>
      </c>
    </row>
    <row r="296" spans="1:9" ht="16.5">
      <c r="A296" s="24"/>
      <c r="B296" s="24" t="s">
        <v>6538</v>
      </c>
      <c r="C296" s="23" t="s">
        <v>9207</v>
      </c>
      <c r="D296" s="24" t="s">
        <v>149</v>
      </c>
      <c r="E296" s="15" t="s">
        <v>6530</v>
      </c>
      <c r="F296" s="24" t="s">
        <v>6538</v>
      </c>
      <c r="G296" s="23">
        <f t="shared" si="4"/>
        <v>7</v>
      </c>
      <c r="H296" s="23" t="str">
        <f>MID(F296,1,G296-1)</f>
        <v>2.3.13</v>
      </c>
      <c r="I296" s="35">
        <f>VLOOKUP(C296,'Export Worksheet'!$E$2:$G$1483,2,FALSE)</f>
        <v>513010299</v>
      </c>
    </row>
    <row r="297" spans="1:9" ht="16.5">
      <c r="A297" s="24"/>
      <c r="B297" s="24" t="s">
        <v>6539</v>
      </c>
      <c r="C297" s="23" t="s">
        <v>9208</v>
      </c>
      <c r="D297" s="24" t="s">
        <v>19</v>
      </c>
      <c r="E297" s="15" t="s">
        <v>6540</v>
      </c>
      <c r="F297" s="24" t="s">
        <v>6539</v>
      </c>
      <c r="G297" s="23">
        <f t="shared" si="4"/>
        <v>7</v>
      </c>
      <c r="H297" s="23" t="str">
        <f>MID(F297,1,G297-1)</f>
        <v>2.3.14</v>
      </c>
      <c r="I297" s="35">
        <f>VLOOKUP(C297,'Export Worksheet'!$E$2:$G$1483,2,FALSE)</f>
        <v>513010300</v>
      </c>
    </row>
    <row r="298" spans="1:9" ht="16.5">
      <c r="A298" s="24"/>
      <c r="B298" s="24" t="s">
        <v>6541</v>
      </c>
      <c r="C298" s="23" t="s">
        <v>9209</v>
      </c>
      <c r="D298" s="24" t="s">
        <v>108</v>
      </c>
      <c r="E298" s="15" t="s">
        <v>6542</v>
      </c>
      <c r="F298" s="24" t="s">
        <v>6541</v>
      </c>
      <c r="G298" s="23">
        <f t="shared" si="4"/>
        <v>7</v>
      </c>
      <c r="H298" s="23" t="str">
        <f>MID(F298,1,G298-1)</f>
        <v>2.3.15</v>
      </c>
      <c r="I298" s="35">
        <f>VLOOKUP(C298,'Export Worksheet'!$E$2:$G$1483,2,FALSE)</f>
        <v>513010301</v>
      </c>
    </row>
    <row r="299" spans="1:9" ht="16.5">
      <c r="A299" s="24"/>
      <c r="B299" s="24" t="s">
        <v>6543</v>
      </c>
      <c r="C299" s="23" t="s">
        <v>9210</v>
      </c>
      <c r="D299" s="24" t="s">
        <v>19</v>
      </c>
      <c r="E299" s="15" t="s">
        <v>6544</v>
      </c>
      <c r="F299" s="24" t="s">
        <v>6543</v>
      </c>
      <c r="G299" s="23">
        <f t="shared" si="4"/>
        <v>7</v>
      </c>
      <c r="H299" s="23" t="str">
        <f>MID(F299,1,G299-1)</f>
        <v>2.3.16</v>
      </c>
      <c r="I299" s="35">
        <f>VLOOKUP(C299,'Export Worksheet'!$E$2:$G$1483,2,FALSE)</f>
        <v>513010302</v>
      </c>
    </row>
    <row r="300" spans="1:9" ht="16.5">
      <c r="A300" s="24"/>
      <c r="B300" s="24" t="s">
        <v>6545</v>
      </c>
      <c r="C300" s="23" t="s">
        <v>9211</v>
      </c>
      <c r="D300" s="24" t="s">
        <v>108</v>
      </c>
      <c r="E300" s="15" t="s">
        <v>6546</v>
      </c>
      <c r="F300" s="24" t="s">
        <v>6545</v>
      </c>
      <c r="G300" s="23">
        <f t="shared" si="4"/>
        <v>7</v>
      </c>
      <c r="H300" s="23" t="str">
        <f>MID(F300,1,G300-1)</f>
        <v>2.3.17</v>
      </c>
      <c r="I300" s="35">
        <f>VLOOKUP(C300,'Export Worksheet'!$E$2:$G$1483,2,FALSE)</f>
        <v>513010303</v>
      </c>
    </row>
    <row r="301" spans="1:9" ht="16.5">
      <c r="A301" s="24"/>
      <c r="B301" s="24" t="s">
        <v>6547</v>
      </c>
      <c r="C301" s="23" t="s">
        <v>9212</v>
      </c>
      <c r="D301" s="24" t="s">
        <v>19</v>
      </c>
      <c r="E301" s="15" t="s">
        <v>6548</v>
      </c>
      <c r="F301" s="24" t="s">
        <v>6547</v>
      </c>
      <c r="G301" s="23">
        <f t="shared" si="4"/>
        <v>7</v>
      </c>
      <c r="H301" s="23" t="str">
        <f>MID(F301,1,G301-1)</f>
        <v>2.3.18</v>
      </c>
      <c r="I301" s="35">
        <f>VLOOKUP(C301,'Export Worksheet'!$E$2:$G$1483,2,FALSE)</f>
        <v>513010304</v>
      </c>
    </row>
    <row r="302" spans="1:9" ht="16.5">
      <c r="A302" s="24"/>
      <c r="B302" s="24" t="s">
        <v>6549</v>
      </c>
      <c r="C302" s="23" t="s">
        <v>9213</v>
      </c>
      <c r="D302" s="24" t="s">
        <v>19</v>
      </c>
      <c r="E302" s="15" t="s">
        <v>6542</v>
      </c>
      <c r="F302" s="24" t="s">
        <v>6549</v>
      </c>
      <c r="G302" s="23">
        <f t="shared" si="4"/>
        <v>7</v>
      </c>
      <c r="H302" s="23" t="str">
        <f>MID(F302,1,G302-1)</f>
        <v>2.3.19</v>
      </c>
      <c r="I302" s="35">
        <f>VLOOKUP(C302,'Export Worksheet'!$E$2:$G$1483,2,FALSE)</f>
        <v>513010305</v>
      </c>
    </row>
    <row r="303" spans="1:9" ht="16.5">
      <c r="A303" s="24"/>
      <c r="B303" s="24" t="s">
        <v>6550</v>
      </c>
      <c r="C303" s="23" t="s">
        <v>9214</v>
      </c>
      <c r="D303" s="24" t="s">
        <v>19</v>
      </c>
      <c r="E303" s="15" t="s">
        <v>6551</v>
      </c>
      <c r="F303" s="24" t="s">
        <v>6550</v>
      </c>
      <c r="G303" s="23">
        <f t="shared" si="4"/>
        <v>7</v>
      </c>
      <c r="H303" s="23" t="str">
        <f>MID(F303,1,G303-1)</f>
        <v>2.3.20</v>
      </c>
      <c r="I303" s="35">
        <f>VLOOKUP(C303,'Export Worksheet'!$E$2:$G$1483,2,FALSE)</f>
        <v>513010306</v>
      </c>
    </row>
    <row r="304" spans="1:9" ht="16.5">
      <c r="A304" s="24"/>
      <c r="B304" s="24" t="s">
        <v>6552</v>
      </c>
      <c r="C304" s="23" t="s">
        <v>9215</v>
      </c>
      <c r="D304" s="24" t="s">
        <v>19</v>
      </c>
      <c r="E304" s="15" t="s">
        <v>6553</v>
      </c>
      <c r="F304" s="24" t="s">
        <v>6552</v>
      </c>
      <c r="G304" s="23">
        <f t="shared" si="4"/>
        <v>7</v>
      </c>
      <c r="H304" s="23" t="str">
        <f>MID(F304,1,G304-1)</f>
        <v>2.3.21</v>
      </c>
      <c r="I304" s="35">
        <f>VLOOKUP(C304,'Export Worksheet'!$E$2:$G$1483,2,FALSE)</f>
        <v>513010307</v>
      </c>
    </row>
    <row r="305" spans="1:10" ht="16.5">
      <c r="A305" s="24"/>
      <c r="B305" s="24" t="s">
        <v>6554</v>
      </c>
      <c r="C305" s="23" t="s">
        <v>9216</v>
      </c>
      <c r="D305" s="24" t="s">
        <v>19</v>
      </c>
      <c r="E305" s="15" t="s">
        <v>6555</v>
      </c>
      <c r="F305" s="24" t="s">
        <v>6554</v>
      </c>
      <c r="G305" s="23">
        <f t="shared" si="4"/>
        <v>7</v>
      </c>
      <c r="H305" s="23" t="str">
        <f>MID(F305,1,G305-1)</f>
        <v>2.3.23</v>
      </c>
      <c r="I305" s="35">
        <f>VLOOKUP(C305,'Export Worksheet'!$E$2:$G$1483,2,FALSE)</f>
        <v>513010308</v>
      </c>
    </row>
    <row r="306" spans="1:10" ht="16.5">
      <c r="A306" s="24"/>
      <c r="B306" s="24" t="s">
        <v>6556</v>
      </c>
      <c r="C306" s="23" t="s">
        <v>9217</v>
      </c>
      <c r="D306" s="24" t="s">
        <v>19</v>
      </c>
      <c r="E306" s="15" t="s">
        <v>6557</v>
      </c>
      <c r="F306" s="24" t="s">
        <v>6556</v>
      </c>
      <c r="G306" s="23">
        <f t="shared" si="4"/>
        <v>7</v>
      </c>
      <c r="H306" s="23" t="str">
        <f>MID(F306,1,G306-1)</f>
        <v>2.3.25</v>
      </c>
      <c r="I306" s="35">
        <f>VLOOKUP(C306,'Export Worksheet'!$E$2:$G$1483,2,FALSE)</f>
        <v>513010309</v>
      </c>
    </row>
    <row r="307" spans="1:10" ht="16.5">
      <c r="A307" s="24"/>
      <c r="B307" s="24" t="s">
        <v>6558</v>
      </c>
      <c r="C307" s="23" t="s">
        <v>9218</v>
      </c>
      <c r="D307" s="24" t="s">
        <v>19</v>
      </c>
      <c r="E307" s="15" t="s">
        <v>6559</v>
      </c>
      <c r="F307" s="24" t="s">
        <v>6558</v>
      </c>
      <c r="G307" s="23">
        <f t="shared" si="4"/>
        <v>7</v>
      </c>
      <c r="H307" s="23" t="str">
        <f>MID(F307,1,G307-1)</f>
        <v>2.3.27</v>
      </c>
      <c r="I307" s="35">
        <f>VLOOKUP(C307,'Export Worksheet'!$E$2:$G$1483,2,FALSE)</f>
        <v>513010310</v>
      </c>
    </row>
    <row r="308" spans="1:10" ht="16.5">
      <c r="A308" s="24"/>
      <c r="B308" s="24" t="s">
        <v>6560</v>
      </c>
      <c r="C308" s="23" t="s">
        <v>9219</v>
      </c>
      <c r="D308" s="24" t="s">
        <v>19</v>
      </c>
      <c r="E308" s="15" t="s">
        <v>6561</v>
      </c>
      <c r="F308" s="24" t="s">
        <v>6560</v>
      </c>
      <c r="G308" s="23">
        <f t="shared" si="4"/>
        <v>7</v>
      </c>
      <c r="H308" s="23" t="str">
        <f>MID(F308,1,G308-1)</f>
        <v>2.3.29</v>
      </c>
      <c r="I308" s="35">
        <f>VLOOKUP(C308,'Export Worksheet'!$E$2:$G$1483,2,FALSE)</f>
        <v>513010311</v>
      </c>
    </row>
    <row r="309" spans="1:10" ht="16.5">
      <c r="A309" s="24"/>
      <c r="B309" s="24" t="s">
        <v>6562</v>
      </c>
      <c r="C309" s="23" t="s">
        <v>9220</v>
      </c>
      <c r="D309" s="24" t="s">
        <v>149</v>
      </c>
      <c r="E309" s="15" t="s">
        <v>6542</v>
      </c>
      <c r="F309" s="24" t="s">
        <v>6562</v>
      </c>
      <c r="G309" s="23">
        <f t="shared" si="4"/>
        <v>6</v>
      </c>
      <c r="H309" s="23" t="str">
        <f>MID(F309,1,G309-1)</f>
        <v>2.4.1</v>
      </c>
      <c r="I309" s="35">
        <f>VLOOKUP(C309,'Export Worksheet'!$E$2:$G$1483,2,FALSE)</f>
        <v>513010317</v>
      </c>
    </row>
    <row r="310" spans="1:10" ht="16.5">
      <c r="A310" s="24"/>
      <c r="B310" s="24" t="s">
        <v>6563</v>
      </c>
      <c r="C310" s="23" t="s">
        <v>9221</v>
      </c>
      <c r="D310" s="24" t="s">
        <v>6453</v>
      </c>
      <c r="E310" s="15" t="s">
        <v>6564</v>
      </c>
      <c r="F310" s="24" t="s">
        <v>6563</v>
      </c>
      <c r="G310" s="23">
        <f t="shared" si="4"/>
        <v>6</v>
      </c>
      <c r="H310" s="23" t="str">
        <f>MID(F310,1,G310-1)</f>
        <v>2.4.2</v>
      </c>
      <c r="I310" s="35" t="e">
        <f>VLOOKUP(C310,'Export Worksheet'!$E$2:$G$1483,2,FALSE)</f>
        <v>#N/A</v>
      </c>
      <c r="J310" s="35" t="s">
        <v>10457</v>
      </c>
    </row>
    <row r="311" spans="1:10" ht="16.5">
      <c r="A311" s="24"/>
      <c r="B311" s="24" t="s">
        <v>6565</v>
      </c>
      <c r="C311" s="23" t="s">
        <v>9222</v>
      </c>
      <c r="D311" s="24" t="s">
        <v>6453</v>
      </c>
      <c r="E311" s="15" t="s">
        <v>6566</v>
      </c>
      <c r="F311" s="24" t="s">
        <v>6565</v>
      </c>
      <c r="G311" s="23">
        <f t="shared" si="4"/>
        <v>6</v>
      </c>
      <c r="H311" s="23" t="str">
        <f>MID(F311,1,G311-1)</f>
        <v>2.4.3</v>
      </c>
      <c r="I311" s="35" t="e">
        <f>VLOOKUP(C311,'Export Worksheet'!$E$2:$G$1483,2,FALSE)</f>
        <v>#N/A</v>
      </c>
      <c r="J311" s="35" t="s">
        <v>10457</v>
      </c>
    </row>
    <row r="312" spans="1:10" ht="16.5">
      <c r="A312" s="24"/>
      <c r="B312" s="24" t="s">
        <v>6567</v>
      </c>
      <c r="C312" s="23" t="s">
        <v>9223</v>
      </c>
      <c r="D312" s="24" t="s">
        <v>19</v>
      </c>
      <c r="E312" s="15" t="s">
        <v>6542</v>
      </c>
      <c r="F312" s="24" t="s">
        <v>6567</v>
      </c>
      <c r="G312" s="23">
        <f t="shared" si="4"/>
        <v>6</v>
      </c>
      <c r="H312" s="23" t="str">
        <f>MID(F312,1,G312-1)</f>
        <v>2.4.4</v>
      </c>
      <c r="I312" s="35">
        <f>VLOOKUP(C312,'Export Worksheet'!$E$2:$G$1483,2,FALSE)</f>
        <v>513010335</v>
      </c>
    </row>
    <row r="313" spans="1:10" ht="16.5">
      <c r="A313" s="24"/>
      <c r="B313" s="24" t="s">
        <v>6568</v>
      </c>
      <c r="C313" s="23" t="s">
        <v>9224</v>
      </c>
      <c r="D313" s="24" t="s">
        <v>19</v>
      </c>
      <c r="E313" s="15" t="s">
        <v>6569</v>
      </c>
      <c r="F313" s="24" t="s">
        <v>6568</v>
      </c>
      <c r="G313" s="23">
        <f t="shared" si="4"/>
        <v>6</v>
      </c>
      <c r="H313" s="23" t="str">
        <f>MID(F313,1,G313-1)</f>
        <v>2.4.5</v>
      </c>
      <c r="I313" s="35">
        <f>VLOOKUP(C313,'Export Worksheet'!$E$2:$G$1483,2,FALSE)</f>
        <v>513010336</v>
      </c>
    </row>
    <row r="314" spans="1:10" ht="16.5">
      <c r="A314" s="24"/>
      <c r="B314" s="24" t="s">
        <v>6570</v>
      </c>
      <c r="C314" s="23" t="s">
        <v>9225</v>
      </c>
      <c r="D314" s="24" t="s">
        <v>19</v>
      </c>
      <c r="E314" s="15" t="s">
        <v>6542</v>
      </c>
      <c r="F314" s="24" t="s">
        <v>6570</v>
      </c>
      <c r="G314" s="23">
        <f t="shared" si="4"/>
        <v>6</v>
      </c>
      <c r="H314" s="23" t="str">
        <f>MID(F314,1,G314-1)</f>
        <v>2.4.6</v>
      </c>
      <c r="I314" s="35">
        <f>VLOOKUP(C314,'Export Worksheet'!$E$2:$G$1483,2,FALSE)</f>
        <v>513010337</v>
      </c>
    </row>
    <row r="315" spans="1:10" ht="16.5">
      <c r="A315" s="24"/>
      <c r="B315" s="24" t="s">
        <v>6571</v>
      </c>
      <c r="C315" s="23" t="s">
        <v>9226</v>
      </c>
      <c r="D315" s="24" t="s">
        <v>19</v>
      </c>
      <c r="E315" s="15" t="s">
        <v>6572</v>
      </c>
      <c r="F315" s="24" t="s">
        <v>6571</v>
      </c>
      <c r="G315" s="23">
        <f t="shared" si="4"/>
        <v>6</v>
      </c>
      <c r="H315" s="23" t="str">
        <f>MID(F315,1,G315-1)</f>
        <v>2.4.7</v>
      </c>
      <c r="I315" s="35">
        <f>VLOOKUP(C315,'Export Worksheet'!$E$2:$G$1483,2,FALSE)</f>
        <v>513010338</v>
      </c>
    </row>
    <row r="316" spans="1:10" ht="16.5">
      <c r="A316" s="24"/>
      <c r="B316" s="24" t="s">
        <v>6573</v>
      </c>
      <c r="C316" s="23" t="s">
        <v>9227</v>
      </c>
      <c r="D316" s="24" t="s">
        <v>19</v>
      </c>
      <c r="E316" s="15" t="s">
        <v>6574</v>
      </c>
      <c r="F316" s="24" t="s">
        <v>6573</v>
      </c>
      <c r="G316" s="23">
        <f t="shared" si="4"/>
        <v>6</v>
      </c>
      <c r="H316" s="23" t="str">
        <f>MID(F316,1,G316-1)</f>
        <v>2.4.8</v>
      </c>
      <c r="I316" s="35">
        <f>VLOOKUP(C316,'Export Worksheet'!$E$2:$G$1483,2,FALSE)</f>
        <v>513010339</v>
      </c>
    </row>
    <row r="317" spans="1:10" ht="16.5">
      <c r="A317" s="24"/>
      <c r="B317" s="24" t="s">
        <v>6575</v>
      </c>
      <c r="C317" s="23" t="s">
        <v>9228</v>
      </c>
      <c r="D317" s="24" t="s">
        <v>19</v>
      </c>
      <c r="E317" s="15" t="s">
        <v>6576</v>
      </c>
      <c r="F317" s="24" t="s">
        <v>6575</v>
      </c>
      <c r="G317" s="23">
        <f t="shared" si="4"/>
        <v>6</v>
      </c>
      <c r="H317" s="23" t="str">
        <f>MID(F317,1,G317-1)</f>
        <v>2.4.9</v>
      </c>
      <c r="I317" s="35">
        <f>VLOOKUP(C317,'Export Worksheet'!$E$2:$G$1483,2,FALSE)</f>
        <v>513010340</v>
      </c>
    </row>
    <row r="318" spans="1:10" ht="16.5">
      <c r="A318" s="24"/>
      <c r="B318" s="24" t="s">
        <v>6577</v>
      </c>
      <c r="C318" s="23" t="s">
        <v>9229</v>
      </c>
      <c r="D318" s="24" t="s">
        <v>19</v>
      </c>
      <c r="E318" s="15" t="s">
        <v>6578</v>
      </c>
      <c r="F318" s="24" t="s">
        <v>6577</v>
      </c>
      <c r="G318" s="23">
        <f t="shared" si="4"/>
        <v>7</v>
      </c>
      <c r="H318" s="23" t="str">
        <f>MID(F318,1,G318-1)</f>
        <v>2.4.10</v>
      </c>
      <c r="I318" s="35">
        <f>VLOOKUP(C318,'Export Worksheet'!$E$2:$G$1483,2,FALSE)</f>
        <v>513010318</v>
      </c>
    </row>
    <row r="319" spans="1:10" ht="16.5">
      <c r="A319" s="24"/>
      <c r="B319" s="24" t="s">
        <v>6579</v>
      </c>
      <c r="C319" s="23" t="s">
        <v>9230</v>
      </c>
      <c r="D319" s="24" t="s">
        <v>19</v>
      </c>
      <c r="E319" s="15" t="s">
        <v>6578</v>
      </c>
      <c r="F319" s="24" t="s">
        <v>6579</v>
      </c>
      <c r="G319" s="23">
        <f t="shared" si="4"/>
        <v>7</v>
      </c>
      <c r="H319" s="23" t="str">
        <f>MID(F319,1,G319-1)</f>
        <v>2.4.12</v>
      </c>
      <c r="I319" s="35">
        <f>VLOOKUP(C319,'Export Worksheet'!$E$2:$G$1483,2,FALSE)</f>
        <v>513010319</v>
      </c>
    </row>
    <row r="320" spans="1:10" ht="16.5">
      <c r="A320" s="24"/>
      <c r="B320" s="24" t="s">
        <v>6580</v>
      </c>
      <c r="C320" s="23" t="s">
        <v>9231</v>
      </c>
      <c r="D320" s="24" t="s">
        <v>19</v>
      </c>
      <c r="E320" s="15" t="s">
        <v>6581</v>
      </c>
      <c r="F320" s="24" t="s">
        <v>6580</v>
      </c>
      <c r="G320" s="23">
        <f t="shared" si="4"/>
        <v>7</v>
      </c>
      <c r="H320" s="23" t="str">
        <f>MID(F320,1,G320-1)</f>
        <v>2.4.13</v>
      </c>
      <c r="I320" s="35">
        <f>VLOOKUP(C320,'Export Worksheet'!$E$2:$G$1483,2,FALSE)</f>
        <v>513010320</v>
      </c>
    </row>
    <row r="321" spans="1:10" ht="16.5">
      <c r="A321" s="24"/>
      <c r="B321" s="24" t="s">
        <v>6582</v>
      </c>
      <c r="C321" s="23" t="s">
        <v>9232</v>
      </c>
      <c r="D321" s="24" t="s">
        <v>6453</v>
      </c>
      <c r="E321" s="15" t="s">
        <v>6583</v>
      </c>
      <c r="F321" s="24" t="s">
        <v>6582</v>
      </c>
      <c r="G321" s="23">
        <f t="shared" si="4"/>
        <v>7</v>
      </c>
      <c r="H321" s="23" t="str">
        <f>MID(F321,1,G321-1)</f>
        <v>2.4.14</v>
      </c>
      <c r="I321" s="35" t="e">
        <f>VLOOKUP(C321,'Export Worksheet'!$E$2:$G$1483,2,FALSE)</f>
        <v>#N/A</v>
      </c>
      <c r="J321" s="35" t="s">
        <v>10457</v>
      </c>
    </row>
    <row r="322" spans="1:10" ht="16.5">
      <c r="A322" s="24"/>
      <c r="B322" s="24" t="s">
        <v>6584</v>
      </c>
      <c r="C322" s="23" t="s">
        <v>9233</v>
      </c>
      <c r="D322" s="24" t="s">
        <v>19</v>
      </c>
      <c r="E322" s="15" t="s">
        <v>6585</v>
      </c>
      <c r="F322" s="24" t="s">
        <v>6584</v>
      </c>
      <c r="G322" s="23">
        <f t="shared" si="4"/>
        <v>7</v>
      </c>
      <c r="H322" s="23" t="str">
        <f>MID(F322,1,G322-1)</f>
        <v>2.4.15</v>
      </c>
      <c r="I322" s="35">
        <f>VLOOKUP(C322,'Export Worksheet'!$E$2:$G$1483,2,FALSE)</f>
        <v>513010321</v>
      </c>
    </row>
    <row r="323" spans="1:10" ht="16.5">
      <c r="A323" s="24"/>
      <c r="B323" s="24" t="s">
        <v>6586</v>
      </c>
      <c r="C323" s="23" t="s">
        <v>9234</v>
      </c>
      <c r="D323" s="24" t="s">
        <v>149</v>
      </c>
      <c r="E323" s="15" t="s">
        <v>6587</v>
      </c>
      <c r="F323" s="24" t="s">
        <v>6586</v>
      </c>
      <c r="G323" s="23">
        <f t="shared" ref="G323:G386" si="5">FIND("-",F323)</f>
        <v>7</v>
      </c>
      <c r="H323" s="23" t="str">
        <f>MID(F323,1,G323-1)</f>
        <v>2.4.16</v>
      </c>
      <c r="I323" s="35">
        <f>VLOOKUP(C323,'Export Worksheet'!$E$2:$G$1483,2,FALSE)</f>
        <v>513010322</v>
      </c>
    </row>
    <row r="324" spans="1:10" ht="16.5">
      <c r="A324" s="24"/>
      <c r="B324" s="24" t="s">
        <v>6588</v>
      </c>
      <c r="C324" s="23" t="s">
        <v>9235</v>
      </c>
      <c r="D324" s="24" t="s">
        <v>19</v>
      </c>
      <c r="E324" s="15" t="s">
        <v>6589</v>
      </c>
      <c r="F324" s="24" t="s">
        <v>6588</v>
      </c>
      <c r="G324" s="23">
        <f t="shared" si="5"/>
        <v>7</v>
      </c>
      <c r="H324" s="23" t="str">
        <f>MID(F324,1,G324-1)</f>
        <v>2.4.17</v>
      </c>
      <c r="I324" s="35">
        <f>VLOOKUP(C324,'Export Worksheet'!$E$2:$G$1483,2,FALSE)</f>
        <v>513010323</v>
      </c>
    </row>
    <row r="325" spans="1:10" ht="16.5">
      <c r="A325" s="24"/>
      <c r="B325" s="24" t="s">
        <v>6590</v>
      </c>
      <c r="C325" s="23" t="s">
        <v>9236</v>
      </c>
      <c r="D325" s="24" t="s">
        <v>19</v>
      </c>
      <c r="E325" s="15" t="s">
        <v>6587</v>
      </c>
      <c r="F325" s="24" t="s">
        <v>6590</v>
      </c>
      <c r="G325" s="23">
        <f t="shared" si="5"/>
        <v>7</v>
      </c>
      <c r="H325" s="23" t="str">
        <f>MID(F325,1,G325-1)</f>
        <v>2.4.18</v>
      </c>
      <c r="I325" s="35">
        <f>VLOOKUP(C325,'Export Worksheet'!$E$2:$G$1483,2,FALSE)</f>
        <v>513010324</v>
      </c>
    </row>
    <row r="326" spans="1:10" ht="16.5">
      <c r="A326" s="24"/>
      <c r="B326" s="24" t="s">
        <v>6591</v>
      </c>
      <c r="C326" s="23" t="s">
        <v>9237</v>
      </c>
      <c r="D326" s="24" t="s">
        <v>108</v>
      </c>
      <c r="E326" s="15" t="s">
        <v>6592</v>
      </c>
      <c r="F326" s="24" t="s">
        <v>6591</v>
      </c>
      <c r="G326" s="23">
        <f t="shared" si="5"/>
        <v>7</v>
      </c>
      <c r="H326" s="23" t="str">
        <f>MID(F326,1,G326-1)</f>
        <v>2.4.19</v>
      </c>
      <c r="I326" s="35">
        <f>VLOOKUP(C326,'Export Worksheet'!$E$2:$G$1483,2,FALSE)</f>
        <v>513010325</v>
      </c>
    </row>
    <row r="327" spans="1:10" ht="16.5">
      <c r="A327" s="24"/>
      <c r="B327" s="24" t="s">
        <v>6593</v>
      </c>
      <c r="C327" s="23" t="s">
        <v>9238</v>
      </c>
      <c r="D327" s="24" t="s">
        <v>149</v>
      </c>
      <c r="E327" s="15" t="s">
        <v>6587</v>
      </c>
      <c r="F327" s="24" t="s">
        <v>6593</v>
      </c>
      <c r="G327" s="23">
        <f t="shared" si="5"/>
        <v>7</v>
      </c>
      <c r="H327" s="23" t="str">
        <f>MID(F327,1,G327-1)</f>
        <v>2.4.20</v>
      </c>
      <c r="I327" s="35">
        <f>VLOOKUP(C327,'Export Worksheet'!$E$2:$G$1483,2,FALSE)</f>
        <v>513010326</v>
      </c>
    </row>
    <row r="328" spans="1:10" ht="16.5">
      <c r="A328" s="24"/>
      <c r="B328" s="24" t="s">
        <v>6594</v>
      </c>
      <c r="C328" s="23" t="s">
        <v>9239</v>
      </c>
      <c r="D328" s="24" t="s">
        <v>108</v>
      </c>
      <c r="E328" s="15" t="s">
        <v>6592</v>
      </c>
      <c r="F328" s="24" t="s">
        <v>6594</v>
      </c>
      <c r="G328" s="23">
        <f t="shared" si="5"/>
        <v>7</v>
      </c>
      <c r="H328" s="23" t="str">
        <f>MID(F328,1,G328-1)</f>
        <v>2.4.21</v>
      </c>
      <c r="I328" s="35">
        <f>VLOOKUP(C328,'Export Worksheet'!$E$2:$G$1483,2,FALSE)</f>
        <v>513010327</v>
      </c>
    </row>
    <row r="329" spans="1:10" ht="16.5">
      <c r="A329" s="24"/>
      <c r="B329" s="24" t="s">
        <v>6595</v>
      </c>
      <c r="C329" s="23" t="s">
        <v>9240</v>
      </c>
      <c r="D329" s="24" t="s">
        <v>6453</v>
      </c>
      <c r="E329" s="15" t="s">
        <v>6596</v>
      </c>
      <c r="F329" s="24" t="s">
        <v>6595</v>
      </c>
      <c r="G329" s="23">
        <f t="shared" si="5"/>
        <v>7</v>
      </c>
      <c r="H329" s="23" t="str">
        <f>MID(F329,1,G329-1)</f>
        <v>2.4.23</v>
      </c>
      <c r="I329" s="35" t="e">
        <f>VLOOKUP(C329,'Export Worksheet'!$E$2:$G$1483,2,FALSE)</f>
        <v>#N/A</v>
      </c>
      <c r="J329" s="35" t="s">
        <v>10457</v>
      </c>
    </row>
    <row r="330" spans="1:10" ht="16.5">
      <c r="A330" s="24"/>
      <c r="B330" s="24" t="s">
        <v>6597</v>
      </c>
      <c r="C330" s="23" t="s">
        <v>9241</v>
      </c>
      <c r="D330" s="24" t="s">
        <v>149</v>
      </c>
      <c r="E330" s="15" t="s">
        <v>6587</v>
      </c>
      <c r="F330" s="24" t="s">
        <v>6597</v>
      </c>
      <c r="G330" s="23">
        <f t="shared" si="5"/>
        <v>7</v>
      </c>
      <c r="H330" s="23" t="str">
        <f>MID(F330,1,G330-1)</f>
        <v>2.4.25</v>
      </c>
      <c r="I330" s="35">
        <f>VLOOKUP(C330,'Export Worksheet'!$E$2:$G$1483,2,FALSE)</f>
        <v>513010329</v>
      </c>
    </row>
    <row r="331" spans="1:10" ht="16.5">
      <c r="A331" s="24"/>
      <c r="B331" s="24" t="s">
        <v>6598</v>
      </c>
      <c r="C331" s="23" t="s">
        <v>9242</v>
      </c>
      <c r="D331" s="24" t="s">
        <v>149</v>
      </c>
      <c r="E331" s="15" t="s">
        <v>6587</v>
      </c>
      <c r="F331" s="24" t="s">
        <v>6598</v>
      </c>
      <c r="G331" s="23">
        <f t="shared" si="5"/>
        <v>7</v>
      </c>
      <c r="H331" s="23" t="str">
        <f>MID(F331,1,G331-1)</f>
        <v>2.4.27</v>
      </c>
      <c r="I331" s="35">
        <f>VLOOKUP(C331,'Export Worksheet'!$E$2:$G$1483,2,FALSE)</f>
        <v>513010331</v>
      </c>
    </row>
    <row r="332" spans="1:10" ht="16.5">
      <c r="A332" s="24"/>
      <c r="B332" s="24" t="s">
        <v>6599</v>
      </c>
      <c r="C332" s="23" t="s">
        <v>9243</v>
      </c>
      <c r="D332" s="24" t="s">
        <v>19</v>
      </c>
      <c r="E332" s="15" t="s">
        <v>6600</v>
      </c>
      <c r="F332" s="24" t="s">
        <v>6599</v>
      </c>
      <c r="G332" s="23">
        <f t="shared" si="5"/>
        <v>7</v>
      </c>
      <c r="H332" s="23" t="str">
        <f>MID(F332,1,G332-1)</f>
        <v>2.4.29</v>
      </c>
      <c r="I332" s="35">
        <f>VLOOKUP(C332,'Export Worksheet'!$E$2:$G$1483,2,FALSE)</f>
        <v>513010332</v>
      </c>
    </row>
    <row r="333" spans="1:10" ht="16.5">
      <c r="A333" s="24"/>
      <c r="B333" s="24" t="s">
        <v>6601</v>
      </c>
      <c r="C333" s="23" t="s">
        <v>9244</v>
      </c>
      <c r="D333" s="24" t="s">
        <v>6453</v>
      </c>
      <c r="E333" s="15" t="s">
        <v>6602</v>
      </c>
      <c r="F333" s="24" t="s">
        <v>6601</v>
      </c>
      <c r="G333" s="23">
        <f t="shared" si="5"/>
        <v>6</v>
      </c>
      <c r="H333" s="23" t="str">
        <f>MID(F333,1,G333-1)</f>
        <v>2.5.1</v>
      </c>
      <c r="I333" s="35" t="e">
        <f>VLOOKUP(C333,'Export Worksheet'!$E$2:$G$1483,2,FALSE)</f>
        <v>#N/A</v>
      </c>
      <c r="J333" s="35" t="s">
        <v>10457</v>
      </c>
    </row>
    <row r="334" spans="1:10" ht="16.5">
      <c r="A334" s="24"/>
      <c r="B334" s="24" t="s">
        <v>6603</v>
      </c>
      <c r="C334" s="23" t="s">
        <v>9245</v>
      </c>
      <c r="D334" s="24" t="s">
        <v>108</v>
      </c>
      <c r="E334" s="15" t="s">
        <v>6542</v>
      </c>
      <c r="F334" s="24" t="s">
        <v>6603</v>
      </c>
      <c r="G334" s="23">
        <f t="shared" si="5"/>
        <v>6</v>
      </c>
      <c r="H334" s="23" t="str">
        <f>MID(F334,1,G334-1)</f>
        <v>2.5.2</v>
      </c>
      <c r="I334" s="35">
        <f>VLOOKUP(C334,'Export Worksheet'!$E$2:$G$1483,2,FALSE)</f>
        <v>513010349</v>
      </c>
    </row>
    <row r="335" spans="1:10" ht="16.5">
      <c r="A335" s="24"/>
      <c r="B335" s="24" t="s">
        <v>6604</v>
      </c>
      <c r="C335" s="23" t="s">
        <v>9246</v>
      </c>
      <c r="D335" s="24" t="s">
        <v>19</v>
      </c>
      <c r="E335" s="15" t="s">
        <v>6605</v>
      </c>
      <c r="F335" s="24" t="s">
        <v>6604</v>
      </c>
      <c r="G335" s="23">
        <f t="shared" si="5"/>
        <v>6</v>
      </c>
      <c r="H335" s="23" t="str">
        <f>MID(F335,1,G335-1)</f>
        <v>2.5.3</v>
      </c>
      <c r="I335" s="35">
        <f>VLOOKUP(C335,'Export Worksheet'!$E$2:$G$1483,2,FALSE)</f>
        <v>513010354</v>
      </c>
    </row>
    <row r="336" spans="1:10" ht="16.5">
      <c r="A336" s="24"/>
      <c r="B336" s="24" t="s">
        <v>6606</v>
      </c>
      <c r="C336" s="23" t="s">
        <v>9247</v>
      </c>
      <c r="D336" s="24" t="s">
        <v>6453</v>
      </c>
      <c r="E336" s="15" t="s">
        <v>6607</v>
      </c>
      <c r="F336" s="24" t="s">
        <v>6606</v>
      </c>
      <c r="G336" s="23">
        <f t="shared" si="5"/>
        <v>6</v>
      </c>
      <c r="H336" s="23" t="str">
        <f>MID(F336,1,G336-1)</f>
        <v>2.5.4</v>
      </c>
      <c r="I336" s="35" t="e">
        <f>VLOOKUP(C336,'Export Worksheet'!$E$2:$G$1483,2,FALSE)</f>
        <v>#N/A</v>
      </c>
      <c r="J336" s="35" t="s">
        <v>10457</v>
      </c>
    </row>
    <row r="337" spans="1:10" ht="16.5">
      <c r="A337" s="24"/>
      <c r="B337" s="24" t="s">
        <v>6608</v>
      </c>
      <c r="C337" s="23" t="s">
        <v>9248</v>
      </c>
      <c r="D337" s="24" t="s">
        <v>108</v>
      </c>
      <c r="E337" s="15" t="s">
        <v>6542</v>
      </c>
      <c r="F337" s="24" t="s">
        <v>6608</v>
      </c>
      <c r="G337" s="23">
        <f t="shared" si="5"/>
        <v>6</v>
      </c>
      <c r="H337" s="23" t="str">
        <f>MID(F337,1,G337-1)</f>
        <v>2.5.5</v>
      </c>
      <c r="I337" s="35">
        <f>VLOOKUP(C337,'Export Worksheet'!$E$2:$G$1483,2,FALSE)</f>
        <v>513010355</v>
      </c>
    </row>
    <row r="338" spans="1:10" ht="16.5">
      <c r="A338" s="24"/>
      <c r="B338" s="24" t="s">
        <v>6609</v>
      </c>
      <c r="C338" s="23" t="s">
        <v>9249</v>
      </c>
      <c r="D338" s="24" t="s">
        <v>19</v>
      </c>
      <c r="E338" s="15" t="s">
        <v>6610</v>
      </c>
      <c r="F338" s="24" t="s">
        <v>6609</v>
      </c>
      <c r="G338" s="23">
        <f t="shared" si="5"/>
        <v>6</v>
      </c>
      <c r="H338" s="23" t="str">
        <f>MID(F338,1,G338-1)</f>
        <v>2.5.6</v>
      </c>
      <c r="I338" s="35">
        <f>VLOOKUP(C338,'Export Worksheet'!$E$2:$G$1483,2,FALSE)</f>
        <v>513010356</v>
      </c>
    </row>
    <row r="339" spans="1:10" ht="16.5">
      <c r="A339" s="24"/>
      <c r="B339" s="24" t="s">
        <v>6611</v>
      </c>
      <c r="C339" s="23" t="s">
        <v>9250</v>
      </c>
      <c r="D339" s="24" t="s">
        <v>19</v>
      </c>
      <c r="E339" s="15" t="s">
        <v>6612</v>
      </c>
      <c r="F339" s="24" t="s">
        <v>6611</v>
      </c>
      <c r="G339" s="23">
        <f t="shared" si="5"/>
        <v>6</v>
      </c>
      <c r="H339" s="23" t="str">
        <f>MID(F339,1,G339-1)</f>
        <v>2.5.7</v>
      </c>
      <c r="I339" s="35">
        <f>VLOOKUP(C339,'Export Worksheet'!$E$2:$G$1483,2,FALSE)</f>
        <v>513010357</v>
      </c>
    </row>
    <row r="340" spans="1:10" ht="16.5">
      <c r="A340" s="24"/>
      <c r="B340" s="24" t="s">
        <v>6613</v>
      </c>
      <c r="C340" s="23" t="s">
        <v>9251</v>
      </c>
      <c r="D340" s="24" t="s">
        <v>19</v>
      </c>
      <c r="E340" s="15" t="s">
        <v>6614</v>
      </c>
      <c r="F340" s="24" t="s">
        <v>6613</v>
      </c>
      <c r="G340" s="23">
        <f t="shared" si="5"/>
        <v>6</v>
      </c>
      <c r="H340" s="23" t="str">
        <f>MID(F340,1,G340-1)</f>
        <v>2.5.8</v>
      </c>
      <c r="I340" s="35">
        <f>VLOOKUP(C340,'Export Worksheet'!$E$2:$G$1483,2,FALSE)</f>
        <v>513010358</v>
      </c>
    </row>
    <row r="341" spans="1:10" ht="16.5">
      <c r="A341" s="24"/>
      <c r="B341" s="24" t="s">
        <v>6615</v>
      </c>
      <c r="C341" s="23" t="s">
        <v>9252</v>
      </c>
      <c r="D341" s="24" t="s">
        <v>19</v>
      </c>
      <c r="E341" s="15" t="s">
        <v>6616</v>
      </c>
      <c r="F341" s="24" t="s">
        <v>6615</v>
      </c>
      <c r="G341" s="23">
        <f t="shared" si="5"/>
        <v>6</v>
      </c>
      <c r="H341" s="23" t="str">
        <f>MID(F341,1,G341-1)</f>
        <v>2.5.9</v>
      </c>
      <c r="I341" s="35">
        <f>VLOOKUP(C341,'Export Worksheet'!$E$2:$G$1483,2,FALSE)</f>
        <v>513010359</v>
      </c>
    </row>
    <row r="342" spans="1:10" ht="16.5">
      <c r="A342" s="24"/>
      <c r="B342" s="24" t="s">
        <v>6617</v>
      </c>
      <c r="C342" s="23" t="s">
        <v>9253</v>
      </c>
      <c r="D342" s="24" t="s">
        <v>19</v>
      </c>
      <c r="E342" s="15" t="s">
        <v>6618</v>
      </c>
      <c r="F342" s="24" t="s">
        <v>6617</v>
      </c>
      <c r="G342" s="23">
        <f t="shared" si="5"/>
        <v>7</v>
      </c>
      <c r="H342" s="23" t="str">
        <f>MID(F342,1,G342-1)</f>
        <v>2.5.10</v>
      </c>
      <c r="I342" s="35">
        <f>VLOOKUP(C342,'Export Worksheet'!$E$2:$G$1483,2,FALSE)</f>
        <v>513010341</v>
      </c>
    </row>
    <row r="343" spans="1:10" ht="16.5">
      <c r="A343" s="24"/>
      <c r="B343" s="24" t="s">
        <v>6619</v>
      </c>
      <c r="C343" s="23" t="s">
        <v>9254</v>
      </c>
      <c r="D343" s="24" t="s">
        <v>19</v>
      </c>
      <c r="E343" s="15" t="s">
        <v>6605</v>
      </c>
      <c r="F343" s="24" t="s">
        <v>6619</v>
      </c>
      <c r="G343" s="23">
        <f t="shared" si="5"/>
        <v>7</v>
      </c>
      <c r="H343" s="23" t="str">
        <f>MID(F343,1,G343-1)</f>
        <v>2.5.11</v>
      </c>
      <c r="I343" s="35">
        <f>VLOOKUP(C343,'Export Worksheet'!$E$2:$G$1483,2,FALSE)</f>
        <v>513010342</v>
      </c>
    </row>
    <row r="344" spans="1:10" ht="16.5">
      <c r="A344" s="24"/>
      <c r="B344" s="24" t="s">
        <v>6620</v>
      </c>
      <c r="C344" s="23" t="s">
        <v>9255</v>
      </c>
      <c r="D344" s="24" t="s">
        <v>19</v>
      </c>
      <c r="E344" s="15" t="s">
        <v>6621</v>
      </c>
      <c r="F344" s="24" t="s">
        <v>6620</v>
      </c>
      <c r="G344" s="23">
        <f t="shared" si="5"/>
        <v>7</v>
      </c>
      <c r="H344" s="23" t="str">
        <f>MID(F344,1,G344-1)</f>
        <v>2.5.12</v>
      </c>
      <c r="I344" s="35">
        <f>VLOOKUP(C344,'Export Worksheet'!$E$2:$G$1483,2,FALSE)</f>
        <v>513010343</v>
      </c>
    </row>
    <row r="345" spans="1:10" ht="16.5">
      <c r="A345" s="24"/>
      <c r="B345" s="24" t="s">
        <v>6622</v>
      </c>
      <c r="C345" s="23" t="s">
        <v>9256</v>
      </c>
      <c r="D345" s="24" t="s">
        <v>19</v>
      </c>
      <c r="E345" s="15" t="s">
        <v>6623</v>
      </c>
      <c r="F345" s="24" t="s">
        <v>6622</v>
      </c>
      <c r="G345" s="23">
        <f t="shared" si="5"/>
        <v>7</v>
      </c>
      <c r="H345" s="23" t="str">
        <f>MID(F345,1,G345-1)</f>
        <v>2.5.13</v>
      </c>
      <c r="I345" s="35">
        <f>VLOOKUP(C345,'Export Worksheet'!$E$2:$G$1483,2,FALSE)</f>
        <v>513010344</v>
      </c>
    </row>
    <row r="346" spans="1:10" ht="16.5">
      <c r="A346" s="24"/>
      <c r="B346" s="24" t="s">
        <v>6624</v>
      </c>
      <c r="C346" s="23" t="s">
        <v>9257</v>
      </c>
      <c r="D346" s="24" t="s">
        <v>108</v>
      </c>
      <c r="E346" s="15" t="s">
        <v>6625</v>
      </c>
      <c r="F346" s="24" t="s">
        <v>6624</v>
      </c>
      <c r="G346" s="23">
        <f t="shared" si="5"/>
        <v>7</v>
      </c>
      <c r="H346" s="23" t="str">
        <f>MID(F346,1,G346-1)</f>
        <v>2.5.14</v>
      </c>
      <c r="I346" s="35">
        <f>VLOOKUP(C346,'Export Worksheet'!$E$2:$G$1483,2,FALSE)</f>
        <v>513010345</v>
      </c>
    </row>
    <row r="347" spans="1:10" ht="16.5">
      <c r="A347" s="24"/>
      <c r="B347" s="24" t="s">
        <v>6626</v>
      </c>
      <c r="C347" s="23" t="s">
        <v>9258</v>
      </c>
      <c r="D347" s="24" t="s">
        <v>19</v>
      </c>
      <c r="E347" s="15" t="s">
        <v>6627</v>
      </c>
      <c r="F347" s="24" t="s">
        <v>6626</v>
      </c>
      <c r="G347" s="23">
        <f t="shared" si="5"/>
        <v>7</v>
      </c>
      <c r="H347" s="23" t="str">
        <f>MID(F347,1,G347-1)</f>
        <v>2.5.15</v>
      </c>
      <c r="I347" s="35">
        <f>VLOOKUP(C347,'Export Worksheet'!$E$2:$G$1483,2,FALSE)</f>
        <v>513010346</v>
      </c>
    </row>
    <row r="348" spans="1:10" ht="16.5">
      <c r="A348" s="24"/>
      <c r="B348" s="24" t="s">
        <v>6628</v>
      </c>
      <c r="C348" s="23" t="s">
        <v>9259</v>
      </c>
      <c r="D348" s="24" t="s">
        <v>6453</v>
      </c>
      <c r="E348" s="15" t="s">
        <v>6629</v>
      </c>
      <c r="F348" s="24" t="s">
        <v>6628</v>
      </c>
      <c r="G348" s="23">
        <f t="shared" si="5"/>
        <v>7</v>
      </c>
      <c r="H348" s="23" t="str">
        <f>MID(F348,1,G348-1)</f>
        <v>2.5.16</v>
      </c>
      <c r="I348" s="35" t="e">
        <f>VLOOKUP(C348,'Export Worksheet'!$E$2:$G$1483,2,FALSE)</f>
        <v>#N/A</v>
      </c>
      <c r="J348" s="35" t="s">
        <v>10457</v>
      </c>
    </row>
    <row r="349" spans="1:10" ht="16.5">
      <c r="A349" s="24"/>
      <c r="B349" s="24" t="s">
        <v>6630</v>
      </c>
      <c r="C349" s="23" t="s">
        <v>9260</v>
      </c>
      <c r="D349" s="24" t="s">
        <v>19</v>
      </c>
      <c r="E349" s="15" t="s">
        <v>6631</v>
      </c>
      <c r="F349" s="24" t="s">
        <v>6630</v>
      </c>
      <c r="G349" s="23">
        <f t="shared" si="5"/>
        <v>7</v>
      </c>
      <c r="H349" s="23" t="str">
        <f>MID(F349,1,G349-1)</f>
        <v>2.5.17</v>
      </c>
      <c r="I349" s="35">
        <f>VLOOKUP(C349,'Export Worksheet'!$E$2:$G$1483,2,FALSE)</f>
        <v>513010347</v>
      </c>
    </row>
    <row r="350" spans="1:10" ht="16.5">
      <c r="A350" s="24"/>
      <c r="B350" s="24" t="s">
        <v>6632</v>
      </c>
      <c r="C350" s="23" t="s">
        <v>9261</v>
      </c>
      <c r="D350" s="24" t="s">
        <v>19</v>
      </c>
      <c r="E350" s="15" t="s">
        <v>6633</v>
      </c>
      <c r="F350" s="24" t="s">
        <v>6632</v>
      </c>
      <c r="G350" s="23">
        <f t="shared" si="5"/>
        <v>7</v>
      </c>
      <c r="H350" s="23" t="str">
        <f>MID(F350,1,G350-1)</f>
        <v>2.5.18</v>
      </c>
      <c r="I350" s="35">
        <f>VLOOKUP(C350,'Export Worksheet'!$E$2:$G$1483,2,FALSE)</f>
        <v>513010348</v>
      </c>
    </row>
    <row r="351" spans="1:10" ht="16.5">
      <c r="A351" s="24"/>
      <c r="B351" s="24" t="s">
        <v>6634</v>
      </c>
      <c r="C351" s="23" t="s">
        <v>9262</v>
      </c>
      <c r="D351" s="24" t="s">
        <v>6453</v>
      </c>
      <c r="E351" s="15" t="s">
        <v>6635</v>
      </c>
      <c r="F351" s="24" t="s">
        <v>6634</v>
      </c>
      <c r="G351" s="23">
        <f t="shared" si="5"/>
        <v>7</v>
      </c>
      <c r="H351" s="23" t="str">
        <f>MID(F351,1,G351-1)</f>
        <v>2.5.19</v>
      </c>
      <c r="I351" s="35" t="e">
        <f>VLOOKUP(C351,'Export Worksheet'!$E$2:$G$1483,2,FALSE)</f>
        <v>#N/A</v>
      </c>
      <c r="J351" s="35" t="s">
        <v>10457</v>
      </c>
    </row>
    <row r="352" spans="1:10" ht="16.5">
      <c r="A352" s="24"/>
      <c r="B352" s="24" t="s">
        <v>6636</v>
      </c>
      <c r="C352" s="23" t="s">
        <v>9263</v>
      </c>
      <c r="D352" s="24" t="s">
        <v>108</v>
      </c>
      <c r="E352" s="15" t="s">
        <v>6637</v>
      </c>
      <c r="F352" s="24" t="s">
        <v>6636</v>
      </c>
      <c r="G352" s="23">
        <f t="shared" si="5"/>
        <v>7</v>
      </c>
      <c r="H352" s="23" t="str">
        <f>MID(F352,1,G352-1)</f>
        <v>2.5.20</v>
      </c>
      <c r="I352" s="35">
        <f>VLOOKUP(C352,'Export Worksheet'!$E$2:$G$1483,2,FALSE)</f>
        <v>513010350</v>
      </c>
    </row>
    <row r="353" spans="1:10" ht="16.5">
      <c r="A353" s="24"/>
      <c r="B353" s="24" t="s">
        <v>6638</v>
      </c>
      <c r="C353" s="23" t="s">
        <v>9264</v>
      </c>
      <c r="D353" s="24" t="s">
        <v>19</v>
      </c>
      <c r="E353" s="15" t="s">
        <v>6639</v>
      </c>
      <c r="F353" s="24" t="s">
        <v>6638</v>
      </c>
      <c r="G353" s="23">
        <f t="shared" si="5"/>
        <v>7</v>
      </c>
      <c r="H353" s="23" t="str">
        <f>MID(F353,1,G353-1)</f>
        <v>2.5.21</v>
      </c>
      <c r="I353" s="35">
        <f>VLOOKUP(C353,'Export Worksheet'!$E$2:$G$1483,2,FALSE)</f>
        <v>513010351</v>
      </c>
    </row>
    <row r="354" spans="1:10" ht="16.5">
      <c r="A354" s="24"/>
      <c r="B354" s="24" t="s">
        <v>6640</v>
      </c>
      <c r="C354" s="23" t="s">
        <v>9265</v>
      </c>
      <c r="D354" s="24" t="s">
        <v>19</v>
      </c>
      <c r="E354" s="15" t="s">
        <v>6641</v>
      </c>
      <c r="F354" s="24" t="s">
        <v>6640</v>
      </c>
      <c r="G354" s="23">
        <f t="shared" si="5"/>
        <v>7</v>
      </c>
      <c r="H354" s="23" t="str">
        <f>MID(F354,1,G354-1)</f>
        <v>2.5.23</v>
      </c>
      <c r="I354" s="35">
        <f>VLOOKUP(C354,'Export Worksheet'!$E$2:$G$1483,2,FALSE)</f>
        <v>513010352</v>
      </c>
    </row>
    <row r="355" spans="1:10" ht="16.5">
      <c r="A355" s="24"/>
      <c r="B355" s="24" t="s">
        <v>6642</v>
      </c>
      <c r="C355" s="23" t="s">
        <v>9266</v>
      </c>
      <c r="D355" s="24" t="s">
        <v>108</v>
      </c>
      <c r="E355" s="15" t="s">
        <v>6643</v>
      </c>
      <c r="F355" s="24" t="s">
        <v>6642</v>
      </c>
      <c r="G355" s="23">
        <f t="shared" si="5"/>
        <v>7</v>
      </c>
      <c r="H355" s="23" t="str">
        <f>MID(F355,1,G355-1)</f>
        <v>2.5.25</v>
      </c>
      <c r="I355" s="35">
        <f>VLOOKUP(C355,'Export Worksheet'!$E$2:$G$1483,2,FALSE)</f>
        <v>513010353</v>
      </c>
    </row>
    <row r="356" spans="1:10" ht="16.5">
      <c r="A356" s="24"/>
      <c r="B356" s="24" t="s">
        <v>6644</v>
      </c>
      <c r="C356" s="23" t="s">
        <v>9267</v>
      </c>
      <c r="D356" s="24" t="s">
        <v>149</v>
      </c>
      <c r="E356" s="15" t="s">
        <v>6592</v>
      </c>
      <c r="F356" s="24" t="s">
        <v>6644</v>
      </c>
      <c r="G356" s="23">
        <f t="shared" si="5"/>
        <v>6</v>
      </c>
      <c r="H356" s="23" t="str">
        <f>MID(F356,1,G356-1)</f>
        <v>2.6.1</v>
      </c>
      <c r="I356" s="35">
        <f>VLOOKUP(C356,'Export Worksheet'!$E$2:$G$1483,2,FALSE)</f>
        <v>513010360</v>
      </c>
    </row>
    <row r="357" spans="1:10" ht="16.5">
      <c r="A357" s="24"/>
      <c r="B357" s="24" t="s">
        <v>6645</v>
      </c>
      <c r="C357" s="23" t="s">
        <v>9268</v>
      </c>
      <c r="D357" s="24" t="s">
        <v>6453</v>
      </c>
      <c r="E357" s="15" t="s">
        <v>6646</v>
      </c>
      <c r="F357" s="24" t="s">
        <v>6645</v>
      </c>
      <c r="G357" s="23">
        <f t="shared" si="5"/>
        <v>6</v>
      </c>
      <c r="H357" s="23" t="str">
        <f>MID(F357,1,G357-1)</f>
        <v>2.6.2</v>
      </c>
      <c r="I357" s="35" t="e">
        <f>VLOOKUP(C357,'Export Worksheet'!$E$2:$G$1483,2,FALSE)</f>
        <v>#N/A</v>
      </c>
      <c r="J357" s="35" t="s">
        <v>10457</v>
      </c>
    </row>
    <row r="358" spans="1:10" ht="16.5">
      <c r="A358" s="24"/>
      <c r="B358" s="24" t="s">
        <v>6647</v>
      </c>
      <c r="C358" s="23" t="s">
        <v>9269</v>
      </c>
      <c r="D358" s="24" t="s">
        <v>6453</v>
      </c>
      <c r="E358" s="15" t="s">
        <v>6646</v>
      </c>
      <c r="F358" s="24" t="s">
        <v>6647</v>
      </c>
      <c r="G358" s="23">
        <f t="shared" si="5"/>
        <v>6</v>
      </c>
      <c r="H358" s="23" t="str">
        <f>MID(F358,1,G358-1)</f>
        <v>2.6.3</v>
      </c>
      <c r="I358" s="35" t="e">
        <f>VLOOKUP(C358,'Export Worksheet'!$E$2:$G$1483,2,FALSE)</f>
        <v>#N/A</v>
      </c>
      <c r="J358" s="35" t="s">
        <v>10457</v>
      </c>
    </row>
    <row r="359" spans="1:10" ht="16.5">
      <c r="A359" s="24"/>
      <c r="B359" s="24" t="s">
        <v>6648</v>
      </c>
      <c r="C359" s="23" t="s">
        <v>9270</v>
      </c>
      <c r="D359" s="24" t="s">
        <v>6453</v>
      </c>
      <c r="E359" s="15" t="s">
        <v>6649</v>
      </c>
      <c r="F359" s="24" t="s">
        <v>6648</v>
      </c>
      <c r="G359" s="23">
        <f t="shared" si="5"/>
        <v>6</v>
      </c>
      <c r="H359" s="23" t="str">
        <f>MID(F359,1,G359-1)</f>
        <v>2.6.4</v>
      </c>
      <c r="I359" s="35" t="e">
        <f>VLOOKUP(C359,'Export Worksheet'!$E$2:$G$1483,2,FALSE)</f>
        <v>#N/A</v>
      </c>
      <c r="J359" s="35" t="s">
        <v>10457</v>
      </c>
    </row>
    <row r="360" spans="1:10" ht="16.5">
      <c r="A360" s="24"/>
      <c r="B360" s="24" t="s">
        <v>6650</v>
      </c>
      <c r="C360" s="23" t="s">
        <v>9271</v>
      </c>
      <c r="D360" s="24" t="s">
        <v>19</v>
      </c>
      <c r="E360" s="15" t="s">
        <v>6646</v>
      </c>
      <c r="F360" s="24" t="s">
        <v>6650</v>
      </c>
      <c r="G360" s="23">
        <f t="shared" si="5"/>
        <v>6</v>
      </c>
      <c r="H360" s="23" t="str">
        <f>MID(F360,1,G360-1)</f>
        <v>2.6.5</v>
      </c>
      <c r="I360" s="35">
        <f>VLOOKUP(C360,'Export Worksheet'!$E$2:$G$1483,2,FALSE)</f>
        <v>513010396</v>
      </c>
    </row>
    <row r="361" spans="1:10" ht="16.5">
      <c r="A361" s="24"/>
      <c r="B361" s="24" t="s">
        <v>6651</v>
      </c>
      <c r="C361" s="23" t="s">
        <v>9272</v>
      </c>
      <c r="D361" s="24" t="s">
        <v>19</v>
      </c>
      <c r="E361" s="15" t="s">
        <v>6646</v>
      </c>
      <c r="F361" s="24" t="s">
        <v>6651</v>
      </c>
      <c r="G361" s="23">
        <f t="shared" si="5"/>
        <v>6</v>
      </c>
      <c r="H361" s="23" t="str">
        <f>MID(F361,1,G361-1)</f>
        <v>2.6.6</v>
      </c>
      <c r="I361" s="35">
        <f>VLOOKUP(C361,'Export Worksheet'!$E$2:$G$1483,2,FALSE)</f>
        <v>513010397</v>
      </c>
    </row>
    <row r="362" spans="1:10" ht="16.5">
      <c r="A362" s="24"/>
      <c r="B362" s="24" t="s">
        <v>6652</v>
      </c>
      <c r="C362" s="23" t="s">
        <v>9273</v>
      </c>
      <c r="D362" s="24" t="s">
        <v>19</v>
      </c>
      <c r="E362" s="15" t="s">
        <v>6653</v>
      </c>
      <c r="F362" s="24" t="s">
        <v>6652</v>
      </c>
      <c r="G362" s="23">
        <f t="shared" si="5"/>
        <v>6</v>
      </c>
      <c r="H362" s="23" t="str">
        <f>MID(F362,1,G362-1)</f>
        <v>2.6.7</v>
      </c>
      <c r="I362" s="35">
        <f>VLOOKUP(C362,'Export Worksheet'!$E$2:$G$1483,2,FALSE)</f>
        <v>513010398</v>
      </c>
    </row>
    <row r="363" spans="1:10" ht="16.5">
      <c r="A363" s="24"/>
      <c r="B363" s="24" t="s">
        <v>6654</v>
      </c>
      <c r="C363" s="23" t="s">
        <v>9274</v>
      </c>
      <c r="D363" s="24" t="s">
        <v>108</v>
      </c>
      <c r="E363" s="15" t="s">
        <v>6655</v>
      </c>
      <c r="F363" s="24" t="s">
        <v>6654</v>
      </c>
      <c r="G363" s="23">
        <f t="shared" si="5"/>
        <v>6</v>
      </c>
      <c r="H363" s="23" t="str">
        <f>MID(F363,1,G363-1)</f>
        <v>2.6.8</v>
      </c>
      <c r="I363" s="35">
        <f>VLOOKUP(C363,'Export Worksheet'!$E$2:$G$1483,2,FALSE)</f>
        <v>513010399</v>
      </c>
    </row>
    <row r="364" spans="1:10" ht="16.5">
      <c r="A364" s="24"/>
      <c r="B364" s="24" t="s">
        <v>6656</v>
      </c>
      <c r="C364" s="23" t="s">
        <v>9275</v>
      </c>
      <c r="D364" s="24" t="s">
        <v>19</v>
      </c>
      <c r="E364" s="15" t="s">
        <v>6657</v>
      </c>
      <c r="F364" s="24" t="s">
        <v>6656</v>
      </c>
      <c r="G364" s="23">
        <f t="shared" si="5"/>
        <v>6</v>
      </c>
      <c r="H364" s="23" t="str">
        <f>MID(F364,1,G364-1)</f>
        <v>2.6.9</v>
      </c>
      <c r="I364" s="35">
        <f>VLOOKUP(C364,'Export Worksheet'!$E$2:$G$1483,2,FALSE)</f>
        <v>513010400</v>
      </c>
    </row>
    <row r="365" spans="1:10" ht="16.5">
      <c r="A365" s="24"/>
      <c r="B365" s="24" t="s">
        <v>6658</v>
      </c>
      <c r="C365" s="23" t="s">
        <v>9276</v>
      </c>
      <c r="D365" s="24" t="s">
        <v>19</v>
      </c>
      <c r="E365" s="15" t="s">
        <v>6655</v>
      </c>
      <c r="F365" s="24" t="s">
        <v>6658</v>
      </c>
      <c r="G365" s="23">
        <f t="shared" si="5"/>
        <v>7</v>
      </c>
      <c r="H365" s="23" t="str">
        <f>MID(F365,1,G365-1)</f>
        <v>2.6.10</v>
      </c>
      <c r="I365" s="35">
        <f>VLOOKUP(C365,'Export Worksheet'!$E$2:$G$1483,2,FALSE)</f>
        <v>513010361</v>
      </c>
    </row>
    <row r="366" spans="1:10" ht="16.5">
      <c r="A366" s="24"/>
      <c r="B366" s="24" t="s">
        <v>6659</v>
      </c>
      <c r="C366" s="23" t="s">
        <v>9277</v>
      </c>
      <c r="D366" s="24" t="s">
        <v>19</v>
      </c>
      <c r="E366" s="15" t="s">
        <v>6657</v>
      </c>
      <c r="F366" s="24" t="s">
        <v>6659</v>
      </c>
      <c r="G366" s="23">
        <f t="shared" si="5"/>
        <v>7</v>
      </c>
      <c r="H366" s="23" t="str">
        <f>MID(F366,1,G366-1)</f>
        <v>2.6.11</v>
      </c>
      <c r="I366" s="35">
        <f>VLOOKUP(C366,'Export Worksheet'!$E$2:$G$1483,2,FALSE)</f>
        <v>513010362</v>
      </c>
    </row>
    <row r="367" spans="1:10" ht="16.5">
      <c r="A367" s="24"/>
      <c r="B367" s="24" t="s">
        <v>6660</v>
      </c>
      <c r="C367" s="23" t="s">
        <v>9278</v>
      </c>
      <c r="D367" s="24" t="s">
        <v>19</v>
      </c>
      <c r="E367" s="15" t="s">
        <v>6661</v>
      </c>
      <c r="F367" s="24" t="s">
        <v>6660</v>
      </c>
      <c r="G367" s="23">
        <f t="shared" si="5"/>
        <v>7</v>
      </c>
      <c r="H367" s="23" t="str">
        <f>MID(F367,1,G367-1)</f>
        <v>2.6.12</v>
      </c>
      <c r="I367" s="35">
        <f>VLOOKUP(C367,'Export Worksheet'!$E$2:$G$1483,2,FALSE)</f>
        <v>513010363</v>
      </c>
    </row>
    <row r="368" spans="1:10" ht="16.5">
      <c r="A368" s="24"/>
      <c r="B368" s="24" t="s">
        <v>6662</v>
      </c>
      <c r="C368" s="23" t="s">
        <v>9279</v>
      </c>
      <c r="D368" s="24" t="s">
        <v>19</v>
      </c>
      <c r="E368" s="15" t="s">
        <v>6663</v>
      </c>
      <c r="F368" s="24" t="s">
        <v>6662</v>
      </c>
      <c r="G368" s="23">
        <f t="shared" si="5"/>
        <v>7</v>
      </c>
      <c r="H368" s="23" t="str">
        <f>MID(F368,1,G368-1)</f>
        <v>2.6.13</v>
      </c>
      <c r="I368" s="35">
        <f>VLOOKUP(C368,'Export Worksheet'!$E$2:$G$1483,2,FALSE)</f>
        <v>513010364</v>
      </c>
    </row>
    <row r="369" spans="1:10" ht="16.5">
      <c r="A369" s="24"/>
      <c r="B369" s="24" t="s">
        <v>6664</v>
      </c>
      <c r="C369" s="23" t="s">
        <v>9280</v>
      </c>
      <c r="D369" s="24" t="s">
        <v>19</v>
      </c>
      <c r="E369" s="15" t="s">
        <v>6665</v>
      </c>
      <c r="F369" s="24" t="s">
        <v>6664</v>
      </c>
      <c r="G369" s="23">
        <f t="shared" si="5"/>
        <v>7</v>
      </c>
      <c r="H369" s="23" t="str">
        <f>MID(F369,1,G369-1)</f>
        <v>2.6.14</v>
      </c>
      <c r="I369" s="35">
        <f>VLOOKUP(C369,'Export Worksheet'!$E$2:$G$1483,2,FALSE)</f>
        <v>513010365</v>
      </c>
    </row>
    <row r="370" spans="1:10" ht="16.5">
      <c r="A370" s="24"/>
      <c r="B370" s="24" t="s">
        <v>6666</v>
      </c>
      <c r="C370" s="23" t="s">
        <v>9281</v>
      </c>
      <c r="D370" s="24" t="s">
        <v>19</v>
      </c>
      <c r="E370" s="15" t="s">
        <v>6667</v>
      </c>
      <c r="F370" s="24" t="s">
        <v>6666</v>
      </c>
      <c r="G370" s="23">
        <f t="shared" si="5"/>
        <v>7</v>
      </c>
      <c r="H370" s="23" t="str">
        <f>MID(F370,1,G370-1)</f>
        <v>2.6.15</v>
      </c>
      <c r="I370" s="35">
        <f>VLOOKUP(C370,'Export Worksheet'!$E$2:$G$1483,2,FALSE)</f>
        <v>513010366</v>
      </c>
    </row>
    <row r="371" spans="1:10" ht="16.5">
      <c r="A371" s="24"/>
      <c r="B371" s="24" t="s">
        <v>6668</v>
      </c>
      <c r="C371" s="23" t="s">
        <v>9282</v>
      </c>
      <c r="D371" s="24" t="s">
        <v>19</v>
      </c>
      <c r="E371" s="15" t="s">
        <v>6665</v>
      </c>
      <c r="F371" s="24" t="s">
        <v>6668</v>
      </c>
      <c r="G371" s="23">
        <f t="shared" si="5"/>
        <v>7</v>
      </c>
      <c r="H371" s="23" t="str">
        <f>MID(F371,1,G371-1)</f>
        <v>2.6.16</v>
      </c>
      <c r="I371" s="35">
        <f>VLOOKUP(C371,'Export Worksheet'!$E$2:$G$1483,2,FALSE)</f>
        <v>513010367</v>
      </c>
    </row>
    <row r="372" spans="1:10" ht="16.5">
      <c r="A372" s="24"/>
      <c r="B372" s="24" t="s">
        <v>6669</v>
      </c>
      <c r="C372" s="23" t="s">
        <v>9283</v>
      </c>
      <c r="D372" s="24" t="s">
        <v>19</v>
      </c>
      <c r="E372" s="15" t="s">
        <v>6670</v>
      </c>
      <c r="F372" s="24" t="s">
        <v>6669</v>
      </c>
      <c r="G372" s="23">
        <f t="shared" si="5"/>
        <v>7</v>
      </c>
      <c r="H372" s="23" t="str">
        <f>MID(F372,1,G372-1)</f>
        <v>2.6.17</v>
      </c>
      <c r="I372" s="35">
        <f>VLOOKUP(C372,'Export Worksheet'!$E$2:$G$1483,2,FALSE)</f>
        <v>513010368</v>
      </c>
    </row>
    <row r="373" spans="1:10" ht="16.5">
      <c r="A373" s="24"/>
      <c r="B373" s="24" t="s">
        <v>6671</v>
      </c>
      <c r="C373" s="23" t="s">
        <v>9284</v>
      </c>
      <c r="D373" s="24" t="s">
        <v>19</v>
      </c>
      <c r="E373" s="15" t="s">
        <v>6665</v>
      </c>
      <c r="F373" s="24" t="s">
        <v>6671</v>
      </c>
      <c r="G373" s="23">
        <f t="shared" si="5"/>
        <v>7</v>
      </c>
      <c r="H373" s="23" t="str">
        <f>MID(F373,1,G373-1)</f>
        <v>2.6.18</v>
      </c>
      <c r="I373" s="35">
        <f>VLOOKUP(C373,'Export Worksheet'!$E$2:$G$1483,2,FALSE)</f>
        <v>513010369</v>
      </c>
    </row>
    <row r="374" spans="1:10" ht="16.5">
      <c r="A374" s="24"/>
      <c r="B374" s="24" t="s">
        <v>6672</v>
      </c>
      <c r="C374" s="23" t="s">
        <v>9285</v>
      </c>
      <c r="D374" s="24" t="s">
        <v>19</v>
      </c>
      <c r="E374" s="15" t="s">
        <v>6673</v>
      </c>
      <c r="F374" s="24" t="s">
        <v>6672</v>
      </c>
      <c r="G374" s="23">
        <f t="shared" si="5"/>
        <v>7</v>
      </c>
      <c r="H374" s="23" t="str">
        <f>MID(F374,1,G374-1)</f>
        <v>2.6.19</v>
      </c>
      <c r="I374" s="35">
        <f>VLOOKUP(C374,'Export Worksheet'!$E$2:$G$1483,2,FALSE)</f>
        <v>513010370</v>
      </c>
    </row>
    <row r="375" spans="1:10" ht="16.5">
      <c r="A375" s="24"/>
      <c r="B375" s="24" t="s">
        <v>6674</v>
      </c>
      <c r="C375" s="23" t="s">
        <v>9286</v>
      </c>
      <c r="D375" s="24" t="s">
        <v>108</v>
      </c>
      <c r="E375" s="15" t="s">
        <v>6592</v>
      </c>
      <c r="F375" s="24" t="s">
        <v>6674</v>
      </c>
      <c r="G375" s="23">
        <f t="shared" si="5"/>
        <v>7</v>
      </c>
      <c r="H375" s="23" t="str">
        <f>MID(F375,1,G375-1)</f>
        <v>2.6.20</v>
      </c>
      <c r="I375" s="35">
        <f>VLOOKUP(C375,'Export Worksheet'!$E$2:$G$1483,2,FALSE)</f>
        <v>513010371</v>
      </c>
    </row>
    <row r="376" spans="1:10" ht="16.5">
      <c r="A376" s="24"/>
      <c r="B376" s="24" t="s">
        <v>6675</v>
      </c>
      <c r="C376" s="23" t="s">
        <v>9287</v>
      </c>
      <c r="D376" s="24" t="s">
        <v>19</v>
      </c>
      <c r="E376" s="15" t="s">
        <v>6676</v>
      </c>
      <c r="F376" s="24" t="s">
        <v>6675</v>
      </c>
      <c r="G376" s="23">
        <f t="shared" si="5"/>
        <v>7</v>
      </c>
      <c r="H376" s="23" t="str">
        <f>MID(F376,1,G376-1)</f>
        <v>2.6.21</v>
      </c>
      <c r="I376" s="35">
        <f>VLOOKUP(C376,'Export Worksheet'!$E$2:$G$1483,2,FALSE)</f>
        <v>513010372</v>
      </c>
    </row>
    <row r="377" spans="1:10" ht="16.5">
      <c r="A377" s="24"/>
      <c r="B377" s="24" t="s">
        <v>6677</v>
      </c>
      <c r="C377" s="23" t="s">
        <v>9288</v>
      </c>
      <c r="D377" s="24" t="s">
        <v>108</v>
      </c>
      <c r="E377" s="15" t="s">
        <v>6592</v>
      </c>
      <c r="F377" s="24" t="s">
        <v>6677</v>
      </c>
      <c r="G377" s="23">
        <f t="shared" si="5"/>
        <v>7</v>
      </c>
      <c r="H377" s="23" t="str">
        <f>MID(F377,1,G377-1)</f>
        <v>2.6.22</v>
      </c>
      <c r="I377" s="35">
        <f>VLOOKUP(C377,'Export Worksheet'!$E$2:$G$1483,2,FALSE)</f>
        <v>513010373</v>
      </c>
    </row>
    <row r="378" spans="1:10" ht="16.5">
      <c r="A378" s="24"/>
      <c r="B378" s="24" t="s">
        <v>6678</v>
      </c>
      <c r="C378" s="23" t="s">
        <v>9289</v>
      </c>
      <c r="D378" s="24" t="s">
        <v>6453</v>
      </c>
      <c r="E378" s="15" t="s">
        <v>6679</v>
      </c>
      <c r="F378" s="24" t="s">
        <v>6678</v>
      </c>
      <c r="G378" s="23">
        <f t="shared" si="5"/>
        <v>7</v>
      </c>
      <c r="H378" s="23" t="str">
        <f>MID(F378,1,G378-1)</f>
        <v>2.6.23</v>
      </c>
      <c r="I378" s="35" t="e">
        <f>VLOOKUP(C378,'Export Worksheet'!$E$2:$G$1483,2,FALSE)</f>
        <v>#N/A</v>
      </c>
      <c r="J378" s="35" t="s">
        <v>10457</v>
      </c>
    </row>
    <row r="379" spans="1:10" ht="16.5">
      <c r="A379" s="24"/>
      <c r="B379" s="24" t="s">
        <v>6680</v>
      </c>
      <c r="C379" s="23" t="s">
        <v>9290</v>
      </c>
      <c r="D379" s="24" t="s">
        <v>19</v>
      </c>
      <c r="E379" s="15" t="s">
        <v>6681</v>
      </c>
      <c r="F379" s="24" t="s">
        <v>6680</v>
      </c>
      <c r="G379" s="23">
        <f t="shared" si="5"/>
        <v>7</v>
      </c>
      <c r="H379" s="23" t="str">
        <f>MID(F379,1,G379-1)</f>
        <v>2.6.24</v>
      </c>
      <c r="I379" s="35">
        <f>VLOOKUP(C379,'Export Worksheet'!$E$2:$G$1483,2,FALSE)</f>
        <v>513010374</v>
      </c>
    </row>
    <row r="380" spans="1:10" ht="16.5">
      <c r="A380" s="24"/>
      <c r="B380" s="24" t="s">
        <v>6682</v>
      </c>
      <c r="C380" s="23" t="s">
        <v>9291</v>
      </c>
      <c r="D380" s="24" t="s">
        <v>19</v>
      </c>
      <c r="E380" s="15" t="s">
        <v>6683</v>
      </c>
      <c r="F380" s="24" t="s">
        <v>6682</v>
      </c>
      <c r="G380" s="23">
        <f t="shared" si="5"/>
        <v>7</v>
      </c>
      <c r="H380" s="23" t="str">
        <f>MID(F380,1,G380-1)</f>
        <v>2.6.25</v>
      </c>
      <c r="I380" s="35">
        <f>VLOOKUP(C380,'Export Worksheet'!$E$2:$G$1483,2,FALSE)</f>
        <v>513010375</v>
      </c>
    </row>
    <row r="381" spans="1:10" ht="16.5">
      <c r="A381" s="24"/>
      <c r="B381" s="24" t="s">
        <v>6684</v>
      </c>
      <c r="C381" s="23" t="s">
        <v>9292</v>
      </c>
      <c r="D381" s="24" t="s">
        <v>19</v>
      </c>
      <c r="E381" s="15" t="s">
        <v>6685</v>
      </c>
      <c r="F381" s="24" t="s">
        <v>6684</v>
      </c>
      <c r="G381" s="23">
        <f t="shared" si="5"/>
        <v>7</v>
      </c>
      <c r="H381" s="23" t="str">
        <f>MID(F381,1,G381-1)</f>
        <v>2.6.26</v>
      </c>
      <c r="I381" s="35">
        <f>VLOOKUP(C381,'Export Worksheet'!$E$2:$G$1483,2,FALSE)</f>
        <v>513010376</v>
      </c>
    </row>
    <row r="382" spans="1:10" ht="16.5">
      <c r="A382" s="24"/>
      <c r="B382" s="24" t="s">
        <v>6686</v>
      </c>
      <c r="C382" s="23" t="s">
        <v>9293</v>
      </c>
      <c r="D382" s="24" t="s">
        <v>19</v>
      </c>
      <c r="E382" s="15" t="s">
        <v>6683</v>
      </c>
      <c r="F382" s="24" t="s">
        <v>6686</v>
      </c>
      <c r="G382" s="23">
        <f t="shared" si="5"/>
        <v>7</v>
      </c>
      <c r="H382" s="23" t="str">
        <f>MID(F382,1,G382-1)</f>
        <v>2.6.27</v>
      </c>
      <c r="I382" s="35">
        <f>VLOOKUP(C382,'Export Worksheet'!$E$2:$G$1483,2,FALSE)</f>
        <v>513010377</v>
      </c>
    </row>
    <row r="383" spans="1:10" ht="16.5">
      <c r="A383" s="24"/>
      <c r="B383" s="24" t="s">
        <v>6687</v>
      </c>
      <c r="C383" s="23" t="s">
        <v>9294</v>
      </c>
      <c r="D383" s="24" t="s">
        <v>19</v>
      </c>
      <c r="E383" s="15" t="s">
        <v>6688</v>
      </c>
      <c r="F383" s="24" t="s">
        <v>6687</v>
      </c>
      <c r="G383" s="23">
        <f t="shared" si="5"/>
        <v>7</v>
      </c>
      <c r="H383" s="23" t="str">
        <f>MID(F383,1,G383-1)</f>
        <v>2.6.28</v>
      </c>
      <c r="I383" s="35">
        <f>VLOOKUP(C383,'Export Worksheet'!$E$2:$G$1483,2,FALSE)</f>
        <v>513010378</v>
      </c>
    </row>
    <row r="384" spans="1:10" ht="16.5">
      <c r="A384" s="24"/>
      <c r="B384" s="24" t="s">
        <v>6689</v>
      </c>
      <c r="C384" s="23" t="s">
        <v>9295</v>
      </c>
      <c r="D384" s="24" t="s">
        <v>19</v>
      </c>
      <c r="E384" s="15" t="s">
        <v>6690</v>
      </c>
      <c r="F384" s="24" t="s">
        <v>6689</v>
      </c>
      <c r="G384" s="23">
        <f t="shared" si="5"/>
        <v>7</v>
      </c>
      <c r="H384" s="23" t="str">
        <f>MID(F384,1,G384-1)</f>
        <v>2.6.30</v>
      </c>
      <c r="I384" s="35">
        <f>VLOOKUP(C384,'Export Worksheet'!$E$2:$G$1483,2,FALSE)</f>
        <v>513010380</v>
      </c>
    </row>
    <row r="385" spans="1:10" ht="16.5">
      <c r="A385" s="24"/>
      <c r="B385" s="24" t="s">
        <v>6691</v>
      </c>
      <c r="C385" s="23" t="s">
        <v>9296</v>
      </c>
      <c r="D385" s="24" t="s">
        <v>19</v>
      </c>
      <c r="E385" s="15" t="s">
        <v>6692</v>
      </c>
      <c r="F385" s="24" t="s">
        <v>6691</v>
      </c>
      <c r="G385" s="23">
        <f t="shared" si="5"/>
        <v>7</v>
      </c>
      <c r="H385" s="23" t="str">
        <f>MID(F385,1,G385-1)</f>
        <v>2.6.31</v>
      </c>
      <c r="I385" s="35">
        <f>VLOOKUP(C385,'Export Worksheet'!$E$2:$G$1483,2,FALSE)</f>
        <v>513010381</v>
      </c>
    </row>
    <row r="386" spans="1:10" ht="16.5">
      <c r="A386" s="24"/>
      <c r="B386" s="24" t="s">
        <v>6693</v>
      </c>
      <c r="C386" s="23" t="s">
        <v>9297</v>
      </c>
      <c r="D386" s="24" t="s">
        <v>19</v>
      </c>
      <c r="E386" s="15" t="s">
        <v>6694</v>
      </c>
      <c r="F386" s="24" t="s">
        <v>6693</v>
      </c>
      <c r="G386" s="23">
        <f t="shared" si="5"/>
        <v>7</v>
      </c>
      <c r="H386" s="23" t="str">
        <f>MID(F386,1,G386-1)</f>
        <v>2.6.32</v>
      </c>
      <c r="I386" s="35">
        <f>VLOOKUP(C386,'Export Worksheet'!$E$2:$G$1483,2,FALSE)</f>
        <v>513010382</v>
      </c>
    </row>
    <row r="387" spans="1:10" ht="16.5">
      <c r="A387" s="24"/>
      <c r="B387" s="24" t="s">
        <v>6695</v>
      </c>
      <c r="C387" s="23" t="s">
        <v>9298</v>
      </c>
      <c r="D387" s="24" t="s">
        <v>19</v>
      </c>
      <c r="E387" s="15" t="s">
        <v>6685</v>
      </c>
      <c r="F387" s="24" t="s">
        <v>6695</v>
      </c>
      <c r="G387" s="23">
        <f t="shared" ref="G387:G450" si="6">FIND("-",F387)</f>
        <v>7</v>
      </c>
      <c r="H387" s="23" t="str">
        <f>MID(F387,1,G387-1)</f>
        <v>2.6.33</v>
      </c>
      <c r="I387" s="35">
        <f>VLOOKUP(C387,'Export Worksheet'!$E$2:$G$1483,2,FALSE)</f>
        <v>513010383</v>
      </c>
    </row>
    <row r="388" spans="1:10" ht="16.5">
      <c r="A388" s="24"/>
      <c r="B388" s="24" t="s">
        <v>6696</v>
      </c>
      <c r="C388" s="23" t="s">
        <v>9299</v>
      </c>
      <c r="D388" s="24" t="s">
        <v>19</v>
      </c>
      <c r="E388" s="15" t="s">
        <v>6697</v>
      </c>
      <c r="F388" s="24" t="s">
        <v>6696</v>
      </c>
      <c r="G388" s="23">
        <f t="shared" si="6"/>
        <v>7</v>
      </c>
      <c r="H388" s="23" t="str">
        <f>MID(F388,1,G388-1)</f>
        <v>2.6.35</v>
      </c>
      <c r="I388" s="35">
        <f>VLOOKUP(C388,'Export Worksheet'!$E$2:$G$1483,2,FALSE)</f>
        <v>513010385</v>
      </c>
    </row>
    <row r="389" spans="1:10" ht="16.5">
      <c r="A389" s="24"/>
      <c r="B389" s="24" t="s">
        <v>6698</v>
      </c>
      <c r="C389" s="23" t="s">
        <v>9300</v>
      </c>
      <c r="D389" s="24" t="s">
        <v>19</v>
      </c>
      <c r="E389" s="15" t="s">
        <v>6699</v>
      </c>
      <c r="F389" s="24" t="s">
        <v>6698</v>
      </c>
      <c r="G389" s="23">
        <f t="shared" si="6"/>
        <v>7</v>
      </c>
      <c r="H389" s="23" t="str">
        <f>MID(F389,1,G389-1)</f>
        <v>2.6.37</v>
      </c>
      <c r="I389" s="35">
        <f>VLOOKUP(C389,'Export Worksheet'!$E$2:$G$1483,2,FALSE)</f>
        <v>513010387</v>
      </c>
    </row>
    <row r="390" spans="1:10" ht="16.5">
      <c r="A390" s="24"/>
      <c r="B390" s="24" t="s">
        <v>6700</v>
      </c>
      <c r="C390" s="23" t="s">
        <v>9301</v>
      </c>
      <c r="D390" s="24" t="s">
        <v>149</v>
      </c>
      <c r="E390" s="15" t="s">
        <v>6701</v>
      </c>
      <c r="F390" s="24" t="s">
        <v>6700</v>
      </c>
      <c r="G390" s="23">
        <f t="shared" si="6"/>
        <v>7</v>
      </c>
      <c r="H390" s="23" t="str">
        <f>MID(F390,1,G390-1)</f>
        <v>2.6.38</v>
      </c>
      <c r="I390" s="35">
        <f>VLOOKUP(C390,'Export Worksheet'!$E$2:$G$1483,2,FALSE)</f>
        <v>513010388</v>
      </c>
    </row>
    <row r="391" spans="1:10" ht="16.5">
      <c r="A391" s="24"/>
      <c r="B391" s="24" t="s">
        <v>6702</v>
      </c>
      <c r="C391" s="23" t="s">
        <v>9302</v>
      </c>
      <c r="D391" s="24" t="s">
        <v>108</v>
      </c>
      <c r="E391" s="15" t="s">
        <v>6703</v>
      </c>
      <c r="F391" s="24" t="s">
        <v>6702</v>
      </c>
      <c r="G391" s="23">
        <f t="shared" si="6"/>
        <v>7</v>
      </c>
      <c r="H391" s="23" t="str">
        <f>MID(F391,1,G391-1)</f>
        <v>2.6.39</v>
      </c>
      <c r="I391" s="35">
        <f>VLOOKUP(C391,'Export Worksheet'!$E$2:$G$1483,2,FALSE)</f>
        <v>513010389</v>
      </c>
    </row>
    <row r="392" spans="1:10" ht="16.5">
      <c r="A392" s="24"/>
      <c r="B392" s="24" t="s">
        <v>6704</v>
      </c>
      <c r="C392" s="23" t="s">
        <v>9303</v>
      </c>
      <c r="D392" s="24" t="s">
        <v>149</v>
      </c>
      <c r="E392" s="15" t="s">
        <v>6705</v>
      </c>
      <c r="F392" s="24" t="s">
        <v>6704</v>
      </c>
      <c r="G392" s="23">
        <f t="shared" si="6"/>
        <v>7</v>
      </c>
      <c r="H392" s="23" t="str">
        <f>MID(F392,1,G392-1)</f>
        <v>2.6.40</v>
      </c>
      <c r="I392" s="35">
        <f>VLOOKUP(C392,'Export Worksheet'!$E$2:$G$1483,2,FALSE)</f>
        <v>513010390</v>
      </c>
    </row>
    <row r="393" spans="1:10" ht="16.5">
      <c r="A393" s="24"/>
      <c r="B393" s="24" t="s">
        <v>6706</v>
      </c>
      <c r="C393" s="23" t="s">
        <v>9304</v>
      </c>
      <c r="D393" s="24" t="s">
        <v>19</v>
      </c>
      <c r="E393" s="15" t="s">
        <v>6707</v>
      </c>
      <c r="F393" s="24" t="s">
        <v>6706</v>
      </c>
      <c r="G393" s="23">
        <f t="shared" si="6"/>
        <v>7</v>
      </c>
      <c r="H393" s="23" t="str">
        <f>MID(F393,1,G393-1)</f>
        <v>2.6.44</v>
      </c>
      <c r="I393" s="35">
        <f>VLOOKUP(C393,'Export Worksheet'!$E$2:$G$1483,2,FALSE)</f>
        <v>513010393</v>
      </c>
    </row>
    <row r="394" spans="1:10" ht="16.5">
      <c r="A394" s="24"/>
      <c r="B394" s="24" t="s">
        <v>6708</v>
      </c>
      <c r="C394" s="23" t="s">
        <v>9305</v>
      </c>
      <c r="D394" s="24" t="s">
        <v>149</v>
      </c>
      <c r="E394" s="15" t="s">
        <v>6709</v>
      </c>
      <c r="F394" s="24" t="s">
        <v>6708</v>
      </c>
      <c r="G394" s="23">
        <f t="shared" si="6"/>
        <v>7</v>
      </c>
      <c r="H394" s="23" t="str">
        <f>MID(F394,1,G394-1)</f>
        <v>2.6.45</v>
      </c>
      <c r="I394" s="35">
        <f>VLOOKUP(C394,'Export Worksheet'!$E$2:$G$1483,2,FALSE)</f>
        <v>513010394</v>
      </c>
    </row>
    <row r="395" spans="1:10" ht="16.5">
      <c r="A395" s="24"/>
      <c r="B395" s="24" t="s">
        <v>6710</v>
      </c>
      <c r="C395" s="23" t="s">
        <v>9306</v>
      </c>
      <c r="D395" s="24" t="s">
        <v>149</v>
      </c>
      <c r="E395" s="15" t="s">
        <v>6709</v>
      </c>
      <c r="F395" s="24" t="s">
        <v>6710</v>
      </c>
      <c r="G395" s="23">
        <f t="shared" si="6"/>
        <v>7</v>
      </c>
      <c r="H395" s="23" t="str">
        <f>MID(F395,1,G395-1)</f>
        <v>2.6.47</v>
      </c>
      <c r="I395" s="35">
        <f>VLOOKUP(C395,'Export Worksheet'!$E$2:$G$1483,2,FALSE)</f>
        <v>513010395</v>
      </c>
    </row>
    <row r="396" spans="1:10" ht="16.5">
      <c r="A396" s="24"/>
      <c r="B396" s="24" t="s">
        <v>6711</v>
      </c>
      <c r="C396" s="23" t="s">
        <v>9307</v>
      </c>
      <c r="D396" s="24" t="s">
        <v>108</v>
      </c>
      <c r="E396" s="15" t="s">
        <v>6592</v>
      </c>
      <c r="F396" s="24" t="s">
        <v>6711</v>
      </c>
      <c r="G396" s="23">
        <f t="shared" si="6"/>
        <v>6</v>
      </c>
      <c r="H396" s="23" t="str">
        <f>MID(F396,1,G396-1)</f>
        <v>2.7.1</v>
      </c>
      <c r="I396" s="35">
        <f>VLOOKUP(C396,'Export Worksheet'!$E$2:$G$1483,2,FALSE)</f>
        <v>513010401</v>
      </c>
    </row>
    <row r="397" spans="1:10" ht="16.5">
      <c r="A397" s="24"/>
      <c r="B397" s="24" t="s">
        <v>6712</v>
      </c>
      <c r="C397" s="23" t="s">
        <v>9308</v>
      </c>
      <c r="D397" s="24" t="s">
        <v>19</v>
      </c>
      <c r="E397" s="15" t="s">
        <v>6713</v>
      </c>
      <c r="F397" s="24" t="s">
        <v>6712</v>
      </c>
      <c r="G397" s="23">
        <f t="shared" si="6"/>
        <v>6</v>
      </c>
      <c r="H397" s="23" t="str">
        <f>MID(F397,1,G397-1)</f>
        <v>2.7.2</v>
      </c>
      <c r="I397" s="35">
        <f>VLOOKUP(C397,'Export Worksheet'!$E$2:$G$1483,2,FALSE)</f>
        <v>513010412</v>
      </c>
    </row>
    <row r="398" spans="1:10" ht="16.5">
      <c r="A398" s="24"/>
      <c r="B398" s="24" t="s">
        <v>6714</v>
      </c>
      <c r="C398" s="23" t="s">
        <v>9309</v>
      </c>
      <c r="D398" s="24" t="s">
        <v>6453</v>
      </c>
      <c r="E398" s="15" t="s">
        <v>6715</v>
      </c>
      <c r="F398" s="24" t="s">
        <v>6714</v>
      </c>
      <c r="G398" s="23">
        <f t="shared" si="6"/>
        <v>6</v>
      </c>
      <c r="H398" s="23" t="str">
        <f>MID(F398,1,G398-1)</f>
        <v>2.7.3</v>
      </c>
      <c r="I398" s="35" t="e">
        <f>VLOOKUP(C398,'Export Worksheet'!$E$2:$G$1483,2,FALSE)</f>
        <v>#N/A</v>
      </c>
      <c r="J398" s="35" t="s">
        <v>10457</v>
      </c>
    </row>
    <row r="399" spans="1:10" ht="16.5">
      <c r="A399" s="24"/>
      <c r="B399" s="24" t="s">
        <v>6716</v>
      </c>
      <c r="C399" s="23" t="s">
        <v>9310</v>
      </c>
      <c r="D399" s="24" t="s">
        <v>6453</v>
      </c>
      <c r="E399" s="15" t="s">
        <v>6717</v>
      </c>
      <c r="F399" s="24" t="s">
        <v>6716</v>
      </c>
      <c r="G399" s="23">
        <f t="shared" si="6"/>
        <v>6</v>
      </c>
      <c r="H399" s="23" t="str">
        <f>MID(F399,1,G399-1)</f>
        <v>2.7.4</v>
      </c>
      <c r="I399" s="35" t="e">
        <f>VLOOKUP(C399,'Export Worksheet'!$E$2:$G$1483,2,FALSE)</f>
        <v>#N/A</v>
      </c>
      <c r="J399" s="35" t="s">
        <v>10457</v>
      </c>
    </row>
    <row r="400" spans="1:10" ht="16.5">
      <c r="A400" s="24"/>
      <c r="B400" s="24" t="s">
        <v>6718</v>
      </c>
      <c r="C400" s="23" t="s">
        <v>9311</v>
      </c>
      <c r="D400" s="24" t="s">
        <v>108</v>
      </c>
      <c r="E400" s="15" t="s">
        <v>6719</v>
      </c>
      <c r="F400" s="24" t="s">
        <v>6718</v>
      </c>
      <c r="G400" s="23">
        <f t="shared" si="6"/>
        <v>6</v>
      </c>
      <c r="H400" s="23" t="str">
        <f>MID(F400,1,G400-1)</f>
        <v>2.7.5</v>
      </c>
      <c r="I400" s="35">
        <f>VLOOKUP(C400,'Export Worksheet'!$E$2:$G$1483,2,FALSE)</f>
        <v>513010424</v>
      </c>
    </row>
    <row r="401" spans="1:9" ht="16.5">
      <c r="A401" s="24"/>
      <c r="B401" s="24" t="s">
        <v>6720</v>
      </c>
      <c r="C401" s="23" t="s">
        <v>9312</v>
      </c>
      <c r="D401" s="24" t="s">
        <v>19</v>
      </c>
      <c r="E401" s="15" t="s">
        <v>6721</v>
      </c>
      <c r="F401" s="24" t="s">
        <v>6720</v>
      </c>
      <c r="G401" s="23">
        <f t="shared" si="6"/>
        <v>6</v>
      </c>
      <c r="H401" s="23" t="str">
        <f>MID(F401,1,G401-1)</f>
        <v>2.7.6</v>
      </c>
      <c r="I401" s="35">
        <f>VLOOKUP(C401,'Export Worksheet'!$E$2:$G$1483,2,FALSE)</f>
        <v>513010425</v>
      </c>
    </row>
    <row r="402" spans="1:9" ht="16.5">
      <c r="A402" s="24"/>
      <c r="B402" s="24" t="s">
        <v>6722</v>
      </c>
      <c r="C402" s="23" t="s">
        <v>9313</v>
      </c>
      <c r="D402" s="24" t="s">
        <v>19</v>
      </c>
      <c r="E402" s="15" t="s">
        <v>6719</v>
      </c>
      <c r="F402" s="24" t="s">
        <v>6722</v>
      </c>
      <c r="G402" s="23">
        <f t="shared" si="6"/>
        <v>6</v>
      </c>
      <c r="H402" s="23" t="str">
        <f>MID(F402,1,G402-1)</f>
        <v>2.7.7</v>
      </c>
      <c r="I402" s="35">
        <f>VLOOKUP(C402,'Export Worksheet'!$E$2:$G$1483,2,FALSE)</f>
        <v>513010426</v>
      </c>
    </row>
    <row r="403" spans="1:9" ht="16.5">
      <c r="A403" s="24"/>
      <c r="B403" s="24" t="s">
        <v>6723</v>
      </c>
      <c r="C403" s="23" t="s">
        <v>9314</v>
      </c>
      <c r="D403" s="24" t="s">
        <v>19</v>
      </c>
      <c r="E403" s="15" t="s">
        <v>6724</v>
      </c>
      <c r="F403" s="24" t="s">
        <v>6723</v>
      </c>
      <c r="G403" s="23">
        <f t="shared" si="6"/>
        <v>6</v>
      </c>
      <c r="H403" s="23" t="str">
        <f>MID(F403,1,G403-1)</f>
        <v>2.7.8</v>
      </c>
      <c r="I403" s="35">
        <f>VLOOKUP(C403,'Export Worksheet'!$E$2:$G$1483,2,FALSE)</f>
        <v>513010427</v>
      </c>
    </row>
    <row r="404" spans="1:9" ht="16.5">
      <c r="A404" s="24"/>
      <c r="B404" s="24" t="s">
        <v>6725</v>
      </c>
      <c r="C404" s="23" t="s">
        <v>9315</v>
      </c>
      <c r="D404" s="24" t="s">
        <v>149</v>
      </c>
      <c r="E404" s="15" t="s">
        <v>6719</v>
      </c>
      <c r="F404" s="24" t="s">
        <v>6725</v>
      </c>
      <c r="G404" s="23">
        <f t="shared" si="6"/>
        <v>6</v>
      </c>
      <c r="H404" s="23" t="str">
        <f>MID(F404,1,G404-1)</f>
        <v>2.7.9</v>
      </c>
      <c r="I404" s="35">
        <f>VLOOKUP(C404,'Export Worksheet'!$E$2:$G$1483,2,FALSE)</f>
        <v>513010428</v>
      </c>
    </row>
    <row r="405" spans="1:9" ht="16.5">
      <c r="A405" s="24"/>
      <c r="B405" s="24" t="s">
        <v>6726</v>
      </c>
      <c r="C405" s="23" t="s">
        <v>9316</v>
      </c>
      <c r="D405" s="24" t="s">
        <v>19</v>
      </c>
      <c r="E405" s="15" t="s">
        <v>6727</v>
      </c>
      <c r="F405" s="24" t="s">
        <v>6726</v>
      </c>
      <c r="G405" s="23">
        <f t="shared" si="6"/>
        <v>7</v>
      </c>
      <c r="H405" s="23" t="str">
        <f>MID(F405,1,G405-1)</f>
        <v>2.7.10</v>
      </c>
      <c r="I405" s="35">
        <f>VLOOKUP(C405,'Export Worksheet'!$E$2:$G$1483,2,FALSE)</f>
        <v>513010402</v>
      </c>
    </row>
    <row r="406" spans="1:9" ht="16.5">
      <c r="A406" s="24"/>
      <c r="B406" s="24" t="s">
        <v>6728</v>
      </c>
      <c r="C406" s="23" t="s">
        <v>9317</v>
      </c>
      <c r="D406" s="24" t="s">
        <v>149</v>
      </c>
      <c r="E406" s="15" t="s">
        <v>6719</v>
      </c>
      <c r="F406" s="24" t="s">
        <v>6728</v>
      </c>
      <c r="G406" s="23">
        <f t="shared" si="6"/>
        <v>7</v>
      </c>
      <c r="H406" s="23" t="str">
        <f>MID(F406,1,G406-1)</f>
        <v>2.7.11</v>
      </c>
      <c r="I406" s="35">
        <f>VLOOKUP(C406,'Export Worksheet'!$E$2:$G$1483,2,FALSE)</f>
        <v>513010403</v>
      </c>
    </row>
    <row r="407" spans="1:9" ht="16.5">
      <c r="A407" s="24"/>
      <c r="B407" s="24" t="s">
        <v>6729</v>
      </c>
      <c r="C407" s="23" t="s">
        <v>9318</v>
      </c>
      <c r="D407" s="24" t="s">
        <v>19</v>
      </c>
      <c r="E407" s="15" t="s">
        <v>6730</v>
      </c>
      <c r="F407" s="24" t="s">
        <v>6729</v>
      </c>
      <c r="G407" s="23">
        <f t="shared" si="6"/>
        <v>7</v>
      </c>
      <c r="H407" s="23" t="str">
        <f>MID(F407,1,G407-1)</f>
        <v>2.7.12</v>
      </c>
      <c r="I407" s="35">
        <f>VLOOKUP(C407,'Export Worksheet'!$E$2:$G$1483,2,FALSE)</f>
        <v>513010404</v>
      </c>
    </row>
    <row r="408" spans="1:9" ht="16.5">
      <c r="A408" s="24"/>
      <c r="B408" s="24" t="s">
        <v>6731</v>
      </c>
      <c r="C408" s="23" t="s">
        <v>9319</v>
      </c>
      <c r="D408" s="24" t="s">
        <v>19</v>
      </c>
      <c r="E408" s="15" t="s">
        <v>6732</v>
      </c>
      <c r="F408" s="24" t="s">
        <v>6731</v>
      </c>
      <c r="G408" s="23">
        <f t="shared" si="6"/>
        <v>7</v>
      </c>
      <c r="H408" s="23" t="str">
        <f>MID(F408,1,G408-1)</f>
        <v>2.7.13</v>
      </c>
      <c r="I408" s="35">
        <f>VLOOKUP(C408,'Export Worksheet'!$E$2:$G$1483,2,FALSE)</f>
        <v>513010405</v>
      </c>
    </row>
    <row r="409" spans="1:9" ht="16.5">
      <c r="A409" s="24"/>
      <c r="B409" s="24" t="s">
        <v>6733</v>
      </c>
      <c r="C409" s="23" t="s">
        <v>9320</v>
      </c>
      <c r="D409" s="24" t="s">
        <v>19</v>
      </c>
      <c r="E409" s="15" t="s">
        <v>6734</v>
      </c>
      <c r="F409" s="24" t="s">
        <v>6733</v>
      </c>
      <c r="G409" s="23">
        <f t="shared" si="6"/>
        <v>7</v>
      </c>
      <c r="H409" s="23" t="str">
        <f>MID(F409,1,G409-1)</f>
        <v>2.7.14</v>
      </c>
      <c r="I409" s="35">
        <f>VLOOKUP(C409,'Export Worksheet'!$E$2:$G$1483,2,FALSE)</f>
        <v>513010406</v>
      </c>
    </row>
    <row r="410" spans="1:9" ht="16.5">
      <c r="A410" s="24"/>
      <c r="B410" s="24" t="s">
        <v>6735</v>
      </c>
      <c r="C410" s="23" t="s">
        <v>9321</v>
      </c>
      <c r="D410" s="24" t="s">
        <v>19</v>
      </c>
      <c r="E410" s="15" t="s">
        <v>6736</v>
      </c>
      <c r="F410" s="24" t="s">
        <v>6735</v>
      </c>
      <c r="G410" s="23">
        <f t="shared" si="6"/>
        <v>7</v>
      </c>
      <c r="H410" s="23" t="str">
        <f>MID(F410,1,G410-1)</f>
        <v>2.7.15</v>
      </c>
      <c r="I410" s="35">
        <f>VLOOKUP(C410,'Export Worksheet'!$E$2:$G$1483,2,FALSE)</f>
        <v>513010407</v>
      </c>
    </row>
    <row r="411" spans="1:9" ht="16.5">
      <c r="A411" s="24"/>
      <c r="B411" s="24" t="s">
        <v>6737</v>
      </c>
      <c r="C411" s="23" t="s">
        <v>9322</v>
      </c>
      <c r="D411" s="24" t="s">
        <v>19</v>
      </c>
      <c r="E411" s="15" t="s">
        <v>6738</v>
      </c>
      <c r="F411" s="24" t="s">
        <v>6737</v>
      </c>
      <c r="G411" s="23">
        <f t="shared" si="6"/>
        <v>7</v>
      </c>
      <c r="H411" s="23" t="str">
        <f>MID(F411,1,G411-1)</f>
        <v>2.7.16</v>
      </c>
      <c r="I411" s="35">
        <f>VLOOKUP(C411,'Export Worksheet'!$E$2:$G$1483,2,FALSE)</f>
        <v>513010408</v>
      </c>
    </row>
    <row r="412" spans="1:9" ht="16.5">
      <c r="A412" s="24"/>
      <c r="B412" s="24" t="s">
        <v>6739</v>
      </c>
      <c r="C412" s="23" t="s">
        <v>9323</v>
      </c>
      <c r="D412" s="24" t="s">
        <v>19</v>
      </c>
      <c r="E412" s="15" t="s">
        <v>6740</v>
      </c>
      <c r="F412" s="24" t="s">
        <v>6739</v>
      </c>
      <c r="G412" s="23">
        <f t="shared" si="6"/>
        <v>7</v>
      </c>
      <c r="H412" s="23" t="str">
        <f>MID(F412,1,G412-1)</f>
        <v>2.7.17</v>
      </c>
      <c r="I412" s="35">
        <f>VLOOKUP(C412,'Export Worksheet'!$E$2:$G$1483,2,FALSE)</f>
        <v>513010409</v>
      </c>
    </row>
    <row r="413" spans="1:9" ht="16.5">
      <c r="A413" s="24"/>
      <c r="B413" s="24" t="s">
        <v>6741</v>
      </c>
      <c r="C413" s="23" t="s">
        <v>9324</v>
      </c>
      <c r="D413" s="24" t="s">
        <v>19</v>
      </c>
      <c r="E413" s="15" t="s">
        <v>6742</v>
      </c>
      <c r="F413" s="24" t="s">
        <v>6741</v>
      </c>
      <c r="G413" s="23">
        <f t="shared" si="6"/>
        <v>7</v>
      </c>
      <c r="H413" s="23" t="str">
        <f>MID(F413,1,G413-1)</f>
        <v>2.7.18</v>
      </c>
      <c r="I413" s="35">
        <f>VLOOKUP(C413,'Export Worksheet'!$E$2:$G$1483,2,FALSE)</f>
        <v>513010410</v>
      </c>
    </row>
    <row r="414" spans="1:9" ht="16.5">
      <c r="A414" s="24"/>
      <c r="B414" s="24" t="s">
        <v>6743</v>
      </c>
      <c r="C414" s="23" t="s">
        <v>9325</v>
      </c>
      <c r="D414" s="24" t="s">
        <v>108</v>
      </c>
      <c r="E414" s="15" t="s">
        <v>6592</v>
      </c>
      <c r="F414" s="24" t="s">
        <v>6743</v>
      </c>
      <c r="G414" s="23">
        <f t="shared" si="6"/>
        <v>7</v>
      </c>
      <c r="H414" s="23" t="str">
        <f>MID(F414,1,G414-1)</f>
        <v>2.7.19</v>
      </c>
      <c r="I414" s="35">
        <f>VLOOKUP(C414,'Export Worksheet'!$E$2:$G$1483,2,FALSE)</f>
        <v>513010411</v>
      </c>
    </row>
    <row r="415" spans="1:9" ht="16.5">
      <c r="A415" s="24"/>
      <c r="B415" s="24" t="s">
        <v>6744</v>
      </c>
      <c r="C415" s="23" t="s">
        <v>9326</v>
      </c>
      <c r="D415" s="24" t="s">
        <v>149</v>
      </c>
      <c r="E415" s="15" t="s">
        <v>6745</v>
      </c>
      <c r="F415" s="24" t="s">
        <v>6744</v>
      </c>
      <c r="G415" s="23">
        <f t="shared" si="6"/>
        <v>7</v>
      </c>
      <c r="H415" s="23" t="str">
        <f>MID(F415,1,G415-1)</f>
        <v>2.7.20</v>
      </c>
      <c r="I415" s="35">
        <f>VLOOKUP(C415,'Export Worksheet'!$E$2:$G$1483,2,FALSE)</f>
        <v>513010413</v>
      </c>
    </row>
    <row r="416" spans="1:9" ht="16.5">
      <c r="A416" s="24"/>
      <c r="B416" s="24" t="s">
        <v>6746</v>
      </c>
      <c r="C416" s="23" t="s">
        <v>9327</v>
      </c>
      <c r="D416" s="24" t="s">
        <v>19</v>
      </c>
      <c r="E416" s="15" t="s">
        <v>6747</v>
      </c>
      <c r="F416" s="24" t="s">
        <v>6746</v>
      </c>
      <c r="G416" s="23">
        <f t="shared" si="6"/>
        <v>7</v>
      </c>
      <c r="H416" s="23" t="str">
        <f>MID(F416,1,G416-1)</f>
        <v>2.7.21</v>
      </c>
      <c r="I416" s="35">
        <f>VLOOKUP(C416,'Export Worksheet'!$E$2:$G$1483,2,FALSE)</f>
        <v>513010414</v>
      </c>
    </row>
    <row r="417" spans="1:9" ht="16.5">
      <c r="A417" s="24"/>
      <c r="B417" s="24" t="s">
        <v>6748</v>
      </c>
      <c r="C417" s="23" t="s">
        <v>9328</v>
      </c>
      <c r="D417" s="24" t="s">
        <v>149</v>
      </c>
      <c r="E417" s="15" t="s">
        <v>6749</v>
      </c>
      <c r="F417" s="24" t="s">
        <v>6748</v>
      </c>
      <c r="G417" s="23">
        <f t="shared" si="6"/>
        <v>7</v>
      </c>
      <c r="H417" s="23" t="str">
        <f>MID(F417,1,G417-1)</f>
        <v>2.7.22</v>
      </c>
      <c r="I417" s="35">
        <f>VLOOKUP(C417,'Export Worksheet'!$E$2:$G$1483,2,FALSE)</f>
        <v>513010415</v>
      </c>
    </row>
    <row r="418" spans="1:9" ht="16.5">
      <c r="A418" s="24"/>
      <c r="B418" s="24" t="s">
        <v>6750</v>
      </c>
      <c r="C418" s="23" t="s">
        <v>9329</v>
      </c>
      <c r="D418" s="24" t="s">
        <v>149</v>
      </c>
      <c r="E418" s="15" t="s">
        <v>6751</v>
      </c>
      <c r="F418" s="24" t="s">
        <v>6750</v>
      </c>
      <c r="G418" s="23">
        <f t="shared" si="6"/>
        <v>7</v>
      </c>
      <c r="H418" s="23" t="str">
        <f>MID(F418,1,G418-1)</f>
        <v>2.7.23</v>
      </c>
      <c r="I418" s="35">
        <f>VLOOKUP(C418,'Export Worksheet'!$E$2:$G$1483,2,FALSE)</f>
        <v>513010416</v>
      </c>
    </row>
    <row r="419" spans="1:9" ht="16.5">
      <c r="A419" s="24"/>
      <c r="B419" s="24" t="s">
        <v>6752</v>
      </c>
      <c r="C419" s="23" t="s">
        <v>9330</v>
      </c>
      <c r="D419" s="24" t="s">
        <v>149</v>
      </c>
      <c r="E419" s="15" t="s">
        <v>6753</v>
      </c>
      <c r="F419" s="24" t="s">
        <v>6752</v>
      </c>
      <c r="G419" s="23">
        <f t="shared" si="6"/>
        <v>7</v>
      </c>
      <c r="H419" s="23" t="str">
        <f>MID(F419,1,G419-1)</f>
        <v>2.7.24</v>
      </c>
      <c r="I419" s="35">
        <f>VLOOKUP(C419,'Export Worksheet'!$E$2:$G$1483,2,FALSE)</f>
        <v>513010417</v>
      </c>
    </row>
    <row r="420" spans="1:9" ht="16.5">
      <c r="A420" s="24"/>
      <c r="B420" s="24" t="s">
        <v>6754</v>
      </c>
      <c r="C420" s="23" t="s">
        <v>9331</v>
      </c>
      <c r="D420" s="24" t="s">
        <v>149</v>
      </c>
      <c r="E420" s="15" t="s">
        <v>6755</v>
      </c>
      <c r="F420" s="24" t="s">
        <v>6754</v>
      </c>
      <c r="G420" s="23">
        <f t="shared" si="6"/>
        <v>7</v>
      </c>
      <c r="H420" s="23" t="str">
        <f>MID(F420,1,G420-1)</f>
        <v>2.7.25</v>
      </c>
      <c r="I420" s="35">
        <f>VLOOKUP(C420,'Export Worksheet'!$E$2:$G$1483,2,FALSE)</f>
        <v>513010418</v>
      </c>
    </row>
    <row r="421" spans="1:9" ht="16.5">
      <c r="A421" s="24"/>
      <c r="B421" s="24" t="s">
        <v>6756</v>
      </c>
      <c r="C421" s="23" t="s">
        <v>9332</v>
      </c>
      <c r="D421" s="24" t="s">
        <v>19</v>
      </c>
      <c r="E421" s="15" t="s">
        <v>6757</v>
      </c>
      <c r="F421" s="24" t="s">
        <v>6756</v>
      </c>
      <c r="G421" s="23">
        <f t="shared" si="6"/>
        <v>7</v>
      </c>
      <c r="H421" s="23" t="str">
        <f>MID(F421,1,G421-1)</f>
        <v>2.7.26</v>
      </c>
      <c r="I421" s="35">
        <f>VLOOKUP(C421,'Export Worksheet'!$E$2:$G$1483,2,FALSE)</f>
        <v>513010419</v>
      </c>
    </row>
    <row r="422" spans="1:9" ht="16.5">
      <c r="A422" s="24"/>
      <c r="B422" s="24" t="s">
        <v>6758</v>
      </c>
      <c r="C422" s="23" t="s">
        <v>9333</v>
      </c>
      <c r="D422" s="24" t="s">
        <v>108</v>
      </c>
      <c r="E422" s="15" t="s">
        <v>6592</v>
      </c>
      <c r="F422" s="24" t="s">
        <v>6758</v>
      </c>
      <c r="G422" s="23">
        <f t="shared" si="6"/>
        <v>7</v>
      </c>
      <c r="H422" s="23" t="str">
        <f>MID(F422,1,G422-1)</f>
        <v>2.7.27</v>
      </c>
      <c r="I422" s="35">
        <f>VLOOKUP(C422,'Export Worksheet'!$E$2:$G$1483,2,FALSE)</f>
        <v>513010420</v>
      </c>
    </row>
    <row r="423" spans="1:9" ht="16.5">
      <c r="A423" s="24"/>
      <c r="B423" s="24" t="s">
        <v>6759</v>
      </c>
      <c r="C423" s="23" t="s">
        <v>9334</v>
      </c>
      <c r="D423" s="24" t="s">
        <v>19</v>
      </c>
      <c r="E423" s="15" t="s">
        <v>6760</v>
      </c>
      <c r="F423" s="24" t="s">
        <v>6759</v>
      </c>
      <c r="G423" s="23">
        <f t="shared" si="6"/>
        <v>7</v>
      </c>
      <c r="H423" s="23" t="str">
        <f>MID(F423,1,G423-1)</f>
        <v>2.7.28</v>
      </c>
      <c r="I423" s="35">
        <f>VLOOKUP(C423,'Export Worksheet'!$E$2:$G$1483,2,FALSE)</f>
        <v>513010421</v>
      </c>
    </row>
    <row r="424" spans="1:9" ht="16.5">
      <c r="A424" s="24"/>
      <c r="B424" s="24" t="s">
        <v>6761</v>
      </c>
      <c r="C424" s="23" t="s">
        <v>9335</v>
      </c>
      <c r="D424" s="24" t="s">
        <v>19</v>
      </c>
      <c r="E424" s="15" t="s">
        <v>6762</v>
      </c>
      <c r="F424" s="24" t="s">
        <v>6761</v>
      </c>
      <c r="G424" s="23">
        <f t="shared" si="6"/>
        <v>7</v>
      </c>
      <c r="H424" s="23" t="str">
        <f>MID(F424,1,G424-1)</f>
        <v>2.7.30</v>
      </c>
      <c r="I424" s="35">
        <f>VLOOKUP(C424,'Export Worksheet'!$E$2:$G$1483,2,FALSE)</f>
        <v>513010422</v>
      </c>
    </row>
    <row r="425" spans="1:9" ht="16.5">
      <c r="A425" s="24"/>
      <c r="B425" s="24" t="s">
        <v>6763</v>
      </c>
      <c r="C425" s="23" t="s">
        <v>9336</v>
      </c>
      <c r="D425" s="24" t="s">
        <v>19</v>
      </c>
      <c r="E425" s="15" t="s">
        <v>6764</v>
      </c>
      <c r="F425" s="24" t="s">
        <v>6763</v>
      </c>
      <c r="G425" s="23">
        <f t="shared" si="6"/>
        <v>7</v>
      </c>
      <c r="H425" s="23" t="str">
        <f>MID(F425,1,G425-1)</f>
        <v>2.7.32</v>
      </c>
      <c r="I425" s="35">
        <f>VLOOKUP(C425,'Export Worksheet'!$E$2:$G$1483,2,FALSE)</f>
        <v>513010423</v>
      </c>
    </row>
    <row r="426" spans="1:9" ht="16.5">
      <c r="A426" s="24"/>
      <c r="B426" s="24" t="s">
        <v>6765</v>
      </c>
      <c r="C426" s="23" t="s">
        <v>9337</v>
      </c>
      <c r="D426" s="24" t="s">
        <v>19</v>
      </c>
      <c r="E426" s="15" t="s">
        <v>6766</v>
      </c>
      <c r="F426" s="24" t="s">
        <v>6765</v>
      </c>
      <c r="G426" s="23">
        <f t="shared" si="6"/>
        <v>6</v>
      </c>
      <c r="H426" s="23" t="str">
        <f>MID(F426,1,G426-1)</f>
        <v>2.8.1</v>
      </c>
      <c r="I426" s="35">
        <f>VLOOKUP(C426,'Export Worksheet'!$E$2:$G$1483,2,FALSE)</f>
        <v>513010429</v>
      </c>
    </row>
    <row r="427" spans="1:9" ht="16.5">
      <c r="A427" s="24"/>
      <c r="B427" s="24" t="s">
        <v>6767</v>
      </c>
      <c r="C427" s="23" t="s">
        <v>9338</v>
      </c>
      <c r="D427" s="24" t="s">
        <v>108</v>
      </c>
      <c r="E427" s="15" t="s">
        <v>6592</v>
      </c>
      <c r="F427" s="24" t="s">
        <v>6767</v>
      </c>
      <c r="G427" s="23">
        <f t="shared" si="6"/>
        <v>6</v>
      </c>
      <c r="H427" s="23" t="str">
        <f>MID(F427,1,G427-1)</f>
        <v>2.8.2</v>
      </c>
      <c r="I427" s="35">
        <f>VLOOKUP(C427,'Export Worksheet'!$E$2:$G$1483,2,FALSE)</f>
        <v>513010439</v>
      </c>
    </row>
    <row r="428" spans="1:9" ht="16.5">
      <c r="A428" s="24"/>
      <c r="B428" s="24" t="s">
        <v>6768</v>
      </c>
      <c r="C428" s="23" t="s">
        <v>9339</v>
      </c>
      <c r="D428" s="24" t="s">
        <v>149</v>
      </c>
      <c r="E428" s="15" t="s">
        <v>6769</v>
      </c>
      <c r="F428" s="24" t="s">
        <v>6768</v>
      </c>
      <c r="G428" s="23">
        <f t="shared" si="6"/>
        <v>6</v>
      </c>
      <c r="H428" s="23" t="str">
        <f>MID(F428,1,G428-1)</f>
        <v>2.8.3</v>
      </c>
      <c r="I428" s="35">
        <f>VLOOKUP(C428,'Export Worksheet'!$E$2:$G$1483,2,FALSE)</f>
        <v>513010444</v>
      </c>
    </row>
    <row r="429" spans="1:9" ht="16.5">
      <c r="A429" s="24"/>
      <c r="B429" s="24" t="s">
        <v>6770</v>
      </c>
      <c r="C429" s="23" t="s">
        <v>9340</v>
      </c>
      <c r="D429" s="24" t="s">
        <v>19</v>
      </c>
      <c r="E429" s="15" t="s">
        <v>6771</v>
      </c>
      <c r="F429" s="24" t="s">
        <v>6770</v>
      </c>
      <c r="G429" s="23">
        <f t="shared" si="6"/>
        <v>6</v>
      </c>
      <c r="H429" s="23" t="str">
        <f>MID(F429,1,G429-1)</f>
        <v>2.8.4</v>
      </c>
      <c r="I429" s="35">
        <f>VLOOKUP(C429,'Export Worksheet'!$E$2:$G$1483,2,FALSE)</f>
        <v>513010445</v>
      </c>
    </row>
    <row r="430" spans="1:9" ht="16.5">
      <c r="A430" s="24"/>
      <c r="B430" s="24" t="s">
        <v>6772</v>
      </c>
      <c r="C430" s="23" t="s">
        <v>9341</v>
      </c>
      <c r="D430" s="24" t="s">
        <v>19</v>
      </c>
      <c r="E430" s="15" t="s">
        <v>6773</v>
      </c>
      <c r="F430" s="24" t="s">
        <v>6772</v>
      </c>
      <c r="G430" s="23">
        <f t="shared" si="6"/>
        <v>6</v>
      </c>
      <c r="H430" s="23" t="str">
        <f>MID(F430,1,G430-1)</f>
        <v>2.8.6</v>
      </c>
      <c r="I430" s="35">
        <f>VLOOKUP(C430,'Export Worksheet'!$E$2:$G$1483,2,FALSE)</f>
        <v>513010447</v>
      </c>
    </row>
    <row r="431" spans="1:9" ht="16.5">
      <c r="A431" s="24"/>
      <c r="B431" s="24" t="s">
        <v>6774</v>
      </c>
      <c r="C431" s="23" t="s">
        <v>9342</v>
      </c>
      <c r="D431" s="24" t="s">
        <v>19</v>
      </c>
      <c r="E431" s="15" t="s">
        <v>6775</v>
      </c>
      <c r="F431" s="24" t="s">
        <v>6774</v>
      </c>
      <c r="G431" s="23">
        <f t="shared" si="6"/>
        <v>6</v>
      </c>
      <c r="H431" s="23" t="str">
        <f>MID(F431,1,G431-1)</f>
        <v>2.8.8</v>
      </c>
      <c r="I431" s="35">
        <f>VLOOKUP(C431,'Export Worksheet'!$E$2:$G$1483,2,FALSE)</f>
        <v>513010449</v>
      </c>
    </row>
    <row r="432" spans="1:9" ht="16.5">
      <c r="A432" s="24"/>
      <c r="B432" s="24" t="s">
        <v>6776</v>
      </c>
      <c r="C432" s="23" t="s">
        <v>9343</v>
      </c>
      <c r="D432" s="24" t="s">
        <v>19</v>
      </c>
      <c r="E432" s="15" t="s">
        <v>6777</v>
      </c>
      <c r="F432" s="24" t="s">
        <v>6776</v>
      </c>
      <c r="G432" s="23">
        <f t="shared" si="6"/>
        <v>6</v>
      </c>
      <c r="H432" s="23" t="str">
        <f>MID(F432,1,G432-1)</f>
        <v>2.8.9</v>
      </c>
      <c r="I432" s="35">
        <f>VLOOKUP(C432,'Export Worksheet'!$E$2:$G$1483,2,FALSE)</f>
        <v>513010450</v>
      </c>
    </row>
    <row r="433" spans="1:9" ht="16.5">
      <c r="A433" s="24"/>
      <c r="B433" s="24" t="s">
        <v>6778</v>
      </c>
      <c r="C433" s="23" t="s">
        <v>9344</v>
      </c>
      <c r="D433" s="24" t="s">
        <v>19</v>
      </c>
      <c r="E433" s="15" t="s">
        <v>6779</v>
      </c>
      <c r="F433" s="24" t="s">
        <v>6778</v>
      </c>
      <c r="G433" s="23">
        <f t="shared" si="6"/>
        <v>7</v>
      </c>
      <c r="H433" s="23" t="str">
        <f>MID(F433,1,G433-1)</f>
        <v>2.8.10</v>
      </c>
      <c r="I433" s="35">
        <f>VLOOKUP(C433,'Export Worksheet'!$E$2:$G$1483,2,FALSE)</f>
        <v>513010430</v>
      </c>
    </row>
    <row r="434" spans="1:9" ht="16.5">
      <c r="A434" s="24"/>
      <c r="B434" s="24" t="s">
        <v>6780</v>
      </c>
      <c r="C434" s="23" t="s">
        <v>9345</v>
      </c>
      <c r="D434" s="24" t="s">
        <v>19</v>
      </c>
      <c r="E434" s="15" t="s">
        <v>6781</v>
      </c>
      <c r="F434" s="24" t="s">
        <v>6780</v>
      </c>
      <c r="G434" s="23">
        <f t="shared" si="6"/>
        <v>7</v>
      </c>
      <c r="H434" s="23" t="str">
        <f>MID(F434,1,G434-1)</f>
        <v>2.8.11</v>
      </c>
      <c r="I434" s="35">
        <f>VLOOKUP(C434,'Export Worksheet'!$E$2:$G$1483,2,FALSE)</f>
        <v>513010431</v>
      </c>
    </row>
    <row r="435" spans="1:9" ht="16.5">
      <c r="A435" s="24"/>
      <c r="B435" s="24" t="s">
        <v>6782</v>
      </c>
      <c r="C435" s="23" t="s">
        <v>9346</v>
      </c>
      <c r="D435" s="24" t="s">
        <v>19</v>
      </c>
      <c r="E435" s="15" t="s">
        <v>6783</v>
      </c>
      <c r="F435" s="24" t="s">
        <v>6782</v>
      </c>
      <c r="G435" s="23">
        <f t="shared" si="6"/>
        <v>7</v>
      </c>
      <c r="H435" s="23" t="str">
        <f>MID(F435,1,G435-1)</f>
        <v>2.8.12</v>
      </c>
      <c r="I435" s="35">
        <f>VLOOKUP(C435,'Export Worksheet'!$E$2:$G$1483,2,FALSE)</f>
        <v>513010432</v>
      </c>
    </row>
    <row r="436" spans="1:9" ht="16.5">
      <c r="A436" s="24"/>
      <c r="B436" s="24" t="s">
        <v>6784</v>
      </c>
      <c r="C436" s="23" t="s">
        <v>9347</v>
      </c>
      <c r="D436" s="24" t="s">
        <v>19</v>
      </c>
      <c r="E436" s="15" t="s">
        <v>6354</v>
      </c>
      <c r="F436" s="24" t="s">
        <v>6784</v>
      </c>
      <c r="G436" s="23">
        <f t="shared" si="6"/>
        <v>7</v>
      </c>
      <c r="H436" s="23" t="str">
        <f>MID(F436,1,G436-1)</f>
        <v>2.8.13</v>
      </c>
      <c r="I436" s="35">
        <f>VLOOKUP(C436,'Export Worksheet'!$E$2:$G$1483,2,FALSE)</f>
        <v>513010433</v>
      </c>
    </row>
    <row r="437" spans="1:9" ht="16.5">
      <c r="A437" s="24"/>
      <c r="B437" s="24" t="s">
        <v>6785</v>
      </c>
      <c r="C437" s="23" t="s">
        <v>9348</v>
      </c>
      <c r="D437" s="24" t="s">
        <v>19</v>
      </c>
      <c r="E437" s="15" t="s">
        <v>6786</v>
      </c>
      <c r="F437" s="24" t="s">
        <v>6785</v>
      </c>
      <c r="G437" s="23">
        <f t="shared" si="6"/>
        <v>7</v>
      </c>
      <c r="H437" s="23" t="str">
        <f>MID(F437,1,G437-1)</f>
        <v>2.8.14</v>
      </c>
      <c r="I437" s="35">
        <f>VLOOKUP(C437,'Export Worksheet'!$E$2:$G$1483,2,FALSE)</f>
        <v>513010434</v>
      </c>
    </row>
    <row r="438" spans="1:9" ht="16.5">
      <c r="A438" s="24"/>
      <c r="B438" s="24" t="s">
        <v>6787</v>
      </c>
      <c r="C438" s="23" t="s">
        <v>9349</v>
      </c>
      <c r="D438" s="24" t="s">
        <v>19</v>
      </c>
      <c r="E438" s="15" t="s">
        <v>6788</v>
      </c>
      <c r="F438" s="24" t="s">
        <v>6787</v>
      </c>
      <c r="G438" s="23">
        <f t="shared" si="6"/>
        <v>7</v>
      </c>
      <c r="H438" s="23" t="str">
        <f>MID(F438,1,G438-1)</f>
        <v>2.8.15</v>
      </c>
      <c r="I438" s="35">
        <f>VLOOKUP(C438,'Export Worksheet'!$E$2:$G$1483,2,FALSE)</f>
        <v>513010435</v>
      </c>
    </row>
    <row r="439" spans="1:9" ht="16.5">
      <c r="A439" s="24"/>
      <c r="B439" s="24" t="s">
        <v>6789</v>
      </c>
      <c r="C439" s="23" t="s">
        <v>9350</v>
      </c>
      <c r="D439" s="24" t="s">
        <v>19</v>
      </c>
      <c r="E439" s="15" t="s">
        <v>6790</v>
      </c>
      <c r="F439" s="24" t="s">
        <v>6789</v>
      </c>
      <c r="G439" s="23">
        <f t="shared" si="6"/>
        <v>7</v>
      </c>
      <c r="H439" s="23" t="str">
        <f>MID(F439,1,G439-1)</f>
        <v>2.8.17</v>
      </c>
      <c r="I439" s="35">
        <f>VLOOKUP(C439,'Export Worksheet'!$E$2:$G$1483,2,FALSE)</f>
        <v>513010437</v>
      </c>
    </row>
    <row r="440" spans="1:9" ht="16.5">
      <c r="A440" s="24"/>
      <c r="B440" s="24" t="s">
        <v>6791</v>
      </c>
      <c r="C440" s="23" t="s">
        <v>9351</v>
      </c>
      <c r="D440" s="24" t="s">
        <v>19</v>
      </c>
      <c r="E440" s="15" t="s">
        <v>6792</v>
      </c>
      <c r="F440" s="24" t="s">
        <v>6791</v>
      </c>
      <c r="G440" s="23">
        <f t="shared" si="6"/>
        <v>7</v>
      </c>
      <c r="H440" s="23" t="str">
        <f>MID(F440,1,G440-1)</f>
        <v>2.8.19</v>
      </c>
      <c r="I440" s="35">
        <f>VLOOKUP(C440,'Export Worksheet'!$E$2:$G$1483,2,FALSE)</f>
        <v>513010438</v>
      </c>
    </row>
    <row r="441" spans="1:9" ht="16.5">
      <c r="A441" s="24"/>
      <c r="B441" s="24" t="s">
        <v>6793</v>
      </c>
      <c r="C441" s="23" t="s">
        <v>9352</v>
      </c>
      <c r="D441" s="24" t="s">
        <v>19</v>
      </c>
      <c r="E441" s="15" t="s">
        <v>6794</v>
      </c>
      <c r="F441" s="24" t="s">
        <v>6793</v>
      </c>
      <c r="G441" s="23">
        <f t="shared" si="6"/>
        <v>7</v>
      </c>
      <c r="H441" s="23" t="str">
        <f>MID(F441,1,G441-1)</f>
        <v>2.8.22</v>
      </c>
      <c r="I441" s="35">
        <f>VLOOKUP(C441,'Export Worksheet'!$E$2:$G$1483,2,FALSE)</f>
        <v>513010441</v>
      </c>
    </row>
    <row r="442" spans="1:9" ht="16.5">
      <c r="A442" s="24"/>
      <c r="B442" s="24" t="s">
        <v>6795</v>
      </c>
      <c r="C442" s="23" t="s">
        <v>9353</v>
      </c>
      <c r="D442" s="24" t="s">
        <v>19</v>
      </c>
      <c r="E442" s="15" t="s">
        <v>6796</v>
      </c>
      <c r="F442" s="24" t="s">
        <v>6795</v>
      </c>
      <c r="G442" s="23">
        <f t="shared" si="6"/>
        <v>7</v>
      </c>
      <c r="H442" s="23" t="str">
        <f>MID(F442,1,G442-1)</f>
        <v>2.8.24</v>
      </c>
      <c r="I442" s="35">
        <f>VLOOKUP(C442,'Export Worksheet'!$E$2:$G$1483,2,FALSE)</f>
        <v>513010442</v>
      </c>
    </row>
    <row r="443" spans="1:9" ht="16.5">
      <c r="A443" s="24"/>
      <c r="B443" s="24" t="s">
        <v>6797</v>
      </c>
      <c r="C443" s="23" t="s">
        <v>9354</v>
      </c>
      <c r="D443" s="24" t="s">
        <v>19</v>
      </c>
      <c r="E443" s="15" t="s">
        <v>6798</v>
      </c>
      <c r="F443" s="24" t="s">
        <v>6797</v>
      </c>
      <c r="G443" s="23">
        <f t="shared" si="6"/>
        <v>7</v>
      </c>
      <c r="H443" s="23" t="str">
        <f>MID(F443,1,G443-1)</f>
        <v>2.8.26</v>
      </c>
      <c r="I443" s="35">
        <f>VLOOKUP(C443,'Export Worksheet'!$E$2:$G$1483,2,FALSE)</f>
        <v>513010443</v>
      </c>
    </row>
    <row r="444" spans="1:9" ht="16.5">
      <c r="A444" s="24"/>
      <c r="B444" s="24" t="s">
        <v>6799</v>
      </c>
      <c r="C444" s="23" t="s">
        <v>9355</v>
      </c>
      <c r="D444" s="24" t="s">
        <v>108</v>
      </c>
      <c r="E444" s="15" t="s">
        <v>6800</v>
      </c>
      <c r="F444" s="24" t="s">
        <v>6799</v>
      </c>
      <c r="G444" s="23">
        <f t="shared" si="6"/>
        <v>6</v>
      </c>
      <c r="H444" s="23" t="str">
        <f>MID(F444,1,G444-1)</f>
        <v>3.1.1</v>
      </c>
      <c r="I444" s="35">
        <f>VLOOKUP(C444,'Export Worksheet'!$E$2:$G$1483,2,FALSE)</f>
        <v>513010461</v>
      </c>
    </row>
    <row r="445" spans="1:9" ht="16.5">
      <c r="A445" s="24"/>
      <c r="B445" s="24" t="s">
        <v>6801</v>
      </c>
      <c r="C445" s="23" t="s">
        <v>9356</v>
      </c>
      <c r="D445" s="24" t="s">
        <v>19</v>
      </c>
      <c r="E445" s="15" t="s">
        <v>6802</v>
      </c>
      <c r="F445" s="24" t="s">
        <v>6801</v>
      </c>
      <c r="G445" s="23">
        <f t="shared" si="6"/>
        <v>6</v>
      </c>
      <c r="H445" s="23" t="str">
        <f>MID(F445,1,G445-1)</f>
        <v>3.1.2</v>
      </c>
      <c r="I445" s="35">
        <f>VLOOKUP(C445,'Export Worksheet'!$E$2:$G$1483,2,FALSE)</f>
        <v>513010471</v>
      </c>
    </row>
    <row r="446" spans="1:9" ht="16.5">
      <c r="A446" s="24"/>
      <c r="B446" s="24" t="s">
        <v>6803</v>
      </c>
      <c r="C446" s="23" t="s">
        <v>9357</v>
      </c>
      <c r="D446" s="24" t="s">
        <v>19</v>
      </c>
      <c r="E446" s="15" t="s">
        <v>6804</v>
      </c>
      <c r="F446" s="24" t="s">
        <v>6803</v>
      </c>
      <c r="G446" s="23">
        <f t="shared" si="6"/>
        <v>6</v>
      </c>
      <c r="H446" s="23" t="str">
        <f>MID(F446,1,G446-1)</f>
        <v>3.1.3</v>
      </c>
      <c r="I446" s="35">
        <f>VLOOKUP(C446,'Export Worksheet'!$E$2:$G$1483,2,FALSE)</f>
        <v>513010472</v>
      </c>
    </row>
    <row r="447" spans="1:9" ht="16.5">
      <c r="A447" s="24"/>
      <c r="B447" s="24" t="s">
        <v>6805</v>
      </c>
      <c r="C447" s="23" t="s">
        <v>9358</v>
      </c>
      <c r="D447" s="24" t="s">
        <v>19</v>
      </c>
      <c r="E447" s="15" t="s">
        <v>6806</v>
      </c>
      <c r="F447" s="24" t="s">
        <v>6805</v>
      </c>
      <c r="G447" s="23">
        <f t="shared" si="6"/>
        <v>6</v>
      </c>
      <c r="H447" s="23" t="str">
        <f>MID(F447,1,G447-1)</f>
        <v>3.1.4</v>
      </c>
      <c r="I447" s="35">
        <f>VLOOKUP(C447,'Export Worksheet'!$E$2:$G$1483,2,FALSE)</f>
        <v>513010473</v>
      </c>
    </row>
    <row r="448" spans="1:9" ht="16.5">
      <c r="A448" s="24"/>
      <c r="B448" s="24" t="s">
        <v>6807</v>
      </c>
      <c r="C448" s="23" t="s">
        <v>9359</v>
      </c>
      <c r="D448" s="24" t="s">
        <v>19</v>
      </c>
      <c r="E448" s="15" t="s">
        <v>6808</v>
      </c>
      <c r="F448" s="24" t="s">
        <v>6807</v>
      </c>
      <c r="G448" s="23">
        <f t="shared" si="6"/>
        <v>6</v>
      </c>
      <c r="H448" s="23" t="str">
        <f>MID(F448,1,G448-1)</f>
        <v>3.1.6</v>
      </c>
      <c r="I448" s="35">
        <f>VLOOKUP(C448,'Export Worksheet'!$E$2:$G$1483,2,FALSE)</f>
        <v>513010474</v>
      </c>
    </row>
    <row r="449" spans="1:10" ht="16.5">
      <c r="A449" s="24"/>
      <c r="B449" s="24" t="s">
        <v>6809</v>
      </c>
      <c r="C449" s="23" t="s">
        <v>9360</v>
      </c>
      <c r="D449" s="24" t="s">
        <v>19</v>
      </c>
      <c r="E449" s="15" t="s">
        <v>6810</v>
      </c>
      <c r="F449" s="24" t="s">
        <v>6809</v>
      </c>
      <c r="G449" s="23">
        <f t="shared" si="6"/>
        <v>6</v>
      </c>
      <c r="H449" s="23" t="str">
        <f>MID(F449,1,G449-1)</f>
        <v>3.1.8</v>
      </c>
      <c r="I449" s="35">
        <f>VLOOKUP(C449,'Export Worksheet'!$E$2:$G$1483,2,FALSE)</f>
        <v>513010475</v>
      </c>
    </row>
    <row r="450" spans="1:10" ht="16.5">
      <c r="A450" s="24"/>
      <c r="B450" s="24" t="s">
        <v>6811</v>
      </c>
      <c r="C450" s="23" t="s">
        <v>9361</v>
      </c>
      <c r="D450" s="24" t="s">
        <v>6812</v>
      </c>
      <c r="E450" s="15" t="s">
        <v>6813</v>
      </c>
      <c r="F450" s="24" t="s">
        <v>6811</v>
      </c>
      <c r="G450" s="23">
        <f t="shared" si="6"/>
        <v>7</v>
      </c>
      <c r="H450" s="23" t="str">
        <f>MID(F450,1,G450-1)</f>
        <v>3.1.10</v>
      </c>
      <c r="I450" s="35">
        <f>VLOOKUP(C450,'Export Worksheet'!$E$2:$G$1483,2,FALSE)</f>
        <v>513010462</v>
      </c>
    </row>
    <row r="451" spans="1:10" ht="16.5">
      <c r="A451" s="24"/>
      <c r="B451" s="24" t="s">
        <v>6814</v>
      </c>
      <c r="C451" s="23" t="s">
        <v>9362</v>
      </c>
      <c r="D451" s="24" t="s">
        <v>108</v>
      </c>
      <c r="E451" s="15" t="s">
        <v>6815</v>
      </c>
      <c r="F451" s="24" t="s">
        <v>6814</v>
      </c>
      <c r="G451" s="23">
        <f t="shared" ref="G451:G514" si="7">FIND("-",F451)</f>
        <v>7</v>
      </c>
      <c r="H451" s="23" t="str">
        <f>MID(F451,1,G451-1)</f>
        <v>3.1.11</v>
      </c>
      <c r="I451" s="35">
        <f>VLOOKUP(C451,'Export Worksheet'!$E$2:$G$1483,2,FALSE)</f>
        <v>513010463</v>
      </c>
    </row>
    <row r="452" spans="1:10" ht="16.5">
      <c r="A452" s="24"/>
      <c r="B452" s="24" t="s">
        <v>6816</v>
      </c>
      <c r="C452" s="23" t="s">
        <v>9363</v>
      </c>
      <c r="D452" s="24" t="s">
        <v>19</v>
      </c>
      <c r="E452" s="15" t="s">
        <v>6817</v>
      </c>
      <c r="F452" s="24" t="s">
        <v>6816</v>
      </c>
      <c r="G452" s="23">
        <f t="shared" si="7"/>
        <v>7</v>
      </c>
      <c r="H452" s="23" t="str">
        <f>MID(F452,1,G452-1)</f>
        <v>3.1.12</v>
      </c>
      <c r="I452" s="35">
        <f>VLOOKUP(C452,'Export Worksheet'!$E$2:$G$1483,2,FALSE)</f>
        <v>513010464</v>
      </c>
    </row>
    <row r="453" spans="1:10" ht="16.5">
      <c r="A453" s="24"/>
      <c r="B453" s="24" t="s">
        <v>6818</v>
      </c>
      <c r="C453" s="23" t="s">
        <v>9364</v>
      </c>
      <c r="D453" s="24" t="s">
        <v>19</v>
      </c>
      <c r="E453" s="15" t="s">
        <v>6819</v>
      </c>
      <c r="F453" s="24" t="s">
        <v>6818</v>
      </c>
      <c r="G453" s="23">
        <f t="shared" si="7"/>
        <v>7</v>
      </c>
      <c r="H453" s="23" t="str">
        <f>MID(F453,1,G453-1)</f>
        <v>3.1.13</v>
      </c>
      <c r="I453" s="35">
        <f>VLOOKUP(C453,'Export Worksheet'!$E$2:$G$1483,2,FALSE)</f>
        <v>513010465</v>
      </c>
    </row>
    <row r="454" spans="1:10" ht="16.5">
      <c r="A454" s="24"/>
      <c r="B454" s="24" t="s">
        <v>6820</v>
      </c>
      <c r="C454" s="23" t="s">
        <v>9365</v>
      </c>
      <c r="D454" s="24" t="s">
        <v>19</v>
      </c>
      <c r="E454" s="15" t="s">
        <v>6821</v>
      </c>
      <c r="F454" s="24" t="s">
        <v>6820</v>
      </c>
      <c r="G454" s="23">
        <f t="shared" si="7"/>
        <v>7</v>
      </c>
      <c r="H454" s="23" t="str">
        <f>MID(F454,1,G454-1)</f>
        <v>3.1.14</v>
      </c>
      <c r="I454" s="35">
        <f>VLOOKUP(C454,'Export Worksheet'!$E$2:$G$1483,2,FALSE)</f>
        <v>513010466</v>
      </c>
    </row>
    <row r="455" spans="1:10" ht="16.5">
      <c r="A455" s="24"/>
      <c r="B455" s="24" t="s">
        <v>6822</v>
      </c>
      <c r="C455" s="23" t="s">
        <v>9366</v>
      </c>
      <c r="D455" s="24" t="s">
        <v>19</v>
      </c>
      <c r="E455" s="15" t="s">
        <v>6823</v>
      </c>
      <c r="F455" s="24" t="s">
        <v>6822</v>
      </c>
      <c r="G455" s="23">
        <f t="shared" si="7"/>
        <v>7</v>
      </c>
      <c r="H455" s="23" t="str">
        <f>MID(F455,1,G455-1)</f>
        <v>3.1.15</v>
      </c>
      <c r="I455" s="35">
        <f>VLOOKUP(C455,'Export Worksheet'!$E$2:$G$1483,2,FALSE)</f>
        <v>513010467</v>
      </c>
    </row>
    <row r="456" spans="1:10" ht="16.5">
      <c r="A456" s="24"/>
      <c r="B456" s="24" t="s">
        <v>6824</v>
      </c>
      <c r="C456" s="23" t="s">
        <v>9367</v>
      </c>
      <c r="D456" s="24" t="s">
        <v>19</v>
      </c>
      <c r="E456" s="15" t="s">
        <v>6825</v>
      </c>
      <c r="F456" s="24" t="s">
        <v>6824</v>
      </c>
      <c r="G456" s="23">
        <f t="shared" si="7"/>
        <v>7</v>
      </c>
      <c r="H456" s="23" t="str">
        <f>MID(F456,1,G456-1)</f>
        <v>3.1.16</v>
      </c>
      <c r="I456" s="35">
        <f>VLOOKUP(C456,'Export Worksheet'!$E$2:$G$1483,2,FALSE)</f>
        <v>513010468</v>
      </c>
    </row>
    <row r="457" spans="1:10" ht="16.5">
      <c r="A457" s="24"/>
      <c r="B457" s="24" t="s">
        <v>6826</v>
      </c>
      <c r="C457" s="23" t="s">
        <v>9368</v>
      </c>
      <c r="D457" s="24" t="s">
        <v>19</v>
      </c>
      <c r="E457" s="15" t="s">
        <v>6827</v>
      </c>
      <c r="F457" s="24" t="s">
        <v>6826</v>
      </c>
      <c r="G457" s="23">
        <f t="shared" si="7"/>
        <v>7</v>
      </c>
      <c r="H457" s="23" t="str">
        <f>MID(F457,1,G457-1)</f>
        <v>3.1.17</v>
      </c>
      <c r="I457" s="35">
        <f>VLOOKUP(C457,'Export Worksheet'!$E$2:$G$1483,2,FALSE)</f>
        <v>513010469</v>
      </c>
    </row>
    <row r="458" spans="1:10" ht="16.5">
      <c r="A458" s="24"/>
      <c r="B458" s="24" t="s">
        <v>6828</v>
      </c>
      <c r="C458" s="23" t="s">
        <v>9369</v>
      </c>
      <c r="D458" s="24" t="s">
        <v>19</v>
      </c>
      <c r="E458" s="15" t="s">
        <v>6829</v>
      </c>
      <c r="F458" s="24" t="s">
        <v>6828</v>
      </c>
      <c r="G458" s="23">
        <f t="shared" si="7"/>
        <v>7</v>
      </c>
      <c r="H458" s="23" t="str">
        <f>MID(F458,1,G458-1)</f>
        <v>3.1.19</v>
      </c>
      <c r="I458" s="35">
        <f>VLOOKUP(C458,'Export Worksheet'!$E$2:$G$1483,2,FALSE)</f>
        <v>513010470</v>
      </c>
    </row>
    <row r="459" spans="1:10" ht="16.5">
      <c r="A459" s="24"/>
      <c r="B459" s="24" t="s">
        <v>6830</v>
      </c>
      <c r="C459" s="23" t="s">
        <v>9370</v>
      </c>
      <c r="D459" s="24" t="s">
        <v>149</v>
      </c>
      <c r="E459" s="15" t="s">
        <v>6831</v>
      </c>
      <c r="F459" s="24" t="s">
        <v>6830</v>
      </c>
      <c r="G459" s="23">
        <f t="shared" si="7"/>
        <v>6</v>
      </c>
      <c r="H459" s="23" t="str">
        <f>MID(F459,1,G459-1)</f>
        <v>3.2.1</v>
      </c>
      <c r="I459" s="35" t="e">
        <f>VLOOKUP(C459,'Export Worksheet'!$E$2:$G$1483,2,FALSE)</f>
        <v>#N/A</v>
      </c>
      <c r="J459" s="35" t="s">
        <v>10457</v>
      </c>
    </row>
    <row r="460" spans="1:10" ht="16.5">
      <c r="A460" s="24"/>
      <c r="B460" s="24" t="s">
        <v>6832</v>
      </c>
      <c r="C460" s="23" t="s">
        <v>9371</v>
      </c>
      <c r="D460" s="24" t="s">
        <v>108</v>
      </c>
      <c r="E460" s="15" t="s">
        <v>6833</v>
      </c>
      <c r="F460" s="24" t="s">
        <v>6832</v>
      </c>
      <c r="G460" s="23">
        <f t="shared" si="7"/>
        <v>6</v>
      </c>
      <c r="H460" s="23" t="str">
        <f>MID(F460,1,G460-1)</f>
        <v>3.2.2</v>
      </c>
      <c r="I460" s="35">
        <f>VLOOKUP(C460,'Export Worksheet'!$E$2:$G$1483,2,FALSE)</f>
        <v>513010486</v>
      </c>
    </row>
    <row r="461" spans="1:10" ht="16.5">
      <c r="A461" s="24"/>
      <c r="B461" s="24" t="s">
        <v>6834</v>
      </c>
      <c r="C461" s="23" t="s">
        <v>9372</v>
      </c>
      <c r="D461" s="24" t="s">
        <v>108</v>
      </c>
      <c r="E461" s="15" t="s">
        <v>6835</v>
      </c>
      <c r="F461" s="24" t="s">
        <v>6834</v>
      </c>
      <c r="G461" s="23">
        <f t="shared" si="7"/>
        <v>6</v>
      </c>
      <c r="H461" s="23" t="str">
        <f>MID(F461,1,G461-1)</f>
        <v>3.2.3</v>
      </c>
      <c r="I461" s="35">
        <f>VLOOKUP(C461,'Export Worksheet'!$E$2:$G$1483,2,FALSE)</f>
        <v>513010490</v>
      </c>
    </row>
    <row r="462" spans="1:10" ht="16.5">
      <c r="A462" s="24"/>
      <c r="B462" s="24" t="s">
        <v>6836</v>
      </c>
      <c r="C462" s="23" t="s">
        <v>9373</v>
      </c>
      <c r="D462" s="24" t="s">
        <v>19</v>
      </c>
      <c r="E462" s="15" t="s">
        <v>6837</v>
      </c>
      <c r="F462" s="24" t="s">
        <v>6836</v>
      </c>
      <c r="G462" s="23">
        <f t="shared" si="7"/>
        <v>6</v>
      </c>
      <c r="H462" s="23" t="str">
        <f>MID(F462,1,G462-1)</f>
        <v>3.2.4</v>
      </c>
      <c r="I462" s="35">
        <f>VLOOKUP(C462,'Export Worksheet'!$E$2:$G$1483,2,FALSE)</f>
        <v>513010491</v>
      </c>
    </row>
    <row r="463" spans="1:10" ht="16.5">
      <c r="A463" s="24"/>
      <c r="B463" s="24" t="s">
        <v>6838</v>
      </c>
      <c r="C463" s="23" t="s">
        <v>9374</v>
      </c>
      <c r="D463" s="24" t="s">
        <v>19</v>
      </c>
      <c r="E463" s="15" t="s">
        <v>6839</v>
      </c>
      <c r="F463" s="24" t="s">
        <v>6838</v>
      </c>
      <c r="G463" s="23">
        <f t="shared" si="7"/>
        <v>6</v>
      </c>
      <c r="H463" s="23" t="str">
        <f>MID(F463,1,G463-1)</f>
        <v>3.2.5</v>
      </c>
      <c r="I463" s="35">
        <f>VLOOKUP(C463,'Export Worksheet'!$E$2:$G$1483,2,FALSE)</f>
        <v>513010492</v>
      </c>
    </row>
    <row r="464" spans="1:10" ht="16.5">
      <c r="A464" s="24"/>
      <c r="B464" s="24" t="s">
        <v>6840</v>
      </c>
      <c r="C464" s="23" t="s">
        <v>9375</v>
      </c>
      <c r="D464" s="24" t="s">
        <v>108</v>
      </c>
      <c r="E464" s="15" t="s">
        <v>6841</v>
      </c>
      <c r="F464" s="24" t="s">
        <v>6840</v>
      </c>
      <c r="G464" s="23">
        <f t="shared" si="7"/>
        <v>6</v>
      </c>
      <c r="H464" s="23" t="str">
        <f>MID(F464,1,G464-1)</f>
        <v>3.2.6</v>
      </c>
      <c r="I464" s="35">
        <f>VLOOKUP(C464,'Export Worksheet'!$E$2:$G$1483,2,FALSE)</f>
        <v>513010493</v>
      </c>
    </row>
    <row r="465" spans="1:9" ht="16.5">
      <c r="A465" s="24"/>
      <c r="B465" s="24" t="s">
        <v>6842</v>
      </c>
      <c r="C465" s="23" t="s">
        <v>9376</v>
      </c>
      <c r="D465" s="24" t="s">
        <v>19</v>
      </c>
      <c r="E465" s="15" t="s">
        <v>6843</v>
      </c>
      <c r="F465" s="24" t="s">
        <v>6842</v>
      </c>
      <c r="G465" s="23">
        <f t="shared" si="7"/>
        <v>6</v>
      </c>
      <c r="H465" s="23" t="str">
        <f>MID(F465,1,G465-1)</f>
        <v>3.2.7</v>
      </c>
      <c r="I465" s="35">
        <f>VLOOKUP(C465,'Export Worksheet'!$E$2:$G$1483,2,FALSE)</f>
        <v>513010494</v>
      </c>
    </row>
    <row r="466" spans="1:9" ht="16.5">
      <c r="A466" s="24"/>
      <c r="B466" s="24" t="s">
        <v>6844</v>
      </c>
      <c r="C466" s="23" t="s">
        <v>9377</v>
      </c>
      <c r="D466" s="24" t="s">
        <v>19</v>
      </c>
      <c r="E466" s="15" t="s">
        <v>6845</v>
      </c>
      <c r="F466" s="24" t="s">
        <v>6844</v>
      </c>
      <c r="G466" s="23">
        <f t="shared" si="7"/>
        <v>6</v>
      </c>
      <c r="H466" s="23" t="str">
        <f>MID(F466,1,G466-1)</f>
        <v>3.2.8</v>
      </c>
      <c r="I466" s="35">
        <f>VLOOKUP(C466,'Export Worksheet'!$E$2:$G$1483,2,FALSE)</f>
        <v>513010495</v>
      </c>
    </row>
    <row r="467" spans="1:9" ht="16.5">
      <c r="A467" s="24"/>
      <c r="B467" s="24" t="s">
        <v>6846</v>
      </c>
      <c r="C467" s="23" t="s">
        <v>9378</v>
      </c>
      <c r="D467" s="24" t="s">
        <v>108</v>
      </c>
      <c r="E467" s="15" t="s">
        <v>6847</v>
      </c>
      <c r="F467" s="24" t="s">
        <v>6846</v>
      </c>
      <c r="G467" s="23">
        <f t="shared" si="7"/>
        <v>6</v>
      </c>
      <c r="H467" s="23" t="str">
        <f>MID(F467,1,G467-1)</f>
        <v>3.2.9</v>
      </c>
      <c r="I467" s="35">
        <f>VLOOKUP(C467,'Export Worksheet'!$E$2:$G$1483,2,FALSE)</f>
        <v>513010496</v>
      </c>
    </row>
    <row r="468" spans="1:9" ht="16.5">
      <c r="A468" s="24"/>
      <c r="B468" s="24" t="s">
        <v>6848</v>
      </c>
      <c r="C468" s="23" t="s">
        <v>9379</v>
      </c>
      <c r="D468" s="24" t="s">
        <v>19</v>
      </c>
      <c r="E468" s="15" t="s">
        <v>6849</v>
      </c>
      <c r="F468" s="24" t="s">
        <v>6848</v>
      </c>
      <c r="G468" s="23">
        <f t="shared" si="7"/>
        <v>7</v>
      </c>
      <c r="H468" s="23" t="str">
        <f>MID(F468,1,G468-1)</f>
        <v>3.2.10</v>
      </c>
      <c r="I468" s="35">
        <f>VLOOKUP(C468,'Export Worksheet'!$E$2:$G$1483,2,FALSE)</f>
        <v>513010476</v>
      </c>
    </row>
    <row r="469" spans="1:9" ht="16.5">
      <c r="A469" s="24"/>
      <c r="B469" s="24" t="s">
        <v>6850</v>
      </c>
      <c r="C469" s="23" t="s">
        <v>9380</v>
      </c>
      <c r="D469" s="24" t="s">
        <v>19</v>
      </c>
      <c r="E469" s="15" t="s">
        <v>6851</v>
      </c>
      <c r="F469" s="24" t="s">
        <v>6850</v>
      </c>
      <c r="G469" s="23">
        <f t="shared" si="7"/>
        <v>7</v>
      </c>
      <c r="H469" s="23" t="str">
        <f>MID(F469,1,G469-1)</f>
        <v>3.2.11</v>
      </c>
      <c r="I469" s="35">
        <f>VLOOKUP(C469,'Export Worksheet'!$E$2:$G$1483,2,FALSE)</f>
        <v>513010477</v>
      </c>
    </row>
    <row r="470" spans="1:9" ht="16.5">
      <c r="A470" s="24"/>
      <c r="B470" s="24" t="s">
        <v>6852</v>
      </c>
      <c r="C470" s="23" t="s">
        <v>9381</v>
      </c>
      <c r="D470" s="24" t="s">
        <v>19</v>
      </c>
      <c r="E470" s="15" t="s">
        <v>6853</v>
      </c>
      <c r="F470" s="24" t="s">
        <v>6852</v>
      </c>
      <c r="G470" s="23">
        <f t="shared" si="7"/>
        <v>7</v>
      </c>
      <c r="H470" s="23" t="str">
        <f>MID(F470,1,G470-1)</f>
        <v>3.2.12</v>
      </c>
      <c r="I470" s="35">
        <f>VLOOKUP(C470,'Export Worksheet'!$E$2:$G$1483,2,FALSE)</f>
        <v>513010478</v>
      </c>
    </row>
    <row r="471" spans="1:9" ht="16.5">
      <c r="A471" s="24"/>
      <c r="B471" s="24" t="s">
        <v>6854</v>
      </c>
      <c r="C471" s="23" t="s">
        <v>9382</v>
      </c>
      <c r="D471" s="24" t="s">
        <v>19</v>
      </c>
      <c r="E471" s="15" t="s">
        <v>6855</v>
      </c>
      <c r="F471" s="24" t="s">
        <v>6854</v>
      </c>
      <c r="G471" s="23">
        <f t="shared" si="7"/>
        <v>7</v>
      </c>
      <c r="H471" s="23" t="str">
        <f>MID(F471,1,G471-1)</f>
        <v>3.2.13</v>
      </c>
      <c r="I471" s="35">
        <f>VLOOKUP(C471,'Export Worksheet'!$E$2:$G$1483,2,FALSE)</f>
        <v>513010479</v>
      </c>
    </row>
    <row r="472" spans="1:9" ht="16.5">
      <c r="A472" s="24"/>
      <c r="B472" s="24" t="s">
        <v>6856</v>
      </c>
      <c r="C472" s="23" t="s">
        <v>9383</v>
      </c>
      <c r="D472" s="24" t="s">
        <v>19</v>
      </c>
      <c r="E472" s="15" t="s">
        <v>6857</v>
      </c>
      <c r="F472" s="24" t="s">
        <v>6856</v>
      </c>
      <c r="G472" s="23">
        <f t="shared" si="7"/>
        <v>7</v>
      </c>
      <c r="H472" s="23" t="str">
        <f>MID(F472,1,G472-1)</f>
        <v>3.2.14</v>
      </c>
      <c r="I472" s="35">
        <f>VLOOKUP(C472,'Export Worksheet'!$E$2:$G$1483,2,FALSE)</f>
        <v>513010480</v>
      </c>
    </row>
    <row r="473" spans="1:9" ht="16.5">
      <c r="A473" s="24"/>
      <c r="B473" s="24" t="s">
        <v>6858</v>
      </c>
      <c r="C473" s="23" t="s">
        <v>9384</v>
      </c>
      <c r="D473" s="24" t="s">
        <v>19</v>
      </c>
      <c r="E473" s="15" t="s">
        <v>6859</v>
      </c>
      <c r="F473" s="24" t="s">
        <v>6858</v>
      </c>
      <c r="G473" s="23">
        <f t="shared" si="7"/>
        <v>7</v>
      </c>
      <c r="H473" s="23" t="str">
        <f>MID(F473,1,G473-1)</f>
        <v>3.2.15</v>
      </c>
      <c r="I473" s="35">
        <f>VLOOKUP(C473,'Export Worksheet'!$E$2:$G$1483,2,FALSE)</f>
        <v>513010481</v>
      </c>
    </row>
    <row r="474" spans="1:9" ht="16.5">
      <c r="A474" s="24"/>
      <c r="B474" s="24" t="s">
        <v>6860</v>
      </c>
      <c r="C474" s="23" t="s">
        <v>9385</v>
      </c>
      <c r="D474" s="24" t="s">
        <v>19</v>
      </c>
      <c r="E474" s="15" t="s">
        <v>6861</v>
      </c>
      <c r="F474" s="24" t="s">
        <v>6860</v>
      </c>
      <c r="G474" s="23">
        <f t="shared" si="7"/>
        <v>7</v>
      </c>
      <c r="H474" s="23" t="str">
        <f>MID(F474,1,G474-1)</f>
        <v>3.2.16</v>
      </c>
      <c r="I474" s="35">
        <f>VLOOKUP(C474,'Export Worksheet'!$E$2:$G$1483,2,FALSE)</f>
        <v>513010482</v>
      </c>
    </row>
    <row r="475" spans="1:9" ht="16.5">
      <c r="A475" s="24"/>
      <c r="B475" s="24" t="s">
        <v>6862</v>
      </c>
      <c r="C475" s="23" t="s">
        <v>9386</v>
      </c>
      <c r="D475" s="24" t="s">
        <v>19</v>
      </c>
      <c r="E475" s="15" t="s">
        <v>6863</v>
      </c>
      <c r="F475" s="24" t="s">
        <v>6862</v>
      </c>
      <c r="G475" s="23">
        <f t="shared" si="7"/>
        <v>7</v>
      </c>
      <c r="H475" s="23" t="str">
        <f>MID(F475,1,G475-1)</f>
        <v>3.2.17</v>
      </c>
      <c r="I475" s="35">
        <f>VLOOKUP(C475,'Export Worksheet'!$E$2:$G$1483,2,FALSE)</f>
        <v>513010483</v>
      </c>
    </row>
    <row r="476" spans="1:9" ht="16.5">
      <c r="A476" s="24"/>
      <c r="B476" s="24" t="s">
        <v>6864</v>
      </c>
      <c r="C476" s="23" t="s">
        <v>9387</v>
      </c>
      <c r="D476" s="24" t="s">
        <v>19</v>
      </c>
      <c r="E476" s="15" t="s">
        <v>6865</v>
      </c>
      <c r="F476" s="24" t="s">
        <v>6864</v>
      </c>
      <c r="G476" s="23">
        <f t="shared" si="7"/>
        <v>7</v>
      </c>
      <c r="H476" s="23" t="str">
        <f>MID(F476,1,G476-1)</f>
        <v>3.2.18</v>
      </c>
      <c r="I476" s="35">
        <f>VLOOKUP(C476,'Export Worksheet'!$E$2:$G$1483,2,FALSE)</f>
        <v>513010484</v>
      </c>
    </row>
    <row r="477" spans="1:9" ht="16.5">
      <c r="A477" s="24"/>
      <c r="B477" s="24" t="s">
        <v>6866</v>
      </c>
      <c r="C477" s="23" t="s">
        <v>9388</v>
      </c>
      <c r="D477" s="24" t="s">
        <v>19</v>
      </c>
      <c r="E477" s="15" t="s">
        <v>6867</v>
      </c>
      <c r="F477" s="24" t="s">
        <v>6866</v>
      </c>
      <c r="G477" s="23">
        <f t="shared" si="7"/>
        <v>7</v>
      </c>
      <c r="H477" s="23" t="str">
        <f>MID(F477,1,G477-1)</f>
        <v>3.2.19</v>
      </c>
      <c r="I477" s="35">
        <f>VLOOKUP(C477,'Export Worksheet'!$E$2:$G$1483,2,FALSE)</f>
        <v>513010485</v>
      </c>
    </row>
    <row r="478" spans="1:9" ht="16.5">
      <c r="A478" s="24"/>
      <c r="B478" s="24" t="s">
        <v>6868</v>
      </c>
      <c r="C478" s="23" t="s">
        <v>9389</v>
      </c>
      <c r="D478" s="24" t="s">
        <v>19</v>
      </c>
      <c r="E478" s="15" t="s">
        <v>6869</v>
      </c>
      <c r="F478" s="24" t="s">
        <v>6868</v>
      </c>
      <c r="G478" s="23">
        <f t="shared" si="7"/>
        <v>7</v>
      </c>
      <c r="H478" s="23" t="str">
        <f>MID(F478,1,G478-1)</f>
        <v>3.2.20</v>
      </c>
      <c r="I478" s="35">
        <f>VLOOKUP(C478,'Export Worksheet'!$E$2:$G$1483,2,FALSE)</f>
        <v>513010488</v>
      </c>
    </row>
    <row r="479" spans="1:9" ht="16.5">
      <c r="A479" s="24"/>
      <c r="B479" s="24" t="s">
        <v>6870</v>
      </c>
      <c r="C479" s="23" t="s">
        <v>9390</v>
      </c>
      <c r="D479" s="24" t="s">
        <v>19</v>
      </c>
      <c r="E479" s="15" t="s">
        <v>6871</v>
      </c>
      <c r="F479" s="24" t="s">
        <v>6870</v>
      </c>
      <c r="G479" s="23">
        <f t="shared" si="7"/>
        <v>7</v>
      </c>
      <c r="H479" s="23" t="str">
        <f>MID(F479,1,G479-1)</f>
        <v>3.2.21</v>
      </c>
      <c r="I479" s="35">
        <f>VLOOKUP(C479,'Export Worksheet'!$E$2:$G$1483,2,FALSE)</f>
        <v>513010489</v>
      </c>
    </row>
    <row r="480" spans="1:9" ht="16.5">
      <c r="A480" s="24"/>
      <c r="B480" s="24" t="s">
        <v>6872</v>
      </c>
      <c r="C480" s="23" t="s">
        <v>9391</v>
      </c>
      <c r="D480" s="24" t="s">
        <v>149</v>
      </c>
      <c r="E480" s="15" t="s">
        <v>6873</v>
      </c>
      <c r="F480" s="24" t="s">
        <v>6872</v>
      </c>
      <c r="G480" s="23">
        <f t="shared" si="7"/>
        <v>7</v>
      </c>
      <c r="H480" s="23" t="str">
        <f>MID(F480,1,G480-1)</f>
        <v>3.2.23</v>
      </c>
      <c r="I480" s="35">
        <f>VLOOKUP(C480,'Export Worksheet'!$E$2:$G$1483,2,FALSE)</f>
        <v>513010487</v>
      </c>
    </row>
    <row r="481" spans="1:10" ht="16.5">
      <c r="A481" s="24"/>
      <c r="B481" s="24" t="s">
        <v>6874</v>
      </c>
      <c r="C481" s="23" t="s">
        <v>9392</v>
      </c>
      <c r="D481" s="24" t="s">
        <v>149</v>
      </c>
      <c r="E481" s="15" t="s">
        <v>6875</v>
      </c>
      <c r="F481" s="24" t="s">
        <v>6874</v>
      </c>
      <c r="G481" s="23">
        <f t="shared" si="7"/>
        <v>6</v>
      </c>
      <c r="H481" s="23" t="str">
        <f>MID(F481,1,G481-1)</f>
        <v>3.3.1</v>
      </c>
      <c r="I481" s="35">
        <f>VLOOKUP(C481,'Export Worksheet'!$E$2:$G$1483,2,FALSE)</f>
        <v>513010497</v>
      </c>
    </row>
    <row r="482" spans="1:10" ht="16.5">
      <c r="A482" s="24"/>
      <c r="B482" s="24" t="s">
        <v>6876</v>
      </c>
      <c r="C482" s="23" t="s">
        <v>9393</v>
      </c>
      <c r="D482" s="24" t="s">
        <v>149</v>
      </c>
      <c r="E482" s="15" t="s">
        <v>6877</v>
      </c>
      <c r="F482" s="24" t="s">
        <v>6876</v>
      </c>
      <c r="G482" s="23">
        <f t="shared" si="7"/>
        <v>6</v>
      </c>
      <c r="H482" s="23" t="str">
        <f>MID(F482,1,G482-1)</f>
        <v>3.3.2</v>
      </c>
      <c r="I482" s="35" t="e">
        <f>VLOOKUP(C482,'Export Worksheet'!$E$2:$G$1483,2,FALSE)</f>
        <v>#N/A</v>
      </c>
      <c r="J482" s="35" t="s">
        <v>10457</v>
      </c>
    </row>
    <row r="483" spans="1:10" ht="16.5">
      <c r="A483" s="24"/>
      <c r="B483" s="24" t="s">
        <v>6878</v>
      </c>
      <c r="C483" s="23" t="s">
        <v>9394</v>
      </c>
      <c r="D483" s="24" t="s">
        <v>149</v>
      </c>
      <c r="E483" s="15" t="s">
        <v>6879</v>
      </c>
      <c r="F483" s="24" t="s">
        <v>6878</v>
      </c>
      <c r="G483" s="23">
        <f t="shared" si="7"/>
        <v>6</v>
      </c>
      <c r="H483" s="23" t="str">
        <f>MID(F483,1,G483-1)</f>
        <v>3.3.3</v>
      </c>
      <c r="I483" s="35">
        <f>VLOOKUP(C483,'Export Worksheet'!$E$2:$G$1483,2,FALSE)</f>
        <v>513010504</v>
      </c>
    </row>
    <row r="484" spans="1:10" ht="16.5">
      <c r="A484" s="24"/>
      <c r="B484" s="24" t="s">
        <v>6880</v>
      </c>
      <c r="C484" s="23" t="s">
        <v>9395</v>
      </c>
      <c r="D484" s="24" t="s">
        <v>19</v>
      </c>
      <c r="E484" s="15" t="s">
        <v>6881</v>
      </c>
      <c r="F484" s="24" t="s">
        <v>6880</v>
      </c>
      <c r="G484" s="23">
        <f t="shared" si="7"/>
        <v>6</v>
      </c>
      <c r="H484" s="23" t="str">
        <f>MID(F484,1,G484-1)</f>
        <v>3.3.4</v>
      </c>
      <c r="I484" s="35">
        <f>VLOOKUP(C484,'Export Worksheet'!$E$2:$G$1483,2,FALSE)</f>
        <v>513010505</v>
      </c>
    </row>
    <row r="485" spans="1:10" ht="16.5">
      <c r="A485" s="24"/>
      <c r="B485" s="24" t="s">
        <v>6882</v>
      </c>
      <c r="C485" s="23" t="s">
        <v>9396</v>
      </c>
      <c r="D485" s="24" t="s">
        <v>19</v>
      </c>
      <c r="E485" s="15" t="s">
        <v>6883</v>
      </c>
      <c r="F485" s="24" t="s">
        <v>6882</v>
      </c>
      <c r="G485" s="23">
        <f t="shared" si="7"/>
        <v>6</v>
      </c>
      <c r="H485" s="23" t="str">
        <f>MID(F485,1,G485-1)</f>
        <v>3.3.5</v>
      </c>
      <c r="I485" s="35">
        <f>VLOOKUP(C485,'Export Worksheet'!$E$2:$G$1483,2,FALSE)</f>
        <v>513010506</v>
      </c>
    </row>
    <row r="486" spans="1:10" ht="16.5">
      <c r="A486" s="24"/>
      <c r="B486" s="24" t="s">
        <v>6884</v>
      </c>
      <c r="C486" s="23" t="s">
        <v>9397</v>
      </c>
      <c r="D486" s="24" t="s">
        <v>19</v>
      </c>
      <c r="E486" s="15" t="s">
        <v>6885</v>
      </c>
      <c r="F486" s="24" t="s">
        <v>6884</v>
      </c>
      <c r="G486" s="23">
        <f t="shared" si="7"/>
        <v>6</v>
      </c>
      <c r="H486" s="23" t="str">
        <f>MID(F486,1,G486-1)</f>
        <v>3.3.6</v>
      </c>
      <c r="I486" s="35">
        <f>VLOOKUP(C486,'Export Worksheet'!$E$2:$G$1483,2,FALSE)</f>
        <v>513010507</v>
      </c>
    </row>
    <row r="487" spans="1:10" ht="16.5">
      <c r="A487" s="24"/>
      <c r="B487" s="24" t="s">
        <v>6886</v>
      </c>
      <c r="C487" s="23" t="s">
        <v>9398</v>
      </c>
      <c r="D487" s="24" t="s">
        <v>149</v>
      </c>
      <c r="E487" s="15" t="s">
        <v>6887</v>
      </c>
      <c r="F487" s="24" t="s">
        <v>6886</v>
      </c>
      <c r="G487" s="23">
        <f t="shared" si="7"/>
        <v>6</v>
      </c>
      <c r="H487" s="23" t="str">
        <f>MID(F487,1,G487-1)</f>
        <v>3.3.7</v>
      </c>
      <c r="I487" s="35">
        <f>VLOOKUP(C487,'Export Worksheet'!$E$2:$G$1483,2,FALSE)</f>
        <v>513010508</v>
      </c>
    </row>
    <row r="488" spans="1:10" ht="16.5">
      <c r="A488" s="24"/>
      <c r="B488" s="24" t="s">
        <v>6888</v>
      </c>
      <c r="C488" s="23" t="s">
        <v>9399</v>
      </c>
      <c r="D488" s="24" t="s">
        <v>149</v>
      </c>
      <c r="E488" s="15" t="s">
        <v>6887</v>
      </c>
      <c r="F488" s="24" t="s">
        <v>6888</v>
      </c>
      <c r="G488" s="23">
        <f t="shared" si="7"/>
        <v>6</v>
      </c>
      <c r="H488" s="23" t="str">
        <f>MID(F488,1,G488-1)</f>
        <v>3.3.8</v>
      </c>
      <c r="I488" s="35">
        <f>VLOOKUP(C488,'Export Worksheet'!$E$2:$G$1483,2,FALSE)</f>
        <v>513010509</v>
      </c>
    </row>
    <row r="489" spans="1:10" ht="16.5">
      <c r="A489" s="24"/>
      <c r="B489" s="24" t="s">
        <v>6889</v>
      </c>
      <c r="C489" s="23" t="s">
        <v>9400</v>
      </c>
      <c r="D489" s="24" t="s">
        <v>149</v>
      </c>
      <c r="E489" s="15" t="s">
        <v>6890</v>
      </c>
      <c r="F489" s="24" t="s">
        <v>6889</v>
      </c>
      <c r="G489" s="23">
        <f t="shared" si="7"/>
        <v>7</v>
      </c>
      <c r="H489" s="23" t="str">
        <f>MID(F489,1,G489-1)</f>
        <v>3.3.10</v>
      </c>
      <c r="I489" s="35">
        <f>VLOOKUP(C489,'Export Worksheet'!$E$2:$G$1483,2,FALSE)</f>
        <v>513010498</v>
      </c>
    </row>
    <row r="490" spans="1:10" ht="16.5">
      <c r="A490" s="24"/>
      <c r="B490" s="24" t="s">
        <v>6891</v>
      </c>
      <c r="C490" s="23" t="s">
        <v>9401</v>
      </c>
      <c r="D490" s="24" t="s">
        <v>19</v>
      </c>
      <c r="E490" s="15" t="s">
        <v>6892</v>
      </c>
      <c r="F490" s="24" t="s">
        <v>6891</v>
      </c>
      <c r="G490" s="23">
        <f t="shared" si="7"/>
        <v>7</v>
      </c>
      <c r="H490" s="23" t="str">
        <f>MID(F490,1,G490-1)</f>
        <v>3.3.11</v>
      </c>
      <c r="I490" s="35">
        <f>VLOOKUP(C490,'Export Worksheet'!$E$2:$G$1483,2,FALSE)</f>
        <v>513010499</v>
      </c>
    </row>
    <row r="491" spans="1:10" ht="16.5">
      <c r="A491" s="24"/>
      <c r="B491" s="24" t="s">
        <v>6893</v>
      </c>
      <c r="C491" s="23" t="s">
        <v>9402</v>
      </c>
      <c r="D491" s="24" t="s">
        <v>19</v>
      </c>
      <c r="E491" s="15" t="s">
        <v>6894</v>
      </c>
      <c r="F491" s="24" t="s">
        <v>6893</v>
      </c>
      <c r="G491" s="23">
        <f t="shared" si="7"/>
        <v>7</v>
      </c>
      <c r="H491" s="23" t="str">
        <f>MID(F491,1,G491-1)</f>
        <v>3.3.12</v>
      </c>
      <c r="I491" s="35">
        <f>VLOOKUP(C491,'Export Worksheet'!$E$2:$G$1483,2,FALSE)</f>
        <v>513010500</v>
      </c>
    </row>
    <row r="492" spans="1:10" ht="16.5">
      <c r="A492" s="24"/>
      <c r="B492" s="24" t="s">
        <v>6895</v>
      </c>
      <c r="C492" s="23" t="s">
        <v>9403</v>
      </c>
      <c r="D492" s="24" t="s">
        <v>19</v>
      </c>
      <c r="E492" s="15" t="s">
        <v>6896</v>
      </c>
      <c r="F492" s="24" t="s">
        <v>6895</v>
      </c>
      <c r="G492" s="23">
        <f t="shared" si="7"/>
        <v>7</v>
      </c>
      <c r="H492" s="23" t="str">
        <f>MID(F492,1,G492-1)</f>
        <v>3.3.16</v>
      </c>
      <c r="I492" s="35">
        <f>VLOOKUP(C492,'Export Worksheet'!$E$2:$G$1483,2,FALSE)</f>
        <v>513010501</v>
      </c>
    </row>
    <row r="493" spans="1:10" ht="16.5">
      <c r="A493" s="24"/>
      <c r="B493" s="24" t="s">
        <v>6897</v>
      </c>
      <c r="C493" s="23" t="s">
        <v>9404</v>
      </c>
      <c r="D493" s="24" t="s">
        <v>19</v>
      </c>
      <c r="E493" s="15" t="s">
        <v>6898</v>
      </c>
      <c r="F493" s="24" t="s">
        <v>6897</v>
      </c>
      <c r="G493" s="23">
        <f t="shared" si="7"/>
        <v>7</v>
      </c>
      <c r="H493" s="23" t="str">
        <f>MID(F493,1,G493-1)</f>
        <v>3.3.18</v>
      </c>
      <c r="I493" s="35">
        <f>VLOOKUP(C493,'Export Worksheet'!$E$2:$G$1483,2,FALSE)</f>
        <v>513010502</v>
      </c>
    </row>
    <row r="494" spans="1:10" ht="16.5">
      <c r="A494" s="24"/>
      <c r="B494" s="24" t="s">
        <v>6899</v>
      </c>
      <c r="C494" s="23" t="s">
        <v>9405</v>
      </c>
      <c r="D494" s="24" t="s">
        <v>19</v>
      </c>
      <c r="E494" s="15" t="s">
        <v>6900</v>
      </c>
      <c r="F494" s="24" t="s">
        <v>6899</v>
      </c>
      <c r="G494" s="23">
        <f t="shared" si="7"/>
        <v>7</v>
      </c>
      <c r="H494" s="23" t="str">
        <f>MID(F494,1,G494-1)</f>
        <v>3.3.20</v>
      </c>
      <c r="I494" s="35">
        <f>VLOOKUP(C494,'Export Worksheet'!$E$2:$G$1483,2,FALSE)</f>
        <v>513010503</v>
      </c>
    </row>
    <row r="495" spans="1:10" ht="16.5">
      <c r="A495" s="24"/>
      <c r="B495" s="24" t="s">
        <v>6901</v>
      </c>
      <c r="C495" s="23" t="s">
        <v>9406</v>
      </c>
      <c r="D495" s="24" t="s">
        <v>149</v>
      </c>
      <c r="E495" s="15" t="s">
        <v>6902</v>
      </c>
      <c r="F495" s="24" t="s">
        <v>6901</v>
      </c>
      <c r="G495" s="23">
        <f t="shared" si="7"/>
        <v>6</v>
      </c>
      <c r="H495" s="23" t="str">
        <f>MID(F495,1,G495-1)</f>
        <v>3.4.1</v>
      </c>
      <c r="I495" s="35" t="e">
        <f>VLOOKUP(C495,'Export Worksheet'!$E$2:$G$1483,2,FALSE)</f>
        <v>#N/A</v>
      </c>
      <c r="J495" s="35" t="s">
        <v>10457</v>
      </c>
    </row>
    <row r="496" spans="1:10" ht="16.5">
      <c r="A496" s="24"/>
      <c r="B496" s="24" t="s">
        <v>6903</v>
      </c>
      <c r="C496" s="23" t="s">
        <v>9407</v>
      </c>
      <c r="D496" s="24" t="s">
        <v>149</v>
      </c>
      <c r="E496" s="15" t="s">
        <v>6904</v>
      </c>
      <c r="F496" s="24" t="s">
        <v>6903</v>
      </c>
      <c r="G496" s="23">
        <f t="shared" si="7"/>
        <v>6</v>
      </c>
      <c r="H496" s="23" t="str">
        <f>MID(F496,1,G496-1)</f>
        <v>3.4.2</v>
      </c>
      <c r="I496" s="35" t="e">
        <f>VLOOKUP(C496,'Export Worksheet'!$E$2:$G$1483,2,FALSE)</f>
        <v>#N/A</v>
      </c>
      <c r="J496" s="35" t="s">
        <v>10457</v>
      </c>
    </row>
    <row r="497" spans="1:9" ht="16.5">
      <c r="A497" s="24"/>
      <c r="B497" s="24" t="s">
        <v>6905</v>
      </c>
      <c r="C497" s="23" t="s">
        <v>9408</v>
      </c>
      <c r="D497" s="24" t="s">
        <v>19</v>
      </c>
      <c r="E497" s="15" t="s">
        <v>6906</v>
      </c>
      <c r="F497" s="24" t="s">
        <v>6905</v>
      </c>
      <c r="G497" s="23">
        <f t="shared" si="7"/>
        <v>6</v>
      </c>
      <c r="H497" s="23" t="str">
        <f>MID(F497,1,G497-1)</f>
        <v>3.4.3</v>
      </c>
      <c r="I497" s="35">
        <f>VLOOKUP(C497,'Export Worksheet'!$E$2:$G$1483,2,FALSE)</f>
        <v>513010528</v>
      </c>
    </row>
    <row r="498" spans="1:9" ht="16.5">
      <c r="A498" s="24"/>
      <c r="B498" s="24" t="s">
        <v>6907</v>
      </c>
      <c r="C498" s="23" t="s">
        <v>9409</v>
      </c>
      <c r="D498" s="24" t="s">
        <v>19</v>
      </c>
      <c r="E498" s="15" t="s">
        <v>6908</v>
      </c>
      <c r="F498" s="24" t="s">
        <v>6907</v>
      </c>
      <c r="G498" s="23">
        <f t="shared" si="7"/>
        <v>6</v>
      </c>
      <c r="H498" s="23" t="str">
        <f>MID(F498,1,G498-1)</f>
        <v>3.4.4</v>
      </c>
      <c r="I498" s="35">
        <f>VLOOKUP(C498,'Export Worksheet'!$E$2:$G$1483,2,FALSE)</f>
        <v>513010529</v>
      </c>
    </row>
    <row r="499" spans="1:9" ht="16.5">
      <c r="A499" s="24"/>
      <c r="B499" s="24" t="s">
        <v>6909</v>
      </c>
      <c r="C499" s="23" t="s">
        <v>9410</v>
      </c>
      <c r="D499" s="24" t="s">
        <v>108</v>
      </c>
      <c r="E499" s="15" t="s">
        <v>6910</v>
      </c>
      <c r="F499" s="24" t="s">
        <v>6909</v>
      </c>
      <c r="G499" s="23">
        <f t="shared" si="7"/>
        <v>6</v>
      </c>
      <c r="H499" s="23" t="str">
        <f>MID(F499,1,G499-1)</f>
        <v>3.4.5</v>
      </c>
      <c r="I499" s="35">
        <f>VLOOKUP(C499,'Export Worksheet'!$E$2:$G$1483,2,FALSE)</f>
        <v>513010530</v>
      </c>
    </row>
    <row r="500" spans="1:9" ht="16.5">
      <c r="A500" s="24"/>
      <c r="B500" s="24" t="s">
        <v>6911</v>
      </c>
      <c r="C500" s="23" t="s">
        <v>9411</v>
      </c>
      <c r="D500" s="24" t="s">
        <v>108</v>
      </c>
      <c r="E500" s="15" t="s">
        <v>6912</v>
      </c>
      <c r="F500" s="24" t="s">
        <v>6911</v>
      </c>
      <c r="G500" s="23">
        <f t="shared" si="7"/>
        <v>6</v>
      </c>
      <c r="H500" s="23" t="str">
        <f>MID(F500,1,G500-1)</f>
        <v>3.4.6</v>
      </c>
      <c r="I500" s="35">
        <f>VLOOKUP(C500,'Export Worksheet'!$E$2:$G$1483,2,FALSE)</f>
        <v>513010531</v>
      </c>
    </row>
    <row r="501" spans="1:9" ht="16.5">
      <c r="A501" s="24"/>
      <c r="B501" s="24" t="s">
        <v>6913</v>
      </c>
      <c r="C501" s="23" t="s">
        <v>9412</v>
      </c>
      <c r="D501" s="24" t="s">
        <v>19</v>
      </c>
      <c r="E501" s="15" t="s">
        <v>6914</v>
      </c>
      <c r="F501" s="24" t="s">
        <v>6913</v>
      </c>
      <c r="G501" s="23">
        <f t="shared" si="7"/>
        <v>6</v>
      </c>
      <c r="H501" s="23" t="str">
        <f>MID(F501,1,G501-1)</f>
        <v>3.4.7</v>
      </c>
      <c r="I501" s="35">
        <f>VLOOKUP(C501,'Export Worksheet'!$E$2:$G$1483,2,FALSE)</f>
        <v>513010532</v>
      </c>
    </row>
    <row r="502" spans="1:9" ht="16.5">
      <c r="A502" s="24"/>
      <c r="B502" s="24" t="s">
        <v>6915</v>
      </c>
      <c r="C502" s="23" t="s">
        <v>9413</v>
      </c>
      <c r="D502" s="24" t="s">
        <v>19</v>
      </c>
      <c r="E502" s="15" t="s">
        <v>6916</v>
      </c>
      <c r="F502" s="24" t="s">
        <v>6915</v>
      </c>
      <c r="G502" s="23">
        <f t="shared" si="7"/>
        <v>6</v>
      </c>
      <c r="H502" s="23" t="str">
        <f>MID(F502,1,G502-1)</f>
        <v>3.4.8</v>
      </c>
      <c r="I502" s="35">
        <f>VLOOKUP(C502,'Export Worksheet'!$E$2:$G$1483,2,FALSE)</f>
        <v>513010533</v>
      </c>
    </row>
    <row r="503" spans="1:9" ht="16.5">
      <c r="A503" s="24"/>
      <c r="B503" s="24" t="s">
        <v>6917</v>
      </c>
      <c r="C503" s="23" t="s">
        <v>9414</v>
      </c>
      <c r="D503" s="24" t="s">
        <v>19</v>
      </c>
      <c r="E503" s="15" t="s">
        <v>6918</v>
      </c>
      <c r="F503" s="24" t="s">
        <v>6917</v>
      </c>
      <c r="G503" s="23">
        <f t="shared" si="7"/>
        <v>6</v>
      </c>
      <c r="H503" s="23" t="str">
        <f>MID(F503,1,G503-1)</f>
        <v>3.4.9</v>
      </c>
      <c r="I503" s="35">
        <f>VLOOKUP(C503,'Export Worksheet'!$E$2:$G$1483,2,FALSE)</f>
        <v>513010534</v>
      </c>
    </row>
    <row r="504" spans="1:9" ht="16.5">
      <c r="A504" s="24"/>
      <c r="B504" s="24" t="s">
        <v>6919</v>
      </c>
      <c r="C504" s="23" t="s">
        <v>9415</v>
      </c>
      <c r="D504" s="24" t="s">
        <v>19</v>
      </c>
      <c r="E504" s="15" t="s">
        <v>6920</v>
      </c>
      <c r="F504" s="24" t="s">
        <v>6919</v>
      </c>
      <c r="G504" s="23">
        <f t="shared" si="7"/>
        <v>7</v>
      </c>
      <c r="H504" s="23" t="str">
        <f>MID(F504,1,G504-1)</f>
        <v>3.4.10</v>
      </c>
      <c r="I504" s="35">
        <f>VLOOKUP(C504,'Export Worksheet'!$E$2:$G$1483,2,FALSE)</f>
        <v>513010510</v>
      </c>
    </row>
    <row r="505" spans="1:9" ht="16.5">
      <c r="A505" s="24"/>
      <c r="B505" s="24" t="s">
        <v>6921</v>
      </c>
      <c r="C505" s="23" t="s">
        <v>9416</v>
      </c>
      <c r="D505" s="24" t="s">
        <v>19</v>
      </c>
      <c r="E505" s="15" t="s">
        <v>6922</v>
      </c>
      <c r="F505" s="24" t="s">
        <v>6921</v>
      </c>
      <c r="G505" s="23">
        <f t="shared" si="7"/>
        <v>7</v>
      </c>
      <c r="H505" s="23" t="str">
        <f>MID(F505,1,G505-1)</f>
        <v>3.4.11</v>
      </c>
      <c r="I505" s="35">
        <f>VLOOKUP(C505,'Export Worksheet'!$E$2:$G$1483,2,FALSE)</f>
        <v>513010511</v>
      </c>
    </row>
    <row r="506" spans="1:9" ht="16.5">
      <c r="A506" s="24"/>
      <c r="B506" s="24" t="s">
        <v>6923</v>
      </c>
      <c r="C506" s="23" t="s">
        <v>9417</v>
      </c>
      <c r="D506" s="24" t="s">
        <v>19</v>
      </c>
      <c r="E506" s="15" t="s">
        <v>6924</v>
      </c>
      <c r="F506" s="24" t="s">
        <v>6923</v>
      </c>
      <c r="G506" s="23">
        <f t="shared" si="7"/>
        <v>7</v>
      </c>
      <c r="H506" s="23" t="str">
        <f>MID(F506,1,G506-1)</f>
        <v>3.4.12</v>
      </c>
      <c r="I506" s="35">
        <f>VLOOKUP(C506,'Export Worksheet'!$E$2:$G$1483,2,FALSE)</f>
        <v>513010512</v>
      </c>
    </row>
    <row r="507" spans="1:9" ht="16.5">
      <c r="A507" s="24"/>
      <c r="B507" s="24" t="s">
        <v>6925</v>
      </c>
      <c r="C507" s="23" t="s">
        <v>9418</v>
      </c>
      <c r="D507" s="24" t="s">
        <v>19</v>
      </c>
      <c r="E507" s="15" t="s">
        <v>6922</v>
      </c>
      <c r="F507" s="24" t="s">
        <v>6925</v>
      </c>
      <c r="G507" s="23">
        <f t="shared" si="7"/>
        <v>7</v>
      </c>
      <c r="H507" s="23" t="str">
        <f>MID(F507,1,G507-1)</f>
        <v>3.4.13</v>
      </c>
      <c r="I507" s="35">
        <f>VLOOKUP(C507,'Export Worksheet'!$E$2:$G$1483,2,FALSE)</f>
        <v>513010513</v>
      </c>
    </row>
    <row r="508" spans="1:9" ht="16.5">
      <c r="A508" s="24"/>
      <c r="B508" s="24" t="s">
        <v>6926</v>
      </c>
      <c r="C508" s="23" t="s">
        <v>9419</v>
      </c>
      <c r="D508" s="24" t="s">
        <v>19</v>
      </c>
      <c r="E508" s="15" t="s">
        <v>6927</v>
      </c>
      <c r="F508" s="24" t="s">
        <v>6926</v>
      </c>
      <c r="G508" s="23">
        <f t="shared" si="7"/>
        <v>7</v>
      </c>
      <c r="H508" s="23" t="str">
        <f>MID(F508,1,G508-1)</f>
        <v>3.4.14</v>
      </c>
      <c r="I508" s="35">
        <f>VLOOKUP(C508,'Export Worksheet'!$E$2:$G$1483,2,FALSE)</f>
        <v>513010514</v>
      </c>
    </row>
    <row r="509" spans="1:9" ht="16.5">
      <c r="A509" s="24"/>
      <c r="B509" s="24" t="s">
        <v>6928</v>
      </c>
      <c r="C509" s="23" t="s">
        <v>9420</v>
      </c>
      <c r="D509" s="24" t="s">
        <v>108</v>
      </c>
      <c r="E509" s="15" t="s">
        <v>6929</v>
      </c>
      <c r="F509" s="24" t="s">
        <v>6928</v>
      </c>
      <c r="G509" s="23">
        <f t="shared" si="7"/>
        <v>7</v>
      </c>
      <c r="H509" s="23" t="str">
        <f>MID(F509,1,G509-1)</f>
        <v>3.4.15</v>
      </c>
      <c r="I509" s="35">
        <f>VLOOKUP(C509,'Export Worksheet'!$E$2:$G$1483,2,FALSE)</f>
        <v>513010515</v>
      </c>
    </row>
    <row r="510" spans="1:9" ht="16.5">
      <c r="A510" s="24"/>
      <c r="B510" s="24" t="s">
        <v>6930</v>
      </c>
      <c r="C510" s="23" t="s">
        <v>9421</v>
      </c>
      <c r="D510" s="24" t="s">
        <v>19</v>
      </c>
      <c r="E510" s="15" t="s">
        <v>6931</v>
      </c>
      <c r="F510" s="24" t="s">
        <v>6930</v>
      </c>
      <c r="G510" s="23">
        <f t="shared" si="7"/>
        <v>7</v>
      </c>
      <c r="H510" s="23" t="str">
        <f>MID(F510,1,G510-1)</f>
        <v>3.4.16</v>
      </c>
      <c r="I510" s="35">
        <f>VLOOKUP(C510,'Export Worksheet'!$E$2:$G$1483,2,FALSE)</f>
        <v>513010516</v>
      </c>
    </row>
    <row r="511" spans="1:9" ht="16.5">
      <c r="A511" s="24"/>
      <c r="B511" s="24" t="s">
        <v>6932</v>
      </c>
      <c r="C511" s="23" t="s">
        <v>9422</v>
      </c>
      <c r="D511" s="24" t="s">
        <v>19</v>
      </c>
      <c r="E511" s="15" t="s">
        <v>6922</v>
      </c>
      <c r="F511" s="24" t="s">
        <v>6932</v>
      </c>
      <c r="G511" s="23">
        <f t="shared" si="7"/>
        <v>7</v>
      </c>
      <c r="H511" s="23" t="str">
        <f>MID(F511,1,G511-1)</f>
        <v>3.4.17</v>
      </c>
      <c r="I511" s="35">
        <f>VLOOKUP(C511,'Export Worksheet'!$E$2:$G$1483,2,FALSE)</f>
        <v>513010517</v>
      </c>
    </row>
    <row r="512" spans="1:9" ht="16.5">
      <c r="A512" s="24"/>
      <c r="B512" s="24" t="s">
        <v>6933</v>
      </c>
      <c r="C512" s="23" t="s">
        <v>9423</v>
      </c>
      <c r="D512" s="24" t="s">
        <v>19</v>
      </c>
      <c r="E512" s="15" t="s">
        <v>6934</v>
      </c>
      <c r="F512" s="24" t="s">
        <v>6933</v>
      </c>
      <c r="G512" s="23">
        <f t="shared" si="7"/>
        <v>7</v>
      </c>
      <c r="H512" s="23" t="str">
        <f>MID(F512,1,G512-1)</f>
        <v>3.4.18</v>
      </c>
      <c r="I512" s="35">
        <f>VLOOKUP(C512,'Export Worksheet'!$E$2:$G$1483,2,FALSE)</f>
        <v>513010518</v>
      </c>
    </row>
    <row r="513" spans="1:10" ht="16.5">
      <c r="A513" s="24"/>
      <c r="B513" s="24" t="s">
        <v>6935</v>
      </c>
      <c r="C513" s="23" t="s">
        <v>9424</v>
      </c>
      <c r="D513" s="24" t="s">
        <v>19</v>
      </c>
      <c r="E513" s="15" t="s">
        <v>6936</v>
      </c>
      <c r="F513" s="24" t="s">
        <v>6935</v>
      </c>
      <c r="G513" s="23">
        <f t="shared" si="7"/>
        <v>7</v>
      </c>
      <c r="H513" s="23" t="str">
        <f>MID(F513,1,G513-1)</f>
        <v>3.4.19</v>
      </c>
      <c r="I513" s="35">
        <f>VLOOKUP(C513,'Export Worksheet'!$E$2:$G$1483,2,FALSE)</f>
        <v>513010519</v>
      </c>
    </row>
    <row r="514" spans="1:10" ht="16.5">
      <c r="A514" s="24"/>
      <c r="B514" s="24" t="s">
        <v>6937</v>
      </c>
      <c r="C514" s="23" t="s">
        <v>9425</v>
      </c>
      <c r="D514" s="24" t="s">
        <v>108</v>
      </c>
      <c r="E514" s="15" t="s">
        <v>6938</v>
      </c>
      <c r="F514" s="24" t="s">
        <v>6937</v>
      </c>
      <c r="G514" s="23">
        <f t="shared" si="7"/>
        <v>7</v>
      </c>
      <c r="H514" s="23" t="str">
        <f>MID(F514,1,G514-1)</f>
        <v>3.4.20</v>
      </c>
      <c r="I514" s="35">
        <f>VLOOKUP(C514,'Export Worksheet'!$E$2:$G$1483,2,FALSE)</f>
        <v>513010520</v>
      </c>
    </row>
    <row r="515" spans="1:10" ht="16.5">
      <c r="A515" s="24"/>
      <c r="B515" s="24" t="s">
        <v>6939</v>
      </c>
      <c r="C515" s="23" t="s">
        <v>9426</v>
      </c>
      <c r="D515" s="24" t="s">
        <v>19</v>
      </c>
      <c r="E515" s="15" t="s">
        <v>6940</v>
      </c>
      <c r="F515" s="24" t="s">
        <v>6939</v>
      </c>
      <c r="G515" s="23">
        <f t="shared" ref="G515:G578" si="8">FIND("-",F515)</f>
        <v>7</v>
      </c>
      <c r="H515" s="23" t="str">
        <f>MID(F515,1,G515-1)</f>
        <v>3.4.21</v>
      </c>
      <c r="I515" s="35">
        <f>VLOOKUP(C515,'Export Worksheet'!$E$2:$G$1483,2,FALSE)</f>
        <v>513010521</v>
      </c>
    </row>
    <row r="516" spans="1:10" ht="16.5">
      <c r="A516" s="24"/>
      <c r="B516" s="24" t="s">
        <v>6941</v>
      </c>
      <c r="C516" s="23" t="s">
        <v>9427</v>
      </c>
      <c r="D516" s="24" t="s">
        <v>19</v>
      </c>
      <c r="E516" s="15" t="s">
        <v>6942</v>
      </c>
      <c r="F516" s="24" t="s">
        <v>6941</v>
      </c>
      <c r="G516" s="23">
        <f t="shared" si="8"/>
        <v>7</v>
      </c>
      <c r="H516" s="23" t="str">
        <f>MID(F516,1,G516-1)</f>
        <v>3.4.22</v>
      </c>
      <c r="I516" s="35">
        <f>VLOOKUP(C516,'Export Worksheet'!$E$2:$G$1483,2,FALSE)</f>
        <v>513010522</v>
      </c>
    </row>
    <row r="517" spans="1:10" ht="16.5">
      <c r="A517" s="24"/>
      <c r="B517" s="24" t="s">
        <v>6943</v>
      </c>
      <c r="C517" s="23" t="s">
        <v>9428</v>
      </c>
      <c r="D517" s="24" t="s">
        <v>19</v>
      </c>
      <c r="E517" s="15" t="s">
        <v>6944</v>
      </c>
      <c r="F517" s="24" t="s">
        <v>6943</v>
      </c>
      <c r="G517" s="23">
        <f t="shared" si="8"/>
        <v>7</v>
      </c>
      <c r="H517" s="23" t="str">
        <f>MID(F517,1,G517-1)</f>
        <v>3.4.23</v>
      </c>
      <c r="I517" s="35">
        <f>VLOOKUP(C517,'Export Worksheet'!$E$2:$G$1483,2,FALSE)</f>
        <v>513010523</v>
      </c>
    </row>
    <row r="518" spans="1:10" ht="16.5">
      <c r="A518" s="24"/>
      <c r="B518" s="24" t="s">
        <v>6945</v>
      </c>
      <c r="C518" s="23" t="s">
        <v>9429</v>
      </c>
      <c r="D518" s="24" t="s">
        <v>19</v>
      </c>
      <c r="E518" s="15" t="s">
        <v>6946</v>
      </c>
      <c r="F518" s="24" t="s">
        <v>6945</v>
      </c>
      <c r="G518" s="23">
        <f t="shared" si="8"/>
        <v>7</v>
      </c>
      <c r="H518" s="23" t="str">
        <f>MID(F518,1,G518-1)</f>
        <v>3.4.24</v>
      </c>
      <c r="I518" s="35">
        <f>VLOOKUP(C518,'Export Worksheet'!$E$2:$G$1483,2,FALSE)</f>
        <v>513010524</v>
      </c>
    </row>
    <row r="519" spans="1:10" ht="16.5">
      <c r="A519" s="24"/>
      <c r="B519" s="24" t="s">
        <v>6947</v>
      </c>
      <c r="C519" s="23" t="s">
        <v>9430</v>
      </c>
      <c r="D519" s="24" t="s">
        <v>19</v>
      </c>
      <c r="E519" s="15" t="s">
        <v>6948</v>
      </c>
      <c r="F519" s="24" t="s">
        <v>6947</v>
      </c>
      <c r="G519" s="23">
        <f t="shared" si="8"/>
        <v>7</v>
      </c>
      <c r="H519" s="23" t="str">
        <f>MID(F519,1,G519-1)</f>
        <v>3.4.25</v>
      </c>
      <c r="I519" s="35">
        <f>VLOOKUP(C519,'Export Worksheet'!$E$2:$G$1483,2,FALSE)</f>
        <v>513010525</v>
      </c>
    </row>
    <row r="520" spans="1:10" ht="16.5">
      <c r="A520" s="24"/>
      <c r="B520" s="24" t="s">
        <v>6949</v>
      </c>
      <c r="C520" s="23" t="s">
        <v>9431</v>
      </c>
      <c r="D520" s="24" t="s">
        <v>19</v>
      </c>
      <c r="E520" s="15" t="s">
        <v>6950</v>
      </c>
      <c r="F520" s="24" t="s">
        <v>6949</v>
      </c>
      <c r="G520" s="23">
        <f t="shared" si="8"/>
        <v>7</v>
      </c>
      <c r="H520" s="23" t="str">
        <f>MID(F520,1,G520-1)</f>
        <v>3.4.27</v>
      </c>
      <c r="I520" s="35">
        <f>VLOOKUP(C520,'Export Worksheet'!$E$2:$G$1483,2,FALSE)</f>
        <v>513010526</v>
      </c>
    </row>
    <row r="521" spans="1:10" ht="16.5">
      <c r="A521" s="24"/>
      <c r="B521" s="24" t="s">
        <v>6951</v>
      </c>
      <c r="C521" s="23" t="s">
        <v>9432</v>
      </c>
      <c r="D521" s="24" t="s">
        <v>19</v>
      </c>
      <c r="E521" s="15" t="s">
        <v>6952</v>
      </c>
      <c r="F521" s="24" t="s">
        <v>6951</v>
      </c>
      <c r="G521" s="23">
        <f t="shared" si="8"/>
        <v>7</v>
      </c>
      <c r="H521" s="23" t="str">
        <f>MID(F521,1,G521-1)</f>
        <v>3.4.29</v>
      </c>
      <c r="I521" s="35">
        <f>VLOOKUP(C521,'Export Worksheet'!$E$2:$G$1483,2,FALSE)</f>
        <v>513010527</v>
      </c>
    </row>
    <row r="522" spans="1:10" ht="16.5">
      <c r="A522" s="24"/>
      <c r="B522" s="24" t="s">
        <v>6953</v>
      </c>
      <c r="C522" s="23" t="s">
        <v>9433</v>
      </c>
      <c r="D522" s="24" t="s">
        <v>149</v>
      </c>
      <c r="E522" s="15" t="s">
        <v>6954</v>
      </c>
      <c r="F522" s="24" t="s">
        <v>6953</v>
      </c>
      <c r="G522" s="23">
        <f t="shared" si="8"/>
        <v>6</v>
      </c>
      <c r="H522" s="23" t="str">
        <f>MID(F522,1,G522-1)</f>
        <v>3.5.1</v>
      </c>
      <c r="I522" s="35" t="e">
        <f>VLOOKUP(C522,'Export Worksheet'!$E$2:$G$1483,2,FALSE)</f>
        <v>#N/A</v>
      </c>
      <c r="J522" s="35" t="s">
        <v>10457</v>
      </c>
    </row>
    <row r="523" spans="1:10" ht="16.5">
      <c r="A523" s="24"/>
      <c r="B523" s="24" t="s">
        <v>6955</v>
      </c>
      <c r="C523" s="23" t="s">
        <v>9434</v>
      </c>
      <c r="D523" s="24" t="s">
        <v>149</v>
      </c>
      <c r="E523" s="15" t="s">
        <v>6956</v>
      </c>
      <c r="F523" s="24" t="s">
        <v>6955</v>
      </c>
      <c r="G523" s="23">
        <f t="shared" si="8"/>
        <v>6</v>
      </c>
      <c r="H523" s="23" t="str">
        <f>MID(F523,1,G523-1)</f>
        <v>3.5.2</v>
      </c>
      <c r="I523" s="35" t="e">
        <f>VLOOKUP(C523,'Export Worksheet'!$E$2:$G$1483,2,FALSE)</f>
        <v>#N/A</v>
      </c>
      <c r="J523" s="35" t="s">
        <v>10457</v>
      </c>
    </row>
    <row r="524" spans="1:10" ht="16.5">
      <c r="A524" s="24"/>
      <c r="B524" s="24" t="s">
        <v>6957</v>
      </c>
      <c r="C524" s="23" t="s">
        <v>9435</v>
      </c>
      <c r="D524" s="24" t="s">
        <v>19</v>
      </c>
      <c r="E524" s="15" t="s">
        <v>6958</v>
      </c>
      <c r="F524" s="24" t="s">
        <v>6957</v>
      </c>
      <c r="G524" s="23">
        <f t="shared" si="8"/>
        <v>6</v>
      </c>
      <c r="H524" s="23" t="str">
        <f>MID(F524,1,G524-1)</f>
        <v>3.5.3</v>
      </c>
      <c r="I524" s="35">
        <f>VLOOKUP(C524,'Export Worksheet'!$E$2:$G$1483,2,FALSE)</f>
        <v>513010537</v>
      </c>
    </row>
    <row r="525" spans="1:10" ht="16.5">
      <c r="A525" s="24"/>
      <c r="B525" s="24" t="s">
        <v>6959</v>
      </c>
      <c r="C525" s="23" t="s">
        <v>9436</v>
      </c>
      <c r="D525" s="24" t="s">
        <v>19</v>
      </c>
      <c r="E525" s="15" t="s">
        <v>6960</v>
      </c>
      <c r="F525" s="24" t="s">
        <v>6959</v>
      </c>
      <c r="G525" s="23">
        <f t="shared" si="8"/>
        <v>6</v>
      </c>
      <c r="H525" s="23" t="str">
        <f>MID(F525,1,G525-1)</f>
        <v>3.5.4</v>
      </c>
      <c r="I525" s="35">
        <f>VLOOKUP(C525,'Export Worksheet'!$E$2:$G$1483,2,FALSE)</f>
        <v>513010538</v>
      </c>
    </row>
    <row r="526" spans="1:10" ht="16.5">
      <c r="A526" s="24"/>
      <c r="B526" s="24" t="s">
        <v>6961</v>
      </c>
      <c r="C526" s="23" t="s">
        <v>9437</v>
      </c>
      <c r="D526" s="24" t="s">
        <v>19</v>
      </c>
      <c r="E526" s="15" t="s">
        <v>6962</v>
      </c>
      <c r="F526" s="24" t="s">
        <v>6961</v>
      </c>
      <c r="G526" s="23">
        <f t="shared" si="8"/>
        <v>6</v>
      </c>
      <c r="H526" s="23" t="str">
        <f>MID(F526,1,G526-1)</f>
        <v>3.5.6</v>
      </c>
      <c r="I526" s="35">
        <f>VLOOKUP(C526,'Export Worksheet'!$E$2:$G$1483,2,FALSE)</f>
        <v>513010539</v>
      </c>
    </row>
    <row r="527" spans="1:10" ht="16.5">
      <c r="A527" s="24"/>
      <c r="B527" s="24" t="s">
        <v>6963</v>
      </c>
      <c r="C527" s="23" t="s">
        <v>9438</v>
      </c>
      <c r="D527" s="24" t="s">
        <v>19</v>
      </c>
      <c r="E527" s="15" t="s">
        <v>6964</v>
      </c>
      <c r="F527" s="24" t="s">
        <v>6963</v>
      </c>
      <c r="G527" s="23">
        <f t="shared" si="8"/>
        <v>7</v>
      </c>
      <c r="H527" s="23" t="str">
        <f>MID(F527,1,G527-1)</f>
        <v>3.5.13</v>
      </c>
      <c r="I527" s="35">
        <f>VLOOKUP(C527,'Export Worksheet'!$E$2:$G$1483,2,FALSE)</f>
        <v>513010536</v>
      </c>
    </row>
    <row r="528" spans="1:10" ht="16.5">
      <c r="A528" s="24"/>
      <c r="B528" s="24" t="s">
        <v>6965</v>
      </c>
      <c r="C528" s="23" t="s">
        <v>9439</v>
      </c>
      <c r="D528" s="24" t="s">
        <v>149</v>
      </c>
      <c r="E528" s="15" t="s">
        <v>6964</v>
      </c>
      <c r="F528" s="24" t="s">
        <v>6965</v>
      </c>
      <c r="G528" s="23">
        <f t="shared" si="8"/>
        <v>6</v>
      </c>
      <c r="H528" s="23" t="str">
        <f>MID(F528,1,G528-1)</f>
        <v>3.6.1</v>
      </c>
      <c r="I528" s="35">
        <f>VLOOKUP(C528,'Export Worksheet'!$E$2:$G$1483,2,FALSE)</f>
        <v>513010540</v>
      </c>
    </row>
    <row r="529" spans="1:10" ht="16.5">
      <c r="A529" s="24"/>
      <c r="B529" s="24" t="s">
        <v>6966</v>
      </c>
      <c r="C529" s="23" t="s">
        <v>9440</v>
      </c>
      <c r="D529" s="24" t="s">
        <v>149</v>
      </c>
      <c r="E529" s="15" t="s">
        <v>6967</v>
      </c>
      <c r="F529" s="24" t="s">
        <v>6966</v>
      </c>
      <c r="G529" s="23">
        <f t="shared" si="8"/>
        <v>6</v>
      </c>
      <c r="H529" s="23" t="str">
        <f>MID(F529,1,G529-1)</f>
        <v>3.6.2</v>
      </c>
      <c r="I529" s="35">
        <f>VLOOKUP(C529,'Export Worksheet'!$E$2:$G$1483,2,FALSE)</f>
        <v>513010547</v>
      </c>
    </row>
    <row r="530" spans="1:10" ht="16.5">
      <c r="A530" s="24"/>
      <c r="B530" s="24" t="s">
        <v>6968</v>
      </c>
      <c r="C530" s="23" t="s">
        <v>9441</v>
      </c>
      <c r="D530" s="24" t="s">
        <v>149</v>
      </c>
      <c r="E530" s="15" t="s">
        <v>6969</v>
      </c>
      <c r="F530" s="24" t="s">
        <v>6968</v>
      </c>
      <c r="G530" s="23">
        <f t="shared" si="8"/>
        <v>6</v>
      </c>
      <c r="H530" s="23" t="str">
        <f>MID(F530,1,G530-1)</f>
        <v>3.6.3</v>
      </c>
      <c r="I530" s="35">
        <f>VLOOKUP(C530,'Export Worksheet'!$E$2:$G$1483,2,FALSE)</f>
        <v>513010548</v>
      </c>
    </row>
    <row r="531" spans="1:10" ht="16.5">
      <c r="A531" s="24"/>
      <c r="B531" s="24" t="s">
        <v>6970</v>
      </c>
      <c r="C531" s="23" t="s">
        <v>9442</v>
      </c>
      <c r="D531" s="24" t="s">
        <v>19</v>
      </c>
      <c r="E531" s="15" t="s">
        <v>6971</v>
      </c>
      <c r="F531" s="24" t="s">
        <v>6970</v>
      </c>
      <c r="G531" s="23">
        <f t="shared" si="8"/>
        <v>6</v>
      </c>
      <c r="H531" s="23" t="str">
        <f>MID(F531,1,G531-1)</f>
        <v>3.6.4</v>
      </c>
      <c r="I531" s="35">
        <f>VLOOKUP(C531,'Export Worksheet'!$E$2:$G$1483,2,FALSE)</f>
        <v>513010549</v>
      </c>
    </row>
    <row r="532" spans="1:10" ht="16.5">
      <c r="A532" s="24"/>
      <c r="B532" s="24" t="s">
        <v>6972</v>
      </c>
      <c r="C532" s="23" t="s">
        <v>9443</v>
      </c>
      <c r="D532" s="24" t="s">
        <v>19</v>
      </c>
      <c r="E532" s="15" t="s">
        <v>6973</v>
      </c>
      <c r="F532" s="24" t="s">
        <v>6972</v>
      </c>
      <c r="G532" s="23">
        <f t="shared" si="8"/>
        <v>6</v>
      </c>
      <c r="H532" s="23" t="str">
        <f>MID(F532,1,G532-1)</f>
        <v>3.6.5</v>
      </c>
      <c r="I532" s="35">
        <f>VLOOKUP(C532,'Export Worksheet'!$E$2:$G$1483,2,FALSE)</f>
        <v>513010550</v>
      </c>
    </row>
    <row r="533" spans="1:10" ht="16.5">
      <c r="A533" s="24"/>
      <c r="B533" s="24" t="s">
        <v>6974</v>
      </c>
      <c r="C533" s="23" t="s">
        <v>9444</v>
      </c>
      <c r="D533" s="24" t="s">
        <v>19</v>
      </c>
      <c r="E533" s="15" t="s">
        <v>6975</v>
      </c>
      <c r="F533" s="24" t="s">
        <v>6974</v>
      </c>
      <c r="G533" s="23">
        <f t="shared" si="8"/>
        <v>6</v>
      </c>
      <c r="H533" s="23" t="str">
        <f>MID(F533,1,G533-1)</f>
        <v>3.6.6</v>
      </c>
      <c r="I533" s="35">
        <f>VLOOKUP(C533,'Export Worksheet'!$E$2:$G$1483,2,FALSE)</f>
        <v>513010551</v>
      </c>
    </row>
    <row r="534" spans="1:10" ht="16.5">
      <c r="A534" s="24"/>
      <c r="B534" s="24" t="s">
        <v>6976</v>
      </c>
      <c r="C534" s="23" t="s">
        <v>9445</v>
      </c>
      <c r="D534" s="24" t="s">
        <v>19</v>
      </c>
      <c r="E534" s="15" t="s">
        <v>6977</v>
      </c>
      <c r="F534" s="24" t="s">
        <v>6976</v>
      </c>
      <c r="G534" s="23">
        <f t="shared" si="8"/>
        <v>6</v>
      </c>
      <c r="H534" s="23" t="str">
        <f>MID(F534,1,G534-1)</f>
        <v>3.6.7</v>
      </c>
      <c r="I534" s="35">
        <f>VLOOKUP(C534,'Export Worksheet'!$E$2:$G$1483,2,FALSE)</f>
        <v>513010552</v>
      </c>
    </row>
    <row r="535" spans="1:10" ht="16.5">
      <c r="A535" s="24"/>
      <c r="B535" s="24" t="s">
        <v>6978</v>
      </c>
      <c r="C535" s="23" t="s">
        <v>9446</v>
      </c>
      <c r="D535" s="24" t="s">
        <v>108</v>
      </c>
      <c r="E535" s="15" t="s">
        <v>6979</v>
      </c>
      <c r="F535" s="24" t="s">
        <v>6978</v>
      </c>
      <c r="G535" s="23">
        <f t="shared" si="8"/>
        <v>6</v>
      </c>
      <c r="H535" s="23" t="str">
        <f>MID(F535,1,G535-1)</f>
        <v>3.6.8</v>
      </c>
      <c r="I535" s="35">
        <f>VLOOKUP(C535,'Export Worksheet'!$E$2:$G$1483,2,FALSE)</f>
        <v>513010553</v>
      </c>
    </row>
    <row r="536" spans="1:10" ht="16.5">
      <c r="A536" s="24"/>
      <c r="B536" s="24" t="s">
        <v>6980</v>
      </c>
      <c r="C536" s="23" t="s">
        <v>9447</v>
      </c>
      <c r="D536" s="24" t="s">
        <v>108</v>
      </c>
      <c r="E536" s="15" t="s">
        <v>6979</v>
      </c>
      <c r="F536" s="24" t="s">
        <v>6980</v>
      </c>
      <c r="G536" s="23">
        <f t="shared" si="8"/>
        <v>6</v>
      </c>
      <c r="H536" s="23" t="str">
        <f>MID(F536,1,G536-1)</f>
        <v>3.6.9</v>
      </c>
      <c r="I536" s="35">
        <f>VLOOKUP(C536,'Export Worksheet'!$E$2:$G$1483,2,FALSE)</f>
        <v>513010554</v>
      </c>
    </row>
    <row r="537" spans="1:10" ht="16.5">
      <c r="A537" s="24"/>
      <c r="B537" s="24" t="s">
        <v>6981</v>
      </c>
      <c r="C537" s="23" t="s">
        <v>9448</v>
      </c>
      <c r="D537" s="24" t="s">
        <v>19</v>
      </c>
      <c r="E537" s="15" t="s">
        <v>6982</v>
      </c>
      <c r="F537" s="24" t="s">
        <v>6981</v>
      </c>
      <c r="G537" s="23">
        <f t="shared" si="8"/>
        <v>7</v>
      </c>
      <c r="H537" s="23" t="str">
        <f>MID(F537,1,G537-1)</f>
        <v>3.6.10</v>
      </c>
      <c r="I537" s="35">
        <f>VLOOKUP(C537,'Export Worksheet'!$E$2:$G$1483,2,FALSE)</f>
        <v>513010541</v>
      </c>
    </row>
    <row r="538" spans="1:10" ht="16.5">
      <c r="A538" s="24"/>
      <c r="B538" s="24" t="s">
        <v>6983</v>
      </c>
      <c r="C538" s="23" t="s">
        <v>9449</v>
      </c>
      <c r="D538" s="24" t="s">
        <v>19</v>
      </c>
      <c r="E538" s="15" t="s">
        <v>6984</v>
      </c>
      <c r="F538" s="24" t="s">
        <v>6983</v>
      </c>
      <c r="G538" s="23">
        <f t="shared" si="8"/>
        <v>7</v>
      </c>
      <c r="H538" s="23" t="str">
        <f>MID(F538,1,G538-1)</f>
        <v>3.6.11</v>
      </c>
      <c r="I538" s="35">
        <f>VLOOKUP(C538,'Export Worksheet'!$E$2:$G$1483,2,FALSE)</f>
        <v>513010542</v>
      </c>
    </row>
    <row r="539" spans="1:10" ht="16.5">
      <c r="A539" s="24"/>
      <c r="B539" s="24" t="s">
        <v>6985</v>
      </c>
      <c r="C539" s="23" t="s">
        <v>9450</v>
      </c>
      <c r="D539" s="24" t="s">
        <v>19</v>
      </c>
      <c r="E539" s="15" t="s">
        <v>6986</v>
      </c>
      <c r="F539" s="24" t="s">
        <v>6985</v>
      </c>
      <c r="G539" s="23">
        <f t="shared" si="8"/>
        <v>7</v>
      </c>
      <c r="H539" s="23" t="str">
        <f>MID(F539,1,G539-1)</f>
        <v>3.6.12</v>
      </c>
      <c r="I539" s="35">
        <f>VLOOKUP(C539,'Export Worksheet'!$E$2:$G$1483,2,FALSE)</f>
        <v>513010543</v>
      </c>
    </row>
    <row r="540" spans="1:10" ht="16.5">
      <c r="A540" s="24"/>
      <c r="B540" s="24" t="s">
        <v>6987</v>
      </c>
      <c r="C540" s="23" t="s">
        <v>9451</v>
      </c>
      <c r="D540" s="24" t="s">
        <v>108</v>
      </c>
      <c r="E540" s="15" t="s">
        <v>6988</v>
      </c>
      <c r="F540" s="24" t="s">
        <v>6987</v>
      </c>
      <c r="G540" s="23">
        <f t="shared" si="8"/>
        <v>7</v>
      </c>
      <c r="H540" s="23" t="str">
        <f>MID(F540,1,G540-1)</f>
        <v>3.6.13</v>
      </c>
      <c r="I540" s="35">
        <f>VLOOKUP(C540,'Export Worksheet'!$E$2:$G$1483,2,FALSE)</f>
        <v>513010544</v>
      </c>
    </row>
    <row r="541" spans="1:10" ht="16.5">
      <c r="A541" s="24"/>
      <c r="B541" s="24" t="s">
        <v>6989</v>
      </c>
      <c r="C541" s="23" t="s">
        <v>9452</v>
      </c>
      <c r="D541" s="24" t="s">
        <v>149</v>
      </c>
      <c r="E541" s="15" t="s">
        <v>6990</v>
      </c>
      <c r="F541" s="24" t="s">
        <v>6989</v>
      </c>
      <c r="G541" s="23">
        <f t="shared" si="8"/>
        <v>7</v>
      </c>
      <c r="H541" s="23" t="str">
        <f>MID(F541,1,G541-1)</f>
        <v>3.6.14</v>
      </c>
      <c r="I541" s="35" t="e">
        <f>VLOOKUP(C541,'Export Worksheet'!$E$2:$G$1483,2,FALSE)</f>
        <v>#N/A</v>
      </c>
      <c r="J541" s="35" t="s">
        <v>10457</v>
      </c>
    </row>
    <row r="542" spans="1:10" ht="16.5">
      <c r="A542" s="24"/>
      <c r="B542" s="24" t="s">
        <v>6991</v>
      </c>
      <c r="C542" s="23" t="s">
        <v>9453</v>
      </c>
      <c r="D542" s="24" t="s">
        <v>19</v>
      </c>
      <c r="E542" s="15" t="s">
        <v>6992</v>
      </c>
      <c r="F542" s="24" t="s">
        <v>6991</v>
      </c>
      <c r="G542" s="23">
        <f t="shared" si="8"/>
        <v>7</v>
      </c>
      <c r="H542" s="23" t="str">
        <f>MID(F542,1,G542-1)</f>
        <v>3.6.15</v>
      </c>
      <c r="I542" s="35">
        <f>VLOOKUP(C542,'Export Worksheet'!$E$2:$G$1483,2,FALSE)</f>
        <v>513010545</v>
      </c>
    </row>
    <row r="543" spans="1:10" ht="16.5">
      <c r="A543" s="24"/>
      <c r="B543" s="24" t="s">
        <v>6993</v>
      </c>
      <c r="C543" s="23" t="s">
        <v>9454</v>
      </c>
      <c r="D543" s="24" t="s">
        <v>19</v>
      </c>
      <c r="E543" s="15" t="s">
        <v>6994</v>
      </c>
      <c r="F543" s="24" t="s">
        <v>6993</v>
      </c>
      <c r="G543" s="23">
        <f t="shared" si="8"/>
        <v>7</v>
      </c>
      <c r="H543" s="23" t="str">
        <f>MID(F543,1,G543-1)</f>
        <v>3.6.17</v>
      </c>
      <c r="I543" s="35">
        <f>VLOOKUP(C543,'Export Worksheet'!$E$2:$G$1483,2,FALSE)</f>
        <v>513010546</v>
      </c>
    </row>
    <row r="544" spans="1:10" ht="16.5">
      <c r="A544" s="24"/>
      <c r="B544" s="24" t="s">
        <v>6995</v>
      </c>
      <c r="C544" s="23" t="s">
        <v>9455</v>
      </c>
      <c r="D544" s="24" t="s">
        <v>108</v>
      </c>
      <c r="E544" s="15" t="s">
        <v>6996</v>
      </c>
      <c r="F544" s="24" t="s">
        <v>6995</v>
      </c>
      <c r="G544" s="23">
        <f t="shared" si="8"/>
        <v>6</v>
      </c>
      <c r="H544" s="23" t="str">
        <f>MID(F544,1,G544-1)</f>
        <v>3.7.1</v>
      </c>
      <c r="I544" s="35">
        <f>VLOOKUP(C544,'Export Worksheet'!$E$2:$G$1483,2,FALSE)</f>
        <v>513010555</v>
      </c>
    </row>
    <row r="545" spans="1:10" ht="16.5">
      <c r="A545" s="24"/>
      <c r="B545" s="24" t="s">
        <v>6997</v>
      </c>
      <c r="C545" s="23" t="s">
        <v>9456</v>
      </c>
      <c r="D545" s="24" t="s">
        <v>108</v>
      </c>
      <c r="E545" s="15" t="s">
        <v>6998</v>
      </c>
      <c r="F545" s="24" t="s">
        <v>6997</v>
      </c>
      <c r="G545" s="23">
        <f t="shared" si="8"/>
        <v>6</v>
      </c>
      <c r="H545" s="23" t="str">
        <f>MID(F545,1,G545-1)</f>
        <v>3.7.2</v>
      </c>
      <c r="I545" s="35">
        <f>VLOOKUP(C545,'Export Worksheet'!$E$2:$G$1483,2,FALSE)</f>
        <v>513010557</v>
      </c>
    </row>
    <row r="546" spans="1:10" ht="16.5">
      <c r="A546" s="24"/>
      <c r="B546" s="24" t="s">
        <v>6999</v>
      </c>
      <c r="C546" s="23" t="s">
        <v>9457</v>
      </c>
      <c r="D546" s="24" t="s">
        <v>149</v>
      </c>
      <c r="E546" s="15" t="s">
        <v>7000</v>
      </c>
      <c r="F546" s="24" t="s">
        <v>6999</v>
      </c>
      <c r="G546" s="23">
        <f t="shared" si="8"/>
        <v>6</v>
      </c>
      <c r="H546" s="23" t="str">
        <f>MID(F546,1,G546-1)</f>
        <v>3.7.3</v>
      </c>
      <c r="I546" s="35" t="e">
        <f>VLOOKUP(C546,'Export Worksheet'!$E$2:$G$1483,2,FALSE)</f>
        <v>#N/A</v>
      </c>
      <c r="J546" s="35" t="s">
        <v>10457</v>
      </c>
    </row>
    <row r="547" spans="1:10" ht="16.5">
      <c r="A547" s="24"/>
      <c r="B547" s="24" t="s">
        <v>7001</v>
      </c>
      <c r="C547" s="23" t="s">
        <v>9458</v>
      </c>
      <c r="D547" s="24" t="s">
        <v>108</v>
      </c>
      <c r="E547" s="15" t="s">
        <v>7002</v>
      </c>
      <c r="F547" s="24" t="s">
        <v>7001</v>
      </c>
      <c r="G547" s="23">
        <f t="shared" si="8"/>
        <v>6</v>
      </c>
      <c r="H547" s="23" t="str">
        <f>MID(F547,1,G547-1)</f>
        <v>3.7.5</v>
      </c>
      <c r="I547" s="35">
        <f>VLOOKUP(C547,'Export Worksheet'!$E$2:$G$1483,2,FALSE)</f>
        <v>513010558</v>
      </c>
    </row>
    <row r="548" spans="1:10" ht="16.5">
      <c r="A548" s="24"/>
      <c r="B548" s="24" t="s">
        <v>7003</v>
      </c>
      <c r="C548" s="23" t="s">
        <v>9459</v>
      </c>
      <c r="D548" s="24" t="s">
        <v>108</v>
      </c>
      <c r="E548" s="15" t="s">
        <v>7002</v>
      </c>
      <c r="F548" s="24" t="s">
        <v>7003</v>
      </c>
      <c r="G548" s="23">
        <f t="shared" si="8"/>
        <v>6</v>
      </c>
      <c r="H548" s="23" t="str">
        <f>MID(F548,1,G548-1)</f>
        <v>3.7.8</v>
      </c>
      <c r="I548" s="35">
        <f>VLOOKUP(C548,'Export Worksheet'!$E$2:$G$1483,2,FALSE)</f>
        <v>513010559</v>
      </c>
    </row>
    <row r="549" spans="1:10" ht="16.5">
      <c r="A549" s="24"/>
      <c r="B549" s="24" t="s">
        <v>7004</v>
      </c>
      <c r="C549" s="23" t="s">
        <v>9460</v>
      </c>
      <c r="D549" s="24" t="s">
        <v>19</v>
      </c>
      <c r="E549" s="15" t="s">
        <v>7005</v>
      </c>
      <c r="F549" s="24" t="s">
        <v>7004</v>
      </c>
      <c r="G549" s="23">
        <f t="shared" si="8"/>
        <v>6</v>
      </c>
      <c r="H549" s="23" t="str">
        <f>MID(F549,1,G549-1)</f>
        <v>3.7.9</v>
      </c>
      <c r="I549" s="35">
        <f>VLOOKUP(C549,'Export Worksheet'!$E$2:$G$1483,2,FALSE)</f>
        <v>513010560</v>
      </c>
    </row>
    <row r="550" spans="1:10" ht="16.5">
      <c r="A550" s="24"/>
      <c r="B550" s="24" t="s">
        <v>7006</v>
      </c>
      <c r="C550" s="23" t="s">
        <v>9461</v>
      </c>
      <c r="D550" s="24" t="s">
        <v>108</v>
      </c>
      <c r="E550" s="15" t="s">
        <v>7007</v>
      </c>
      <c r="F550" s="24" t="s">
        <v>7006</v>
      </c>
      <c r="G550" s="23">
        <f t="shared" si="8"/>
        <v>7</v>
      </c>
      <c r="H550" s="23" t="str">
        <f>MID(F550,1,G550-1)</f>
        <v>3.7.11</v>
      </c>
      <c r="I550" s="35">
        <f>VLOOKUP(C550,'Export Worksheet'!$E$2:$G$1483,2,FALSE)</f>
        <v>513010556</v>
      </c>
    </row>
    <row r="551" spans="1:10" ht="16.5">
      <c r="A551" s="24"/>
      <c r="B551" s="24" t="s">
        <v>7008</v>
      </c>
      <c r="C551" s="23" t="s">
        <v>9462</v>
      </c>
      <c r="D551" s="24" t="s">
        <v>108</v>
      </c>
      <c r="E551" s="15" t="s">
        <v>7009</v>
      </c>
      <c r="F551" s="24" t="s">
        <v>7008</v>
      </c>
      <c r="G551" s="23">
        <f t="shared" si="8"/>
        <v>6</v>
      </c>
      <c r="H551" s="23" t="str">
        <f>MID(F551,1,G551-1)</f>
        <v>3.8.1</v>
      </c>
      <c r="I551" s="35">
        <f>VLOOKUP(C551,'Export Worksheet'!$E$2:$G$1483,2,FALSE)</f>
        <v>513010561</v>
      </c>
    </row>
    <row r="552" spans="1:10" ht="16.5">
      <c r="A552" s="24"/>
      <c r="B552" s="24" t="s">
        <v>7010</v>
      </c>
      <c r="C552" s="23" t="s">
        <v>9463</v>
      </c>
      <c r="D552" s="24" t="s">
        <v>108</v>
      </c>
      <c r="E552" s="15" t="s">
        <v>7011</v>
      </c>
      <c r="F552" s="24" t="s">
        <v>7010</v>
      </c>
      <c r="G552" s="23">
        <f t="shared" si="8"/>
        <v>6</v>
      </c>
      <c r="H552" s="23" t="str">
        <f>MID(F552,1,G552-1)</f>
        <v>3.8.2</v>
      </c>
      <c r="I552" s="35">
        <f>VLOOKUP(C552,'Export Worksheet'!$E$2:$G$1483,2,FALSE)</f>
        <v>513010571</v>
      </c>
    </row>
    <row r="553" spans="1:10" ht="16.5">
      <c r="A553" s="24"/>
      <c r="B553" s="24" t="s">
        <v>7012</v>
      </c>
      <c r="C553" s="23" t="s">
        <v>9464</v>
      </c>
      <c r="D553" s="24" t="s">
        <v>149</v>
      </c>
      <c r="E553" s="15" t="s">
        <v>7013</v>
      </c>
      <c r="F553" s="24" t="s">
        <v>7012</v>
      </c>
      <c r="G553" s="23">
        <f t="shared" si="8"/>
        <v>6</v>
      </c>
      <c r="H553" s="23" t="str">
        <f>MID(F553,1,G553-1)</f>
        <v>3.8.3</v>
      </c>
      <c r="I553" s="35">
        <f>VLOOKUP(C553,'Export Worksheet'!$E$2:$G$1483,2,FALSE)</f>
        <v>513010577</v>
      </c>
    </row>
    <row r="554" spans="1:10" ht="16.5">
      <c r="A554" s="24"/>
      <c r="B554" s="24" t="s">
        <v>7014</v>
      </c>
      <c r="C554" s="23" t="s">
        <v>9465</v>
      </c>
      <c r="D554" s="24" t="s">
        <v>149</v>
      </c>
      <c r="E554" s="15" t="s">
        <v>7015</v>
      </c>
      <c r="F554" s="24" t="s">
        <v>7014</v>
      </c>
      <c r="G554" s="23">
        <f t="shared" si="8"/>
        <v>6</v>
      </c>
      <c r="H554" s="23" t="str">
        <f>MID(F554,1,G554-1)</f>
        <v>3.8.4</v>
      </c>
      <c r="I554" s="35">
        <f>VLOOKUP(C554,'Export Worksheet'!$E$2:$G$1483,2,FALSE)</f>
        <v>513010578</v>
      </c>
    </row>
    <row r="555" spans="1:10" ht="16.5">
      <c r="A555" s="24"/>
      <c r="B555" s="24" t="s">
        <v>7016</v>
      </c>
      <c r="C555" s="23" t="s">
        <v>9466</v>
      </c>
      <c r="D555" s="24" t="s">
        <v>19</v>
      </c>
      <c r="E555" s="15" t="s">
        <v>7017</v>
      </c>
      <c r="F555" s="24" t="s">
        <v>7016</v>
      </c>
      <c r="G555" s="23">
        <f t="shared" si="8"/>
        <v>6</v>
      </c>
      <c r="H555" s="23" t="str">
        <f>MID(F555,1,G555-1)</f>
        <v>3.8.5</v>
      </c>
      <c r="I555" s="35">
        <f>VLOOKUP(C555,'Export Worksheet'!$E$2:$G$1483,2,FALSE)</f>
        <v>513010579</v>
      </c>
    </row>
    <row r="556" spans="1:10" ht="16.5">
      <c r="A556" s="24"/>
      <c r="B556" s="24" t="s">
        <v>7018</v>
      </c>
      <c r="C556" s="23" t="s">
        <v>9467</v>
      </c>
      <c r="D556" s="24" t="s">
        <v>19</v>
      </c>
      <c r="E556" s="15" t="s">
        <v>7019</v>
      </c>
      <c r="F556" s="24" t="s">
        <v>7018</v>
      </c>
      <c r="G556" s="23">
        <f t="shared" si="8"/>
        <v>6</v>
      </c>
      <c r="H556" s="23" t="str">
        <f>MID(F556,1,G556-1)</f>
        <v>3.8.6</v>
      </c>
      <c r="I556" s="35">
        <f>VLOOKUP(C556,'Export Worksheet'!$E$2:$G$1483,2,FALSE)</f>
        <v>513010580</v>
      </c>
    </row>
    <row r="557" spans="1:10" ht="16.5">
      <c r="A557" s="24"/>
      <c r="B557" s="24" t="s">
        <v>7020</v>
      </c>
      <c r="C557" s="23" t="s">
        <v>9468</v>
      </c>
      <c r="D557" s="24" t="s">
        <v>19</v>
      </c>
      <c r="E557" s="15" t="s">
        <v>7021</v>
      </c>
      <c r="F557" s="24" t="s">
        <v>7020</v>
      </c>
      <c r="G557" s="23">
        <f t="shared" si="8"/>
        <v>6</v>
      </c>
      <c r="H557" s="23" t="str">
        <f>MID(F557,1,G557-1)</f>
        <v>3.8.8</v>
      </c>
      <c r="I557" s="35">
        <f>VLOOKUP(C557,'Export Worksheet'!$E$2:$G$1483,2,FALSE)</f>
        <v>513010582</v>
      </c>
    </row>
    <row r="558" spans="1:10" ht="16.5">
      <c r="A558" s="24"/>
      <c r="B558" s="24" t="s">
        <v>7022</v>
      </c>
      <c r="C558" s="23" t="s">
        <v>9469</v>
      </c>
      <c r="D558" s="24" t="s">
        <v>19</v>
      </c>
      <c r="E558" s="15" t="s">
        <v>7023</v>
      </c>
      <c r="F558" s="24" t="s">
        <v>7022</v>
      </c>
      <c r="G558" s="23">
        <f t="shared" si="8"/>
        <v>7</v>
      </c>
      <c r="H558" s="23" t="str">
        <f>MID(F558,1,G558-1)</f>
        <v>3.8.10</v>
      </c>
      <c r="I558" s="35">
        <f>VLOOKUP(C558,'Export Worksheet'!$E$2:$G$1483,2,FALSE)</f>
        <v>513010562</v>
      </c>
    </row>
    <row r="559" spans="1:10" ht="16.5">
      <c r="A559" s="24"/>
      <c r="B559" s="24" t="s">
        <v>7024</v>
      </c>
      <c r="C559" s="23" t="s">
        <v>9470</v>
      </c>
      <c r="D559" s="24" t="s">
        <v>19</v>
      </c>
      <c r="E559" s="15" t="s">
        <v>7025</v>
      </c>
      <c r="F559" s="24" t="s">
        <v>7024</v>
      </c>
      <c r="G559" s="23">
        <f t="shared" si="8"/>
        <v>7</v>
      </c>
      <c r="H559" s="23" t="str">
        <f>MID(F559,1,G559-1)</f>
        <v>3.8.11</v>
      </c>
      <c r="I559" s="35">
        <f>VLOOKUP(C559,'Export Worksheet'!$E$2:$G$1483,2,FALSE)</f>
        <v>513010563</v>
      </c>
    </row>
    <row r="560" spans="1:10" ht="16.5">
      <c r="A560" s="24"/>
      <c r="B560" s="24" t="s">
        <v>7026</v>
      </c>
      <c r="C560" s="23" t="s">
        <v>9471</v>
      </c>
      <c r="D560" s="24" t="s">
        <v>19</v>
      </c>
      <c r="E560" s="15" t="s">
        <v>7027</v>
      </c>
      <c r="F560" s="24" t="s">
        <v>7026</v>
      </c>
      <c r="G560" s="23">
        <f t="shared" si="8"/>
        <v>7</v>
      </c>
      <c r="H560" s="23" t="str">
        <f>MID(F560,1,G560-1)</f>
        <v>3.8.13</v>
      </c>
      <c r="I560" s="35">
        <f>VLOOKUP(C560,'Export Worksheet'!$E$2:$G$1483,2,FALSE)</f>
        <v>513010565</v>
      </c>
    </row>
    <row r="561" spans="1:10" ht="16.5">
      <c r="A561" s="24"/>
      <c r="B561" s="24" t="s">
        <v>7028</v>
      </c>
      <c r="C561" s="23" t="s">
        <v>9472</v>
      </c>
      <c r="D561" s="24" t="s">
        <v>108</v>
      </c>
      <c r="E561" s="15" t="s">
        <v>7029</v>
      </c>
      <c r="F561" s="24" t="s">
        <v>7028</v>
      </c>
      <c r="G561" s="23">
        <f t="shared" si="8"/>
        <v>7</v>
      </c>
      <c r="H561" s="23" t="str">
        <f>MID(F561,1,G561-1)</f>
        <v>3.8.15</v>
      </c>
      <c r="I561" s="35">
        <f>VLOOKUP(C561,'Export Worksheet'!$E$2:$G$1483,2,FALSE)</f>
        <v>513010567</v>
      </c>
    </row>
    <row r="562" spans="1:10" ht="16.5">
      <c r="A562" s="24"/>
      <c r="B562" s="24" t="s">
        <v>7030</v>
      </c>
      <c r="C562" s="23" t="s">
        <v>9473</v>
      </c>
      <c r="D562" s="24" t="s">
        <v>108</v>
      </c>
      <c r="E562" s="15" t="s">
        <v>7031</v>
      </c>
      <c r="F562" s="24" t="s">
        <v>7030</v>
      </c>
      <c r="G562" s="23">
        <f t="shared" si="8"/>
        <v>7</v>
      </c>
      <c r="H562" s="23" t="str">
        <f>MID(F562,1,G562-1)</f>
        <v>3.8.16</v>
      </c>
      <c r="I562" s="35">
        <f>VLOOKUP(C562,'Export Worksheet'!$E$2:$G$1483,2,FALSE)</f>
        <v>513010568</v>
      </c>
    </row>
    <row r="563" spans="1:10" ht="16.5">
      <c r="A563" s="24"/>
      <c r="B563" s="24" t="s">
        <v>7032</v>
      </c>
      <c r="C563" s="23" t="s">
        <v>9474</v>
      </c>
      <c r="D563" s="24" t="s">
        <v>108</v>
      </c>
      <c r="E563" s="15" t="s">
        <v>7033</v>
      </c>
      <c r="F563" s="24" t="s">
        <v>7032</v>
      </c>
      <c r="G563" s="23">
        <f t="shared" si="8"/>
        <v>7</v>
      </c>
      <c r="H563" s="23" t="str">
        <f>MID(F563,1,G563-1)</f>
        <v>3.8.17</v>
      </c>
      <c r="I563" s="35">
        <f>VLOOKUP(C563,'Export Worksheet'!$E$2:$G$1483,2,FALSE)</f>
        <v>513010569</v>
      </c>
    </row>
    <row r="564" spans="1:10" ht="16.5">
      <c r="A564" s="24"/>
      <c r="B564" s="24" t="s">
        <v>7034</v>
      </c>
      <c r="C564" s="23" t="s">
        <v>9475</v>
      </c>
      <c r="D564" s="24" t="s">
        <v>19</v>
      </c>
      <c r="E564" s="15" t="s">
        <v>7035</v>
      </c>
      <c r="F564" s="24" t="s">
        <v>7034</v>
      </c>
      <c r="G564" s="23">
        <f t="shared" si="8"/>
        <v>7</v>
      </c>
      <c r="H564" s="23" t="str">
        <f>MID(F564,1,G564-1)</f>
        <v>3.8.18</v>
      </c>
      <c r="I564" s="35">
        <f>VLOOKUP(C564,'Export Worksheet'!$E$2:$G$1483,2,FALSE)</f>
        <v>513010570</v>
      </c>
    </row>
    <row r="565" spans="1:10" ht="16.5">
      <c r="A565" s="24"/>
      <c r="B565" s="24" t="s">
        <v>7036</v>
      </c>
      <c r="C565" s="23" t="s">
        <v>9476</v>
      </c>
      <c r="D565" s="24" t="s">
        <v>19</v>
      </c>
      <c r="E565" s="15" t="s">
        <v>7037</v>
      </c>
      <c r="F565" s="24" t="s">
        <v>7036</v>
      </c>
      <c r="G565" s="23">
        <f t="shared" si="8"/>
        <v>7</v>
      </c>
      <c r="H565" s="23" t="str">
        <f>MID(F565,1,G565-1)</f>
        <v>3.8.20</v>
      </c>
      <c r="I565" s="35">
        <f>VLOOKUP(C565,'Export Worksheet'!$E$2:$G$1483,2,FALSE)</f>
        <v>513010572</v>
      </c>
    </row>
    <row r="566" spans="1:10" ht="16.5">
      <c r="A566" s="24"/>
      <c r="B566" s="24" t="s">
        <v>7038</v>
      </c>
      <c r="C566" s="23" t="s">
        <v>9477</v>
      </c>
      <c r="D566" s="24" t="s">
        <v>19</v>
      </c>
      <c r="E566" s="15" t="s">
        <v>7039</v>
      </c>
      <c r="F566" s="24" t="s">
        <v>7038</v>
      </c>
      <c r="G566" s="23">
        <f t="shared" si="8"/>
        <v>7</v>
      </c>
      <c r="H566" s="23" t="str">
        <f>MID(F566,1,G566-1)</f>
        <v>3.8.22</v>
      </c>
      <c r="I566" s="35">
        <f>VLOOKUP(C566,'Export Worksheet'!$E$2:$G$1483,2,FALSE)</f>
        <v>513010573</v>
      </c>
    </row>
    <row r="567" spans="1:10" ht="16.5">
      <c r="A567" s="24"/>
      <c r="B567" s="24" t="s">
        <v>7040</v>
      </c>
      <c r="C567" s="23" t="s">
        <v>9478</v>
      </c>
      <c r="D567" s="24" t="s">
        <v>19</v>
      </c>
      <c r="E567" s="15" t="s">
        <v>7041</v>
      </c>
      <c r="F567" s="24" t="s">
        <v>7040</v>
      </c>
      <c r="G567" s="23">
        <f t="shared" si="8"/>
        <v>7</v>
      </c>
      <c r="H567" s="23" t="str">
        <f>MID(F567,1,G567-1)</f>
        <v>3.8.24</v>
      </c>
      <c r="I567" s="35">
        <f>VLOOKUP(C567,'Export Worksheet'!$E$2:$G$1483,2,FALSE)</f>
        <v>513010574</v>
      </c>
    </row>
    <row r="568" spans="1:10" ht="16.5">
      <c r="A568" s="24"/>
      <c r="B568" s="24" t="s">
        <v>7042</v>
      </c>
      <c r="C568" s="23" t="s">
        <v>9479</v>
      </c>
      <c r="D568" s="24" t="s">
        <v>19</v>
      </c>
      <c r="E568" s="15" t="s">
        <v>7043</v>
      </c>
      <c r="F568" s="24" t="s">
        <v>7042</v>
      </c>
      <c r="G568" s="23">
        <f t="shared" si="8"/>
        <v>7</v>
      </c>
      <c r="H568" s="23" t="str">
        <f>MID(F568,1,G568-1)</f>
        <v>3.8.26</v>
      </c>
      <c r="I568" s="35">
        <f>VLOOKUP(C568,'Export Worksheet'!$E$2:$G$1483,2,FALSE)</f>
        <v>513010575</v>
      </c>
    </row>
    <row r="569" spans="1:10" ht="16.5">
      <c r="A569" s="24"/>
      <c r="B569" s="24" t="s">
        <v>7044</v>
      </c>
      <c r="C569" s="23" t="s">
        <v>9480</v>
      </c>
      <c r="D569" s="24" t="s">
        <v>19</v>
      </c>
      <c r="E569" s="15" t="s">
        <v>7045</v>
      </c>
      <c r="F569" s="24" t="s">
        <v>7044</v>
      </c>
      <c r="G569" s="23">
        <f t="shared" si="8"/>
        <v>7</v>
      </c>
      <c r="H569" s="23" t="str">
        <f>MID(F569,1,G569-1)</f>
        <v>3.8.28</v>
      </c>
      <c r="I569" s="35">
        <f>VLOOKUP(C569,'Export Worksheet'!$E$2:$G$1483,2,FALSE)</f>
        <v>513010576</v>
      </c>
    </row>
    <row r="570" spans="1:10" ht="16.5">
      <c r="A570" s="24"/>
      <c r="B570" s="24" t="s">
        <v>7046</v>
      </c>
      <c r="C570" s="23" t="s">
        <v>9481</v>
      </c>
      <c r="D570" s="24" t="s">
        <v>149</v>
      </c>
      <c r="E570" s="15" t="s">
        <v>7047</v>
      </c>
      <c r="F570" s="24" t="s">
        <v>7046</v>
      </c>
      <c r="G570" s="23">
        <f t="shared" si="8"/>
        <v>7</v>
      </c>
      <c r="H570" s="23" t="str">
        <f>MID(F570,1,G570-1)</f>
        <v>3.8.30</v>
      </c>
      <c r="I570" s="35" t="e">
        <f>VLOOKUP(C570,'Export Worksheet'!$E$2:$G$1483,2,FALSE)</f>
        <v>#N/A</v>
      </c>
      <c r="J570" s="35" t="s">
        <v>10457</v>
      </c>
    </row>
    <row r="571" spans="1:10" ht="16.5">
      <c r="A571" s="24"/>
      <c r="B571" s="24" t="s">
        <v>7048</v>
      </c>
      <c r="C571" s="23" t="s">
        <v>9482</v>
      </c>
      <c r="D571" s="24" t="s">
        <v>19</v>
      </c>
      <c r="E571" s="15" t="s">
        <v>7049</v>
      </c>
      <c r="F571" s="24" t="s">
        <v>7048</v>
      </c>
      <c r="G571" s="23">
        <f t="shared" si="8"/>
        <v>6</v>
      </c>
      <c r="H571" s="23" t="str">
        <f>MID(F571,1,G571-1)</f>
        <v>4.1.1</v>
      </c>
      <c r="I571" s="35">
        <f>VLOOKUP(C571,'Export Worksheet'!$E$2:$G$1483,2,FALSE)</f>
        <v>513010591</v>
      </c>
    </row>
    <row r="572" spans="1:10" ht="16.5">
      <c r="A572" s="24"/>
      <c r="B572" s="24" t="s">
        <v>7050</v>
      </c>
      <c r="C572" s="23" t="s">
        <v>9483</v>
      </c>
      <c r="D572" s="24" t="s">
        <v>19</v>
      </c>
      <c r="E572" s="15" t="s">
        <v>7049</v>
      </c>
      <c r="F572" s="24" t="s">
        <v>7050</v>
      </c>
      <c r="G572" s="23">
        <f t="shared" si="8"/>
        <v>6</v>
      </c>
      <c r="H572" s="23" t="str">
        <f>MID(F572,1,G572-1)</f>
        <v>4.1.2</v>
      </c>
      <c r="I572" s="35">
        <f>VLOOKUP(C572,'Export Worksheet'!$E$2:$G$1483,2,FALSE)</f>
        <v>513010592</v>
      </c>
    </row>
    <row r="573" spans="1:10" ht="16.5">
      <c r="A573" s="24"/>
      <c r="B573" s="24" t="s">
        <v>7051</v>
      </c>
      <c r="C573" s="23" t="s">
        <v>9484</v>
      </c>
      <c r="D573" s="24" t="s">
        <v>19</v>
      </c>
      <c r="E573" s="15" t="s">
        <v>7052</v>
      </c>
      <c r="F573" s="24" t="s">
        <v>7051</v>
      </c>
      <c r="G573" s="23">
        <f t="shared" si="8"/>
        <v>6</v>
      </c>
      <c r="H573" s="23" t="str">
        <f>MID(F573,1,G573-1)</f>
        <v>4.1.4</v>
      </c>
      <c r="I573" s="35">
        <f>VLOOKUP(C573,'Export Worksheet'!$E$2:$G$1483,2,FALSE)</f>
        <v>513010593</v>
      </c>
    </row>
    <row r="574" spans="1:10" ht="16.5">
      <c r="A574" s="24"/>
      <c r="B574" s="24" t="s">
        <v>7053</v>
      </c>
      <c r="C574" s="23" t="s">
        <v>9485</v>
      </c>
      <c r="D574" s="24" t="s">
        <v>19</v>
      </c>
      <c r="E574" s="15" t="s">
        <v>7054</v>
      </c>
      <c r="F574" s="24" t="s">
        <v>7053</v>
      </c>
      <c r="G574" s="23">
        <f t="shared" si="8"/>
        <v>6</v>
      </c>
      <c r="H574" s="23" t="str">
        <f>MID(F574,1,G574-1)</f>
        <v>4.2.1</v>
      </c>
      <c r="I574" s="35">
        <f>VLOOKUP(C574,'Export Worksheet'!$E$2:$G$1483,2,FALSE)</f>
        <v>513010594</v>
      </c>
    </row>
    <row r="575" spans="1:10" ht="16.5">
      <c r="A575" s="24"/>
      <c r="B575" s="24" t="s">
        <v>7055</v>
      </c>
      <c r="C575" s="23" t="s">
        <v>9486</v>
      </c>
      <c r="D575" s="24" t="s">
        <v>19</v>
      </c>
      <c r="E575" s="15" t="s">
        <v>7056</v>
      </c>
      <c r="F575" s="24" t="s">
        <v>7055</v>
      </c>
      <c r="G575" s="23">
        <f t="shared" si="8"/>
        <v>6</v>
      </c>
      <c r="H575" s="23" t="str">
        <f>MID(F575,1,G575-1)</f>
        <v>4.2.2</v>
      </c>
      <c r="I575" s="35">
        <f>VLOOKUP(C575,'Export Worksheet'!$E$2:$G$1483,2,FALSE)</f>
        <v>513010605</v>
      </c>
    </row>
    <row r="576" spans="1:10" ht="16.5">
      <c r="A576" s="24"/>
      <c r="B576" s="24" t="s">
        <v>7057</v>
      </c>
      <c r="C576" s="23" t="s">
        <v>9487</v>
      </c>
      <c r="D576" s="24" t="s">
        <v>19</v>
      </c>
      <c r="E576" s="15" t="s">
        <v>7058</v>
      </c>
      <c r="F576" s="24" t="s">
        <v>7057</v>
      </c>
      <c r="G576" s="23">
        <f t="shared" si="8"/>
        <v>6</v>
      </c>
      <c r="H576" s="23" t="str">
        <f>MID(F576,1,G576-1)</f>
        <v>4.2.3</v>
      </c>
      <c r="I576" s="35">
        <f>VLOOKUP(C576,'Export Worksheet'!$E$2:$G$1483,2,FALSE)</f>
        <v>513010611</v>
      </c>
    </row>
    <row r="577" spans="1:9" ht="16.5">
      <c r="A577" s="24"/>
      <c r="B577" s="24" t="s">
        <v>7059</v>
      </c>
      <c r="C577" s="23" t="s">
        <v>9488</v>
      </c>
      <c r="D577" s="24" t="s">
        <v>19</v>
      </c>
      <c r="E577" s="15" t="s">
        <v>7060</v>
      </c>
      <c r="F577" s="24" t="s">
        <v>7059</v>
      </c>
      <c r="G577" s="23">
        <f t="shared" si="8"/>
        <v>6</v>
      </c>
      <c r="H577" s="23" t="str">
        <f>MID(F577,1,G577-1)</f>
        <v>4.2.4</v>
      </c>
      <c r="I577" s="35">
        <f>VLOOKUP(C577,'Export Worksheet'!$E$2:$G$1483,2,FALSE)</f>
        <v>513010612</v>
      </c>
    </row>
    <row r="578" spans="1:9" ht="16.5">
      <c r="A578" s="24"/>
      <c r="B578" s="24" t="s">
        <v>7061</v>
      </c>
      <c r="C578" s="23" t="s">
        <v>9489</v>
      </c>
      <c r="D578" s="24" t="s">
        <v>19</v>
      </c>
      <c r="E578" s="15" t="s">
        <v>7062</v>
      </c>
      <c r="F578" s="24" t="s">
        <v>7061</v>
      </c>
      <c r="G578" s="23">
        <f t="shared" si="8"/>
        <v>6</v>
      </c>
      <c r="H578" s="23" t="str">
        <f>MID(F578,1,G578-1)</f>
        <v>4.2.5</v>
      </c>
      <c r="I578" s="35">
        <f>VLOOKUP(C578,'Export Worksheet'!$E$2:$G$1483,2,FALSE)</f>
        <v>513010613</v>
      </c>
    </row>
    <row r="579" spans="1:9" ht="16.5">
      <c r="A579" s="24"/>
      <c r="B579" s="24" t="s">
        <v>7063</v>
      </c>
      <c r="C579" s="23" t="s">
        <v>9490</v>
      </c>
      <c r="D579" s="24" t="s">
        <v>19</v>
      </c>
      <c r="E579" s="15" t="s">
        <v>7064</v>
      </c>
      <c r="F579" s="24" t="s">
        <v>7063</v>
      </c>
      <c r="G579" s="23">
        <f t="shared" ref="G579:G642" si="9">FIND("-",F579)</f>
        <v>6</v>
      </c>
      <c r="H579" s="23" t="str">
        <f>MID(F579,1,G579-1)</f>
        <v>4.2.6</v>
      </c>
      <c r="I579" s="35">
        <f>VLOOKUP(C579,'Export Worksheet'!$E$2:$G$1483,2,FALSE)</f>
        <v>513010614</v>
      </c>
    </row>
    <row r="580" spans="1:9" ht="16.5">
      <c r="A580" s="24"/>
      <c r="B580" s="24" t="s">
        <v>7065</v>
      </c>
      <c r="C580" s="23" t="s">
        <v>9491</v>
      </c>
      <c r="D580" s="24" t="s">
        <v>19</v>
      </c>
      <c r="E580" s="15" t="s">
        <v>7066</v>
      </c>
      <c r="F580" s="24" t="s">
        <v>7065</v>
      </c>
      <c r="G580" s="23">
        <f t="shared" si="9"/>
        <v>6</v>
      </c>
      <c r="H580" s="23" t="str">
        <f>MID(F580,1,G580-1)</f>
        <v>4.2.7</v>
      </c>
      <c r="I580" s="35">
        <f>VLOOKUP(C580,'Export Worksheet'!$E$2:$G$1483,2,FALSE)</f>
        <v>513010615</v>
      </c>
    </row>
    <row r="581" spans="1:9" ht="16.5">
      <c r="A581" s="24"/>
      <c r="B581" s="24" t="s">
        <v>7067</v>
      </c>
      <c r="C581" s="23" t="s">
        <v>9492</v>
      </c>
      <c r="D581" s="24" t="s">
        <v>19</v>
      </c>
      <c r="E581" s="15" t="s">
        <v>7068</v>
      </c>
      <c r="F581" s="24" t="s">
        <v>7067</v>
      </c>
      <c r="G581" s="23">
        <f t="shared" si="9"/>
        <v>6</v>
      </c>
      <c r="H581" s="23" t="str">
        <f>MID(F581,1,G581-1)</f>
        <v>4.2.8</v>
      </c>
      <c r="I581" s="35">
        <f>VLOOKUP(C581,'Export Worksheet'!$E$2:$G$1483,2,FALSE)</f>
        <v>513010616</v>
      </c>
    </row>
    <row r="582" spans="1:9" ht="16.5">
      <c r="A582" s="24"/>
      <c r="B582" s="24" t="s">
        <v>7069</v>
      </c>
      <c r="C582" s="23" t="s">
        <v>9493</v>
      </c>
      <c r="D582" s="24" t="s">
        <v>19</v>
      </c>
      <c r="E582" s="15" t="s">
        <v>7070</v>
      </c>
      <c r="F582" s="24" t="s">
        <v>7069</v>
      </c>
      <c r="G582" s="23">
        <f t="shared" si="9"/>
        <v>6</v>
      </c>
      <c r="H582" s="23" t="str">
        <f>MID(F582,1,G582-1)</f>
        <v>4.2.9</v>
      </c>
      <c r="I582" s="35">
        <f>VLOOKUP(C582,'Export Worksheet'!$E$2:$G$1483,2,FALSE)</f>
        <v>513010617</v>
      </c>
    </row>
    <row r="583" spans="1:9" ht="16.5">
      <c r="A583" s="24"/>
      <c r="B583" s="24" t="s">
        <v>7071</v>
      </c>
      <c r="C583" s="23" t="s">
        <v>9494</v>
      </c>
      <c r="D583" s="24" t="s">
        <v>19</v>
      </c>
      <c r="E583" s="15" t="s">
        <v>7072</v>
      </c>
      <c r="F583" s="24" t="s">
        <v>7071</v>
      </c>
      <c r="G583" s="23">
        <f t="shared" si="9"/>
        <v>7</v>
      </c>
      <c r="H583" s="23" t="str">
        <f>MID(F583,1,G583-1)</f>
        <v>4.2.10</v>
      </c>
      <c r="I583" s="35">
        <f>VLOOKUP(C583,'Export Worksheet'!$E$2:$G$1483,2,FALSE)</f>
        <v>513010595</v>
      </c>
    </row>
    <row r="584" spans="1:9" ht="16.5">
      <c r="A584" s="24"/>
      <c r="B584" s="24" t="s">
        <v>7073</v>
      </c>
      <c r="C584" s="23" t="s">
        <v>9495</v>
      </c>
      <c r="D584" s="24" t="s">
        <v>19</v>
      </c>
      <c r="E584" s="15" t="s">
        <v>7074</v>
      </c>
      <c r="F584" s="24" t="s">
        <v>7073</v>
      </c>
      <c r="G584" s="23">
        <f t="shared" si="9"/>
        <v>7</v>
      </c>
      <c r="H584" s="23" t="str">
        <f>MID(F584,1,G584-1)</f>
        <v>4.2.11</v>
      </c>
      <c r="I584" s="35">
        <f>VLOOKUP(C584,'Export Worksheet'!$E$2:$G$1483,2,FALSE)</f>
        <v>513010596</v>
      </c>
    </row>
    <row r="585" spans="1:9" ht="16.5">
      <c r="A585" s="24"/>
      <c r="B585" s="24" t="s">
        <v>7075</v>
      </c>
      <c r="C585" s="23" t="s">
        <v>9496</v>
      </c>
      <c r="D585" s="24" t="s">
        <v>19</v>
      </c>
      <c r="E585" s="15" t="s">
        <v>7076</v>
      </c>
      <c r="F585" s="24" t="s">
        <v>7075</v>
      </c>
      <c r="G585" s="23">
        <f t="shared" si="9"/>
        <v>7</v>
      </c>
      <c r="H585" s="23" t="str">
        <f>MID(F585,1,G585-1)</f>
        <v>4.2.12</v>
      </c>
      <c r="I585" s="35">
        <f>VLOOKUP(C585,'Export Worksheet'!$E$2:$G$1483,2,FALSE)</f>
        <v>513010597</v>
      </c>
    </row>
    <row r="586" spans="1:9" ht="16.5">
      <c r="A586" s="24"/>
      <c r="B586" s="24" t="s">
        <v>7077</v>
      </c>
      <c r="C586" s="23" t="s">
        <v>9497</v>
      </c>
      <c r="D586" s="24" t="s">
        <v>19</v>
      </c>
      <c r="E586" s="15" t="s">
        <v>7078</v>
      </c>
      <c r="F586" s="24" t="s">
        <v>7077</v>
      </c>
      <c r="G586" s="23">
        <f t="shared" si="9"/>
        <v>7</v>
      </c>
      <c r="H586" s="23" t="str">
        <f>MID(F586,1,G586-1)</f>
        <v>4.2.13</v>
      </c>
      <c r="I586" s="35">
        <f>VLOOKUP(C586,'Export Worksheet'!$E$2:$G$1483,2,FALSE)</f>
        <v>513010598</v>
      </c>
    </row>
    <row r="587" spans="1:9" ht="16.5">
      <c r="A587" s="24"/>
      <c r="B587" s="24" t="s">
        <v>7079</v>
      </c>
      <c r="C587" s="23" t="s">
        <v>9498</v>
      </c>
      <c r="D587" s="24" t="s">
        <v>19</v>
      </c>
      <c r="E587" s="15" t="s">
        <v>7080</v>
      </c>
      <c r="F587" s="24" t="s">
        <v>7079</v>
      </c>
      <c r="G587" s="23">
        <f t="shared" si="9"/>
        <v>7</v>
      </c>
      <c r="H587" s="23" t="str">
        <f>MID(F587,1,G587-1)</f>
        <v>4.2.14</v>
      </c>
      <c r="I587" s="35">
        <f>VLOOKUP(C587,'Export Worksheet'!$E$2:$G$1483,2,FALSE)</f>
        <v>513010599</v>
      </c>
    </row>
    <row r="588" spans="1:9" ht="16.5">
      <c r="A588" s="24"/>
      <c r="B588" s="24" t="s">
        <v>7081</v>
      </c>
      <c r="C588" s="23" t="s">
        <v>9499</v>
      </c>
      <c r="D588" s="24" t="s">
        <v>19</v>
      </c>
      <c r="E588" s="15" t="s">
        <v>7078</v>
      </c>
      <c r="F588" s="24" t="s">
        <v>7081</v>
      </c>
      <c r="G588" s="23">
        <f t="shared" si="9"/>
        <v>7</v>
      </c>
      <c r="H588" s="23" t="str">
        <f>MID(F588,1,G588-1)</f>
        <v>4.2.15</v>
      </c>
      <c r="I588" s="35">
        <f>VLOOKUP(C588,'Export Worksheet'!$E$2:$G$1483,2,FALSE)</f>
        <v>513010600</v>
      </c>
    </row>
    <row r="589" spans="1:9" ht="16.5">
      <c r="A589" s="24"/>
      <c r="B589" s="24" t="s">
        <v>7082</v>
      </c>
      <c r="C589" s="23" t="s">
        <v>9500</v>
      </c>
      <c r="D589" s="24" t="s">
        <v>19</v>
      </c>
      <c r="E589" s="15" t="s">
        <v>7083</v>
      </c>
      <c r="F589" s="24" t="s">
        <v>7082</v>
      </c>
      <c r="G589" s="23">
        <f t="shared" si="9"/>
        <v>7</v>
      </c>
      <c r="H589" s="23" t="str">
        <f>MID(F589,1,G589-1)</f>
        <v>4.2.16</v>
      </c>
      <c r="I589" s="35">
        <f>VLOOKUP(C589,'Export Worksheet'!$E$2:$G$1483,2,FALSE)</f>
        <v>513010601</v>
      </c>
    </row>
    <row r="590" spans="1:9" ht="16.5">
      <c r="A590" s="24"/>
      <c r="B590" s="24" t="s">
        <v>7084</v>
      </c>
      <c r="C590" s="23" t="s">
        <v>9501</v>
      </c>
      <c r="D590" s="24" t="s">
        <v>19</v>
      </c>
      <c r="E590" s="15" t="s">
        <v>7085</v>
      </c>
      <c r="F590" s="24" t="s">
        <v>7084</v>
      </c>
      <c r="G590" s="23">
        <f t="shared" si="9"/>
        <v>7</v>
      </c>
      <c r="H590" s="23" t="str">
        <f>MID(F590,1,G590-1)</f>
        <v>4.2.17</v>
      </c>
      <c r="I590" s="35">
        <f>VLOOKUP(C590,'Export Worksheet'!$E$2:$G$1483,2,FALSE)</f>
        <v>513010602</v>
      </c>
    </row>
    <row r="591" spans="1:9" ht="16.5">
      <c r="A591" s="24"/>
      <c r="B591" s="24" t="s">
        <v>7086</v>
      </c>
      <c r="C591" s="23" t="s">
        <v>9502</v>
      </c>
      <c r="D591" s="24" t="s">
        <v>19</v>
      </c>
      <c r="E591" s="15" t="s">
        <v>7087</v>
      </c>
      <c r="F591" s="24" t="s">
        <v>7086</v>
      </c>
      <c r="G591" s="23">
        <f t="shared" si="9"/>
        <v>7</v>
      </c>
      <c r="H591" s="23" t="str">
        <f>MID(F591,1,G591-1)</f>
        <v>4.2.18</v>
      </c>
      <c r="I591" s="35">
        <f>VLOOKUP(C591,'Export Worksheet'!$E$2:$G$1483,2,FALSE)</f>
        <v>513010603</v>
      </c>
    </row>
    <row r="592" spans="1:9" ht="16.5">
      <c r="A592" s="24"/>
      <c r="B592" s="24" t="s">
        <v>7088</v>
      </c>
      <c r="C592" s="23" t="s">
        <v>9503</v>
      </c>
      <c r="D592" s="24" t="s">
        <v>19</v>
      </c>
      <c r="E592" s="15" t="s">
        <v>7089</v>
      </c>
      <c r="F592" s="24" t="s">
        <v>7088</v>
      </c>
      <c r="G592" s="23">
        <f t="shared" si="9"/>
        <v>7</v>
      </c>
      <c r="H592" s="23" t="str">
        <f>MID(F592,1,G592-1)</f>
        <v>4.2.19</v>
      </c>
      <c r="I592" s="35">
        <f>VLOOKUP(C592,'Export Worksheet'!$E$2:$G$1483,2,FALSE)</f>
        <v>513010604</v>
      </c>
    </row>
    <row r="593" spans="1:9" ht="16.5">
      <c r="A593" s="24"/>
      <c r="B593" s="24" t="s">
        <v>7090</v>
      </c>
      <c r="C593" s="23" t="s">
        <v>9504</v>
      </c>
      <c r="D593" s="24" t="s">
        <v>19</v>
      </c>
      <c r="E593" s="15" t="s">
        <v>7091</v>
      </c>
      <c r="F593" s="24" t="s">
        <v>7090</v>
      </c>
      <c r="G593" s="23">
        <f t="shared" si="9"/>
        <v>7</v>
      </c>
      <c r="H593" s="23" t="str">
        <f>MID(F593,1,G593-1)</f>
        <v>4.2.20</v>
      </c>
      <c r="I593" s="35">
        <f>VLOOKUP(C593,'Export Worksheet'!$E$2:$G$1483,2,FALSE)</f>
        <v>513010606</v>
      </c>
    </row>
    <row r="594" spans="1:9" ht="16.5">
      <c r="A594" s="24"/>
      <c r="B594" s="24" t="s">
        <v>7092</v>
      </c>
      <c r="C594" s="23" t="s">
        <v>9505</v>
      </c>
      <c r="D594" s="24" t="s">
        <v>19</v>
      </c>
      <c r="E594" s="15" t="s">
        <v>7093</v>
      </c>
      <c r="F594" s="24" t="s">
        <v>7092</v>
      </c>
      <c r="G594" s="23">
        <f t="shared" si="9"/>
        <v>7</v>
      </c>
      <c r="H594" s="23" t="str">
        <f>MID(F594,1,G594-1)</f>
        <v>4.2.21</v>
      </c>
      <c r="I594" s="35">
        <f>VLOOKUP(C594,'Export Worksheet'!$E$2:$G$1483,2,FALSE)</f>
        <v>513010607</v>
      </c>
    </row>
    <row r="595" spans="1:9" ht="16.5">
      <c r="A595" s="24"/>
      <c r="B595" s="24" t="s">
        <v>7094</v>
      </c>
      <c r="C595" s="23" t="s">
        <v>9506</v>
      </c>
      <c r="D595" s="24" t="s">
        <v>108</v>
      </c>
      <c r="E595" s="15" t="s">
        <v>7095</v>
      </c>
      <c r="F595" s="24" t="s">
        <v>7094</v>
      </c>
      <c r="G595" s="23">
        <f t="shared" si="9"/>
        <v>7</v>
      </c>
      <c r="H595" s="23" t="str">
        <f>MID(F595,1,G595-1)</f>
        <v>4.2.23</v>
      </c>
      <c r="I595" s="35">
        <f>VLOOKUP(C595,'Export Worksheet'!$E$2:$G$1483,2,FALSE)</f>
        <v>513010608</v>
      </c>
    </row>
    <row r="596" spans="1:9" ht="16.5">
      <c r="A596" s="24"/>
      <c r="B596" s="24" t="s">
        <v>7096</v>
      </c>
      <c r="C596" s="23" t="s">
        <v>9507</v>
      </c>
      <c r="D596" s="24" t="s">
        <v>19</v>
      </c>
      <c r="E596" s="15" t="s">
        <v>7097</v>
      </c>
      <c r="F596" s="24" t="s">
        <v>7096</v>
      </c>
      <c r="G596" s="23">
        <f t="shared" si="9"/>
        <v>7</v>
      </c>
      <c r="H596" s="23" t="str">
        <f>MID(F596,1,G596-1)</f>
        <v>4.2.25</v>
      </c>
      <c r="I596" s="35">
        <f>VLOOKUP(C596,'Export Worksheet'!$E$2:$G$1483,2,FALSE)</f>
        <v>513010609</v>
      </c>
    </row>
    <row r="597" spans="1:9" ht="16.5">
      <c r="A597" s="24"/>
      <c r="B597" s="24" t="s">
        <v>7098</v>
      </c>
      <c r="C597" s="23" t="s">
        <v>9508</v>
      </c>
      <c r="D597" s="24" t="s">
        <v>19</v>
      </c>
      <c r="E597" s="15" t="s">
        <v>7099</v>
      </c>
      <c r="F597" s="24" t="s">
        <v>7098</v>
      </c>
      <c r="G597" s="23">
        <f t="shared" si="9"/>
        <v>7</v>
      </c>
      <c r="H597" s="23" t="str">
        <f>MID(F597,1,G597-1)</f>
        <v>4.2.27</v>
      </c>
      <c r="I597" s="35">
        <f>VLOOKUP(C597,'Export Worksheet'!$E$2:$G$1483,2,FALSE)</f>
        <v>513010610</v>
      </c>
    </row>
    <row r="598" spans="1:9" ht="16.5">
      <c r="A598" s="24"/>
      <c r="B598" s="24" t="s">
        <v>7100</v>
      </c>
      <c r="C598" s="23" t="s">
        <v>9509</v>
      </c>
      <c r="D598" s="24" t="s">
        <v>149</v>
      </c>
      <c r="E598" s="15" t="s">
        <v>7101</v>
      </c>
      <c r="F598" s="24" t="s">
        <v>7100</v>
      </c>
      <c r="G598" s="23">
        <f t="shared" si="9"/>
        <v>6</v>
      </c>
      <c r="H598" s="23" t="str">
        <f>MID(F598,1,G598-1)</f>
        <v>4.3.1</v>
      </c>
      <c r="I598" s="35">
        <f>VLOOKUP(C598,'Export Worksheet'!$E$2:$G$1483,2,FALSE)</f>
        <v>513010618</v>
      </c>
    </row>
    <row r="599" spans="1:9" ht="16.5">
      <c r="A599" s="24"/>
      <c r="B599" s="24" t="s">
        <v>7102</v>
      </c>
      <c r="C599" s="23" t="s">
        <v>9510</v>
      </c>
      <c r="D599" s="24" t="s">
        <v>149</v>
      </c>
      <c r="E599" s="15" t="s">
        <v>7101</v>
      </c>
      <c r="F599" s="24" t="s">
        <v>7102</v>
      </c>
      <c r="G599" s="23">
        <f t="shared" si="9"/>
        <v>6</v>
      </c>
      <c r="H599" s="23" t="str">
        <f>MID(F599,1,G599-1)</f>
        <v>4.3.2</v>
      </c>
      <c r="I599" s="35">
        <f>VLOOKUP(C599,'Export Worksheet'!$E$2:$G$1483,2,FALSE)</f>
        <v>513010629</v>
      </c>
    </row>
    <row r="600" spans="1:9" ht="16.5">
      <c r="A600" s="24"/>
      <c r="B600" s="24" t="s">
        <v>7103</v>
      </c>
      <c r="C600" s="23" t="s">
        <v>9511</v>
      </c>
      <c r="D600" s="24" t="s">
        <v>19</v>
      </c>
      <c r="E600" s="15" t="s">
        <v>7104</v>
      </c>
      <c r="F600" s="24" t="s">
        <v>7103</v>
      </c>
      <c r="G600" s="23">
        <f t="shared" si="9"/>
        <v>6</v>
      </c>
      <c r="H600" s="23" t="str">
        <f>MID(F600,1,G600-1)</f>
        <v>4.3.3</v>
      </c>
      <c r="I600" s="35">
        <f>VLOOKUP(C600,'Export Worksheet'!$E$2:$G$1483,2,FALSE)</f>
        <v>513010638</v>
      </c>
    </row>
    <row r="601" spans="1:9" ht="16.5">
      <c r="A601" s="24"/>
      <c r="B601" s="24" t="s">
        <v>7105</v>
      </c>
      <c r="C601" s="23" t="s">
        <v>9512</v>
      </c>
      <c r="D601" s="24" t="s">
        <v>19</v>
      </c>
      <c r="E601" s="15" t="s">
        <v>7106</v>
      </c>
      <c r="F601" s="24" t="s">
        <v>7105</v>
      </c>
      <c r="G601" s="23">
        <f t="shared" si="9"/>
        <v>6</v>
      </c>
      <c r="H601" s="23" t="str">
        <f>MID(F601,1,G601-1)</f>
        <v>4.3.4</v>
      </c>
      <c r="I601" s="35">
        <f>VLOOKUP(C601,'Export Worksheet'!$E$2:$G$1483,2,FALSE)</f>
        <v>513010640</v>
      </c>
    </row>
    <row r="602" spans="1:9" ht="16.5">
      <c r="A602" s="24"/>
      <c r="B602" s="24" t="s">
        <v>7107</v>
      </c>
      <c r="C602" s="23" t="s">
        <v>9513</v>
      </c>
      <c r="D602" s="24" t="s">
        <v>19</v>
      </c>
      <c r="E602" s="15" t="s">
        <v>7108</v>
      </c>
      <c r="F602" s="24" t="s">
        <v>7107</v>
      </c>
      <c r="G602" s="23">
        <f t="shared" si="9"/>
        <v>6</v>
      </c>
      <c r="H602" s="23" t="str">
        <f>MID(F602,1,G602-1)</f>
        <v>4.3.5</v>
      </c>
      <c r="I602" s="35">
        <f>VLOOKUP(C602,'Export Worksheet'!$E$2:$G$1483,2,FALSE)</f>
        <v>513010641</v>
      </c>
    </row>
    <row r="603" spans="1:9" ht="16.5">
      <c r="A603" s="24"/>
      <c r="B603" s="24" t="s">
        <v>7109</v>
      </c>
      <c r="C603" s="23" t="s">
        <v>9514</v>
      </c>
      <c r="D603" s="24" t="s">
        <v>19</v>
      </c>
      <c r="E603" s="15" t="s">
        <v>7110</v>
      </c>
      <c r="F603" s="24" t="s">
        <v>7109</v>
      </c>
      <c r="G603" s="23">
        <f t="shared" si="9"/>
        <v>6</v>
      </c>
      <c r="H603" s="23" t="str">
        <f>MID(F603,1,G603-1)</f>
        <v>4.3.6</v>
      </c>
      <c r="I603" s="35">
        <f>VLOOKUP(C603,'Export Worksheet'!$E$2:$G$1483,2,FALSE)</f>
        <v>513010642</v>
      </c>
    </row>
    <row r="604" spans="1:9" ht="16.5">
      <c r="A604" s="24"/>
      <c r="B604" s="24" t="s">
        <v>7111</v>
      </c>
      <c r="C604" s="23" t="s">
        <v>9515</v>
      </c>
      <c r="D604" s="24" t="s">
        <v>19</v>
      </c>
      <c r="E604" s="15" t="s">
        <v>7112</v>
      </c>
      <c r="F604" s="24" t="s">
        <v>7111</v>
      </c>
      <c r="G604" s="23">
        <f t="shared" si="9"/>
        <v>6</v>
      </c>
      <c r="H604" s="23" t="str">
        <f>MID(F604,1,G604-1)</f>
        <v>4.3.7</v>
      </c>
      <c r="I604" s="35">
        <f>VLOOKUP(C604,'Export Worksheet'!$E$2:$G$1483,2,FALSE)</f>
        <v>513010643</v>
      </c>
    </row>
    <row r="605" spans="1:9" ht="16.5">
      <c r="A605" s="24"/>
      <c r="B605" s="24" t="s">
        <v>7113</v>
      </c>
      <c r="C605" s="23" t="s">
        <v>9516</v>
      </c>
      <c r="D605" s="24" t="s">
        <v>19</v>
      </c>
      <c r="E605" s="15" t="s">
        <v>7114</v>
      </c>
      <c r="F605" s="24" t="s">
        <v>7113</v>
      </c>
      <c r="G605" s="23">
        <f t="shared" si="9"/>
        <v>6</v>
      </c>
      <c r="H605" s="23" t="str">
        <f>MID(F605,1,G605-1)</f>
        <v>4.3.8</v>
      </c>
      <c r="I605" s="35">
        <f>VLOOKUP(C605,'Export Worksheet'!$E$2:$G$1483,2,FALSE)</f>
        <v>513010644</v>
      </c>
    </row>
    <row r="606" spans="1:9" ht="16.5">
      <c r="A606" s="24"/>
      <c r="B606" s="24" t="s">
        <v>7115</v>
      </c>
      <c r="C606" s="23" t="s">
        <v>9517</v>
      </c>
      <c r="D606" s="24" t="s">
        <v>19</v>
      </c>
      <c r="E606" s="15" t="s">
        <v>7116</v>
      </c>
      <c r="F606" s="24" t="s">
        <v>7115</v>
      </c>
      <c r="G606" s="23">
        <f t="shared" si="9"/>
        <v>6</v>
      </c>
      <c r="H606" s="23" t="str">
        <f>MID(F606,1,G606-1)</f>
        <v>4.3.9</v>
      </c>
      <c r="I606" s="35">
        <f>VLOOKUP(C606,'Export Worksheet'!$E$2:$G$1483,2,FALSE)</f>
        <v>513010645</v>
      </c>
    </row>
    <row r="607" spans="1:9" ht="16.5">
      <c r="A607" s="24"/>
      <c r="B607" s="24" t="s">
        <v>7117</v>
      </c>
      <c r="C607" s="23" t="s">
        <v>9518</v>
      </c>
      <c r="D607" s="24" t="s">
        <v>108</v>
      </c>
      <c r="E607" s="15" t="s">
        <v>7118</v>
      </c>
      <c r="F607" s="24" t="s">
        <v>7117</v>
      </c>
      <c r="G607" s="23">
        <f t="shared" si="9"/>
        <v>7</v>
      </c>
      <c r="H607" s="23" t="str">
        <f>MID(F607,1,G607-1)</f>
        <v>4.3.10</v>
      </c>
      <c r="I607" s="35">
        <f>VLOOKUP(C607,'Export Worksheet'!$E$2:$G$1483,2,FALSE)</f>
        <v>513010619</v>
      </c>
    </row>
    <row r="608" spans="1:9" ht="16.5">
      <c r="A608" s="24"/>
      <c r="B608" s="24" t="s">
        <v>7119</v>
      </c>
      <c r="C608" s="23" t="s">
        <v>9519</v>
      </c>
      <c r="D608" s="24" t="s">
        <v>149</v>
      </c>
      <c r="E608" s="15" t="s">
        <v>7120</v>
      </c>
      <c r="F608" s="24" t="s">
        <v>7119</v>
      </c>
      <c r="G608" s="23">
        <f t="shared" si="9"/>
        <v>7</v>
      </c>
      <c r="H608" s="23" t="str">
        <f>MID(F608,1,G608-1)</f>
        <v>4.3.11</v>
      </c>
      <c r="I608" s="35">
        <f>VLOOKUP(C608,'Export Worksheet'!$E$2:$G$1483,2,FALSE)</f>
        <v>513010620</v>
      </c>
    </row>
    <row r="609" spans="1:9" ht="16.5">
      <c r="A609" s="24"/>
      <c r="B609" s="24" t="s">
        <v>7121</v>
      </c>
      <c r="C609" s="23" t="s">
        <v>9520</v>
      </c>
      <c r="D609" s="24" t="s">
        <v>149</v>
      </c>
      <c r="E609" s="15" t="s">
        <v>7122</v>
      </c>
      <c r="F609" s="24" t="s">
        <v>7121</v>
      </c>
      <c r="G609" s="23">
        <f t="shared" si="9"/>
        <v>7</v>
      </c>
      <c r="H609" s="23" t="str">
        <f>MID(F609,1,G609-1)</f>
        <v>4.3.12</v>
      </c>
      <c r="I609" s="35">
        <f>VLOOKUP(C609,'Export Worksheet'!$E$2:$G$1483,2,FALSE)</f>
        <v>513010621</v>
      </c>
    </row>
    <row r="610" spans="1:9" ht="16.5">
      <c r="A610" s="24"/>
      <c r="B610" s="24" t="s">
        <v>7123</v>
      </c>
      <c r="C610" s="23" t="s">
        <v>9521</v>
      </c>
      <c r="D610" s="24" t="s">
        <v>7124</v>
      </c>
      <c r="E610" s="15" t="s">
        <v>7125</v>
      </c>
      <c r="F610" s="24" t="s">
        <v>7123</v>
      </c>
      <c r="G610" s="23">
        <f t="shared" si="9"/>
        <v>7</v>
      </c>
      <c r="H610" s="23" t="str">
        <f>MID(F610,1,G610-1)</f>
        <v>4.3.13</v>
      </c>
      <c r="I610" s="35">
        <f>VLOOKUP(C610,'Export Worksheet'!$E$2:$G$1483,2,FALSE)</f>
        <v>513010622</v>
      </c>
    </row>
    <row r="611" spans="1:9" ht="16.5">
      <c r="A611" s="24"/>
      <c r="B611" s="24" t="s">
        <v>7126</v>
      </c>
      <c r="C611" s="23" t="s">
        <v>9522</v>
      </c>
      <c r="D611" s="24" t="s">
        <v>149</v>
      </c>
      <c r="E611" s="15" t="s">
        <v>7127</v>
      </c>
      <c r="F611" s="24" t="s">
        <v>7126</v>
      </c>
      <c r="G611" s="23">
        <f t="shared" si="9"/>
        <v>7</v>
      </c>
      <c r="H611" s="23" t="str">
        <f>MID(F611,1,G611-1)</f>
        <v>4.3.14</v>
      </c>
      <c r="I611" s="35">
        <f>VLOOKUP(C611,'Export Worksheet'!$E$2:$G$1483,2,FALSE)</f>
        <v>513010623</v>
      </c>
    </row>
    <row r="612" spans="1:9" ht="16.5">
      <c r="A612" s="24"/>
      <c r="B612" s="24" t="s">
        <v>7128</v>
      </c>
      <c r="C612" s="23" t="s">
        <v>9523</v>
      </c>
      <c r="D612" s="24" t="s">
        <v>149</v>
      </c>
      <c r="E612" s="15" t="s">
        <v>7122</v>
      </c>
      <c r="F612" s="24" t="s">
        <v>7128</v>
      </c>
      <c r="G612" s="23">
        <f t="shared" si="9"/>
        <v>7</v>
      </c>
      <c r="H612" s="23" t="str">
        <f>MID(F612,1,G612-1)</f>
        <v>4.3.15</v>
      </c>
      <c r="I612" s="35">
        <f>VLOOKUP(C612,'Export Worksheet'!$E$2:$G$1483,2,FALSE)</f>
        <v>513010624</v>
      </c>
    </row>
    <row r="613" spans="1:9" ht="16.5">
      <c r="A613" s="24"/>
      <c r="B613" s="24" t="s">
        <v>7129</v>
      </c>
      <c r="C613" s="23" t="s">
        <v>9524</v>
      </c>
      <c r="D613" s="24" t="s">
        <v>19</v>
      </c>
      <c r="E613" s="15" t="s">
        <v>7130</v>
      </c>
      <c r="F613" s="24" t="s">
        <v>7129</v>
      </c>
      <c r="G613" s="23">
        <f t="shared" si="9"/>
        <v>7</v>
      </c>
      <c r="H613" s="23" t="str">
        <f>MID(F613,1,G613-1)</f>
        <v>4.3.16</v>
      </c>
      <c r="I613" s="35">
        <f>VLOOKUP(C613,'Export Worksheet'!$E$2:$G$1483,2,FALSE)</f>
        <v>513010625</v>
      </c>
    </row>
    <row r="614" spans="1:9" ht="16.5">
      <c r="A614" s="24"/>
      <c r="B614" s="24" t="s">
        <v>7131</v>
      </c>
      <c r="C614" s="23" t="s">
        <v>9525</v>
      </c>
      <c r="D614" s="24" t="s">
        <v>149</v>
      </c>
      <c r="E614" s="15" t="s">
        <v>7132</v>
      </c>
      <c r="F614" s="24" t="s">
        <v>7131</v>
      </c>
      <c r="G614" s="23">
        <f t="shared" si="9"/>
        <v>7</v>
      </c>
      <c r="H614" s="23" t="str">
        <f>MID(F614,1,G614-1)</f>
        <v>4.3.17</v>
      </c>
      <c r="I614" s="35">
        <f>VLOOKUP(C614,'Export Worksheet'!$E$2:$G$1483,2,FALSE)</f>
        <v>513010626</v>
      </c>
    </row>
    <row r="615" spans="1:9" ht="16.5">
      <c r="A615" s="24"/>
      <c r="B615" s="24" t="s">
        <v>7133</v>
      </c>
      <c r="C615" s="23" t="s">
        <v>9526</v>
      </c>
      <c r="D615" s="24" t="s">
        <v>19</v>
      </c>
      <c r="E615" s="15" t="s">
        <v>7134</v>
      </c>
      <c r="F615" s="24" t="s">
        <v>7133</v>
      </c>
      <c r="G615" s="23">
        <f t="shared" si="9"/>
        <v>7</v>
      </c>
      <c r="H615" s="23" t="str">
        <f>MID(F615,1,G615-1)</f>
        <v>4.3.18</v>
      </c>
      <c r="I615" s="35">
        <f>VLOOKUP(C615,'Export Worksheet'!$E$2:$G$1483,2,FALSE)</f>
        <v>513010627</v>
      </c>
    </row>
    <row r="616" spans="1:9" ht="16.5">
      <c r="A616" s="24"/>
      <c r="B616" s="24" t="s">
        <v>7135</v>
      </c>
      <c r="C616" s="23" t="s">
        <v>9527</v>
      </c>
      <c r="D616" s="24" t="s">
        <v>19</v>
      </c>
      <c r="E616" s="15" t="s">
        <v>7136</v>
      </c>
      <c r="F616" s="24" t="s">
        <v>7135</v>
      </c>
      <c r="G616" s="23">
        <f t="shared" si="9"/>
        <v>7</v>
      </c>
      <c r="H616" s="23" t="str">
        <f>MID(F616,1,G616-1)</f>
        <v>4.3.19</v>
      </c>
      <c r="I616" s="35">
        <f>VLOOKUP(C616,'Export Worksheet'!$E$2:$G$1483,2,FALSE)</f>
        <v>513010628</v>
      </c>
    </row>
    <row r="617" spans="1:9" ht="16.5">
      <c r="A617" s="24"/>
      <c r="B617" s="24" t="s">
        <v>7137</v>
      </c>
      <c r="C617" s="23" t="s">
        <v>9528</v>
      </c>
      <c r="D617" s="24" t="s">
        <v>149</v>
      </c>
      <c r="E617" s="15" t="s">
        <v>7138</v>
      </c>
      <c r="F617" s="24" t="s">
        <v>7137</v>
      </c>
      <c r="G617" s="23">
        <f t="shared" si="9"/>
        <v>7</v>
      </c>
      <c r="H617" s="23" t="str">
        <f>MID(F617,1,G617-1)</f>
        <v>4.3.20</v>
      </c>
      <c r="I617" s="35">
        <f>VLOOKUP(C617,'Export Worksheet'!$E$2:$G$1483,2,FALSE)</f>
        <v>513010630</v>
      </c>
    </row>
    <row r="618" spans="1:9" ht="16.5">
      <c r="A618" s="24"/>
      <c r="B618" s="24" t="s">
        <v>7139</v>
      </c>
      <c r="C618" s="23" t="s">
        <v>9529</v>
      </c>
      <c r="D618" s="24" t="s">
        <v>19</v>
      </c>
      <c r="E618" s="15" t="s">
        <v>7140</v>
      </c>
      <c r="F618" s="24" t="s">
        <v>7139</v>
      </c>
      <c r="G618" s="23">
        <f t="shared" si="9"/>
        <v>7</v>
      </c>
      <c r="H618" s="23" t="str">
        <f>MID(F618,1,G618-1)</f>
        <v>4.3.21</v>
      </c>
      <c r="I618" s="35">
        <f>VLOOKUP(C618,'Export Worksheet'!$E$2:$G$1483,2,FALSE)</f>
        <v>513010631</v>
      </c>
    </row>
    <row r="619" spans="1:9" ht="16.5">
      <c r="A619" s="24"/>
      <c r="B619" s="24" t="s">
        <v>7141</v>
      </c>
      <c r="C619" s="23" t="s">
        <v>9530</v>
      </c>
      <c r="D619" s="24" t="s">
        <v>19</v>
      </c>
      <c r="E619" s="15" t="s">
        <v>7142</v>
      </c>
      <c r="F619" s="24" t="s">
        <v>7141</v>
      </c>
      <c r="G619" s="23">
        <f t="shared" si="9"/>
        <v>7</v>
      </c>
      <c r="H619" s="23" t="str">
        <f>MID(F619,1,G619-1)</f>
        <v>4.3.22</v>
      </c>
      <c r="I619" s="35">
        <f>VLOOKUP(C619,'Export Worksheet'!$E$2:$G$1483,2,FALSE)</f>
        <v>513010632</v>
      </c>
    </row>
    <row r="620" spans="1:9" ht="16.5">
      <c r="A620" s="24"/>
      <c r="B620" s="24" t="s">
        <v>7143</v>
      </c>
      <c r="C620" s="23" t="s">
        <v>9531</v>
      </c>
      <c r="D620" s="24" t="s">
        <v>108</v>
      </c>
      <c r="E620" s="15" t="s">
        <v>7125</v>
      </c>
      <c r="F620" s="24" t="s">
        <v>7143</v>
      </c>
      <c r="G620" s="23">
        <f t="shared" si="9"/>
        <v>7</v>
      </c>
      <c r="H620" s="23" t="str">
        <f>MID(F620,1,G620-1)</f>
        <v>4.3.23</v>
      </c>
      <c r="I620" s="35">
        <f>VLOOKUP(C620,'Export Worksheet'!$E$2:$G$1483,2,FALSE)</f>
        <v>513010633</v>
      </c>
    </row>
    <row r="621" spans="1:9" ht="16.5">
      <c r="A621" s="24"/>
      <c r="B621" s="24" t="s">
        <v>7144</v>
      </c>
      <c r="C621" s="23" t="s">
        <v>9532</v>
      </c>
      <c r="D621" s="24" t="s">
        <v>19</v>
      </c>
      <c r="E621" s="15" t="s">
        <v>7108</v>
      </c>
      <c r="F621" s="24" t="s">
        <v>7144</v>
      </c>
      <c r="G621" s="23">
        <f t="shared" si="9"/>
        <v>7</v>
      </c>
      <c r="H621" s="23" t="str">
        <f>MID(F621,1,G621-1)</f>
        <v>4.3.25</v>
      </c>
      <c r="I621" s="35">
        <f>VLOOKUP(C621,'Export Worksheet'!$E$2:$G$1483,2,FALSE)</f>
        <v>513010634</v>
      </c>
    </row>
    <row r="622" spans="1:9" ht="16.5">
      <c r="A622" s="24"/>
      <c r="B622" s="24" t="s">
        <v>7145</v>
      </c>
      <c r="C622" s="23" t="s">
        <v>9533</v>
      </c>
      <c r="D622" s="24" t="s">
        <v>19</v>
      </c>
      <c r="E622" s="15" t="s">
        <v>7125</v>
      </c>
      <c r="F622" s="24" t="s">
        <v>7145</v>
      </c>
      <c r="G622" s="23">
        <f t="shared" si="9"/>
        <v>7</v>
      </c>
      <c r="H622" s="23" t="str">
        <f>MID(F622,1,G622-1)</f>
        <v>4.3.27</v>
      </c>
      <c r="I622" s="35">
        <f>VLOOKUP(C622,'Export Worksheet'!$E$2:$G$1483,2,FALSE)</f>
        <v>513010635</v>
      </c>
    </row>
    <row r="623" spans="1:9" ht="16.5">
      <c r="A623" s="24"/>
      <c r="B623" s="24" t="s">
        <v>7146</v>
      </c>
      <c r="C623" s="23" t="s">
        <v>9534</v>
      </c>
      <c r="D623" s="24" t="s">
        <v>19</v>
      </c>
      <c r="E623" s="15" t="s">
        <v>7147</v>
      </c>
      <c r="F623" s="24" t="s">
        <v>7146</v>
      </c>
      <c r="G623" s="23">
        <f t="shared" si="9"/>
        <v>7</v>
      </c>
      <c r="H623" s="23" t="str">
        <f>MID(F623,1,G623-1)</f>
        <v>4.3.29</v>
      </c>
      <c r="I623" s="35">
        <f>VLOOKUP(C623,'Export Worksheet'!$E$2:$G$1483,2,FALSE)</f>
        <v>513010637</v>
      </c>
    </row>
    <row r="624" spans="1:9" ht="16.5">
      <c r="A624" s="24"/>
      <c r="B624" s="24" t="s">
        <v>7148</v>
      </c>
      <c r="C624" s="23" t="s">
        <v>9535</v>
      </c>
      <c r="D624" s="24" t="s">
        <v>19</v>
      </c>
      <c r="E624" s="15" t="s">
        <v>7149</v>
      </c>
      <c r="F624" s="24" t="s">
        <v>7148</v>
      </c>
      <c r="G624" s="23">
        <f t="shared" si="9"/>
        <v>7</v>
      </c>
      <c r="H624" s="23" t="str">
        <f>MID(F624,1,G624-1)</f>
        <v>4.3.31</v>
      </c>
      <c r="I624" s="35">
        <f>VLOOKUP(C624,'Export Worksheet'!$E$2:$G$1483,2,FALSE)</f>
        <v>513010639</v>
      </c>
    </row>
    <row r="625" spans="1:10" ht="16.5">
      <c r="A625" s="24"/>
      <c r="B625" s="24" t="s">
        <v>7150</v>
      </c>
      <c r="C625" s="23" t="s">
        <v>9536</v>
      </c>
      <c r="D625" s="24" t="s">
        <v>19</v>
      </c>
      <c r="E625" s="15" t="s">
        <v>7151</v>
      </c>
      <c r="F625" s="24" t="s">
        <v>7150</v>
      </c>
      <c r="G625" s="23">
        <f t="shared" si="9"/>
        <v>7</v>
      </c>
      <c r="H625" s="23" t="str">
        <f>MID(F625,1,G625-1)</f>
        <v>4.3.37</v>
      </c>
      <c r="I625" s="35" t="e">
        <f>VLOOKUP(C625,'Export Worksheet'!$E$2:$G$1483,2,FALSE)</f>
        <v>#N/A</v>
      </c>
      <c r="J625" s="35" t="s">
        <v>10457</v>
      </c>
    </row>
    <row r="626" spans="1:10" ht="16.5">
      <c r="A626" s="24"/>
      <c r="B626" s="24" t="s">
        <v>7152</v>
      </c>
      <c r="C626" s="23" t="s">
        <v>9537</v>
      </c>
      <c r="D626" s="24" t="s">
        <v>149</v>
      </c>
      <c r="E626" s="15" t="s">
        <v>7153</v>
      </c>
      <c r="F626" s="24" t="s">
        <v>7152</v>
      </c>
      <c r="G626" s="23">
        <f t="shared" si="9"/>
        <v>6</v>
      </c>
      <c r="H626" s="23" t="str">
        <f>MID(F626,1,G626-1)</f>
        <v>4.4.1</v>
      </c>
      <c r="I626" s="35">
        <f>VLOOKUP(C626,'Export Worksheet'!$E$2:$G$1483,2,FALSE)</f>
        <v>513010646</v>
      </c>
    </row>
    <row r="627" spans="1:10" ht="16.5">
      <c r="A627" s="24"/>
      <c r="B627" s="24" t="s">
        <v>7154</v>
      </c>
      <c r="C627" s="23" t="s">
        <v>9538</v>
      </c>
      <c r="D627" s="24" t="s">
        <v>149</v>
      </c>
      <c r="E627" s="15" t="s">
        <v>7153</v>
      </c>
      <c r="F627" s="24" t="s">
        <v>7154</v>
      </c>
      <c r="G627" s="23">
        <f t="shared" si="9"/>
        <v>6</v>
      </c>
      <c r="H627" s="23" t="str">
        <f>MID(F627,1,G627-1)</f>
        <v>4.4.2</v>
      </c>
      <c r="I627" s="35">
        <f>VLOOKUP(C627,'Export Worksheet'!$E$2:$G$1483,2,FALSE)</f>
        <v>513010657</v>
      </c>
    </row>
    <row r="628" spans="1:10" ht="16.5">
      <c r="A628" s="24"/>
      <c r="B628" s="24" t="s">
        <v>7155</v>
      </c>
      <c r="C628" s="23" t="s">
        <v>9539</v>
      </c>
      <c r="D628" s="24" t="s">
        <v>149</v>
      </c>
      <c r="E628" s="15" t="s">
        <v>7156</v>
      </c>
      <c r="F628" s="24" t="s">
        <v>7155</v>
      </c>
      <c r="G628" s="23">
        <f t="shared" si="9"/>
        <v>6</v>
      </c>
      <c r="H628" s="23" t="str">
        <f>MID(F628,1,G628-1)</f>
        <v>4.4.3</v>
      </c>
      <c r="I628" s="35">
        <f>VLOOKUP(C628,'Export Worksheet'!$E$2:$G$1483,2,FALSE)</f>
        <v>513010668</v>
      </c>
    </row>
    <row r="629" spans="1:10" ht="16.5">
      <c r="A629" s="24"/>
      <c r="B629" s="24" t="s">
        <v>7157</v>
      </c>
      <c r="C629" s="23" t="s">
        <v>9540</v>
      </c>
      <c r="D629" s="24" t="s">
        <v>149</v>
      </c>
      <c r="E629" s="15" t="s">
        <v>7156</v>
      </c>
      <c r="F629" s="24" t="s">
        <v>7157</v>
      </c>
      <c r="G629" s="23">
        <f t="shared" si="9"/>
        <v>6</v>
      </c>
      <c r="H629" s="23" t="str">
        <f>MID(F629,1,G629-1)</f>
        <v>4.4.4</v>
      </c>
      <c r="I629" s="35">
        <f>VLOOKUP(C629,'Export Worksheet'!$E$2:$G$1483,2,FALSE)</f>
        <v>513010669</v>
      </c>
    </row>
    <row r="630" spans="1:10" ht="16.5">
      <c r="A630" s="24"/>
      <c r="B630" s="24" t="s">
        <v>7158</v>
      </c>
      <c r="C630" s="23" t="s">
        <v>9541</v>
      </c>
      <c r="D630" s="24" t="s">
        <v>149</v>
      </c>
      <c r="E630" s="15" t="s">
        <v>7156</v>
      </c>
      <c r="F630" s="24" t="s">
        <v>7158</v>
      </c>
      <c r="G630" s="23">
        <f t="shared" si="9"/>
        <v>6</v>
      </c>
      <c r="H630" s="23" t="str">
        <f>MID(F630,1,G630-1)</f>
        <v>4.4.5</v>
      </c>
      <c r="I630" s="35">
        <f>VLOOKUP(C630,'Export Worksheet'!$E$2:$G$1483,2,FALSE)</f>
        <v>513010670</v>
      </c>
    </row>
    <row r="631" spans="1:10" ht="16.5">
      <c r="A631" s="24"/>
      <c r="B631" s="24" t="s">
        <v>7159</v>
      </c>
      <c r="C631" s="23" t="s">
        <v>9542</v>
      </c>
      <c r="D631" s="24" t="s">
        <v>149</v>
      </c>
      <c r="E631" s="15" t="s">
        <v>7156</v>
      </c>
      <c r="F631" s="24" t="s">
        <v>7159</v>
      </c>
      <c r="G631" s="23">
        <f t="shared" si="9"/>
        <v>6</v>
      </c>
      <c r="H631" s="23" t="str">
        <f>MID(F631,1,G631-1)</f>
        <v>4.4.6</v>
      </c>
      <c r="I631" s="35">
        <f>VLOOKUP(C631,'Export Worksheet'!$E$2:$G$1483,2,FALSE)</f>
        <v>513010671</v>
      </c>
    </row>
    <row r="632" spans="1:10" ht="16.5">
      <c r="A632" s="24"/>
      <c r="B632" s="24" t="s">
        <v>7160</v>
      </c>
      <c r="C632" s="23" t="s">
        <v>9543</v>
      </c>
      <c r="D632" s="24" t="s">
        <v>19</v>
      </c>
      <c r="E632" s="15" t="s">
        <v>7161</v>
      </c>
      <c r="F632" s="24" t="s">
        <v>7160</v>
      </c>
      <c r="G632" s="23">
        <f t="shared" si="9"/>
        <v>6</v>
      </c>
      <c r="H632" s="23" t="str">
        <f>MID(F632,1,G632-1)</f>
        <v>4.4.7</v>
      </c>
      <c r="I632" s="35">
        <f>VLOOKUP(C632,'Export Worksheet'!$E$2:$G$1483,2,FALSE)</f>
        <v>513010672</v>
      </c>
    </row>
    <row r="633" spans="1:10" ht="16.5">
      <c r="A633" s="24"/>
      <c r="B633" s="24" t="s">
        <v>7162</v>
      </c>
      <c r="C633" s="23" t="s">
        <v>9544</v>
      </c>
      <c r="D633" s="24" t="s">
        <v>7163</v>
      </c>
      <c r="E633" s="15" t="s">
        <v>7164</v>
      </c>
      <c r="F633" s="24" t="s">
        <v>7162</v>
      </c>
      <c r="G633" s="23">
        <f t="shared" si="9"/>
        <v>6</v>
      </c>
      <c r="H633" s="23" t="str">
        <f>MID(F633,1,G633-1)</f>
        <v>4.4.8</v>
      </c>
      <c r="I633" s="35">
        <f>VLOOKUP(C633,'Export Worksheet'!$E$2:$G$1483,2,FALSE)</f>
        <v>513010673</v>
      </c>
    </row>
    <row r="634" spans="1:10" ht="16.5">
      <c r="A634" s="24"/>
      <c r="B634" s="24" t="s">
        <v>7165</v>
      </c>
      <c r="C634" s="23" t="s">
        <v>9545</v>
      </c>
      <c r="D634" s="24" t="s">
        <v>108</v>
      </c>
      <c r="E634" s="15" t="s">
        <v>7153</v>
      </c>
      <c r="F634" s="24" t="s">
        <v>7165</v>
      </c>
      <c r="G634" s="23">
        <f t="shared" si="9"/>
        <v>6</v>
      </c>
      <c r="H634" s="23" t="str">
        <f>MID(F634,1,G634-1)</f>
        <v>4.4.9</v>
      </c>
      <c r="I634" s="35">
        <f>VLOOKUP(C634,'Export Worksheet'!$E$2:$G$1483,2,FALSE)</f>
        <v>513010674</v>
      </c>
    </row>
    <row r="635" spans="1:10" ht="16.5">
      <c r="A635" s="24"/>
      <c r="B635" s="24" t="s">
        <v>7166</v>
      </c>
      <c r="C635" s="23" t="s">
        <v>9546</v>
      </c>
      <c r="D635" s="24" t="s">
        <v>108</v>
      </c>
      <c r="E635" s="15" t="s">
        <v>7153</v>
      </c>
      <c r="F635" s="24" t="s">
        <v>7166</v>
      </c>
      <c r="G635" s="23">
        <f t="shared" si="9"/>
        <v>7</v>
      </c>
      <c r="H635" s="23" t="str">
        <f>MID(F635,1,G635-1)</f>
        <v>4.4.10</v>
      </c>
      <c r="I635" s="35">
        <f>VLOOKUP(C635,'Export Worksheet'!$E$2:$G$1483,2,FALSE)</f>
        <v>513010647</v>
      </c>
    </row>
    <row r="636" spans="1:10" ht="16.5">
      <c r="A636" s="24"/>
      <c r="B636" s="24" t="s">
        <v>7167</v>
      </c>
      <c r="C636" s="23" t="s">
        <v>9547</v>
      </c>
      <c r="D636" s="24" t="s">
        <v>108</v>
      </c>
      <c r="E636" s="15" t="s">
        <v>7153</v>
      </c>
      <c r="F636" s="24" t="s">
        <v>7167</v>
      </c>
      <c r="G636" s="23">
        <f t="shared" si="9"/>
        <v>7</v>
      </c>
      <c r="H636" s="23" t="str">
        <f>MID(F636,1,G636-1)</f>
        <v>4.4.11</v>
      </c>
      <c r="I636" s="35">
        <f>VLOOKUP(C636,'Export Worksheet'!$E$2:$G$1483,2,FALSE)</f>
        <v>513010648</v>
      </c>
    </row>
    <row r="637" spans="1:10" ht="16.5">
      <c r="A637" s="24"/>
      <c r="B637" s="24" t="s">
        <v>7168</v>
      </c>
      <c r="C637" s="23" t="s">
        <v>9548</v>
      </c>
      <c r="D637" s="24" t="s">
        <v>108</v>
      </c>
      <c r="E637" s="15" t="s">
        <v>7153</v>
      </c>
      <c r="F637" s="24" t="s">
        <v>7168</v>
      </c>
      <c r="G637" s="23">
        <f t="shared" si="9"/>
        <v>7</v>
      </c>
      <c r="H637" s="23" t="str">
        <f>MID(F637,1,G637-1)</f>
        <v>4.4.12</v>
      </c>
      <c r="I637" s="35">
        <f>VLOOKUP(C637,'Export Worksheet'!$E$2:$G$1483,2,FALSE)</f>
        <v>513010649</v>
      </c>
    </row>
    <row r="638" spans="1:10" ht="16.5">
      <c r="A638" s="24"/>
      <c r="B638" s="24" t="s">
        <v>7169</v>
      </c>
      <c r="C638" s="23" t="s">
        <v>9549</v>
      </c>
      <c r="D638" s="24" t="s">
        <v>108</v>
      </c>
      <c r="E638" s="15" t="s">
        <v>7153</v>
      </c>
      <c r="F638" s="24" t="s">
        <v>7169</v>
      </c>
      <c r="G638" s="23">
        <f t="shared" si="9"/>
        <v>7</v>
      </c>
      <c r="H638" s="23" t="str">
        <f>MID(F638,1,G638-1)</f>
        <v>4.4.13</v>
      </c>
      <c r="I638" s="35">
        <f>VLOOKUP(C638,'Export Worksheet'!$E$2:$G$1483,2,FALSE)</f>
        <v>513010650</v>
      </c>
    </row>
    <row r="639" spans="1:10" ht="16.5">
      <c r="A639" s="24"/>
      <c r="B639" s="24" t="s">
        <v>7170</v>
      </c>
      <c r="C639" s="23" t="s">
        <v>9550</v>
      </c>
      <c r="D639" s="24" t="s">
        <v>19</v>
      </c>
      <c r="E639" s="15" t="s">
        <v>7153</v>
      </c>
      <c r="F639" s="24" t="s">
        <v>7170</v>
      </c>
      <c r="G639" s="23">
        <f t="shared" si="9"/>
        <v>7</v>
      </c>
      <c r="H639" s="23" t="str">
        <f>MID(F639,1,G639-1)</f>
        <v>4.4.14</v>
      </c>
      <c r="I639" s="35">
        <f>VLOOKUP(C639,'Export Worksheet'!$E$2:$G$1483,2,FALSE)</f>
        <v>513010651</v>
      </c>
    </row>
    <row r="640" spans="1:10" ht="16.5">
      <c r="A640" s="24"/>
      <c r="B640" s="24" t="s">
        <v>7171</v>
      </c>
      <c r="C640" s="23" t="s">
        <v>9551</v>
      </c>
      <c r="D640" s="24" t="s">
        <v>108</v>
      </c>
      <c r="E640" s="15" t="s">
        <v>7172</v>
      </c>
      <c r="F640" s="24" t="s">
        <v>7171</v>
      </c>
      <c r="G640" s="23">
        <f t="shared" si="9"/>
        <v>7</v>
      </c>
      <c r="H640" s="23" t="str">
        <f>MID(F640,1,G640-1)</f>
        <v>4.4.15</v>
      </c>
      <c r="I640" s="35">
        <f>VLOOKUP(C640,'Export Worksheet'!$E$2:$G$1483,2,FALSE)</f>
        <v>513010652</v>
      </c>
    </row>
    <row r="641" spans="1:9" ht="16.5">
      <c r="A641" s="24"/>
      <c r="B641" s="24" t="s">
        <v>7173</v>
      </c>
      <c r="C641" s="23" t="s">
        <v>9552</v>
      </c>
      <c r="D641" s="24" t="s">
        <v>19</v>
      </c>
      <c r="E641" s="15" t="s">
        <v>7174</v>
      </c>
      <c r="F641" s="24" t="s">
        <v>7173</v>
      </c>
      <c r="G641" s="23">
        <f t="shared" si="9"/>
        <v>7</v>
      </c>
      <c r="H641" s="23" t="str">
        <f>MID(F641,1,G641-1)</f>
        <v>4.4.16</v>
      </c>
      <c r="I641" s="35">
        <f>VLOOKUP(C641,'Export Worksheet'!$E$2:$G$1483,2,FALSE)</f>
        <v>513010653</v>
      </c>
    </row>
    <row r="642" spans="1:9" ht="16.5">
      <c r="A642" s="24"/>
      <c r="B642" s="24" t="s">
        <v>7175</v>
      </c>
      <c r="C642" s="23" t="s">
        <v>9553</v>
      </c>
      <c r="D642" s="24" t="s">
        <v>19</v>
      </c>
      <c r="E642" s="15" t="s">
        <v>7176</v>
      </c>
      <c r="F642" s="24" t="s">
        <v>7175</v>
      </c>
      <c r="G642" s="23">
        <f t="shared" si="9"/>
        <v>7</v>
      </c>
      <c r="H642" s="23" t="str">
        <f>MID(F642,1,G642-1)</f>
        <v>4.4.17</v>
      </c>
      <c r="I642" s="35">
        <f>VLOOKUP(C642,'Export Worksheet'!$E$2:$G$1483,2,FALSE)</f>
        <v>513010654</v>
      </c>
    </row>
    <row r="643" spans="1:9" ht="16.5">
      <c r="A643" s="24"/>
      <c r="B643" s="24" t="s">
        <v>7177</v>
      </c>
      <c r="C643" s="23" t="s">
        <v>9554</v>
      </c>
      <c r="D643" s="24" t="s">
        <v>108</v>
      </c>
      <c r="E643" s="15" t="s">
        <v>7153</v>
      </c>
      <c r="F643" s="24" t="s">
        <v>7177</v>
      </c>
      <c r="G643" s="23">
        <f t="shared" ref="G643:G706" si="10">FIND("-",F643)</f>
        <v>7</v>
      </c>
      <c r="H643" s="23" t="str">
        <f>MID(F643,1,G643-1)</f>
        <v>4.4.18</v>
      </c>
      <c r="I643" s="35">
        <f>VLOOKUP(C643,'Export Worksheet'!$E$2:$G$1483,2,FALSE)</f>
        <v>513010655</v>
      </c>
    </row>
    <row r="644" spans="1:9" ht="16.5">
      <c r="A644" s="24"/>
      <c r="B644" s="24" t="s">
        <v>7178</v>
      </c>
      <c r="C644" s="23" t="s">
        <v>9555</v>
      </c>
      <c r="D644" s="24" t="s">
        <v>108</v>
      </c>
      <c r="E644" s="15" t="s">
        <v>7153</v>
      </c>
      <c r="F644" s="24" t="s">
        <v>7178</v>
      </c>
      <c r="G644" s="23">
        <f t="shared" si="10"/>
        <v>7</v>
      </c>
      <c r="H644" s="23" t="str">
        <f>MID(F644,1,G644-1)</f>
        <v>4.4.19</v>
      </c>
      <c r="I644" s="35">
        <f>VLOOKUP(C644,'Export Worksheet'!$E$2:$G$1483,2,FALSE)</f>
        <v>513010656</v>
      </c>
    </row>
    <row r="645" spans="1:9" ht="16.5">
      <c r="A645" s="24"/>
      <c r="B645" s="24" t="s">
        <v>7179</v>
      </c>
      <c r="C645" s="23" t="s">
        <v>9556</v>
      </c>
      <c r="D645" s="24" t="s">
        <v>108</v>
      </c>
      <c r="E645" s="15" t="s">
        <v>7153</v>
      </c>
      <c r="F645" s="24" t="s">
        <v>7179</v>
      </c>
      <c r="G645" s="23">
        <f t="shared" si="10"/>
        <v>7</v>
      </c>
      <c r="H645" s="23" t="str">
        <f>MID(F645,1,G645-1)</f>
        <v>4.4.20</v>
      </c>
      <c r="I645" s="35">
        <f>VLOOKUP(C645,'Export Worksheet'!$E$2:$G$1483,2,FALSE)</f>
        <v>513010658</v>
      </c>
    </row>
    <row r="646" spans="1:9" ht="16.5">
      <c r="A646" s="24"/>
      <c r="B646" s="24" t="s">
        <v>7180</v>
      </c>
      <c r="C646" s="23" t="s">
        <v>9557</v>
      </c>
      <c r="D646" s="24" t="s">
        <v>19</v>
      </c>
      <c r="E646" s="15" t="s">
        <v>7097</v>
      </c>
      <c r="F646" s="24" t="s">
        <v>7180</v>
      </c>
      <c r="G646" s="23">
        <f t="shared" si="10"/>
        <v>7</v>
      </c>
      <c r="H646" s="23" t="str">
        <f>MID(F646,1,G646-1)</f>
        <v>4.4.21</v>
      </c>
      <c r="I646" s="35">
        <f>VLOOKUP(C646,'Export Worksheet'!$E$2:$G$1483,2,FALSE)</f>
        <v>513010659</v>
      </c>
    </row>
    <row r="647" spans="1:9" ht="16.5">
      <c r="A647" s="24"/>
      <c r="B647" s="24" t="s">
        <v>7181</v>
      </c>
      <c r="C647" s="23" t="s">
        <v>9558</v>
      </c>
      <c r="D647" s="24" t="s">
        <v>19</v>
      </c>
      <c r="E647" s="15" t="s">
        <v>7182</v>
      </c>
      <c r="F647" s="24" t="s">
        <v>7181</v>
      </c>
      <c r="G647" s="23">
        <f t="shared" si="10"/>
        <v>7</v>
      </c>
      <c r="H647" s="23" t="str">
        <f>MID(F647,1,G647-1)</f>
        <v>4.4.22</v>
      </c>
      <c r="I647" s="35">
        <f>VLOOKUP(C647,'Export Worksheet'!$E$2:$G$1483,2,FALSE)</f>
        <v>513010660</v>
      </c>
    </row>
    <row r="648" spans="1:9" ht="16.5">
      <c r="A648" s="24"/>
      <c r="B648" s="24" t="s">
        <v>7183</v>
      </c>
      <c r="C648" s="23" t="s">
        <v>9559</v>
      </c>
      <c r="D648" s="24" t="s">
        <v>108</v>
      </c>
      <c r="E648" s="15" t="s">
        <v>7153</v>
      </c>
      <c r="F648" s="24" t="s">
        <v>7183</v>
      </c>
      <c r="G648" s="23">
        <f t="shared" si="10"/>
        <v>7</v>
      </c>
      <c r="H648" s="23" t="str">
        <f>MID(F648,1,G648-1)</f>
        <v>4.4.23</v>
      </c>
      <c r="I648" s="35">
        <f>VLOOKUP(C648,'Export Worksheet'!$E$2:$G$1483,2,FALSE)</f>
        <v>513010661</v>
      </c>
    </row>
    <row r="649" spans="1:9" ht="16.5">
      <c r="A649" s="24"/>
      <c r="B649" s="24" t="s">
        <v>7184</v>
      </c>
      <c r="C649" s="23" t="s">
        <v>9560</v>
      </c>
      <c r="D649" s="24" t="s">
        <v>108</v>
      </c>
      <c r="E649" s="15" t="s">
        <v>7185</v>
      </c>
      <c r="F649" s="24" t="s">
        <v>7184</v>
      </c>
      <c r="G649" s="23">
        <f t="shared" si="10"/>
        <v>7</v>
      </c>
      <c r="H649" s="23" t="str">
        <f>MID(F649,1,G649-1)</f>
        <v>4.4.24</v>
      </c>
      <c r="I649" s="35">
        <f>VLOOKUP(C649,'Export Worksheet'!$E$2:$G$1483,2,FALSE)</f>
        <v>513010662</v>
      </c>
    </row>
    <row r="650" spans="1:9" ht="16.5">
      <c r="A650" s="24"/>
      <c r="B650" s="24" t="s">
        <v>7186</v>
      </c>
      <c r="C650" s="23" t="s">
        <v>9561</v>
      </c>
      <c r="D650" s="24" t="s">
        <v>108</v>
      </c>
      <c r="E650" s="15" t="s">
        <v>7187</v>
      </c>
      <c r="F650" s="24" t="s">
        <v>7186</v>
      </c>
      <c r="G650" s="23">
        <f t="shared" si="10"/>
        <v>7</v>
      </c>
      <c r="H650" s="23" t="str">
        <f>MID(F650,1,G650-1)</f>
        <v>4.4.25</v>
      </c>
      <c r="I650" s="35">
        <f>VLOOKUP(C650,'Export Worksheet'!$E$2:$G$1483,2,FALSE)</f>
        <v>513010663</v>
      </c>
    </row>
    <row r="651" spans="1:9" ht="16.5">
      <c r="A651" s="24"/>
      <c r="B651" s="24" t="s">
        <v>7188</v>
      </c>
      <c r="C651" s="23" t="s">
        <v>9562</v>
      </c>
      <c r="D651" s="24" t="s">
        <v>19</v>
      </c>
      <c r="E651" s="15" t="s">
        <v>7189</v>
      </c>
      <c r="F651" s="24" t="s">
        <v>7188</v>
      </c>
      <c r="G651" s="23">
        <f t="shared" si="10"/>
        <v>7</v>
      </c>
      <c r="H651" s="23" t="str">
        <f>MID(F651,1,G651-1)</f>
        <v>4.4.26</v>
      </c>
      <c r="I651" s="35">
        <f>VLOOKUP(C651,'Export Worksheet'!$E$2:$G$1483,2,FALSE)</f>
        <v>513010664</v>
      </c>
    </row>
    <row r="652" spans="1:9" ht="16.5">
      <c r="A652" s="24"/>
      <c r="B652" s="24" t="s">
        <v>7190</v>
      </c>
      <c r="C652" s="23" t="s">
        <v>9563</v>
      </c>
      <c r="D652" s="24" t="s">
        <v>19</v>
      </c>
      <c r="E652" s="15" t="s">
        <v>7191</v>
      </c>
      <c r="F652" s="24" t="s">
        <v>7190</v>
      </c>
      <c r="G652" s="23">
        <f t="shared" si="10"/>
        <v>7</v>
      </c>
      <c r="H652" s="23" t="str">
        <f>MID(F652,1,G652-1)</f>
        <v>4.4.27</v>
      </c>
      <c r="I652" s="35">
        <f>VLOOKUP(C652,'Export Worksheet'!$E$2:$G$1483,2,FALSE)</f>
        <v>513010665</v>
      </c>
    </row>
    <row r="653" spans="1:9" ht="16.5">
      <c r="A653" s="24"/>
      <c r="B653" s="24" t="s">
        <v>7192</v>
      </c>
      <c r="C653" s="23" t="s">
        <v>9564</v>
      </c>
      <c r="D653" s="24" t="s">
        <v>19</v>
      </c>
      <c r="E653" s="15" t="s">
        <v>7097</v>
      </c>
      <c r="F653" s="24" t="s">
        <v>7192</v>
      </c>
      <c r="G653" s="23">
        <f t="shared" si="10"/>
        <v>7</v>
      </c>
      <c r="H653" s="23" t="str">
        <f>MID(F653,1,G653-1)</f>
        <v>4.4.28</v>
      </c>
      <c r="I653" s="35">
        <f>VLOOKUP(C653,'Export Worksheet'!$E$2:$G$1483,2,FALSE)</f>
        <v>513010666</v>
      </c>
    </row>
    <row r="654" spans="1:9" ht="16.5">
      <c r="A654" s="24"/>
      <c r="B654" s="24" t="s">
        <v>7193</v>
      </c>
      <c r="C654" s="23" t="s">
        <v>9565</v>
      </c>
      <c r="D654" s="24" t="s">
        <v>19</v>
      </c>
      <c r="E654" s="15" t="s">
        <v>7194</v>
      </c>
      <c r="F654" s="24" t="s">
        <v>7193</v>
      </c>
      <c r="G654" s="23">
        <f t="shared" si="10"/>
        <v>7</v>
      </c>
      <c r="H654" s="23" t="str">
        <f>MID(F654,1,G654-1)</f>
        <v>4.4.29</v>
      </c>
      <c r="I654" s="35">
        <f>VLOOKUP(C654,'Export Worksheet'!$E$2:$G$1483,2,FALSE)</f>
        <v>513010667</v>
      </c>
    </row>
    <row r="655" spans="1:9" ht="16.5">
      <c r="A655" s="24"/>
      <c r="B655" s="24" t="s">
        <v>7195</v>
      </c>
      <c r="C655" s="23" t="s">
        <v>9566</v>
      </c>
      <c r="D655" s="24" t="s">
        <v>19</v>
      </c>
      <c r="E655" s="15" t="s">
        <v>7196</v>
      </c>
      <c r="F655" s="24" t="s">
        <v>7195</v>
      </c>
      <c r="G655" s="23">
        <f t="shared" si="10"/>
        <v>6</v>
      </c>
      <c r="H655" s="23" t="str">
        <f>MID(F655,1,G655-1)</f>
        <v>4.5.1</v>
      </c>
      <c r="I655" s="35">
        <f>VLOOKUP(C655,'Export Worksheet'!$E$2:$G$1483,2,FALSE)</f>
        <v>513010675</v>
      </c>
    </row>
    <row r="656" spans="1:9" ht="16.5">
      <c r="A656" s="24"/>
      <c r="B656" s="24" t="s">
        <v>7197</v>
      </c>
      <c r="C656" s="23" t="s">
        <v>9567</v>
      </c>
      <c r="D656" s="24" t="s">
        <v>149</v>
      </c>
      <c r="E656" s="15" t="s">
        <v>7198</v>
      </c>
      <c r="F656" s="24" t="s">
        <v>7197</v>
      </c>
      <c r="G656" s="23">
        <f t="shared" si="10"/>
        <v>6</v>
      </c>
      <c r="H656" s="23" t="str">
        <f>MID(F656,1,G656-1)</f>
        <v>4.5.2</v>
      </c>
      <c r="I656" s="35">
        <f>VLOOKUP(C656,'Export Worksheet'!$E$2:$G$1483,2,FALSE)</f>
        <v>513010679</v>
      </c>
    </row>
    <row r="657" spans="1:9" ht="16.5">
      <c r="A657" s="24"/>
      <c r="B657" s="24" t="s">
        <v>7199</v>
      </c>
      <c r="C657" s="23" t="s">
        <v>9568</v>
      </c>
      <c r="D657" s="24" t="s">
        <v>149</v>
      </c>
      <c r="E657" s="15" t="s">
        <v>7200</v>
      </c>
      <c r="F657" s="24" t="s">
        <v>7199</v>
      </c>
      <c r="G657" s="23">
        <f t="shared" si="10"/>
        <v>6</v>
      </c>
      <c r="H657" s="23" t="str">
        <f>MID(F657,1,G657-1)</f>
        <v>4.5.3</v>
      </c>
      <c r="I657" s="35">
        <f>VLOOKUP(C657,'Export Worksheet'!$E$2:$G$1483,2,FALSE)</f>
        <v>513010680</v>
      </c>
    </row>
    <row r="658" spans="1:9" ht="16.5">
      <c r="A658" s="24"/>
      <c r="B658" s="24" t="s">
        <v>7201</v>
      </c>
      <c r="C658" s="23" t="s">
        <v>9569</v>
      </c>
      <c r="D658" s="24" t="s">
        <v>19</v>
      </c>
      <c r="E658" s="15" t="s">
        <v>7202</v>
      </c>
      <c r="F658" s="24" t="s">
        <v>7201</v>
      </c>
      <c r="G658" s="23">
        <f t="shared" si="10"/>
        <v>6</v>
      </c>
      <c r="H658" s="23" t="str">
        <f>MID(F658,1,G658-1)</f>
        <v>4.5.4</v>
      </c>
      <c r="I658" s="35">
        <f>VLOOKUP(C658,'Export Worksheet'!$E$2:$G$1483,2,FALSE)</f>
        <v>513010681</v>
      </c>
    </row>
    <row r="659" spans="1:9" ht="16.5">
      <c r="A659" s="24"/>
      <c r="B659" s="24" t="s">
        <v>7203</v>
      </c>
      <c r="C659" s="23" t="s">
        <v>9570</v>
      </c>
      <c r="D659" s="24" t="s">
        <v>19</v>
      </c>
      <c r="E659" s="15" t="s">
        <v>7204</v>
      </c>
      <c r="F659" s="24" t="s">
        <v>7203</v>
      </c>
      <c r="G659" s="23">
        <f t="shared" si="10"/>
        <v>6</v>
      </c>
      <c r="H659" s="23" t="str">
        <f>MID(F659,1,G659-1)</f>
        <v>4.5.5</v>
      </c>
      <c r="I659" s="35">
        <f>VLOOKUP(C659,'Export Worksheet'!$E$2:$G$1483,2,FALSE)</f>
        <v>513010682</v>
      </c>
    </row>
    <row r="660" spans="1:9" ht="16.5">
      <c r="A660" s="24"/>
      <c r="B660" s="24" t="s">
        <v>7205</v>
      </c>
      <c r="C660" s="23" t="s">
        <v>9571</v>
      </c>
      <c r="D660" s="24" t="s">
        <v>19</v>
      </c>
      <c r="E660" s="15" t="s">
        <v>7206</v>
      </c>
      <c r="F660" s="24" t="s">
        <v>7205</v>
      </c>
      <c r="G660" s="23">
        <f t="shared" si="10"/>
        <v>6</v>
      </c>
      <c r="H660" s="23" t="str">
        <f>MID(F660,1,G660-1)</f>
        <v>4.5.6</v>
      </c>
      <c r="I660" s="35">
        <f>VLOOKUP(C660,'Export Worksheet'!$E$2:$G$1483,2,FALSE)</f>
        <v>513010683</v>
      </c>
    </row>
    <row r="661" spans="1:9" ht="16.5">
      <c r="A661" s="24"/>
      <c r="B661" s="24" t="s">
        <v>7207</v>
      </c>
      <c r="C661" s="23" t="s">
        <v>9572</v>
      </c>
      <c r="D661" s="24" t="s">
        <v>19</v>
      </c>
      <c r="E661" s="15" t="s">
        <v>7208</v>
      </c>
      <c r="F661" s="24" t="s">
        <v>7207</v>
      </c>
      <c r="G661" s="23">
        <f t="shared" si="10"/>
        <v>6</v>
      </c>
      <c r="H661" s="23" t="str">
        <f>MID(F661,1,G661-1)</f>
        <v>4.5.7</v>
      </c>
      <c r="I661" s="35">
        <f>VLOOKUP(C661,'Export Worksheet'!$E$2:$G$1483,2,FALSE)</f>
        <v>513010684</v>
      </c>
    </row>
    <row r="662" spans="1:9" ht="16.5">
      <c r="A662" s="24"/>
      <c r="B662" s="24" t="s">
        <v>7209</v>
      </c>
      <c r="C662" s="23" t="s">
        <v>9573</v>
      </c>
      <c r="D662" s="24" t="s">
        <v>108</v>
      </c>
      <c r="E662" s="15" t="s">
        <v>7210</v>
      </c>
      <c r="F662" s="24" t="s">
        <v>7209</v>
      </c>
      <c r="G662" s="23">
        <f t="shared" si="10"/>
        <v>6</v>
      </c>
      <c r="H662" s="23" t="str">
        <f>MID(F662,1,G662-1)</f>
        <v>4.5.9</v>
      </c>
      <c r="I662" s="35">
        <f>VLOOKUP(C662,'Export Worksheet'!$E$2:$G$1483,2,FALSE)</f>
        <v>513010685</v>
      </c>
    </row>
    <row r="663" spans="1:9" ht="16.5">
      <c r="A663" s="24"/>
      <c r="B663" s="24" t="s">
        <v>7211</v>
      </c>
      <c r="C663" s="23" t="s">
        <v>9574</v>
      </c>
      <c r="D663" s="24" t="s">
        <v>19</v>
      </c>
      <c r="E663" s="15" t="s">
        <v>7212</v>
      </c>
      <c r="F663" s="24" t="s">
        <v>7211</v>
      </c>
      <c r="G663" s="23">
        <f t="shared" si="10"/>
        <v>7</v>
      </c>
      <c r="H663" s="23" t="str">
        <f>MID(F663,1,G663-1)</f>
        <v>4.5.11</v>
      </c>
      <c r="I663" s="35">
        <f>VLOOKUP(C663,'Export Worksheet'!$E$2:$G$1483,2,FALSE)</f>
        <v>513010676</v>
      </c>
    </row>
    <row r="664" spans="1:9" ht="16.5">
      <c r="A664" s="24"/>
      <c r="B664" s="24" t="s">
        <v>7213</v>
      </c>
      <c r="C664" s="23" t="s">
        <v>9575</v>
      </c>
      <c r="D664" s="24" t="s">
        <v>19</v>
      </c>
      <c r="E664" s="15" t="s">
        <v>7214</v>
      </c>
      <c r="F664" s="24" t="s">
        <v>7213</v>
      </c>
      <c r="G664" s="23">
        <f t="shared" si="10"/>
        <v>7</v>
      </c>
      <c r="H664" s="23" t="str">
        <f>MID(F664,1,G664-1)</f>
        <v>4.5.13</v>
      </c>
      <c r="I664" s="35">
        <f>VLOOKUP(C664,'Export Worksheet'!$E$2:$G$1483,2,FALSE)</f>
        <v>513010677</v>
      </c>
    </row>
    <row r="665" spans="1:9" ht="16.5">
      <c r="A665" s="24"/>
      <c r="B665" s="24" t="s">
        <v>7215</v>
      </c>
      <c r="C665" s="23" t="s">
        <v>9576</v>
      </c>
      <c r="D665" s="24" t="s">
        <v>19</v>
      </c>
      <c r="E665" s="15" t="s">
        <v>7216</v>
      </c>
      <c r="F665" s="24" t="s">
        <v>7215</v>
      </c>
      <c r="G665" s="23">
        <f t="shared" si="10"/>
        <v>7</v>
      </c>
      <c r="H665" s="23" t="str">
        <f>MID(F665,1,G665-1)</f>
        <v>4.5.15</v>
      </c>
      <c r="I665" s="35">
        <f>VLOOKUP(C665,'Export Worksheet'!$E$2:$G$1483,2,FALSE)</f>
        <v>513010678</v>
      </c>
    </row>
    <row r="666" spans="1:9" ht="16.5">
      <c r="A666" s="24"/>
      <c r="B666" s="24" t="s">
        <v>7217</v>
      </c>
      <c r="C666" s="23" t="s">
        <v>9577</v>
      </c>
      <c r="D666" s="24" t="s">
        <v>149</v>
      </c>
      <c r="E666" s="15" t="s">
        <v>7218</v>
      </c>
      <c r="F666" s="24" t="s">
        <v>7217</v>
      </c>
      <c r="G666" s="23">
        <f t="shared" si="10"/>
        <v>6</v>
      </c>
      <c r="H666" s="23" t="str">
        <f>MID(F666,1,G666-1)</f>
        <v>4.6.1</v>
      </c>
      <c r="I666" s="35">
        <f>VLOOKUP(C666,'Export Worksheet'!$E$2:$G$1483,2,FALSE)</f>
        <v>513010686</v>
      </c>
    </row>
    <row r="667" spans="1:9" ht="16.5">
      <c r="A667" s="24"/>
      <c r="B667" s="24" t="s">
        <v>7219</v>
      </c>
      <c r="C667" s="23" t="s">
        <v>9578</v>
      </c>
      <c r="D667" s="24" t="s">
        <v>149</v>
      </c>
      <c r="E667" s="15" t="s">
        <v>7220</v>
      </c>
      <c r="F667" s="24" t="s">
        <v>7219</v>
      </c>
      <c r="G667" s="23">
        <f t="shared" si="10"/>
        <v>6</v>
      </c>
      <c r="H667" s="23" t="str">
        <f>MID(F667,1,G667-1)</f>
        <v>4.6.2</v>
      </c>
      <c r="I667" s="35">
        <f>VLOOKUP(C667,'Export Worksheet'!$E$2:$G$1483,2,FALSE)</f>
        <v>513010687</v>
      </c>
    </row>
    <row r="668" spans="1:9" ht="16.5">
      <c r="A668" s="24"/>
      <c r="B668" s="24" t="s">
        <v>7221</v>
      </c>
      <c r="C668" s="23" t="s">
        <v>9579</v>
      </c>
      <c r="D668" s="24" t="s">
        <v>108</v>
      </c>
      <c r="E668" s="15" t="s">
        <v>7218</v>
      </c>
      <c r="F668" s="24" t="s">
        <v>7221</v>
      </c>
      <c r="G668" s="23">
        <f t="shared" si="10"/>
        <v>6</v>
      </c>
      <c r="H668" s="23" t="str">
        <f>MID(F668,1,G668-1)</f>
        <v>4.6.3</v>
      </c>
      <c r="I668" s="35">
        <f>VLOOKUP(C668,'Export Worksheet'!$E$2:$G$1483,2,FALSE)</f>
        <v>513010688</v>
      </c>
    </row>
    <row r="669" spans="1:9" ht="16.5">
      <c r="A669" s="24"/>
      <c r="B669" s="24" t="s">
        <v>7222</v>
      </c>
      <c r="C669" s="23" t="s">
        <v>9580</v>
      </c>
      <c r="D669" s="24" t="s">
        <v>108</v>
      </c>
      <c r="E669" s="15" t="s">
        <v>7220</v>
      </c>
      <c r="F669" s="24" t="s">
        <v>7222</v>
      </c>
      <c r="G669" s="23">
        <f t="shared" si="10"/>
        <v>6</v>
      </c>
      <c r="H669" s="23" t="str">
        <f>MID(F669,1,G669-1)</f>
        <v>4.6.4</v>
      </c>
      <c r="I669" s="35">
        <f>VLOOKUP(C669,'Export Worksheet'!$E$2:$G$1483,2,FALSE)</f>
        <v>513010689</v>
      </c>
    </row>
    <row r="670" spans="1:9" ht="16.5">
      <c r="A670" s="24"/>
      <c r="B670" s="24" t="s">
        <v>7223</v>
      </c>
      <c r="C670" s="23" t="s">
        <v>9581</v>
      </c>
      <c r="D670" s="24" t="s">
        <v>19</v>
      </c>
      <c r="E670" s="15" t="s">
        <v>7224</v>
      </c>
      <c r="F670" s="24" t="s">
        <v>7223</v>
      </c>
      <c r="G670" s="23">
        <f t="shared" si="10"/>
        <v>6</v>
      </c>
      <c r="H670" s="23" t="str">
        <f>MID(F670,1,G670-1)</f>
        <v>4.6.5</v>
      </c>
      <c r="I670" s="35">
        <f>VLOOKUP(C670,'Export Worksheet'!$E$2:$G$1483,2,FALSE)</f>
        <v>513010690</v>
      </c>
    </row>
    <row r="671" spans="1:9" ht="16.5">
      <c r="A671" s="24"/>
      <c r="B671" s="24" t="s">
        <v>7225</v>
      </c>
      <c r="C671" s="23" t="s">
        <v>9582</v>
      </c>
      <c r="D671" s="24" t="s">
        <v>149</v>
      </c>
      <c r="E671" s="15" t="s">
        <v>7226</v>
      </c>
      <c r="F671" s="24" t="s">
        <v>7225</v>
      </c>
      <c r="G671" s="23">
        <f t="shared" si="10"/>
        <v>6</v>
      </c>
      <c r="H671" s="23" t="str">
        <f>MID(F671,1,G671-1)</f>
        <v>4.6.6</v>
      </c>
      <c r="I671" s="35">
        <f>VLOOKUP(C671,'Export Worksheet'!$E$2:$G$1483,2,FALSE)</f>
        <v>513010691</v>
      </c>
    </row>
    <row r="672" spans="1:9" ht="16.5">
      <c r="A672" s="24"/>
      <c r="B672" s="24" t="s">
        <v>7227</v>
      </c>
      <c r="C672" s="23" t="s">
        <v>9583</v>
      </c>
      <c r="D672" s="24" t="s">
        <v>149</v>
      </c>
      <c r="E672" s="15" t="s">
        <v>7228</v>
      </c>
      <c r="F672" s="24" t="s">
        <v>7227</v>
      </c>
      <c r="G672" s="23">
        <f t="shared" si="10"/>
        <v>6</v>
      </c>
      <c r="H672" s="23" t="str">
        <f>MID(F672,1,G672-1)</f>
        <v>4.6.7</v>
      </c>
      <c r="I672" s="35">
        <f>VLOOKUP(C672,'Export Worksheet'!$E$2:$G$1483,2,FALSE)</f>
        <v>513010692</v>
      </c>
    </row>
    <row r="673" spans="1:10" ht="16.5">
      <c r="A673" s="24"/>
      <c r="B673" s="24" t="s">
        <v>7229</v>
      </c>
      <c r="C673" s="23" t="s">
        <v>9584</v>
      </c>
      <c r="D673" s="24" t="s">
        <v>108</v>
      </c>
      <c r="E673" s="15" t="s">
        <v>7230</v>
      </c>
      <c r="F673" s="24" t="s">
        <v>7229</v>
      </c>
      <c r="G673" s="23">
        <f t="shared" si="10"/>
        <v>6</v>
      </c>
      <c r="H673" s="23" t="str">
        <f>MID(F673,1,G673-1)</f>
        <v>4.6.8</v>
      </c>
      <c r="I673" s="35">
        <f>VLOOKUP(C673,'Export Worksheet'!$E$2:$G$1483,2,FALSE)</f>
        <v>513010693</v>
      </c>
    </row>
    <row r="674" spans="1:10" ht="16.5">
      <c r="A674" s="24"/>
      <c r="B674" s="24" t="s">
        <v>7231</v>
      </c>
      <c r="C674" s="23" t="s">
        <v>9585</v>
      </c>
      <c r="D674" s="24" t="s">
        <v>108</v>
      </c>
      <c r="E674" s="15" t="s">
        <v>7232</v>
      </c>
      <c r="F674" s="24" t="s">
        <v>7231</v>
      </c>
      <c r="G674" s="23">
        <f t="shared" si="10"/>
        <v>6</v>
      </c>
      <c r="H674" s="23" t="str">
        <f>MID(F674,1,G674-1)</f>
        <v>4.6.9</v>
      </c>
      <c r="I674" s="35">
        <f>VLOOKUP(C674,'Export Worksheet'!$E$2:$G$1483,2,FALSE)</f>
        <v>513010694</v>
      </c>
    </row>
    <row r="675" spans="1:10" ht="16.5">
      <c r="A675" s="24"/>
      <c r="B675" s="24" t="s">
        <v>7233</v>
      </c>
      <c r="C675" s="23" t="s">
        <v>9586</v>
      </c>
      <c r="D675" s="24" t="s">
        <v>19</v>
      </c>
      <c r="E675" s="15" t="s">
        <v>7234</v>
      </c>
      <c r="F675" s="24" t="s">
        <v>7233</v>
      </c>
      <c r="G675" s="23">
        <f t="shared" si="10"/>
        <v>7</v>
      </c>
      <c r="H675" s="23" t="str">
        <f>MID(F675,1,G675-1)</f>
        <v>4.6.10</v>
      </c>
      <c r="I675" s="35" t="e">
        <f>VLOOKUP(C675,'Export Worksheet'!$E$2:$G$1483,2,FALSE)</f>
        <v>#N/A</v>
      </c>
      <c r="J675" s="35" t="s">
        <v>10457</v>
      </c>
    </row>
    <row r="676" spans="1:10" ht="16.5">
      <c r="A676" s="24"/>
      <c r="B676" s="24" t="s">
        <v>7235</v>
      </c>
      <c r="C676" s="23" t="s">
        <v>9587</v>
      </c>
      <c r="D676" s="24" t="s">
        <v>19</v>
      </c>
      <c r="E676" s="15" t="s">
        <v>7234</v>
      </c>
      <c r="F676" s="24" t="s">
        <v>7235</v>
      </c>
      <c r="G676" s="23">
        <f t="shared" si="10"/>
        <v>7</v>
      </c>
      <c r="H676" s="23" t="str">
        <f>MID(F676,1,G676-1)</f>
        <v>4.6.12</v>
      </c>
      <c r="I676" s="35" t="e">
        <f>VLOOKUP(C676,'Export Worksheet'!$E$2:$G$1483,2,FALSE)</f>
        <v>#N/A</v>
      </c>
      <c r="J676" s="35" t="s">
        <v>10457</v>
      </c>
    </row>
    <row r="677" spans="1:10" ht="16.5">
      <c r="A677" s="24"/>
      <c r="B677" s="24" t="s">
        <v>7236</v>
      </c>
      <c r="C677" s="23" t="s">
        <v>9588</v>
      </c>
      <c r="D677" s="24" t="s">
        <v>19</v>
      </c>
      <c r="E677" s="15" t="s">
        <v>7234</v>
      </c>
      <c r="F677" s="24" t="s">
        <v>7236</v>
      </c>
      <c r="G677" s="23">
        <f t="shared" si="10"/>
        <v>7</v>
      </c>
      <c r="H677" s="23" t="str">
        <f>MID(F677,1,G677-1)</f>
        <v>4.6.14</v>
      </c>
      <c r="I677" s="35">
        <f>VLOOKUP(C677,'Export Worksheet'!$E$2:$G$1483,2,FALSE)</f>
        <v>513010695</v>
      </c>
    </row>
    <row r="678" spans="1:10" ht="16.5">
      <c r="A678" s="24"/>
      <c r="B678" s="24" t="s">
        <v>7237</v>
      </c>
      <c r="C678" s="23" t="s">
        <v>9589</v>
      </c>
      <c r="D678" s="24" t="s">
        <v>19</v>
      </c>
      <c r="E678" s="15" t="s">
        <v>7234</v>
      </c>
      <c r="F678" s="24" t="s">
        <v>7237</v>
      </c>
      <c r="G678" s="23">
        <f t="shared" si="10"/>
        <v>7</v>
      </c>
      <c r="H678" s="23" t="str">
        <f>MID(F678,1,G678-1)</f>
        <v>4.6.16</v>
      </c>
      <c r="I678" s="35" t="e">
        <f>VLOOKUP(C678,'Export Worksheet'!$E$2:$G$1483,2,FALSE)</f>
        <v>#N/A</v>
      </c>
      <c r="J678" s="35" t="s">
        <v>10457</v>
      </c>
    </row>
    <row r="679" spans="1:10" ht="16.5">
      <c r="A679" s="24"/>
      <c r="B679" s="24" t="s">
        <v>7238</v>
      </c>
      <c r="C679" s="23" t="s">
        <v>9590</v>
      </c>
      <c r="D679" s="24" t="s">
        <v>108</v>
      </c>
      <c r="E679" s="15" t="s">
        <v>7239</v>
      </c>
      <c r="F679" s="24" t="s">
        <v>7238</v>
      </c>
      <c r="G679" s="23">
        <f t="shared" si="10"/>
        <v>6</v>
      </c>
      <c r="H679" s="23" t="str">
        <f>MID(F679,1,G679-1)</f>
        <v>4.7.1</v>
      </c>
      <c r="I679" s="35">
        <f>VLOOKUP(C679,'Export Worksheet'!$E$2:$G$1483,2,FALSE)</f>
        <v>513010696</v>
      </c>
    </row>
    <row r="680" spans="1:10" ht="16.5">
      <c r="A680" s="24"/>
      <c r="B680" s="24" t="s">
        <v>7240</v>
      </c>
      <c r="C680" s="23" t="s">
        <v>9591</v>
      </c>
      <c r="D680" s="24" t="s">
        <v>108</v>
      </c>
      <c r="E680" s="15" t="s">
        <v>7241</v>
      </c>
      <c r="F680" s="24" t="s">
        <v>7240</v>
      </c>
      <c r="G680" s="23">
        <f t="shared" si="10"/>
        <v>6</v>
      </c>
      <c r="H680" s="23" t="str">
        <f>MID(F680,1,G680-1)</f>
        <v>4.7.2</v>
      </c>
      <c r="I680" s="35">
        <f>VLOOKUP(C680,'Export Worksheet'!$E$2:$G$1483,2,FALSE)</f>
        <v>513010699</v>
      </c>
    </row>
    <row r="681" spans="1:10" ht="16.5">
      <c r="A681" s="24"/>
      <c r="B681" s="24" t="s">
        <v>7242</v>
      </c>
      <c r="C681" s="23" t="s">
        <v>9592</v>
      </c>
      <c r="D681" s="24" t="s">
        <v>19</v>
      </c>
      <c r="E681" s="15" t="s">
        <v>7243</v>
      </c>
      <c r="F681" s="24" t="s">
        <v>7242</v>
      </c>
      <c r="G681" s="23">
        <f t="shared" si="10"/>
        <v>6</v>
      </c>
      <c r="H681" s="23" t="str">
        <f>MID(F681,1,G681-1)</f>
        <v>4.7.5</v>
      </c>
      <c r="I681" s="35">
        <f>VLOOKUP(C681,'Export Worksheet'!$E$2:$G$1483,2,FALSE)</f>
        <v>513010700</v>
      </c>
    </row>
    <row r="682" spans="1:10" ht="16.5">
      <c r="A682" s="24"/>
      <c r="B682" s="24" t="s">
        <v>7244</v>
      </c>
      <c r="C682" s="23" t="s">
        <v>9593</v>
      </c>
      <c r="D682" s="24" t="s">
        <v>19</v>
      </c>
      <c r="E682" s="15" t="s">
        <v>7245</v>
      </c>
      <c r="F682" s="24" t="s">
        <v>7244</v>
      </c>
      <c r="G682" s="23">
        <f t="shared" si="10"/>
        <v>6</v>
      </c>
      <c r="H682" s="23" t="str">
        <f>MID(F682,1,G682-1)</f>
        <v>4.7.6</v>
      </c>
      <c r="I682" s="35">
        <f>VLOOKUP(C682,'Export Worksheet'!$E$2:$G$1483,2,FALSE)</f>
        <v>513010701</v>
      </c>
    </row>
    <row r="683" spans="1:10" ht="16.5">
      <c r="A683" s="24"/>
      <c r="B683" s="24" t="s">
        <v>7246</v>
      </c>
      <c r="C683" s="23" t="s">
        <v>9594</v>
      </c>
      <c r="D683" s="24" t="s">
        <v>7163</v>
      </c>
      <c r="E683" s="15" t="s">
        <v>7247</v>
      </c>
      <c r="F683" s="24" t="s">
        <v>7246</v>
      </c>
      <c r="G683" s="23">
        <f t="shared" si="10"/>
        <v>6</v>
      </c>
      <c r="H683" s="23" t="str">
        <f>MID(F683,1,G683-1)</f>
        <v>4.7.7</v>
      </c>
      <c r="I683" s="35">
        <f>VLOOKUP(C683,'Export Worksheet'!$E$2:$G$1483,2,FALSE)</f>
        <v>513010702</v>
      </c>
    </row>
    <row r="684" spans="1:10" ht="16.5">
      <c r="A684" s="24"/>
      <c r="B684" s="24" t="s">
        <v>7248</v>
      </c>
      <c r="C684" s="23" t="s">
        <v>9595</v>
      </c>
      <c r="D684" s="24" t="s">
        <v>7163</v>
      </c>
      <c r="E684" s="15" t="s">
        <v>7249</v>
      </c>
      <c r="F684" s="24" t="s">
        <v>7248</v>
      </c>
      <c r="G684" s="23">
        <f t="shared" si="10"/>
        <v>6</v>
      </c>
      <c r="H684" s="23" t="str">
        <f>MID(F684,1,G684-1)</f>
        <v>4.7.8</v>
      </c>
      <c r="I684" s="35">
        <f>VLOOKUP(C684,'Export Worksheet'!$E$2:$G$1483,2,FALSE)</f>
        <v>513010703</v>
      </c>
    </row>
    <row r="685" spans="1:10" ht="16.5">
      <c r="A685" s="24"/>
      <c r="B685" s="24" t="s">
        <v>7250</v>
      </c>
      <c r="C685" s="23" t="s">
        <v>9596</v>
      </c>
      <c r="D685" s="24" t="s">
        <v>108</v>
      </c>
      <c r="E685" s="15" t="s">
        <v>7251</v>
      </c>
      <c r="F685" s="24" t="s">
        <v>7250</v>
      </c>
      <c r="G685" s="23">
        <f t="shared" si="10"/>
        <v>7</v>
      </c>
      <c r="H685" s="23" t="str">
        <f>MID(F685,1,G685-1)</f>
        <v>4.7.10</v>
      </c>
      <c r="I685" s="35">
        <f>VLOOKUP(C685,'Export Worksheet'!$E$2:$G$1483,2,FALSE)</f>
        <v>513010697</v>
      </c>
    </row>
    <row r="686" spans="1:10" ht="16.5">
      <c r="A686" s="24"/>
      <c r="B686" s="24" t="s">
        <v>7252</v>
      </c>
      <c r="C686" s="23" t="s">
        <v>9597</v>
      </c>
      <c r="D686" s="24" t="s">
        <v>19</v>
      </c>
      <c r="E686" s="15" t="s">
        <v>7253</v>
      </c>
      <c r="F686" s="24" t="s">
        <v>7252</v>
      </c>
      <c r="G686" s="23">
        <f t="shared" si="10"/>
        <v>7</v>
      </c>
      <c r="H686" s="23" t="str">
        <f>MID(F686,1,G686-1)</f>
        <v>4.7.12</v>
      </c>
      <c r="I686" s="35">
        <f>VLOOKUP(C686,'Export Worksheet'!$E$2:$G$1483,2,FALSE)</f>
        <v>513010698</v>
      </c>
    </row>
    <row r="687" spans="1:10" ht="16.5">
      <c r="A687" s="24"/>
      <c r="B687" s="24" t="s">
        <v>7254</v>
      </c>
      <c r="C687" s="23" t="s">
        <v>9598</v>
      </c>
      <c r="D687" s="24" t="s">
        <v>108</v>
      </c>
      <c r="E687" s="15" t="s">
        <v>7255</v>
      </c>
      <c r="F687" s="24" t="s">
        <v>7254</v>
      </c>
      <c r="G687" s="23">
        <f t="shared" si="10"/>
        <v>6</v>
      </c>
      <c r="H687" s="23" t="str">
        <f>MID(F687,1,G687-1)</f>
        <v>4.8.1</v>
      </c>
      <c r="I687" s="35">
        <f>VLOOKUP(C687,'Export Worksheet'!$E$2:$G$1483,2,FALSE)</f>
        <v>513010704</v>
      </c>
    </row>
    <row r="688" spans="1:10" ht="16.5">
      <c r="A688" s="24"/>
      <c r="B688" s="24" t="s">
        <v>7256</v>
      </c>
      <c r="C688" s="23" t="s">
        <v>9599</v>
      </c>
      <c r="D688" s="24" t="s">
        <v>108</v>
      </c>
      <c r="E688" s="15" t="s">
        <v>7257</v>
      </c>
      <c r="F688" s="24" t="s">
        <v>7256</v>
      </c>
      <c r="G688" s="23">
        <f t="shared" si="10"/>
        <v>6</v>
      </c>
      <c r="H688" s="23" t="str">
        <f>MID(F688,1,G688-1)</f>
        <v>4.8.2</v>
      </c>
      <c r="I688" s="35">
        <f>VLOOKUP(C688,'Export Worksheet'!$E$2:$G$1483,2,FALSE)</f>
        <v>513010715</v>
      </c>
    </row>
    <row r="689" spans="1:9" ht="16.5">
      <c r="A689" s="24"/>
      <c r="B689" s="24" t="s">
        <v>7258</v>
      </c>
      <c r="C689" s="23" t="s">
        <v>9600</v>
      </c>
      <c r="D689" s="24" t="s">
        <v>149</v>
      </c>
      <c r="E689" s="15" t="s">
        <v>7259</v>
      </c>
      <c r="F689" s="24" t="s">
        <v>7258</v>
      </c>
      <c r="G689" s="23">
        <f t="shared" si="10"/>
        <v>6</v>
      </c>
      <c r="H689" s="23" t="str">
        <f>MID(F689,1,G689-1)</f>
        <v>4.8.3</v>
      </c>
      <c r="I689" s="35">
        <f>VLOOKUP(C689,'Export Worksheet'!$E$2:$G$1483,2,FALSE)</f>
        <v>513010726</v>
      </c>
    </row>
    <row r="690" spans="1:9" ht="16.5">
      <c r="A690" s="24"/>
      <c r="B690" s="24" t="s">
        <v>7260</v>
      </c>
      <c r="C690" s="23" t="s">
        <v>9601</v>
      </c>
      <c r="D690" s="24" t="s">
        <v>149</v>
      </c>
      <c r="E690" s="15" t="s">
        <v>7261</v>
      </c>
      <c r="F690" s="24" t="s">
        <v>7260</v>
      </c>
      <c r="G690" s="23">
        <f t="shared" si="10"/>
        <v>6</v>
      </c>
      <c r="H690" s="23" t="str">
        <f>MID(F690,1,G690-1)</f>
        <v>4.8.4</v>
      </c>
      <c r="I690" s="35">
        <f>VLOOKUP(C690,'Export Worksheet'!$E$2:$G$1483,2,FALSE)</f>
        <v>513010729</v>
      </c>
    </row>
    <row r="691" spans="1:9" ht="16.5">
      <c r="A691" s="24"/>
      <c r="B691" s="24" t="s">
        <v>7262</v>
      </c>
      <c r="C691" s="23" t="s">
        <v>9602</v>
      </c>
      <c r="D691" s="24" t="s">
        <v>19</v>
      </c>
      <c r="E691" s="15" t="s">
        <v>7263</v>
      </c>
      <c r="F691" s="24" t="s">
        <v>7262</v>
      </c>
      <c r="G691" s="23">
        <f t="shared" si="10"/>
        <v>6</v>
      </c>
      <c r="H691" s="23" t="str">
        <f>MID(F691,1,G691-1)</f>
        <v>4.8.5</v>
      </c>
      <c r="I691" s="35">
        <f>VLOOKUP(C691,'Export Worksheet'!$E$2:$G$1483,2,FALSE)</f>
        <v>513010730</v>
      </c>
    </row>
    <row r="692" spans="1:9" ht="16.5">
      <c r="A692" s="24"/>
      <c r="B692" s="24" t="s">
        <v>7264</v>
      </c>
      <c r="C692" s="23" t="s">
        <v>9603</v>
      </c>
      <c r="D692" s="24" t="s">
        <v>19</v>
      </c>
      <c r="E692" s="15" t="s">
        <v>7265</v>
      </c>
      <c r="F692" s="24" t="s">
        <v>7264</v>
      </c>
      <c r="G692" s="23">
        <f t="shared" si="10"/>
        <v>6</v>
      </c>
      <c r="H692" s="23" t="str">
        <f>MID(F692,1,G692-1)</f>
        <v>4.8.6</v>
      </c>
      <c r="I692" s="35">
        <f>VLOOKUP(C692,'Export Worksheet'!$E$2:$G$1483,2,FALSE)</f>
        <v>513010731</v>
      </c>
    </row>
    <row r="693" spans="1:9" ht="16.5">
      <c r="A693" s="24"/>
      <c r="B693" s="24" t="s">
        <v>7266</v>
      </c>
      <c r="C693" s="23" t="s">
        <v>9604</v>
      </c>
      <c r="D693" s="24" t="s">
        <v>19</v>
      </c>
      <c r="E693" s="15" t="s">
        <v>7267</v>
      </c>
      <c r="F693" s="24" t="s">
        <v>7266</v>
      </c>
      <c r="G693" s="23">
        <f t="shared" si="10"/>
        <v>6</v>
      </c>
      <c r="H693" s="23" t="str">
        <f>MID(F693,1,G693-1)</f>
        <v>4.8.7</v>
      </c>
      <c r="I693" s="35">
        <f>VLOOKUP(C693,'Export Worksheet'!$E$2:$G$1483,2,FALSE)</f>
        <v>513010732</v>
      </c>
    </row>
    <row r="694" spans="1:9" ht="16.5">
      <c r="A694" s="24"/>
      <c r="B694" s="24" t="s">
        <v>7268</v>
      </c>
      <c r="C694" s="23" t="s">
        <v>9605</v>
      </c>
      <c r="D694" s="24" t="s">
        <v>19</v>
      </c>
      <c r="E694" s="15" t="s">
        <v>7269</v>
      </c>
      <c r="F694" s="24" t="s">
        <v>7268</v>
      </c>
      <c r="G694" s="23">
        <f t="shared" si="10"/>
        <v>6</v>
      </c>
      <c r="H694" s="23" t="str">
        <f>MID(F694,1,G694-1)</f>
        <v>4.8.8</v>
      </c>
      <c r="I694" s="35">
        <f>VLOOKUP(C694,'Export Worksheet'!$E$2:$G$1483,2,FALSE)</f>
        <v>513010733</v>
      </c>
    </row>
    <row r="695" spans="1:9" ht="16.5">
      <c r="A695" s="24"/>
      <c r="B695" s="24" t="s">
        <v>7270</v>
      </c>
      <c r="C695" s="23" t="s">
        <v>9606</v>
      </c>
      <c r="D695" s="24" t="s">
        <v>19</v>
      </c>
      <c r="E695" s="15" t="s">
        <v>7271</v>
      </c>
      <c r="F695" s="24" t="s">
        <v>7270</v>
      </c>
      <c r="G695" s="23">
        <f t="shared" si="10"/>
        <v>6</v>
      </c>
      <c r="H695" s="23" t="str">
        <f>MID(F695,1,G695-1)</f>
        <v>4.8.9</v>
      </c>
      <c r="I695" s="35">
        <f>VLOOKUP(C695,'Export Worksheet'!$E$2:$G$1483,2,FALSE)</f>
        <v>513010734</v>
      </c>
    </row>
    <row r="696" spans="1:9" ht="16.5">
      <c r="A696" s="24"/>
      <c r="B696" s="24" t="s">
        <v>7272</v>
      </c>
      <c r="C696" s="23" t="s">
        <v>9607</v>
      </c>
      <c r="D696" s="24" t="s">
        <v>19</v>
      </c>
      <c r="E696" s="15" t="s">
        <v>7273</v>
      </c>
      <c r="F696" s="24" t="s">
        <v>7272</v>
      </c>
      <c r="G696" s="23">
        <f t="shared" si="10"/>
        <v>7</v>
      </c>
      <c r="H696" s="23" t="str">
        <f>MID(F696,1,G696-1)</f>
        <v>4.8.10</v>
      </c>
      <c r="I696" s="35">
        <f>VLOOKUP(C696,'Export Worksheet'!$E$2:$G$1483,2,FALSE)</f>
        <v>513010705</v>
      </c>
    </row>
    <row r="697" spans="1:9" ht="16.5">
      <c r="A697" s="24"/>
      <c r="B697" s="24" t="s">
        <v>7274</v>
      </c>
      <c r="C697" s="23" t="s">
        <v>9608</v>
      </c>
      <c r="D697" s="24" t="s">
        <v>19</v>
      </c>
      <c r="E697" s="15" t="s">
        <v>7275</v>
      </c>
      <c r="F697" s="24" t="s">
        <v>7274</v>
      </c>
      <c r="G697" s="23">
        <f t="shared" si="10"/>
        <v>7</v>
      </c>
      <c r="H697" s="23" t="str">
        <f>MID(F697,1,G697-1)</f>
        <v>4.8.15</v>
      </c>
      <c r="I697" s="35">
        <f>VLOOKUP(C697,'Export Worksheet'!$E$2:$G$1483,2,FALSE)</f>
        <v>513010710</v>
      </c>
    </row>
    <row r="698" spans="1:9" ht="16.5">
      <c r="A698" s="24"/>
      <c r="B698" s="24" t="s">
        <v>7276</v>
      </c>
      <c r="C698" s="23" t="s">
        <v>9609</v>
      </c>
      <c r="D698" s="24" t="s">
        <v>108</v>
      </c>
      <c r="E698" s="15" t="s">
        <v>7277</v>
      </c>
      <c r="F698" s="24" t="s">
        <v>7276</v>
      </c>
      <c r="G698" s="23">
        <f t="shared" si="10"/>
        <v>7</v>
      </c>
      <c r="H698" s="23" t="str">
        <f>MID(F698,1,G698-1)</f>
        <v>4.8.16</v>
      </c>
      <c r="I698" s="35">
        <f>VLOOKUP(C698,'Export Worksheet'!$E$2:$G$1483,2,FALSE)</f>
        <v>513010711</v>
      </c>
    </row>
    <row r="699" spans="1:9" ht="16.5">
      <c r="A699" s="24"/>
      <c r="B699" s="24" t="s">
        <v>7278</v>
      </c>
      <c r="C699" s="23" t="s">
        <v>9610</v>
      </c>
      <c r="D699" s="24" t="s">
        <v>19</v>
      </c>
      <c r="E699" s="15" t="s">
        <v>7279</v>
      </c>
      <c r="F699" s="24" t="s">
        <v>7278</v>
      </c>
      <c r="G699" s="23">
        <f t="shared" si="10"/>
        <v>7</v>
      </c>
      <c r="H699" s="23" t="str">
        <f>MID(F699,1,G699-1)</f>
        <v>4.8.17</v>
      </c>
      <c r="I699" s="35">
        <f>VLOOKUP(C699,'Export Worksheet'!$E$2:$G$1483,2,FALSE)</f>
        <v>513010712</v>
      </c>
    </row>
    <row r="700" spans="1:9" ht="16.5">
      <c r="A700" s="24"/>
      <c r="B700" s="24" t="s">
        <v>7280</v>
      </c>
      <c r="C700" s="23" t="s">
        <v>9611</v>
      </c>
      <c r="D700" s="24" t="s">
        <v>19</v>
      </c>
      <c r="E700" s="15" t="s">
        <v>7281</v>
      </c>
      <c r="F700" s="24" t="s">
        <v>7280</v>
      </c>
      <c r="G700" s="23">
        <f t="shared" si="10"/>
        <v>7</v>
      </c>
      <c r="H700" s="23" t="str">
        <f>MID(F700,1,G700-1)</f>
        <v>4.8.18</v>
      </c>
      <c r="I700" s="35">
        <f>VLOOKUP(C700,'Export Worksheet'!$E$2:$G$1483,2,FALSE)</f>
        <v>513010713</v>
      </c>
    </row>
    <row r="701" spans="1:9" ht="16.5">
      <c r="A701" s="24"/>
      <c r="B701" s="24" t="s">
        <v>7282</v>
      </c>
      <c r="C701" s="23" t="s">
        <v>9612</v>
      </c>
      <c r="D701" s="24" t="s">
        <v>108</v>
      </c>
      <c r="E701" s="15" t="s">
        <v>7283</v>
      </c>
      <c r="F701" s="24" t="s">
        <v>7282</v>
      </c>
      <c r="G701" s="23">
        <f t="shared" si="10"/>
        <v>7</v>
      </c>
      <c r="H701" s="23" t="str">
        <f>MID(F701,1,G701-1)</f>
        <v>4.8.19</v>
      </c>
      <c r="I701" s="35">
        <f>VLOOKUP(C701,'Export Worksheet'!$E$2:$G$1483,2,FALSE)</f>
        <v>513010714</v>
      </c>
    </row>
    <row r="702" spans="1:9" ht="16.5">
      <c r="A702" s="24"/>
      <c r="B702" s="24" t="s">
        <v>7284</v>
      </c>
      <c r="C702" s="23" t="s">
        <v>9613</v>
      </c>
      <c r="D702" s="24" t="s">
        <v>19</v>
      </c>
      <c r="E702" s="15" t="s">
        <v>7285</v>
      </c>
      <c r="F702" s="24" t="s">
        <v>7284</v>
      </c>
      <c r="G702" s="23">
        <f t="shared" si="10"/>
        <v>7</v>
      </c>
      <c r="H702" s="23" t="str">
        <f>MID(F702,1,G702-1)</f>
        <v>4.8.20</v>
      </c>
      <c r="I702" s="35">
        <f>VLOOKUP(C702,'Export Worksheet'!$E$2:$G$1483,2,FALSE)</f>
        <v>513010716</v>
      </c>
    </row>
    <row r="703" spans="1:9" ht="16.5">
      <c r="A703" s="24"/>
      <c r="B703" s="24" t="s">
        <v>7286</v>
      </c>
      <c r="C703" s="23" t="s">
        <v>9614</v>
      </c>
      <c r="D703" s="24" t="s">
        <v>19</v>
      </c>
      <c r="E703" s="15" t="s">
        <v>7287</v>
      </c>
      <c r="F703" s="24" t="s">
        <v>7286</v>
      </c>
      <c r="G703" s="23">
        <f t="shared" si="10"/>
        <v>7</v>
      </c>
      <c r="H703" s="23" t="str">
        <f>MID(F703,1,G703-1)</f>
        <v>4.8.21</v>
      </c>
      <c r="I703" s="35">
        <f>VLOOKUP(C703,'Export Worksheet'!$E$2:$G$1483,2,FALSE)</f>
        <v>513010717</v>
      </c>
    </row>
    <row r="704" spans="1:9" ht="16.5">
      <c r="A704" s="24"/>
      <c r="B704" s="24" t="s">
        <v>7288</v>
      </c>
      <c r="C704" s="23" t="s">
        <v>9615</v>
      </c>
      <c r="D704" s="24" t="s">
        <v>19</v>
      </c>
      <c r="E704" s="15" t="s">
        <v>7289</v>
      </c>
      <c r="F704" s="24" t="s">
        <v>7288</v>
      </c>
      <c r="G704" s="23">
        <f t="shared" si="10"/>
        <v>7</v>
      </c>
      <c r="H704" s="23" t="str">
        <f>MID(F704,1,G704-1)</f>
        <v>4.8.22</v>
      </c>
      <c r="I704" s="35">
        <f>VLOOKUP(C704,'Export Worksheet'!$E$2:$G$1483,2,FALSE)</f>
        <v>513010718</v>
      </c>
    </row>
    <row r="705" spans="1:10" ht="16.5">
      <c r="A705" s="24"/>
      <c r="B705" s="24" t="s">
        <v>7290</v>
      </c>
      <c r="C705" s="23" t="s">
        <v>9616</v>
      </c>
      <c r="D705" s="24" t="s">
        <v>19</v>
      </c>
      <c r="E705" s="15" t="s">
        <v>7291</v>
      </c>
      <c r="F705" s="24" t="s">
        <v>7290</v>
      </c>
      <c r="G705" s="23">
        <f t="shared" si="10"/>
        <v>7</v>
      </c>
      <c r="H705" s="23" t="str">
        <f>MID(F705,1,G705-1)</f>
        <v>4.8.23</v>
      </c>
      <c r="I705" s="35">
        <f>VLOOKUP(C705,'Export Worksheet'!$E$2:$G$1483,2,FALSE)</f>
        <v>513010719</v>
      </c>
    </row>
    <row r="706" spans="1:10" ht="16.5">
      <c r="A706" s="24"/>
      <c r="B706" s="24" t="s">
        <v>7292</v>
      </c>
      <c r="C706" s="23" t="s">
        <v>9617</v>
      </c>
      <c r="D706" s="24" t="s">
        <v>19</v>
      </c>
      <c r="E706" s="15" t="s">
        <v>7293</v>
      </c>
      <c r="F706" s="24" t="s">
        <v>7292</v>
      </c>
      <c r="G706" s="23">
        <f t="shared" si="10"/>
        <v>7</v>
      </c>
      <c r="H706" s="23" t="str">
        <f>MID(F706,1,G706-1)</f>
        <v>4.8.24</v>
      </c>
      <c r="I706" s="35">
        <f>VLOOKUP(C706,'Export Worksheet'!$E$2:$G$1483,2,FALSE)</f>
        <v>513010720</v>
      </c>
    </row>
    <row r="707" spans="1:10" ht="16.5">
      <c r="A707" s="24"/>
      <c r="B707" s="24" t="s">
        <v>7294</v>
      </c>
      <c r="C707" s="23" t="s">
        <v>9618</v>
      </c>
      <c r="D707" s="24" t="s">
        <v>19</v>
      </c>
      <c r="E707" s="15" t="s">
        <v>7295</v>
      </c>
      <c r="F707" s="24" t="s">
        <v>7294</v>
      </c>
      <c r="G707" s="23">
        <f t="shared" ref="G707:G770" si="11">FIND("-",F707)</f>
        <v>7</v>
      </c>
      <c r="H707" s="23" t="str">
        <f>MID(F707,1,G707-1)</f>
        <v>4.8.25</v>
      </c>
      <c r="I707" s="35">
        <f>VLOOKUP(C707,'Export Worksheet'!$E$2:$G$1483,2,FALSE)</f>
        <v>513010721</v>
      </c>
    </row>
    <row r="708" spans="1:10" ht="16.5">
      <c r="A708" s="24"/>
      <c r="B708" s="24" t="s">
        <v>7296</v>
      </c>
      <c r="C708" s="23" t="s">
        <v>9619</v>
      </c>
      <c r="D708" s="24" t="s">
        <v>19</v>
      </c>
      <c r="E708" s="15" t="s">
        <v>7297</v>
      </c>
      <c r="F708" s="24" t="s">
        <v>7296</v>
      </c>
      <c r="G708" s="23">
        <f t="shared" si="11"/>
        <v>7</v>
      </c>
      <c r="H708" s="23" t="str">
        <f>MID(F708,1,G708-1)</f>
        <v>4.8.26</v>
      </c>
      <c r="I708" s="35">
        <f>VLOOKUP(C708,'Export Worksheet'!$E$2:$G$1483,2,FALSE)</f>
        <v>513010722</v>
      </c>
    </row>
    <row r="709" spans="1:10" ht="16.5">
      <c r="A709" s="24"/>
      <c r="B709" s="24" t="s">
        <v>7298</v>
      </c>
      <c r="C709" s="23" t="s">
        <v>9620</v>
      </c>
      <c r="D709" s="24" t="s">
        <v>19</v>
      </c>
      <c r="E709" s="15" t="s">
        <v>7299</v>
      </c>
      <c r="F709" s="24" t="s">
        <v>7298</v>
      </c>
      <c r="G709" s="23">
        <f t="shared" si="11"/>
        <v>7</v>
      </c>
      <c r="H709" s="23" t="str">
        <f>MID(F709,1,G709-1)</f>
        <v>4.8.27</v>
      </c>
      <c r="I709" s="35">
        <f>VLOOKUP(C709,'Export Worksheet'!$E$2:$G$1483,2,FALSE)</f>
        <v>513010723</v>
      </c>
    </row>
    <row r="710" spans="1:10" ht="16.5">
      <c r="A710" s="24"/>
      <c r="B710" s="24" t="s">
        <v>7300</v>
      </c>
      <c r="C710" s="23" t="s">
        <v>9621</v>
      </c>
      <c r="D710" s="24" t="s">
        <v>19</v>
      </c>
      <c r="E710" s="15" t="s">
        <v>7299</v>
      </c>
      <c r="F710" s="24" t="s">
        <v>7300</v>
      </c>
      <c r="G710" s="23">
        <f t="shared" si="11"/>
        <v>7</v>
      </c>
      <c r="H710" s="23" t="str">
        <f>MID(F710,1,G710-1)</f>
        <v>4.8.28</v>
      </c>
      <c r="I710" s="35">
        <f>VLOOKUP(C710,'Export Worksheet'!$E$2:$G$1483,2,FALSE)</f>
        <v>513010724</v>
      </c>
    </row>
    <row r="711" spans="1:10" ht="16.5">
      <c r="A711" s="24"/>
      <c r="B711" s="24" t="s">
        <v>7301</v>
      </c>
      <c r="C711" s="23" t="s">
        <v>9622</v>
      </c>
      <c r="D711" s="24" t="s">
        <v>19</v>
      </c>
      <c r="E711" s="15" t="s">
        <v>7302</v>
      </c>
      <c r="F711" s="24" t="s">
        <v>7301</v>
      </c>
      <c r="G711" s="23">
        <f t="shared" si="11"/>
        <v>7</v>
      </c>
      <c r="H711" s="23" t="str">
        <f>MID(F711,1,G711-1)</f>
        <v>4.8.29</v>
      </c>
      <c r="I711" s="35">
        <f>VLOOKUP(C711,'Export Worksheet'!$E$2:$G$1483,2,FALSE)</f>
        <v>513010725</v>
      </c>
    </row>
    <row r="712" spans="1:10" ht="16.5">
      <c r="A712" s="24"/>
      <c r="B712" s="24" t="s">
        <v>7303</v>
      </c>
      <c r="C712" s="23" t="s">
        <v>9623</v>
      </c>
      <c r="D712" s="24" t="s">
        <v>19</v>
      </c>
      <c r="E712" s="15" t="s">
        <v>7302</v>
      </c>
      <c r="F712" s="24" t="s">
        <v>7303</v>
      </c>
      <c r="G712" s="23">
        <f t="shared" si="11"/>
        <v>7</v>
      </c>
      <c r="H712" s="23" t="str">
        <f>MID(F712,1,G712-1)</f>
        <v>4.8.31</v>
      </c>
      <c r="I712" s="35">
        <f>VLOOKUP(C712,'Export Worksheet'!$E$2:$G$1483,2,FALSE)</f>
        <v>513010727</v>
      </c>
    </row>
    <row r="713" spans="1:10" ht="16.5">
      <c r="A713" s="24"/>
      <c r="B713" s="24" t="s">
        <v>7304</v>
      </c>
      <c r="C713" s="23" t="s">
        <v>9624</v>
      </c>
      <c r="D713" s="24" t="s">
        <v>19</v>
      </c>
      <c r="E713" s="15" t="s">
        <v>7305</v>
      </c>
      <c r="F713" s="24" t="s">
        <v>7304</v>
      </c>
      <c r="G713" s="23">
        <f t="shared" si="11"/>
        <v>7</v>
      </c>
      <c r="H713" s="23" t="str">
        <f>MID(F713,1,G713-1)</f>
        <v>4.8.33</v>
      </c>
      <c r="I713" s="35">
        <f>VLOOKUP(C713,'Export Worksheet'!$E$2:$G$1483,2,FALSE)</f>
        <v>513010728</v>
      </c>
    </row>
    <row r="714" spans="1:10" ht="16.5">
      <c r="A714" s="24"/>
      <c r="B714" s="24" t="s">
        <v>7306</v>
      </c>
      <c r="C714" s="23" t="s">
        <v>9625</v>
      </c>
      <c r="D714" s="24" t="s">
        <v>19</v>
      </c>
      <c r="E714" s="15" t="s">
        <v>7307</v>
      </c>
      <c r="F714" s="24" t="s">
        <v>7306</v>
      </c>
      <c r="G714" s="23">
        <f t="shared" si="11"/>
        <v>7</v>
      </c>
      <c r="H714" s="23" t="str">
        <f>MID(F714,1,G714-1)</f>
        <v>5.8.27</v>
      </c>
      <c r="I714" s="35" t="e">
        <f>VLOOKUP(C714,'Export Worksheet'!$E$2:$G$1483,2,FALSE)</f>
        <v>#N/A</v>
      </c>
      <c r="J714" s="35" t="s">
        <v>10457</v>
      </c>
    </row>
    <row r="715" spans="1:10" ht="16.5">
      <c r="A715" s="24"/>
      <c r="B715" s="24" t="s">
        <v>7308</v>
      </c>
      <c r="C715" s="23" t="s">
        <v>9626</v>
      </c>
      <c r="D715" s="24" t="s">
        <v>19</v>
      </c>
      <c r="E715" s="15" t="s">
        <v>7307</v>
      </c>
      <c r="F715" s="24" t="s">
        <v>7308</v>
      </c>
      <c r="G715" s="23">
        <f t="shared" si="11"/>
        <v>7</v>
      </c>
      <c r="H715" s="23" t="str">
        <f>MID(F715,1,G715-1)</f>
        <v>5.8.29</v>
      </c>
      <c r="I715" s="35" t="e">
        <f>VLOOKUP(C715,'Export Worksheet'!$E$2:$G$1483,2,FALSE)</f>
        <v>#N/A</v>
      </c>
      <c r="J715" s="35" t="s">
        <v>10457</v>
      </c>
    </row>
    <row r="716" spans="1:10" ht="16.5">
      <c r="A716" s="24"/>
      <c r="B716" s="24" t="s">
        <v>7309</v>
      </c>
      <c r="C716" s="23" t="s">
        <v>9627</v>
      </c>
      <c r="D716" s="24" t="s">
        <v>19</v>
      </c>
      <c r="E716" s="15" t="s">
        <v>7310</v>
      </c>
      <c r="F716" s="24" t="s">
        <v>7309</v>
      </c>
      <c r="G716" s="23">
        <f t="shared" si="11"/>
        <v>7</v>
      </c>
      <c r="H716" s="23" t="str">
        <f>MID(F716,1,G716-1)</f>
        <v>5.8.31</v>
      </c>
      <c r="I716" s="35" t="e">
        <f>VLOOKUP(C716,'Export Worksheet'!$E$2:$G$1483,2,FALSE)</f>
        <v>#N/A</v>
      </c>
      <c r="J716" s="35" t="s">
        <v>10457</v>
      </c>
    </row>
    <row r="717" spans="1:10" ht="16.5">
      <c r="A717" s="24"/>
      <c r="B717" s="24" t="s">
        <v>7311</v>
      </c>
      <c r="C717" s="23" t="s">
        <v>9628</v>
      </c>
      <c r="D717" s="24" t="s">
        <v>19</v>
      </c>
      <c r="E717" s="15" t="s">
        <v>7307</v>
      </c>
      <c r="F717" s="24" t="s">
        <v>7311</v>
      </c>
      <c r="G717" s="23">
        <f t="shared" si="11"/>
        <v>7</v>
      </c>
      <c r="H717" s="23" t="str">
        <f>MID(F717,1,G717-1)</f>
        <v>5.8.33</v>
      </c>
      <c r="I717" s="35" t="e">
        <f>VLOOKUP(C717,'Export Worksheet'!$E$2:$G$1483,2,FALSE)</f>
        <v>#N/A</v>
      </c>
      <c r="J717" s="35" t="s">
        <v>10457</v>
      </c>
    </row>
    <row r="718" spans="1:10" ht="16.5">
      <c r="A718" s="24"/>
      <c r="B718" s="24" t="s">
        <v>7312</v>
      </c>
      <c r="C718" s="23" t="s">
        <v>9629</v>
      </c>
      <c r="D718" s="24" t="s">
        <v>19</v>
      </c>
      <c r="E718" s="15" t="s">
        <v>7307</v>
      </c>
      <c r="F718" s="24" t="s">
        <v>7312</v>
      </c>
      <c r="G718" s="23">
        <f t="shared" si="11"/>
        <v>7</v>
      </c>
      <c r="H718" s="23" t="str">
        <f>MID(F718,1,G718-1)</f>
        <v>5.8.34</v>
      </c>
      <c r="I718" s="35" t="e">
        <f>VLOOKUP(C718,'Export Worksheet'!$E$2:$G$1483,2,FALSE)</f>
        <v>#N/A</v>
      </c>
      <c r="J718" s="35" t="s">
        <v>10457</v>
      </c>
    </row>
    <row r="719" spans="1:10" ht="16.5">
      <c r="A719" s="24"/>
      <c r="B719" s="24" t="s">
        <v>7313</v>
      </c>
      <c r="C719" s="23" t="s">
        <v>9630</v>
      </c>
      <c r="D719" s="24" t="s">
        <v>19</v>
      </c>
      <c r="E719" s="15" t="s">
        <v>7314</v>
      </c>
      <c r="F719" s="24" t="s">
        <v>7313</v>
      </c>
      <c r="G719" s="23">
        <f t="shared" si="11"/>
        <v>7</v>
      </c>
      <c r="H719" s="23" t="str">
        <f>MID(F719,1,G719-1)</f>
        <v>5.8.35</v>
      </c>
      <c r="I719" s="35" t="e">
        <f>VLOOKUP(C719,'Export Worksheet'!$E$2:$G$1483,2,FALSE)</f>
        <v>#N/A</v>
      </c>
      <c r="J719" s="35" t="s">
        <v>10457</v>
      </c>
    </row>
    <row r="720" spans="1:10" ht="16.5">
      <c r="A720" s="24"/>
      <c r="B720" s="24" t="s">
        <v>7315</v>
      </c>
      <c r="C720" s="23" t="s">
        <v>9631</v>
      </c>
      <c r="D720" s="24" t="s">
        <v>19</v>
      </c>
      <c r="E720" s="15" t="s">
        <v>7307</v>
      </c>
      <c r="F720" s="24" t="s">
        <v>7315</v>
      </c>
      <c r="G720" s="23">
        <f t="shared" si="11"/>
        <v>7</v>
      </c>
      <c r="H720" s="23" t="str">
        <f>MID(F720,1,G720-1)</f>
        <v>5.8.36</v>
      </c>
      <c r="I720" s="35" t="e">
        <f>VLOOKUP(C720,'Export Worksheet'!$E$2:$G$1483,2,FALSE)</f>
        <v>#N/A</v>
      </c>
      <c r="J720" s="35" t="s">
        <v>10457</v>
      </c>
    </row>
    <row r="721" spans="1:10" ht="16.5">
      <c r="A721" s="24"/>
      <c r="B721" s="24" t="s">
        <v>7316</v>
      </c>
      <c r="C721" s="23" t="s">
        <v>9632</v>
      </c>
      <c r="D721" s="24" t="s">
        <v>19</v>
      </c>
      <c r="E721" s="15" t="s">
        <v>7317</v>
      </c>
      <c r="F721" s="24" t="s">
        <v>7316</v>
      </c>
      <c r="G721" s="23">
        <f t="shared" si="11"/>
        <v>7</v>
      </c>
      <c r="H721" s="23" t="str">
        <f>MID(F721,1,G721-1)</f>
        <v>5.8.37</v>
      </c>
      <c r="I721" s="35" t="e">
        <f>VLOOKUP(C721,'Export Worksheet'!$E$2:$G$1483,2,FALSE)</f>
        <v>#N/A</v>
      </c>
      <c r="J721" s="35" t="s">
        <v>10457</v>
      </c>
    </row>
    <row r="722" spans="1:10" ht="16.5">
      <c r="A722" s="24"/>
      <c r="B722" s="24" t="s">
        <v>7318</v>
      </c>
      <c r="C722" s="23" t="s">
        <v>9633</v>
      </c>
      <c r="D722" s="24" t="s">
        <v>19</v>
      </c>
      <c r="E722" s="15" t="s">
        <v>7319</v>
      </c>
      <c r="F722" s="24" t="s">
        <v>7318</v>
      </c>
      <c r="G722" s="23">
        <f t="shared" si="11"/>
        <v>7</v>
      </c>
      <c r="H722" s="23" t="str">
        <f>MID(F722,1,G722-1)</f>
        <v>5.8.38</v>
      </c>
      <c r="I722" s="35" t="e">
        <f>VLOOKUP(C722,'Export Worksheet'!$E$2:$G$1483,2,FALSE)</f>
        <v>#N/A</v>
      </c>
      <c r="J722" s="35" t="s">
        <v>10457</v>
      </c>
    </row>
    <row r="723" spans="1:10" ht="16.5">
      <c r="A723" s="24"/>
      <c r="B723" s="24" t="s">
        <v>7320</v>
      </c>
      <c r="C723" s="23" t="s">
        <v>9634</v>
      </c>
      <c r="D723" s="24" t="s">
        <v>19</v>
      </c>
      <c r="E723" s="15" t="s">
        <v>7307</v>
      </c>
      <c r="F723" s="24" t="s">
        <v>7320</v>
      </c>
      <c r="G723" s="23">
        <f t="shared" si="11"/>
        <v>7</v>
      </c>
      <c r="H723" s="23" t="str">
        <f>MID(F723,1,G723-1)</f>
        <v>5.8.40</v>
      </c>
      <c r="I723" s="35" t="e">
        <f>VLOOKUP(C723,'Export Worksheet'!$E$2:$G$1483,2,FALSE)</f>
        <v>#N/A</v>
      </c>
      <c r="J723" s="35" t="s">
        <v>10457</v>
      </c>
    </row>
    <row r="724" spans="1:10" ht="16.5">
      <c r="A724" s="24"/>
      <c r="B724" s="24" t="s">
        <v>7321</v>
      </c>
      <c r="C724" s="23" t="s">
        <v>9635</v>
      </c>
      <c r="D724" s="24" t="s">
        <v>19</v>
      </c>
      <c r="E724" s="15" t="s">
        <v>7307</v>
      </c>
      <c r="F724" s="24" t="s">
        <v>7321</v>
      </c>
      <c r="G724" s="23">
        <f t="shared" si="11"/>
        <v>7</v>
      </c>
      <c r="H724" s="23" t="str">
        <f>MID(F724,1,G724-1)</f>
        <v>5.8.42</v>
      </c>
      <c r="I724" s="35" t="e">
        <f>VLOOKUP(C724,'Export Worksheet'!$E$2:$G$1483,2,FALSE)</f>
        <v>#N/A</v>
      </c>
      <c r="J724" s="35" t="s">
        <v>10457</v>
      </c>
    </row>
    <row r="725" spans="1:10" ht="16.5">
      <c r="A725" s="24"/>
      <c r="B725" s="24" t="s">
        <v>7322</v>
      </c>
      <c r="C725" s="23" t="s">
        <v>9636</v>
      </c>
      <c r="D725" s="24" t="s">
        <v>19</v>
      </c>
      <c r="E725" s="15" t="s">
        <v>7317</v>
      </c>
      <c r="F725" s="24" t="s">
        <v>7322</v>
      </c>
      <c r="G725" s="23">
        <f t="shared" si="11"/>
        <v>7</v>
      </c>
      <c r="H725" s="23" t="str">
        <f>MID(F725,1,G725-1)</f>
        <v>5.8.44</v>
      </c>
      <c r="I725" s="35" t="e">
        <f>VLOOKUP(C725,'Export Worksheet'!$E$2:$G$1483,2,FALSE)</f>
        <v>#N/A</v>
      </c>
      <c r="J725" s="35" t="s">
        <v>10457</v>
      </c>
    </row>
    <row r="726" spans="1:10" ht="16.5">
      <c r="A726" s="24"/>
      <c r="B726" s="24" t="s">
        <v>7323</v>
      </c>
      <c r="C726" s="23" t="s">
        <v>9637</v>
      </c>
      <c r="D726" s="24" t="s">
        <v>19</v>
      </c>
      <c r="E726" s="15" t="s">
        <v>7324</v>
      </c>
      <c r="F726" s="24" t="s">
        <v>7323</v>
      </c>
      <c r="G726" s="23">
        <f t="shared" si="11"/>
        <v>6</v>
      </c>
      <c r="H726" s="23" t="str">
        <f>MID(F726,1,G726-1)</f>
        <v>5.1.1</v>
      </c>
      <c r="I726" s="35">
        <f>VLOOKUP(C726,'Export Worksheet'!$E$2:$G$1483,2,FALSE)</f>
        <v>513010741</v>
      </c>
    </row>
    <row r="727" spans="1:10" ht="16.5">
      <c r="A727" s="24"/>
      <c r="B727" s="24" t="s">
        <v>7325</v>
      </c>
      <c r="C727" s="23" t="s">
        <v>9638</v>
      </c>
      <c r="D727" s="24" t="s">
        <v>19</v>
      </c>
      <c r="E727" s="15" t="s">
        <v>7326</v>
      </c>
      <c r="F727" s="24" t="s">
        <v>7325</v>
      </c>
      <c r="G727" s="23">
        <f t="shared" si="11"/>
        <v>6</v>
      </c>
      <c r="H727" s="23" t="str">
        <f>MID(F727,1,G727-1)</f>
        <v>5.1.2</v>
      </c>
      <c r="I727" s="35">
        <f>VLOOKUP(C727,'Export Worksheet'!$E$2:$G$1483,2,FALSE)</f>
        <v>513010751</v>
      </c>
    </row>
    <row r="728" spans="1:10" ht="16.5">
      <c r="A728" s="24"/>
      <c r="B728" s="24" t="s">
        <v>7327</v>
      </c>
      <c r="C728" s="23" t="s">
        <v>9639</v>
      </c>
      <c r="D728" s="24" t="s">
        <v>19</v>
      </c>
      <c r="E728" s="15" t="s">
        <v>7328</v>
      </c>
      <c r="F728" s="24" t="s">
        <v>7327</v>
      </c>
      <c r="G728" s="23">
        <f t="shared" si="11"/>
        <v>6</v>
      </c>
      <c r="H728" s="23" t="str">
        <f>MID(F728,1,G728-1)</f>
        <v>5.1.3</v>
      </c>
      <c r="I728" s="35">
        <f>VLOOKUP(C728,'Export Worksheet'!$E$2:$G$1483,2,FALSE)</f>
        <v>513010754</v>
      </c>
    </row>
    <row r="729" spans="1:10" ht="16.5">
      <c r="A729" s="24"/>
      <c r="B729" s="24" t="s">
        <v>7329</v>
      </c>
      <c r="C729" s="23" t="s">
        <v>9640</v>
      </c>
      <c r="D729" s="24" t="s">
        <v>19</v>
      </c>
      <c r="E729" s="15" t="s">
        <v>7330</v>
      </c>
      <c r="F729" s="24" t="s">
        <v>7329</v>
      </c>
      <c r="G729" s="23">
        <f t="shared" si="11"/>
        <v>6</v>
      </c>
      <c r="H729" s="23" t="str">
        <f>MID(F729,1,G729-1)</f>
        <v>5.1.4</v>
      </c>
      <c r="I729" s="35">
        <f>VLOOKUP(C729,'Export Worksheet'!$E$2:$G$1483,2,FALSE)</f>
        <v>513010755</v>
      </c>
    </row>
    <row r="730" spans="1:10" ht="16.5">
      <c r="A730" s="24"/>
      <c r="B730" s="24" t="s">
        <v>7331</v>
      </c>
      <c r="C730" s="23" t="s">
        <v>9641</v>
      </c>
      <c r="D730" s="24" t="s">
        <v>19</v>
      </c>
      <c r="E730" s="15" t="s">
        <v>7332</v>
      </c>
      <c r="F730" s="24" t="s">
        <v>7331</v>
      </c>
      <c r="G730" s="23">
        <f t="shared" si="11"/>
        <v>6</v>
      </c>
      <c r="H730" s="23" t="str">
        <f>MID(F730,1,G730-1)</f>
        <v>5.1.5</v>
      </c>
      <c r="I730" s="35">
        <f>VLOOKUP(C730,'Export Worksheet'!$E$2:$G$1483,2,FALSE)</f>
        <v>513010756</v>
      </c>
    </row>
    <row r="731" spans="1:10" ht="16.5">
      <c r="A731" s="24"/>
      <c r="B731" s="24" t="s">
        <v>7333</v>
      </c>
      <c r="C731" s="23" t="s">
        <v>9642</v>
      </c>
      <c r="D731" s="24" t="s">
        <v>19</v>
      </c>
      <c r="E731" s="15" t="s">
        <v>7334</v>
      </c>
      <c r="F731" s="24" t="s">
        <v>7333</v>
      </c>
      <c r="G731" s="23">
        <f t="shared" si="11"/>
        <v>6</v>
      </c>
      <c r="H731" s="23" t="str">
        <f>MID(F731,1,G731-1)</f>
        <v>5.1.6</v>
      </c>
      <c r="I731" s="35">
        <f>VLOOKUP(C731,'Export Worksheet'!$E$2:$G$1483,2,FALSE)</f>
        <v>513010757</v>
      </c>
    </row>
    <row r="732" spans="1:10" ht="16.5">
      <c r="A732" s="24"/>
      <c r="B732" s="24" t="s">
        <v>7335</v>
      </c>
      <c r="C732" s="23" t="s">
        <v>9643</v>
      </c>
      <c r="D732" s="24" t="s">
        <v>149</v>
      </c>
      <c r="E732" s="15" t="s">
        <v>7336</v>
      </c>
      <c r="F732" s="24" t="s">
        <v>7335</v>
      </c>
      <c r="G732" s="23">
        <f t="shared" si="11"/>
        <v>6</v>
      </c>
      <c r="H732" s="23" t="str">
        <f>MID(F732,1,G732-1)</f>
        <v>5.1.7</v>
      </c>
      <c r="I732" s="35">
        <f>VLOOKUP(C732,'Export Worksheet'!$E$2:$G$1483,2,FALSE)</f>
        <v>513010758</v>
      </c>
    </row>
    <row r="733" spans="1:10" ht="16.5">
      <c r="A733" s="24"/>
      <c r="B733" s="24" t="s">
        <v>7337</v>
      </c>
      <c r="C733" s="23" t="s">
        <v>9644</v>
      </c>
      <c r="D733" s="24" t="s">
        <v>19</v>
      </c>
      <c r="E733" s="15" t="s">
        <v>7338</v>
      </c>
      <c r="F733" s="24" t="s">
        <v>7337</v>
      </c>
      <c r="G733" s="23">
        <f t="shared" si="11"/>
        <v>6</v>
      </c>
      <c r="H733" s="23" t="str">
        <f>MID(F733,1,G733-1)</f>
        <v>5.1.8</v>
      </c>
      <c r="I733" s="35">
        <f>VLOOKUP(C733,'Export Worksheet'!$E$2:$G$1483,2,FALSE)</f>
        <v>513010759</v>
      </c>
    </row>
    <row r="734" spans="1:10" ht="16.5">
      <c r="A734" s="24"/>
      <c r="B734" s="24" t="s">
        <v>7339</v>
      </c>
      <c r="C734" s="23" t="s">
        <v>9645</v>
      </c>
      <c r="D734" s="24" t="s">
        <v>19</v>
      </c>
      <c r="E734" s="15" t="s">
        <v>7340</v>
      </c>
      <c r="F734" s="24" t="s">
        <v>7339</v>
      </c>
      <c r="G734" s="23">
        <f t="shared" si="11"/>
        <v>6</v>
      </c>
      <c r="H734" s="23" t="str">
        <f>MID(F734,1,G734-1)</f>
        <v>5.1.9</v>
      </c>
      <c r="I734" s="35">
        <f>VLOOKUP(C734,'Export Worksheet'!$E$2:$G$1483,2,FALSE)</f>
        <v>513010760</v>
      </c>
    </row>
    <row r="735" spans="1:10" ht="16.5">
      <c r="A735" s="24"/>
      <c r="B735" s="24" t="s">
        <v>7341</v>
      </c>
      <c r="C735" s="23" t="s">
        <v>9646</v>
      </c>
      <c r="D735" s="24" t="s">
        <v>19</v>
      </c>
      <c r="E735" s="15" t="s">
        <v>7342</v>
      </c>
      <c r="F735" s="24" t="s">
        <v>7341</v>
      </c>
      <c r="G735" s="23">
        <f t="shared" si="11"/>
        <v>7</v>
      </c>
      <c r="H735" s="23" t="str">
        <f>MID(F735,1,G735-1)</f>
        <v>5.1.10</v>
      </c>
      <c r="I735" s="35">
        <f>VLOOKUP(C735,'Export Worksheet'!$E$2:$G$1483,2,FALSE)</f>
        <v>513010742</v>
      </c>
    </row>
    <row r="736" spans="1:10" ht="16.5">
      <c r="A736" s="24"/>
      <c r="B736" s="24" t="s">
        <v>7343</v>
      </c>
      <c r="C736" s="23" t="s">
        <v>9647</v>
      </c>
      <c r="D736" s="24" t="s">
        <v>19</v>
      </c>
      <c r="E736" s="15" t="s">
        <v>7344</v>
      </c>
      <c r="F736" s="24" t="s">
        <v>7343</v>
      </c>
      <c r="G736" s="23">
        <f t="shared" si="11"/>
        <v>7</v>
      </c>
      <c r="H736" s="23" t="str">
        <f>MID(F736,1,G736-1)</f>
        <v>5.1.11</v>
      </c>
      <c r="I736" s="35">
        <f>VLOOKUP(C736,'Export Worksheet'!$E$2:$G$1483,2,FALSE)</f>
        <v>513010743</v>
      </c>
    </row>
    <row r="737" spans="1:9" ht="16.5">
      <c r="A737" s="24"/>
      <c r="B737" s="24" t="s">
        <v>7345</v>
      </c>
      <c r="C737" s="23" t="s">
        <v>9648</v>
      </c>
      <c r="D737" s="24" t="s">
        <v>19</v>
      </c>
      <c r="E737" s="15" t="s">
        <v>7346</v>
      </c>
      <c r="F737" s="24" t="s">
        <v>7345</v>
      </c>
      <c r="G737" s="23">
        <f t="shared" si="11"/>
        <v>7</v>
      </c>
      <c r="H737" s="23" t="str">
        <f>MID(F737,1,G737-1)</f>
        <v>5.1.12</v>
      </c>
      <c r="I737" s="35">
        <f>VLOOKUP(C737,'Export Worksheet'!$E$2:$G$1483,2,FALSE)</f>
        <v>513010744</v>
      </c>
    </row>
    <row r="738" spans="1:9" ht="16.5">
      <c r="A738" s="24"/>
      <c r="B738" s="24" t="s">
        <v>7347</v>
      </c>
      <c r="C738" s="23" t="s">
        <v>9649</v>
      </c>
      <c r="D738" s="24" t="s">
        <v>19</v>
      </c>
      <c r="E738" s="15" t="s">
        <v>7348</v>
      </c>
      <c r="F738" s="24" t="s">
        <v>7347</v>
      </c>
      <c r="G738" s="23">
        <f t="shared" si="11"/>
        <v>7</v>
      </c>
      <c r="H738" s="23" t="str">
        <f>MID(F738,1,G738-1)</f>
        <v>5.1.13</v>
      </c>
      <c r="I738" s="35">
        <f>VLOOKUP(C738,'Export Worksheet'!$E$2:$G$1483,2,FALSE)</f>
        <v>513010745</v>
      </c>
    </row>
    <row r="739" spans="1:9" ht="16.5">
      <c r="A739" s="24"/>
      <c r="B739" s="24" t="s">
        <v>7349</v>
      </c>
      <c r="C739" s="23" t="s">
        <v>9650</v>
      </c>
      <c r="D739" s="24" t="s">
        <v>149</v>
      </c>
      <c r="E739" s="15" t="s">
        <v>7350</v>
      </c>
      <c r="F739" s="24" t="s">
        <v>7349</v>
      </c>
      <c r="G739" s="23">
        <f t="shared" si="11"/>
        <v>7</v>
      </c>
      <c r="H739" s="23" t="str">
        <f>MID(F739,1,G739-1)</f>
        <v>5.1.14</v>
      </c>
      <c r="I739" s="35">
        <f>VLOOKUP(C739,'Export Worksheet'!$E$2:$G$1483,2,FALSE)</f>
        <v>513010746</v>
      </c>
    </row>
    <row r="740" spans="1:9" ht="16.5">
      <c r="A740" s="24"/>
      <c r="B740" s="24" t="s">
        <v>7351</v>
      </c>
      <c r="C740" s="23" t="s">
        <v>9651</v>
      </c>
      <c r="D740" s="24" t="s">
        <v>19</v>
      </c>
      <c r="E740" s="15" t="s">
        <v>7352</v>
      </c>
      <c r="F740" s="24" t="s">
        <v>7351</v>
      </c>
      <c r="G740" s="23">
        <f t="shared" si="11"/>
        <v>7</v>
      </c>
      <c r="H740" s="23" t="str">
        <f>MID(F740,1,G740-1)</f>
        <v>5.1.15</v>
      </c>
      <c r="I740" s="35">
        <f>VLOOKUP(C740,'Export Worksheet'!$E$2:$G$1483,2,FALSE)</f>
        <v>513010747</v>
      </c>
    </row>
    <row r="741" spans="1:9" ht="16.5">
      <c r="A741" s="24"/>
      <c r="B741" s="24" t="s">
        <v>7353</v>
      </c>
      <c r="C741" s="23" t="s">
        <v>9652</v>
      </c>
      <c r="D741" s="24" t="s">
        <v>19</v>
      </c>
      <c r="E741" s="15" t="s">
        <v>7354</v>
      </c>
      <c r="F741" s="24" t="s">
        <v>7353</v>
      </c>
      <c r="G741" s="23">
        <f t="shared" si="11"/>
        <v>7</v>
      </c>
      <c r="H741" s="23" t="str">
        <f>MID(F741,1,G741-1)</f>
        <v>5.1.16</v>
      </c>
      <c r="I741" s="35">
        <f>VLOOKUP(C741,'Export Worksheet'!$E$2:$G$1483,2,FALSE)</f>
        <v>513010748</v>
      </c>
    </row>
    <row r="742" spans="1:9" ht="16.5">
      <c r="A742" s="24"/>
      <c r="B742" s="24" t="s">
        <v>7355</v>
      </c>
      <c r="C742" s="23" t="s">
        <v>9653</v>
      </c>
      <c r="D742" s="24" t="s">
        <v>19</v>
      </c>
      <c r="E742" s="15" t="s">
        <v>7356</v>
      </c>
      <c r="F742" s="24" t="s">
        <v>7355</v>
      </c>
      <c r="G742" s="23">
        <f t="shared" si="11"/>
        <v>7</v>
      </c>
      <c r="H742" s="23" t="str">
        <f>MID(F742,1,G742-1)</f>
        <v>5.1.17</v>
      </c>
      <c r="I742" s="35">
        <f>VLOOKUP(C742,'Export Worksheet'!$E$2:$G$1483,2,FALSE)</f>
        <v>513010749</v>
      </c>
    </row>
    <row r="743" spans="1:9" ht="16.5">
      <c r="A743" s="24"/>
      <c r="B743" s="24" t="s">
        <v>7357</v>
      </c>
      <c r="C743" s="23" t="s">
        <v>9654</v>
      </c>
      <c r="D743" s="24" t="s">
        <v>19</v>
      </c>
      <c r="E743" s="15" t="s">
        <v>7358</v>
      </c>
      <c r="F743" s="24" t="s">
        <v>7357</v>
      </c>
      <c r="G743" s="23">
        <f t="shared" si="11"/>
        <v>7</v>
      </c>
      <c r="H743" s="23" t="str">
        <f>MID(F743,1,G743-1)</f>
        <v>5.1.18</v>
      </c>
      <c r="I743" s="35">
        <f>VLOOKUP(C743,'Export Worksheet'!$E$2:$G$1483,2,FALSE)</f>
        <v>513010750</v>
      </c>
    </row>
    <row r="744" spans="1:9" ht="16.5">
      <c r="A744" s="24"/>
      <c r="B744" s="24" t="s">
        <v>7359</v>
      </c>
      <c r="C744" s="23" t="s">
        <v>9655</v>
      </c>
      <c r="D744" s="24" t="s">
        <v>19</v>
      </c>
      <c r="E744" s="15" t="s">
        <v>7360</v>
      </c>
      <c r="F744" s="24" t="s">
        <v>7359</v>
      </c>
      <c r="G744" s="23">
        <f t="shared" si="11"/>
        <v>7</v>
      </c>
      <c r="H744" s="23" t="str">
        <f>MID(F744,1,G744-1)</f>
        <v>5.1.20</v>
      </c>
      <c r="I744" s="35">
        <f>VLOOKUP(C744,'Export Worksheet'!$E$2:$G$1483,2,FALSE)</f>
        <v>513010752</v>
      </c>
    </row>
    <row r="745" spans="1:9" ht="16.5">
      <c r="A745" s="24"/>
      <c r="B745" s="24" t="s">
        <v>7361</v>
      </c>
      <c r="C745" s="23" t="s">
        <v>9656</v>
      </c>
      <c r="D745" s="24" t="s">
        <v>19</v>
      </c>
      <c r="E745" s="15" t="s">
        <v>7362</v>
      </c>
      <c r="F745" s="24" t="s">
        <v>7361</v>
      </c>
      <c r="G745" s="23">
        <f t="shared" si="11"/>
        <v>7</v>
      </c>
      <c r="H745" s="23" t="str">
        <f>MID(F745,1,G745-1)</f>
        <v>5.1.22</v>
      </c>
      <c r="I745" s="35">
        <f>VLOOKUP(C745,'Export Worksheet'!$E$2:$G$1483,2,FALSE)</f>
        <v>513010753</v>
      </c>
    </row>
    <row r="746" spans="1:9" ht="16.5">
      <c r="A746" s="24"/>
      <c r="B746" s="24" t="s">
        <v>7363</v>
      </c>
      <c r="C746" s="23" t="s">
        <v>9657</v>
      </c>
      <c r="D746" s="24" t="s">
        <v>19</v>
      </c>
      <c r="E746" s="15" t="s">
        <v>7364</v>
      </c>
      <c r="F746" s="24" t="s">
        <v>7363</v>
      </c>
      <c r="G746" s="23">
        <f t="shared" si="11"/>
        <v>6</v>
      </c>
      <c r="H746" s="23" t="str">
        <f>MID(F746,1,G746-1)</f>
        <v>5.2.1</v>
      </c>
      <c r="I746" s="35">
        <f>VLOOKUP(C746,'Export Worksheet'!$E$2:$G$1483,2,FALSE)</f>
        <v>513010761</v>
      </c>
    </row>
    <row r="747" spans="1:9" ht="16.5">
      <c r="A747" s="24"/>
      <c r="B747" s="24" t="s">
        <v>7365</v>
      </c>
      <c r="C747" s="23" t="s">
        <v>9658</v>
      </c>
      <c r="D747" s="24" t="s">
        <v>19</v>
      </c>
      <c r="E747" s="15" t="s">
        <v>7366</v>
      </c>
      <c r="F747" s="24" t="s">
        <v>7365</v>
      </c>
      <c r="G747" s="23">
        <f t="shared" si="11"/>
        <v>6</v>
      </c>
      <c r="H747" s="23" t="str">
        <f>MID(F747,1,G747-1)</f>
        <v>5.2.2</v>
      </c>
      <c r="I747" s="35">
        <f>VLOOKUP(C747,'Export Worksheet'!$E$2:$G$1483,2,FALSE)</f>
        <v>513010772</v>
      </c>
    </row>
    <row r="748" spans="1:9" ht="16.5">
      <c r="A748" s="24"/>
      <c r="B748" s="24" t="s">
        <v>7367</v>
      </c>
      <c r="C748" s="23" t="s">
        <v>9659</v>
      </c>
      <c r="D748" s="24" t="s">
        <v>19</v>
      </c>
      <c r="E748" s="15" t="s">
        <v>7368</v>
      </c>
      <c r="F748" s="24" t="s">
        <v>7367</v>
      </c>
      <c r="G748" s="23">
        <f t="shared" si="11"/>
        <v>6</v>
      </c>
      <c r="H748" s="23" t="str">
        <f>MID(F748,1,G748-1)</f>
        <v>5.2.3</v>
      </c>
      <c r="I748" s="35">
        <f>VLOOKUP(C748,'Export Worksheet'!$E$2:$G$1483,2,FALSE)</f>
        <v>513010776</v>
      </c>
    </row>
    <row r="749" spans="1:9" ht="16.5">
      <c r="A749" s="24"/>
      <c r="B749" s="24" t="s">
        <v>7369</v>
      </c>
      <c r="C749" s="23" t="s">
        <v>9660</v>
      </c>
      <c r="D749" s="24" t="s">
        <v>19</v>
      </c>
      <c r="E749" s="15" t="s">
        <v>7370</v>
      </c>
      <c r="F749" s="24" t="s">
        <v>7369</v>
      </c>
      <c r="G749" s="23">
        <f t="shared" si="11"/>
        <v>6</v>
      </c>
      <c r="H749" s="23" t="str">
        <f>MID(F749,1,G749-1)</f>
        <v>5.2.4</v>
      </c>
      <c r="I749" s="35">
        <f>VLOOKUP(C749,'Export Worksheet'!$E$2:$G$1483,2,FALSE)</f>
        <v>513010777</v>
      </c>
    </row>
    <row r="750" spans="1:9" ht="16.5">
      <c r="A750" s="24"/>
      <c r="B750" s="24" t="s">
        <v>7371</v>
      </c>
      <c r="C750" s="23" t="s">
        <v>9661</v>
      </c>
      <c r="D750" s="24" t="s">
        <v>19</v>
      </c>
      <c r="E750" s="15" t="s">
        <v>7372</v>
      </c>
      <c r="F750" s="24" t="s">
        <v>7371</v>
      </c>
      <c r="G750" s="23">
        <f t="shared" si="11"/>
        <v>6</v>
      </c>
      <c r="H750" s="23" t="str">
        <f>MID(F750,1,G750-1)</f>
        <v>5.2.5</v>
      </c>
      <c r="I750" s="35">
        <f>VLOOKUP(C750,'Export Worksheet'!$E$2:$G$1483,2,FALSE)</f>
        <v>513010778</v>
      </c>
    </row>
    <row r="751" spans="1:9" ht="16.5">
      <c r="A751" s="24"/>
      <c r="B751" s="24" t="s">
        <v>7373</v>
      </c>
      <c r="C751" s="23" t="s">
        <v>9662</v>
      </c>
      <c r="D751" s="24" t="s">
        <v>19</v>
      </c>
      <c r="E751" s="15" t="s">
        <v>7374</v>
      </c>
      <c r="F751" s="24" t="s">
        <v>7373</v>
      </c>
      <c r="G751" s="23">
        <f t="shared" si="11"/>
        <v>6</v>
      </c>
      <c r="H751" s="23" t="str">
        <f>MID(F751,1,G751-1)</f>
        <v>5.2.6</v>
      </c>
      <c r="I751" s="35">
        <f>VLOOKUP(C751,'Export Worksheet'!$E$2:$G$1483,2,FALSE)</f>
        <v>513010779</v>
      </c>
    </row>
    <row r="752" spans="1:9" ht="16.5">
      <c r="A752" s="24"/>
      <c r="B752" s="24" t="s">
        <v>7375</v>
      </c>
      <c r="C752" s="23" t="s">
        <v>9663</v>
      </c>
      <c r="D752" s="24" t="s">
        <v>19</v>
      </c>
      <c r="E752" s="15" t="s">
        <v>7376</v>
      </c>
      <c r="F752" s="24" t="s">
        <v>7375</v>
      </c>
      <c r="G752" s="23">
        <f t="shared" si="11"/>
        <v>6</v>
      </c>
      <c r="H752" s="23" t="str">
        <f>MID(F752,1,G752-1)</f>
        <v>5.2.7</v>
      </c>
      <c r="I752" s="35">
        <f>VLOOKUP(C752,'Export Worksheet'!$E$2:$G$1483,2,FALSE)</f>
        <v>513010780</v>
      </c>
    </row>
    <row r="753" spans="1:9" ht="16.5">
      <c r="A753" s="24"/>
      <c r="B753" s="24" t="s">
        <v>7377</v>
      </c>
      <c r="C753" s="23" t="s">
        <v>9664</v>
      </c>
      <c r="D753" s="24" t="s">
        <v>19</v>
      </c>
      <c r="E753" s="15" t="s">
        <v>7378</v>
      </c>
      <c r="F753" s="24" t="s">
        <v>7377</v>
      </c>
      <c r="G753" s="23">
        <f t="shared" si="11"/>
        <v>6</v>
      </c>
      <c r="H753" s="23" t="str">
        <f>MID(F753,1,G753-1)</f>
        <v>5.2.8</v>
      </c>
      <c r="I753" s="35">
        <f>VLOOKUP(C753,'Export Worksheet'!$E$2:$G$1483,2,FALSE)</f>
        <v>513010781</v>
      </c>
    </row>
    <row r="754" spans="1:9" ht="16.5">
      <c r="A754" s="24"/>
      <c r="B754" s="24" t="s">
        <v>7379</v>
      </c>
      <c r="C754" s="23" t="s">
        <v>9665</v>
      </c>
      <c r="D754" s="24" t="s">
        <v>19</v>
      </c>
      <c r="E754" s="15" t="s">
        <v>7380</v>
      </c>
      <c r="F754" s="24" t="s">
        <v>7379</v>
      </c>
      <c r="G754" s="23">
        <f t="shared" si="11"/>
        <v>6</v>
      </c>
      <c r="H754" s="23" t="str">
        <f>MID(F754,1,G754-1)</f>
        <v>5.2.9</v>
      </c>
      <c r="I754" s="35">
        <f>VLOOKUP(C754,'Export Worksheet'!$E$2:$G$1483,2,FALSE)</f>
        <v>513010782</v>
      </c>
    </row>
    <row r="755" spans="1:9" ht="16.5">
      <c r="A755" s="24"/>
      <c r="B755" s="24" t="s">
        <v>7381</v>
      </c>
      <c r="C755" s="23" t="s">
        <v>9666</v>
      </c>
      <c r="D755" s="24" t="s">
        <v>19</v>
      </c>
      <c r="E755" s="15" t="s">
        <v>7382</v>
      </c>
      <c r="F755" s="24" t="s">
        <v>7381</v>
      </c>
      <c r="G755" s="23">
        <f t="shared" si="11"/>
        <v>7</v>
      </c>
      <c r="H755" s="23" t="str">
        <f>MID(F755,1,G755-1)</f>
        <v>5.2.10</v>
      </c>
      <c r="I755" s="35">
        <f>VLOOKUP(C755,'Export Worksheet'!$E$2:$G$1483,2,FALSE)</f>
        <v>513010762</v>
      </c>
    </row>
    <row r="756" spans="1:9" ht="16.5">
      <c r="A756" s="24"/>
      <c r="B756" s="24" t="s">
        <v>7383</v>
      </c>
      <c r="C756" s="23" t="s">
        <v>9667</v>
      </c>
      <c r="D756" s="24" t="s">
        <v>108</v>
      </c>
      <c r="E756" s="15" t="s">
        <v>7384</v>
      </c>
      <c r="F756" s="24" t="s">
        <v>7383</v>
      </c>
      <c r="G756" s="23">
        <f t="shared" si="11"/>
        <v>7</v>
      </c>
      <c r="H756" s="23" t="str">
        <f>MID(F756,1,G756-1)</f>
        <v>5.2.11</v>
      </c>
      <c r="I756" s="35">
        <f>VLOOKUP(C756,'Export Worksheet'!$E$2:$G$1483,2,FALSE)</f>
        <v>513010763</v>
      </c>
    </row>
    <row r="757" spans="1:9" ht="16.5">
      <c r="A757" s="24"/>
      <c r="B757" s="24" t="s">
        <v>7385</v>
      </c>
      <c r="C757" s="23" t="s">
        <v>9668</v>
      </c>
      <c r="D757" s="24" t="s">
        <v>108</v>
      </c>
      <c r="E757" s="15" t="s">
        <v>7386</v>
      </c>
      <c r="F757" s="24" t="s">
        <v>7385</v>
      </c>
      <c r="G757" s="23">
        <f t="shared" si="11"/>
        <v>7</v>
      </c>
      <c r="H757" s="23" t="str">
        <f>MID(F757,1,G757-1)</f>
        <v>5.2.12</v>
      </c>
      <c r="I757" s="35">
        <f>VLOOKUP(C757,'Export Worksheet'!$E$2:$G$1483,2,FALSE)</f>
        <v>513010764</v>
      </c>
    </row>
    <row r="758" spans="1:9" ht="16.5">
      <c r="A758" s="24"/>
      <c r="B758" s="24" t="s">
        <v>7387</v>
      </c>
      <c r="C758" s="23" t="s">
        <v>9669</v>
      </c>
      <c r="D758" s="24" t="s">
        <v>19</v>
      </c>
      <c r="E758" s="15" t="s">
        <v>7388</v>
      </c>
      <c r="F758" s="24" t="s">
        <v>7387</v>
      </c>
      <c r="G758" s="23">
        <f t="shared" si="11"/>
        <v>7</v>
      </c>
      <c r="H758" s="23" t="str">
        <f>MID(F758,1,G758-1)</f>
        <v>5.2.13</v>
      </c>
      <c r="I758" s="35">
        <f>VLOOKUP(C758,'Export Worksheet'!$E$2:$G$1483,2,FALSE)</f>
        <v>513010765</v>
      </c>
    </row>
    <row r="759" spans="1:9" ht="16.5">
      <c r="A759" s="24"/>
      <c r="B759" s="24" t="s">
        <v>7389</v>
      </c>
      <c r="C759" s="23" t="s">
        <v>9670</v>
      </c>
      <c r="D759" s="24" t="s">
        <v>19</v>
      </c>
      <c r="E759" s="15" t="s">
        <v>7390</v>
      </c>
      <c r="F759" s="24" t="s">
        <v>7389</v>
      </c>
      <c r="G759" s="23">
        <f t="shared" si="11"/>
        <v>7</v>
      </c>
      <c r="H759" s="23" t="str">
        <f>MID(F759,1,G759-1)</f>
        <v>5.2.14</v>
      </c>
      <c r="I759" s="35">
        <f>VLOOKUP(C759,'Export Worksheet'!$E$2:$G$1483,2,FALSE)</f>
        <v>513010766</v>
      </c>
    </row>
    <row r="760" spans="1:9" ht="16.5">
      <c r="A760" s="24"/>
      <c r="B760" s="24" t="s">
        <v>7391</v>
      </c>
      <c r="C760" s="23" t="s">
        <v>9671</v>
      </c>
      <c r="D760" s="24" t="s">
        <v>19</v>
      </c>
      <c r="E760" s="15" t="s">
        <v>7388</v>
      </c>
      <c r="F760" s="24" t="s">
        <v>7391</v>
      </c>
      <c r="G760" s="23">
        <f t="shared" si="11"/>
        <v>7</v>
      </c>
      <c r="H760" s="23" t="str">
        <f>MID(F760,1,G760-1)</f>
        <v>5.2.15</v>
      </c>
      <c r="I760" s="35">
        <f>VLOOKUP(C760,'Export Worksheet'!$E$2:$G$1483,2,FALSE)</f>
        <v>513010767</v>
      </c>
    </row>
    <row r="761" spans="1:9" ht="16.5">
      <c r="A761" s="24"/>
      <c r="B761" s="24" t="s">
        <v>7392</v>
      </c>
      <c r="C761" s="23" t="s">
        <v>9672</v>
      </c>
      <c r="D761" s="24" t="s">
        <v>149</v>
      </c>
      <c r="E761" s="15" t="s">
        <v>7393</v>
      </c>
      <c r="F761" s="24" t="s">
        <v>7392</v>
      </c>
      <c r="G761" s="23">
        <f t="shared" si="11"/>
        <v>7</v>
      </c>
      <c r="H761" s="23" t="str">
        <f>MID(F761,1,G761-1)</f>
        <v>5.2.16</v>
      </c>
      <c r="I761" s="35">
        <f>VLOOKUP(C761,'Export Worksheet'!$E$2:$G$1483,2,FALSE)</f>
        <v>513010768</v>
      </c>
    </row>
    <row r="762" spans="1:9" ht="16.5">
      <c r="A762" s="24"/>
      <c r="B762" s="24" t="s">
        <v>7394</v>
      </c>
      <c r="C762" s="23" t="s">
        <v>9673</v>
      </c>
      <c r="D762" s="24" t="s">
        <v>19</v>
      </c>
      <c r="E762" s="15" t="s">
        <v>7388</v>
      </c>
      <c r="F762" s="24" t="s">
        <v>7394</v>
      </c>
      <c r="G762" s="23">
        <f t="shared" si="11"/>
        <v>7</v>
      </c>
      <c r="H762" s="23" t="str">
        <f>MID(F762,1,G762-1)</f>
        <v>5.2.17</v>
      </c>
      <c r="I762" s="35">
        <f>VLOOKUP(C762,'Export Worksheet'!$E$2:$G$1483,2,FALSE)</f>
        <v>513010769</v>
      </c>
    </row>
    <row r="763" spans="1:9" ht="16.5">
      <c r="A763" s="24"/>
      <c r="B763" s="24" t="s">
        <v>7395</v>
      </c>
      <c r="C763" s="23" t="s">
        <v>9674</v>
      </c>
      <c r="D763" s="24" t="s">
        <v>108</v>
      </c>
      <c r="E763" s="15" t="s">
        <v>7396</v>
      </c>
      <c r="F763" s="24" t="s">
        <v>7395</v>
      </c>
      <c r="G763" s="23">
        <f t="shared" si="11"/>
        <v>7</v>
      </c>
      <c r="H763" s="23" t="str">
        <f>MID(F763,1,G763-1)</f>
        <v>5.2.18</v>
      </c>
      <c r="I763" s="35">
        <f>VLOOKUP(C763,'Export Worksheet'!$E$2:$G$1483,2,FALSE)</f>
        <v>513010770</v>
      </c>
    </row>
    <row r="764" spans="1:9" ht="16.5">
      <c r="A764" s="24"/>
      <c r="B764" s="24" t="s">
        <v>7397</v>
      </c>
      <c r="C764" s="23" t="s">
        <v>9675</v>
      </c>
      <c r="D764" s="24" t="s">
        <v>108</v>
      </c>
      <c r="E764" s="15" t="s">
        <v>7398</v>
      </c>
      <c r="F764" s="24" t="s">
        <v>7397</v>
      </c>
      <c r="G764" s="23">
        <f t="shared" si="11"/>
        <v>7</v>
      </c>
      <c r="H764" s="23" t="str">
        <f>MID(F764,1,G764-1)</f>
        <v>5.2.19</v>
      </c>
      <c r="I764" s="35">
        <f>VLOOKUP(C764,'Export Worksheet'!$E$2:$G$1483,2,FALSE)</f>
        <v>513010771</v>
      </c>
    </row>
    <row r="765" spans="1:9" ht="16.5">
      <c r="A765" s="24"/>
      <c r="B765" s="24" t="s">
        <v>7399</v>
      </c>
      <c r="C765" s="23" t="s">
        <v>9676</v>
      </c>
      <c r="D765" s="24" t="s">
        <v>19</v>
      </c>
      <c r="E765" s="15" t="s">
        <v>7400</v>
      </c>
      <c r="F765" s="24" t="s">
        <v>7399</v>
      </c>
      <c r="G765" s="23">
        <f t="shared" si="11"/>
        <v>7</v>
      </c>
      <c r="H765" s="23" t="str">
        <f>MID(F765,1,G765-1)</f>
        <v>5.2.20</v>
      </c>
      <c r="I765" s="35">
        <f>VLOOKUP(C765,'Export Worksheet'!$E$2:$G$1483,2,FALSE)</f>
        <v>513010773</v>
      </c>
    </row>
    <row r="766" spans="1:9" ht="16.5">
      <c r="A766" s="24"/>
      <c r="B766" s="24" t="s">
        <v>7401</v>
      </c>
      <c r="C766" s="23" t="s">
        <v>9677</v>
      </c>
      <c r="D766" s="24" t="s">
        <v>19</v>
      </c>
      <c r="E766" s="15" t="s">
        <v>7402</v>
      </c>
      <c r="F766" s="24" t="s">
        <v>7401</v>
      </c>
      <c r="G766" s="23">
        <f t="shared" si="11"/>
        <v>7</v>
      </c>
      <c r="H766" s="23" t="str">
        <f>MID(F766,1,G766-1)</f>
        <v>5.2.21</v>
      </c>
      <c r="I766" s="35">
        <f>VLOOKUP(C766,'Export Worksheet'!$E$2:$G$1483,2,FALSE)</f>
        <v>513010774</v>
      </c>
    </row>
    <row r="767" spans="1:9" ht="16.5">
      <c r="A767" s="24"/>
      <c r="B767" s="24" t="s">
        <v>7403</v>
      </c>
      <c r="C767" s="23" t="s">
        <v>9678</v>
      </c>
      <c r="D767" s="24" t="s">
        <v>19</v>
      </c>
      <c r="E767" s="15" t="s">
        <v>7404</v>
      </c>
      <c r="F767" s="24" t="s">
        <v>7403</v>
      </c>
      <c r="G767" s="23">
        <f t="shared" si="11"/>
        <v>7</v>
      </c>
      <c r="H767" s="23" t="str">
        <f>MID(F767,1,G767-1)</f>
        <v>5.2.22</v>
      </c>
      <c r="I767" s="35">
        <f>VLOOKUP(C767,'Export Worksheet'!$E$2:$G$1483,2,FALSE)</f>
        <v>513010775</v>
      </c>
    </row>
    <row r="768" spans="1:9" ht="16.5">
      <c r="A768" s="24"/>
      <c r="B768" s="24" t="s">
        <v>7405</v>
      </c>
      <c r="C768" s="23" t="s">
        <v>9679</v>
      </c>
      <c r="D768" s="24" t="s">
        <v>149</v>
      </c>
      <c r="E768" s="15" t="s">
        <v>7406</v>
      </c>
      <c r="F768" s="24" t="s">
        <v>7405</v>
      </c>
      <c r="G768" s="23">
        <f t="shared" si="11"/>
        <v>6</v>
      </c>
      <c r="H768" s="23" t="str">
        <f>MID(F768,1,G768-1)</f>
        <v>5.3.1</v>
      </c>
      <c r="I768" s="35">
        <f>VLOOKUP(C768,'Export Worksheet'!$E$2:$G$1483,2,FALSE)</f>
        <v>513010783</v>
      </c>
    </row>
    <row r="769" spans="1:9" ht="16.5">
      <c r="A769" s="24"/>
      <c r="B769" s="24" t="s">
        <v>7407</v>
      </c>
      <c r="C769" s="23" t="s">
        <v>9680</v>
      </c>
      <c r="D769" s="24" t="s">
        <v>149</v>
      </c>
      <c r="E769" s="15" t="s">
        <v>7408</v>
      </c>
      <c r="F769" s="24" t="s">
        <v>7407</v>
      </c>
      <c r="G769" s="23">
        <f t="shared" si="11"/>
        <v>6</v>
      </c>
      <c r="H769" s="23" t="str">
        <f>MID(F769,1,G769-1)</f>
        <v>5.3.2</v>
      </c>
      <c r="I769" s="35">
        <f>VLOOKUP(C769,'Export Worksheet'!$E$2:$G$1483,2,FALSE)</f>
        <v>513010792</v>
      </c>
    </row>
    <row r="770" spans="1:9" ht="16.5">
      <c r="A770" s="24"/>
      <c r="B770" s="24" t="s">
        <v>7409</v>
      </c>
      <c r="C770" s="23" t="s">
        <v>9681</v>
      </c>
      <c r="D770" s="24" t="s">
        <v>149</v>
      </c>
      <c r="E770" s="15" t="s">
        <v>7410</v>
      </c>
      <c r="F770" s="24" t="s">
        <v>7409</v>
      </c>
      <c r="G770" s="23">
        <f t="shared" si="11"/>
        <v>6</v>
      </c>
      <c r="H770" s="23" t="str">
        <f>MID(F770,1,G770-1)</f>
        <v>5.3.3</v>
      </c>
      <c r="I770" s="35">
        <f>VLOOKUP(C770,'Export Worksheet'!$E$2:$G$1483,2,FALSE)</f>
        <v>513010796</v>
      </c>
    </row>
    <row r="771" spans="1:9" ht="16.5">
      <c r="A771" s="24"/>
      <c r="B771" s="24" t="s">
        <v>7411</v>
      </c>
      <c r="C771" s="23" t="s">
        <v>9682</v>
      </c>
      <c r="D771" s="24" t="s">
        <v>149</v>
      </c>
      <c r="E771" s="15" t="s">
        <v>7412</v>
      </c>
      <c r="F771" s="24" t="s">
        <v>7411</v>
      </c>
      <c r="G771" s="23">
        <f t="shared" ref="G771:G834" si="12">FIND("-",F771)</f>
        <v>6</v>
      </c>
      <c r="H771" s="23" t="str">
        <f>MID(F771,1,G771-1)</f>
        <v>5.3.4</v>
      </c>
      <c r="I771" s="35">
        <f>VLOOKUP(C771,'Export Worksheet'!$E$2:$G$1483,2,FALSE)</f>
        <v>513010797</v>
      </c>
    </row>
    <row r="772" spans="1:9" ht="16.5">
      <c r="A772" s="24"/>
      <c r="B772" s="24" t="s">
        <v>7413</v>
      </c>
      <c r="C772" s="23" t="s">
        <v>9683</v>
      </c>
      <c r="D772" s="24" t="s">
        <v>19</v>
      </c>
      <c r="E772" s="15" t="s">
        <v>7414</v>
      </c>
      <c r="F772" s="24" t="s">
        <v>7413</v>
      </c>
      <c r="G772" s="23">
        <f t="shared" si="12"/>
        <v>6</v>
      </c>
      <c r="H772" s="23" t="str">
        <f>MID(F772,1,G772-1)</f>
        <v>5.3.5</v>
      </c>
      <c r="I772" s="35">
        <f>VLOOKUP(C772,'Export Worksheet'!$E$2:$G$1483,2,FALSE)</f>
        <v>513010798</v>
      </c>
    </row>
    <row r="773" spans="1:9" ht="16.5">
      <c r="A773" s="24"/>
      <c r="B773" s="24" t="s">
        <v>7415</v>
      </c>
      <c r="C773" s="23" t="s">
        <v>9684</v>
      </c>
      <c r="D773" s="24" t="s">
        <v>19</v>
      </c>
      <c r="E773" s="15" t="s">
        <v>7416</v>
      </c>
      <c r="F773" s="24" t="s">
        <v>7415</v>
      </c>
      <c r="G773" s="23">
        <f t="shared" si="12"/>
        <v>6</v>
      </c>
      <c r="H773" s="23" t="str">
        <f>MID(F773,1,G773-1)</f>
        <v>5.3.6</v>
      </c>
      <c r="I773" s="35">
        <f>VLOOKUP(C773,'Export Worksheet'!$E$2:$G$1483,2,FALSE)</f>
        <v>513010799</v>
      </c>
    </row>
    <row r="774" spans="1:9" ht="16.5">
      <c r="A774" s="24"/>
      <c r="B774" s="24" t="s">
        <v>7417</v>
      </c>
      <c r="C774" s="23" t="s">
        <v>9685</v>
      </c>
      <c r="D774" s="24" t="s">
        <v>19</v>
      </c>
      <c r="E774" s="15" t="s">
        <v>7418</v>
      </c>
      <c r="F774" s="24" t="s">
        <v>7417</v>
      </c>
      <c r="G774" s="23">
        <f t="shared" si="12"/>
        <v>6</v>
      </c>
      <c r="H774" s="23" t="str">
        <f>MID(F774,1,G774-1)</f>
        <v>5.3.7</v>
      </c>
      <c r="I774" s="35">
        <f>VLOOKUP(C774,'Export Worksheet'!$E$2:$G$1483,2,FALSE)</f>
        <v>513010800</v>
      </c>
    </row>
    <row r="775" spans="1:9" ht="16.5">
      <c r="A775" s="24"/>
      <c r="B775" s="24" t="s">
        <v>7419</v>
      </c>
      <c r="C775" s="23" t="s">
        <v>9686</v>
      </c>
      <c r="D775" s="24" t="s">
        <v>19</v>
      </c>
      <c r="E775" s="15" t="s">
        <v>7420</v>
      </c>
      <c r="F775" s="24" t="s">
        <v>7419</v>
      </c>
      <c r="G775" s="23">
        <f t="shared" si="12"/>
        <v>6</v>
      </c>
      <c r="H775" s="23" t="str">
        <f>MID(F775,1,G775-1)</f>
        <v>5.3.8</v>
      </c>
      <c r="I775" s="35">
        <f>VLOOKUP(C775,'Export Worksheet'!$E$2:$G$1483,2,FALSE)</f>
        <v>513010801</v>
      </c>
    </row>
    <row r="776" spans="1:9" ht="16.5">
      <c r="A776" s="24"/>
      <c r="B776" s="24" t="s">
        <v>7421</v>
      </c>
      <c r="C776" s="23" t="s">
        <v>9687</v>
      </c>
      <c r="D776" s="24" t="s">
        <v>19</v>
      </c>
      <c r="E776" s="15" t="s">
        <v>7422</v>
      </c>
      <c r="F776" s="24" t="s">
        <v>7421</v>
      </c>
      <c r="G776" s="23">
        <f t="shared" si="12"/>
        <v>6</v>
      </c>
      <c r="H776" s="23" t="str">
        <f>MID(F776,1,G776-1)</f>
        <v>5.3.9</v>
      </c>
      <c r="I776" s="35">
        <f>VLOOKUP(C776,'Export Worksheet'!$E$2:$G$1483,2,FALSE)</f>
        <v>513010802</v>
      </c>
    </row>
    <row r="777" spans="1:9" ht="16.5">
      <c r="A777" s="24"/>
      <c r="B777" s="24" t="s">
        <v>7423</v>
      </c>
      <c r="C777" s="23" t="s">
        <v>9688</v>
      </c>
      <c r="D777" s="24" t="s">
        <v>149</v>
      </c>
      <c r="E777" s="15" t="s">
        <v>7424</v>
      </c>
      <c r="F777" s="24" t="s">
        <v>7423</v>
      </c>
      <c r="G777" s="23">
        <f t="shared" si="12"/>
        <v>7</v>
      </c>
      <c r="H777" s="23" t="str">
        <f>MID(F777,1,G777-1)</f>
        <v>5.3.10</v>
      </c>
      <c r="I777" s="35">
        <f>VLOOKUP(C777,'Export Worksheet'!$E$2:$G$1483,2,FALSE)</f>
        <v>513010784</v>
      </c>
    </row>
    <row r="778" spans="1:9" ht="16.5">
      <c r="A778" s="24"/>
      <c r="B778" s="24" t="s">
        <v>7425</v>
      </c>
      <c r="C778" s="23" t="s">
        <v>9689</v>
      </c>
      <c r="D778" s="24" t="s">
        <v>19</v>
      </c>
      <c r="E778" s="15" t="s">
        <v>7426</v>
      </c>
      <c r="F778" s="24" t="s">
        <v>7425</v>
      </c>
      <c r="G778" s="23">
        <f t="shared" si="12"/>
        <v>7</v>
      </c>
      <c r="H778" s="23" t="str">
        <f>MID(F778,1,G778-1)</f>
        <v>5.3.11</v>
      </c>
      <c r="I778" s="35">
        <f>VLOOKUP(C778,'Export Worksheet'!$E$2:$G$1483,2,FALSE)</f>
        <v>513010785</v>
      </c>
    </row>
    <row r="779" spans="1:9" ht="16.5">
      <c r="A779" s="24"/>
      <c r="B779" s="24" t="s">
        <v>7427</v>
      </c>
      <c r="C779" s="23" t="s">
        <v>9690</v>
      </c>
      <c r="D779" s="24" t="s">
        <v>7428</v>
      </c>
      <c r="E779" s="15" t="s">
        <v>7429</v>
      </c>
      <c r="F779" s="24" t="s">
        <v>7427</v>
      </c>
      <c r="G779" s="23">
        <f t="shared" si="12"/>
        <v>7</v>
      </c>
      <c r="H779" s="23" t="str">
        <f>MID(F779,1,G779-1)</f>
        <v>5.3.12</v>
      </c>
      <c r="I779" s="35">
        <f>VLOOKUP(C779,'Export Worksheet'!$E$2:$G$1483,2,FALSE)</f>
        <v>513010786</v>
      </c>
    </row>
    <row r="780" spans="1:9" ht="16.5">
      <c r="A780" s="24"/>
      <c r="B780" s="24" t="s">
        <v>7430</v>
      </c>
      <c r="C780" s="23" t="s">
        <v>9691</v>
      </c>
      <c r="D780" s="24" t="s">
        <v>19</v>
      </c>
      <c r="E780" s="15" t="s">
        <v>7431</v>
      </c>
      <c r="F780" s="24" t="s">
        <v>7430</v>
      </c>
      <c r="G780" s="23">
        <f t="shared" si="12"/>
        <v>7</v>
      </c>
      <c r="H780" s="23" t="str">
        <f>MID(F780,1,G780-1)</f>
        <v>5.3.13</v>
      </c>
      <c r="I780" s="35">
        <f>VLOOKUP(C780,'Export Worksheet'!$E$2:$G$1483,2,FALSE)</f>
        <v>513010787</v>
      </c>
    </row>
    <row r="781" spans="1:9" ht="16.5">
      <c r="A781" s="24"/>
      <c r="B781" s="24" t="s">
        <v>7432</v>
      </c>
      <c r="C781" s="23" t="s">
        <v>9692</v>
      </c>
      <c r="D781" s="24" t="s">
        <v>149</v>
      </c>
      <c r="E781" s="15" t="s">
        <v>6813</v>
      </c>
      <c r="F781" s="24" t="s">
        <v>7432</v>
      </c>
      <c r="G781" s="23">
        <f t="shared" si="12"/>
        <v>7</v>
      </c>
      <c r="H781" s="23" t="str">
        <f>MID(F781,1,G781-1)</f>
        <v>5.3.14</v>
      </c>
      <c r="I781" s="35">
        <f>VLOOKUP(C781,'Export Worksheet'!$E$2:$G$1483,2,FALSE)</f>
        <v>513010788</v>
      </c>
    </row>
    <row r="782" spans="1:9" ht="16.5">
      <c r="A782" s="24"/>
      <c r="B782" s="24" t="s">
        <v>7433</v>
      </c>
      <c r="C782" s="23" t="s">
        <v>9693</v>
      </c>
      <c r="D782" s="24" t="s">
        <v>7434</v>
      </c>
      <c r="E782" s="15" t="s">
        <v>7435</v>
      </c>
      <c r="F782" s="24" t="s">
        <v>7433</v>
      </c>
      <c r="G782" s="23">
        <f t="shared" si="12"/>
        <v>7</v>
      </c>
      <c r="H782" s="23" t="str">
        <f>MID(F782,1,G782-1)</f>
        <v>5.3.15</v>
      </c>
      <c r="I782" s="35">
        <f>VLOOKUP(C782,'Export Worksheet'!$E$2:$G$1483,2,FALSE)</f>
        <v>513010789</v>
      </c>
    </row>
    <row r="783" spans="1:9" ht="16.5">
      <c r="A783" s="24"/>
      <c r="B783" s="24" t="s">
        <v>7436</v>
      </c>
      <c r="C783" s="23" t="s">
        <v>9694</v>
      </c>
      <c r="D783" s="24" t="s">
        <v>19</v>
      </c>
      <c r="E783" s="15" t="s">
        <v>7437</v>
      </c>
      <c r="F783" s="24" t="s">
        <v>7436</v>
      </c>
      <c r="G783" s="23">
        <f t="shared" si="12"/>
        <v>7</v>
      </c>
      <c r="H783" s="23" t="str">
        <f>MID(F783,1,G783-1)</f>
        <v>5.3.16</v>
      </c>
      <c r="I783" s="35">
        <f>VLOOKUP(C783,'Export Worksheet'!$E$2:$G$1483,2,FALSE)</f>
        <v>513010790</v>
      </c>
    </row>
    <row r="784" spans="1:9" ht="16.5">
      <c r="A784" s="24"/>
      <c r="B784" s="24" t="s">
        <v>7438</v>
      </c>
      <c r="C784" s="23" t="s">
        <v>9695</v>
      </c>
      <c r="D784" s="24" t="s">
        <v>149</v>
      </c>
      <c r="E784" s="15" t="s">
        <v>7439</v>
      </c>
      <c r="F784" s="24" t="s">
        <v>7438</v>
      </c>
      <c r="G784" s="23">
        <f t="shared" si="12"/>
        <v>7</v>
      </c>
      <c r="H784" s="23" t="str">
        <f>MID(F784,1,G784-1)</f>
        <v>5.3.18</v>
      </c>
      <c r="I784" s="35">
        <f>VLOOKUP(C784,'Export Worksheet'!$E$2:$G$1483,2,FALSE)</f>
        <v>513010791</v>
      </c>
    </row>
    <row r="785" spans="1:9" ht="16.5">
      <c r="A785" s="24"/>
      <c r="B785" s="24" t="s">
        <v>7440</v>
      </c>
      <c r="C785" s="23" t="s">
        <v>9696</v>
      </c>
      <c r="D785" s="24" t="s">
        <v>149</v>
      </c>
      <c r="E785" s="15" t="s">
        <v>7439</v>
      </c>
      <c r="F785" s="24" t="s">
        <v>7440</v>
      </c>
      <c r="G785" s="23">
        <f t="shared" si="12"/>
        <v>7</v>
      </c>
      <c r="H785" s="23" t="str">
        <f>MID(F785,1,G785-1)</f>
        <v>5.3.20</v>
      </c>
      <c r="I785" s="35">
        <f>VLOOKUP(C785,'Export Worksheet'!$E$2:$G$1483,2,FALSE)</f>
        <v>513010793</v>
      </c>
    </row>
    <row r="786" spans="1:9" ht="16.5">
      <c r="A786" s="24"/>
      <c r="B786" s="24" t="s">
        <v>7441</v>
      </c>
      <c r="C786" s="23" t="s">
        <v>9697</v>
      </c>
      <c r="D786" s="24" t="s">
        <v>149</v>
      </c>
      <c r="E786" s="15" t="s">
        <v>7439</v>
      </c>
      <c r="F786" s="24" t="s">
        <v>7441</v>
      </c>
      <c r="G786" s="23">
        <f t="shared" si="12"/>
        <v>7</v>
      </c>
      <c r="H786" s="23" t="str">
        <f>MID(F786,1,G786-1)</f>
        <v>5.3.22</v>
      </c>
      <c r="I786" s="35">
        <f>VLOOKUP(C786,'Export Worksheet'!$E$2:$G$1483,2,FALSE)</f>
        <v>513010794</v>
      </c>
    </row>
    <row r="787" spans="1:9" ht="16.5">
      <c r="A787" s="24"/>
      <c r="B787" s="24" t="s">
        <v>7442</v>
      </c>
      <c r="C787" s="23" t="s">
        <v>9698</v>
      </c>
      <c r="D787" s="24" t="s">
        <v>19</v>
      </c>
      <c r="E787" s="15" t="s">
        <v>7443</v>
      </c>
      <c r="F787" s="24" t="s">
        <v>7442</v>
      </c>
      <c r="G787" s="23">
        <f t="shared" si="12"/>
        <v>7</v>
      </c>
      <c r="H787" s="23" t="str">
        <f>MID(F787,1,G787-1)</f>
        <v>5.3.24</v>
      </c>
      <c r="I787" s="35">
        <f>VLOOKUP(C787,'Export Worksheet'!$E$2:$G$1483,2,FALSE)</f>
        <v>513010795</v>
      </c>
    </row>
    <row r="788" spans="1:9" ht="33">
      <c r="A788" s="24"/>
      <c r="B788" s="24" t="s">
        <v>7444</v>
      </c>
      <c r="C788" s="23" t="s">
        <v>9699</v>
      </c>
      <c r="D788" s="24" t="s">
        <v>19</v>
      </c>
      <c r="E788" s="25" t="s">
        <v>7445</v>
      </c>
      <c r="F788" s="24" t="s">
        <v>7444</v>
      </c>
      <c r="G788" s="23">
        <f t="shared" si="12"/>
        <v>6</v>
      </c>
      <c r="H788" s="23" t="str">
        <f>MID(F788,1,G788-1)</f>
        <v>5.4.1</v>
      </c>
      <c r="I788" s="35">
        <f>VLOOKUP(C788,'Export Worksheet'!$E$2:$G$1483,2,FALSE)</f>
        <v>513010803</v>
      </c>
    </row>
    <row r="789" spans="1:9" ht="16.5">
      <c r="A789" s="24"/>
      <c r="B789" s="24" t="s">
        <v>7446</v>
      </c>
      <c r="C789" s="23" t="s">
        <v>9700</v>
      </c>
      <c r="D789" s="24" t="s">
        <v>149</v>
      </c>
      <c r="E789" s="15" t="s">
        <v>6813</v>
      </c>
      <c r="F789" s="24" t="s">
        <v>7446</v>
      </c>
      <c r="G789" s="23">
        <f t="shared" si="12"/>
        <v>6</v>
      </c>
      <c r="H789" s="23" t="str">
        <f>MID(F789,1,G789-1)</f>
        <v>5.4.2</v>
      </c>
      <c r="I789" s="35">
        <f>VLOOKUP(C789,'Export Worksheet'!$E$2:$G$1483,2,FALSE)</f>
        <v>513010814</v>
      </c>
    </row>
    <row r="790" spans="1:9" ht="16.5">
      <c r="A790" s="24"/>
      <c r="B790" s="24" t="s">
        <v>7447</v>
      </c>
      <c r="C790" s="23" t="s">
        <v>9701</v>
      </c>
      <c r="D790" s="24" t="s">
        <v>108</v>
      </c>
      <c r="E790" s="15" t="s">
        <v>7448</v>
      </c>
      <c r="F790" s="24" t="s">
        <v>7447</v>
      </c>
      <c r="G790" s="23">
        <f t="shared" si="12"/>
        <v>6</v>
      </c>
      <c r="H790" s="23" t="str">
        <f>MID(F790,1,G790-1)</f>
        <v>5.4.3</v>
      </c>
      <c r="I790" s="35">
        <f>VLOOKUP(C790,'Export Worksheet'!$E$2:$G$1483,2,FALSE)</f>
        <v>513010819</v>
      </c>
    </row>
    <row r="791" spans="1:9" ht="16.5">
      <c r="A791" s="24"/>
      <c r="B791" s="24" t="s">
        <v>7449</v>
      </c>
      <c r="C791" s="23" t="s">
        <v>9702</v>
      </c>
      <c r="D791" s="24" t="s">
        <v>19</v>
      </c>
      <c r="E791" s="15" t="s">
        <v>7450</v>
      </c>
      <c r="F791" s="24" t="s">
        <v>7449</v>
      </c>
      <c r="G791" s="23">
        <f t="shared" si="12"/>
        <v>6</v>
      </c>
      <c r="H791" s="23" t="str">
        <f>MID(F791,1,G791-1)</f>
        <v>5.4.4</v>
      </c>
      <c r="I791" s="35">
        <f>VLOOKUP(C791,'Export Worksheet'!$E$2:$G$1483,2,FALSE)</f>
        <v>513010820</v>
      </c>
    </row>
    <row r="792" spans="1:9" ht="16.5">
      <c r="A792" s="24"/>
      <c r="B792" s="24" t="s">
        <v>7451</v>
      </c>
      <c r="C792" s="23" t="s">
        <v>9703</v>
      </c>
      <c r="D792" s="24" t="s">
        <v>19</v>
      </c>
      <c r="E792" s="15" t="s">
        <v>7452</v>
      </c>
      <c r="F792" s="24" t="s">
        <v>7451</v>
      </c>
      <c r="G792" s="23">
        <f t="shared" si="12"/>
        <v>6</v>
      </c>
      <c r="H792" s="23" t="str">
        <f>MID(F792,1,G792-1)</f>
        <v>5.4.5</v>
      </c>
      <c r="I792" s="35">
        <f>VLOOKUP(C792,'Export Worksheet'!$E$2:$G$1483,2,FALSE)</f>
        <v>513010821</v>
      </c>
    </row>
    <row r="793" spans="1:9" ht="16.5">
      <c r="A793" s="24"/>
      <c r="B793" s="24" t="s">
        <v>7453</v>
      </c>
      <c r="C793" s="23" t="s">
        <v>9704</v>
      </c>
      <c r="D793" s="24" t="s">
        <v>19</v>
      </c>
      <c r="E793" s="15" t="s">
        <v>7454</v>
      </c>
      <c r="F793" s="24" t="s">
        <v>7453</v>
      </c>
      <c r="G793" s="23">
        <f t="shared" si="12"/>
        <v>6</v>
      </c>
      <c r="H793" s="23" t="str">
        <f>MID(F793,1,G793-1)</f>
        <v>5.4.6</v>
      </c>
      <c r="I793" s="35">
        <f>VLOOKUP(C793,'Export Worksheet'!$E$2:$G$1483,2,FALSE)</f>
        <v>513010822</v>
      </c>
    </row>
    <row r="794" spans="1:9" ht="16.5">
      <c r="A794" s="24"/>
      <c r="B794" s="24" t="s">
        <v>7455</v>
      </c>
      <c r="C794" s="23" t="s">
        <v>9705</v>
      </c>
      <c r="D794" s="24" t="s">
        <v>19</v>
      </c>
      <c r="E794" s="15" t="s">
        <v>7456</v>
      </c>
      <c r="F794" s="24" t="s">
        <v>7455</v>
      </c>
      <c r="G794" s="23">
        <f t="shared" si="12"/>
        <v>6</v>
      </c>
      <c r="H794" s="23" t="str">
        <f>MID(F794,1,G794-1)</f>
        <v>5.4.7</v>
      </c>
      <c r="I794" s="35">
        <f>VLOOKUP(C794,'Export Worksheet'!$E$2:$G$1483,2,FALSE)</f>
        <v>513010823</v>
      </c>
    </row>
    <row r="795" spans="1:9" ht="16.5">
      <c r="A795" s="24"/>
      <c r="B795" s="24" t="s">
        <v>7457</v>
      </c>
      <c r="C795" s="23" t="s">
        <v>9706</v>
      </c>
      <c r="D795" s="24" t="s">
        <v>19</v>
      </c>
      <c r="E795" s="26" t="s">
        <v>7458</v>
      </c>
      <c r="F795" s="24" t="s">
        <v>7457</v>
      </c>
      <c r="G795" s="23">
        <f t="shared" si="12"/>
        <v>6</v>
      </c>
      <c r="H795" s="23" t="str">
        <f>MID(F795,1,G795-1)</f>
        <v>5.4.8</v>
      </c>
      <c r="I795" s="35">
        <f>VLOOKUP(C795,'Export Worksheet'!$E$2:$G$1483,2,FALSE)</f>
        <v>513010824</v>
      </c>
    </row>
    <row r="796" spans="1:9" ht="16.5">
      <c r="A796" s="24"/>
      <c r="B796" s="24" t="s">
        <v>7459</v>
      </c>
      <c r="C796" s="23" t="s">
        <v>9707</v>
      </c>
      <c r="D796" s="24" t="s">
        <v>19</v>
      </c>
      <c r="E796" s="15" t="s">
        <v>7460</v>
      </c>
      <c r="F796" s="24" t="s">
        <v>7459</v>
      </c>
      <c r="G796" s="23">
        <f t="shared" si="12"/>
        <v>6</v>
      </c>
      <c r="H796" s="23" t="str">
        <f>MID(F796,1,G796-1)</f>
        <v>5.4.9</v>
      </c>
      <c r="I796" s="35">
        <f>VLOOKUP(C796,'Export Worksheet'!$E$2:$G$1483,2,FALSE)</f>
        <v>513010825</v>
      </c>
    </row>
    <row r="797" spans="1:9" ht="16.5">
      <c r="A797" s="24"/>
      <c r="B797" s="24" t="s">
        <v>7461</v>
      </c>
      <c r="C797" s="23" t="s">
        <v>9708</v>
      </c>
      <c r="D797" s="24" t="s">
        <v>19</v>
      </c>
      <c r="E797" s="15" t="s">
        <v>7462</v>
      </c>
      <c r="F797" s="24" t="s">
        <v>7461</v>
      </c>
      <c r="G797" s="23">
        <f t="shared" si="12"/>
        <v>7</v>
      </c>
      <c r="H797" s="23" t="str">
        <f>MID(F797,1,G797-1)</f>
        <v>5.4.10</v>
      </c>
      <c r="I797" s="35">
        <f>VLOOKUP(C797,'Export Worksheet'!$E$2:$G$1483,2,FALSE)</f>
        <v>513010804</v>
      </c>
    </row>
    <row r="798" spans="1:9" ht="16.5">
      <c r="A798" s="24"/>
      <c r="B798" s="24" t="s">
        <v>7463</v>
      </c>
      <c r="C798" s="23" t="s">
        <v>9709</v>
      </c>
      <c r="D798" s="24" t="s">
        <v>149</v>
      </c>
      <c r="E798" s="15" t="s">
        <v>7464</v>
      </c>
      <c r="F798" s="24" t="s">
        <v>7463</v>
      </c>
      <c r="G798" s="23">
        <f t="shared" si="12"/>
        <v>7</v>
      </c>
      <c r="H798" s="23" t="str">
        <f>MID(F798,1,G798-1)</f>
        <v>5.4.11</v>
      </c>
      <c r="I798" s="35">
        <f>VLOOKUP(C798,'Export Worksheet'!$E$2:$G$1483,2,FALSE)</f>
        <v>513010805</v>
      </c>
    </row>
    <row r="799" spans="1:9" ht="16.5">
      <c r="A799" s="24"/>
      <c r="B799" s="24" t="s">
        <v>7465</v>
      </c>
      <c r="C799" s="23" t="s">
        <v>9710</v>
      </c>
      <c r="D799" s="24" t="s">
        <v>19</v>
      </c>
      <c r="E799" s="15" t="s">
        <v>7466</v>
      </c>
      <c r="F799" s="24" t="s">
        <v>7465</v>
      </c>
      <c r="G799" s="23">
        <f t="shared" si="12"/>
        <v>7</v>
      </c>
      <c r="H799" s="23" t="str">
        <f>MID(F799,1,G799-1)</f>
        <v>5.4.12</v>
      </c>
      <c r="I799" s="35">
        <f>VLOOKUP(C799,'Export Worksheet'!$E$2:$G$1483,2,FALSE)</f>
        <v>513010806</v>
      </c>
    </row>
    <row r="800" spans="1:9" ht="16.5">
      <c r="A800" s="24"/>
      <c r="B800" s="24" t="s">
        <v>7467</v>
      </c>
      <c r="C800" s="23" t="s">
        <v>9711</v>
      </c>
      <c r="D800" s="24" t="s">
        <v>19</v>
      </c>
      <c r="E800" s="15" t="s">
        <v>7468</v>
      </c>
      <c r="F800" s="24" t="s">
        <v>7467</v>
      </c>
      <c r="G800" s="23">
        <f t="shared" si="12"/>
        <v>7</v>
      </c>
      <c r="H800" s="23" t="str">
        <f>MID(F800,1,G800-1)</f>
        <v>5.4.13</v>
      </c>
      <c r="I800" s="35">
        <f>VLOOKUP(C800,'Export Worksheet'!$E$2:$G$1483,2,FALSE)</f>
        <v>513010807</v>
      </c>
    </row>
    <row r="801" spans="1:9" ht="16.5">
      <c r="A801" s="24"/>
      <c r="B801" s="24" t="s">
        <v>7469</v>
      </c>
      <c r="C801" s="23" t="s">
        <v>9712</v>
      </c>
      <c r="D801" s="24" t="s">
        <v>19</v>
      </c>
      <c r="E801" s="15" t="s">
        <v>7466</v>
      </c>
      <c r="F801" s="24" t="s">
        <v>7469</v>
      </c>
      <c r="G801" s="23">
        <f t="shared" si="12"/>
        <v>7</v>
      </c>
      <c r="H801" s="23" t="str">
        <f>MID(F801,1,G801-1)</f>
        <v>5.4.14</v>
      </c>
      <c r="I801" s="35">
        <f>VLOOKUP(C801,'Export Worksheet'!$E$2:$G$1483,2,FALSE)</f>
        <v>513010808</v>
      </c>
    </row>
    <row r="802" spans="1:9" ht="16.5">
      <c r="A802" s="24"/>
      <c r="B802" s="24" t="s">
        <v>7470</v>
      </c>
      <c r="C802" s="23" t="s">
        <v>9713</v>
      </c>
      <c r="D802" s="24" t="s">
        <v>149</v>
      </c>
      <c r="E802" s="15" t="s">
        <v>7471</v>
      </c>
      <c r="F802" s="24" t="s">
        <v>7470</v>
      </c>
      <c r="G802" s="23">
        <f t="shared" si="12"/>
        <v>7</v>
      </c>
      <c r="H802" s="23" t="str">
        <f>MID(F802,1,G802-1)</f>
        <v>5.4.15</v>
      </c>
      <c r="I802" s="35">
        <f>VLOOKUP(C802,'Export Worksheet'!$E$2:$G$1483,2,FALSE)</f>
        <v>513010809</v>
      </c>
    </row>
    <row r="803" spans="1:9" ht="16.5">
      <c r="A803" s="24"/>
      <c r="B803" s="24" t="s">
        <v>7472</v>
      </c>
      <c r="C803" s="23" t="s">
        <v>9714</v>
      </c>
      <c r="D803" s="24" t="s">
        <v>19</v>
      </c>
      <c r="E803" s="15" t="s">
        <v>7393</v>
      </c>
      <c r="F803" s="24" t="s">
        <v>7472</v>
      </c>
      <c r="G803" s="23">
        <f t="shared" si="12"/>
        <v>7</v>
      </c>
      <c r="H803" s="23" t="str">
        <f>MID(F803,1,G803-1)</f>
        <v>5.4.16</v>
      </c>
      <c r="I803" s="35">
        <f>VLOOKUP(C803,'Export Worksheet'!$E$2:$G$1483,2,FALSE)</f>
        <v>513010810</v>
      </c>
    </row>
    <row r="804" spans="1:9" ht="16.5">
      <c r="A804" s="24"/>
      <c r="B804" s="24" t="s">
        <v>7473</v>
      </c>
      <c r="C804" s="23" t="s">
        <v>9715</v>
      </c>
      <c r="D804" s="24" t="s">
        <v>19</v>
      </c>
      <c r="E804" s="15" t="s">
        <v>7474</v>
      </c>
      <c r="F804" s="24" t="s">
        <v>7473</v>
      </c>
      <c r="G804" s="23">
        <f t="shared" si="12"/>
        <v>7</v>
      </c>
      <c r="H804" s="23" t="str">
        <f>MID(F804,1,G804-1)</f>
        <v>5.4.17</v>
      </c>
      <c r="I804" s="35">
        <f>VLOOKUP(C804,'Export Worksheet'!$E$2:$G$1483,2,FALSE)</f>
        <v>513010811</v>
      </c>
    </row>
    <row r="805" spans="1:9" ht="16.5">
      <c r="A805" s="24"/>
      <c r="B805" s="24" t="s">
        <v>7475</v>
      </c>
      <c r="C805" s="23" t="s">
        <v>9716</v>
      </c>
      <c r="D805" s="24" t="s">
        <v>19</v>
      </c>
      <c r="E805" s="15" t="s">
        <v>7476</v>
      </c>
      <c r="F805" s="24" t="s">
        <v>7475</v>
      </c>
      <c r="G805" s="23">
        <f t="shared" si="12"/>
        <v>7</v>
      </c>
      <c r="H805" s="23" t="str">
        <f>MID(F805,1,G805-1)</f>
        <v>5.4.18</v>
      </c>
      <c r="I805" s="35">
        <f>VLOOKUP(C805,'Export Worksheet'!$E$2:$G$1483,2,FALSE)</f>
        <v>513010812</v>
      </c>
    </row>
    <row r="806" spans="1:9" ht="16.5">
      <c r="A806" s="24"/>
      <c r="B806" s="24" t="s">
        <v>7477</v>
      </c>
      <c r="C806" s="23" t="s">
        <v>9717</v>
      </c>
      <c r="D806" s="24" t="s">
        <v>19</v>
      </c>
      <c r="E806" s="15" t="s">
        <v>7478</v>
      </c>
      <c r="F806" s="24" t="s">
        <v>7477</v>
      </c>
      <c r="G806" s="23">
        <f t="shared" si="12"/>
        <v>7</v>
      </c>
      <c r="H806" s="23" t="str">
        <f>MID(F806,1,G806-1)</f>
        <v>5.4.19</v>
      </c>
      <c r="I806" s="35">
        <f>VLOOKUP(C806,'Export Worksheet'!$E$2:$G$1483,2,FALSE)</f>
        <v>513010813</v>
      </c>
    </row>
    <row r="807" spans="1:9" ht="16.5">
      <c r="A807" s="24"/>
      <c r="B807" s="24" t="s">
        <v>7479</v>
      </c>
      <c r="C807" s="23" t="s">
        <v>9718</v>
      </c>
      <c r="D807" s="24" t="s">
        <v>19</v>
      </c>
      <c r="E807" s="14" t="s">
        <v>7480</v>
      </c>
      <c r="F807" s="24" t="s">
        <v>7479</v>
      </c>
      <c r="G807" s="23">
        <f t="shared" si="12"/>
        <v>7</v>
      </c>
      <c r="H807" s="23" t="str">
        <f>MID(F807,1,G807-1)</f>
        <v>5.4.20</v>
      </c>
      <c r="I807" s="35">
        <f>VLOOKUP(C807,'Export Worksheet'!$E$2:$G$1483,2,FALSE)</f>
        <v>513010815</v>
      </c>
    </row>
    <row r="808" spans="1:9" ht="16.5">
      <c r="A808" s="24"/>
      <c r="B808" s="24" t="s">
        <v>7481</v>
      </c>
      <c r="C808" s="23" t="s">
        <v>9719</v>
      </c>
      <c r="D808" s="24" t="s">
        <v>19</v>
      </c>
      <c r="E808" s="15" t="s">
        <v>7482</v>
      </c>
      <c r="F808" s="24" t="s">
        <v>7481</v>
      </c>
      <c r="G808" s="23">
        <f t="shared" si="12"/>
        <v>7</v>
      </c>
      <c r="H808" s="23" t="str">
        <f>MID(F808,1,G808-1)</f>
        <v>5.4.21</v>
      </c>
      <c r="I808" s="35">
        <f>VLOOKUP(C808,'Export Worksheet'!$E$2:$G$1483,2,FALSE)</f>
        <v>513010816</v>
      </c>
    </row>
    <row r="809" spans="1:9" ht="16.5">
      <c r="A809" s="24"/>
      <c r="B809" s="24" t="s">
        <v>7483</v>
      </c>
      <c r="C809" s="23" t="s">
        <v>9720</v>
      </c>
      <c r="D809" s="24" t="s">
        <v>19</v>
      </c>
      <c r="E809" s="15" t="s">
        <v>7484</v>
      </c>
      <c r="F809" s="24" t="s">
        <v>7483</v>
      </c>
      <c r="G809" s="23">
        <f t="shared" si="12"/>
        <v>7</v>
      </c>
      <c r="H809" s="23" t="str">
        <f>MID(F809,1,G809-1)</f>
        <v>5.4.22</v>
      </c>
      <c r="I809" s="35">
        <f>VLOOKUP(C809,'Export Worksheet'!$E$2:$G$1483,2,FALSE)</f>
        <v>513010817</v>
      </c>
    </row>
    <row r="810" spans="1:9" ht="16.5">
      <c r="A810" s="24"/>
      <c r="B810" s="24" t="s">
        <v>7485</v>
      </c>
      <c r="C810" s="23" t="s">
        <v>9721</v>
      </c>
      <c r="D810" s="24" t="s">
        <v>19</v>
      </c>
      <c r="E810" s="15" t="s">
        <v>7486</v>
      </c>
      <c r="F810" s="24" t="s">
        <v>7485</v>
      </c>
      <c r="G810" s="23">
        <f t="shared" si="12"/>
        <v>7</v>
      </c>
      <c r="H810" s="23" t="str">
        <f>MID(F810,1,G810-1)</f>
        <v>5.4.23</v>
      </c>
      <c r="I810" s="35">
        <f>VLOOKUP(C810,'Export Worksheet'!$E$2:$G$1483,2,FALSE)</f>
        <v>513010818</v>
      </c>
    </row>
    <row r="811" spans="1:9" ht="16.5">
      <c r="A811" s="24"/>
      <c r="B811" s="24" t="s">
        <v>7487</v>
      </c>
      <c r="C811" s="23" t="s">
        <v>9722</v>
      </c>
      <c r="D811" s="24" t="s">
        <v>19</v>
      </c>
      <c r="E811" s="15" t="s">
        <v>7488</v>
      </c>
      <c r="F811" s="24" t="s">
        <v>7487</v>
      </c>
      <c r="G811" s="23">
        <f t="shared" si="12"/>
        <v>6</v>
      </c>
      <c r="H811" s="23" t="str">
        <f>MID(F811,1,G811-1)</f>
        <v>5.5.1</v>
      </c>
      <c r="I811" s="35">
        <f>VLOOKUP(C811,'Export Worksheet'!$E$2:$G$1483,2,FALSE)</f>
        <v>513010826</v>
      </c>
    </row>
    <row r="812" spans="1:9" ht="16.5">
      <c r="A812" s="24"/>
      <c r="B812" s="24" t="s">
        <v>7489</v>
      </c>
      <c r="C812" s="23" t="s">
        <v>9723</v>
      </c>
      <c r="D812" s="24" t="s">
        <v>19</v>
      </c>
      <c r="E812" s="15" t="s">
        <v>6813</v>
      </c>
      <c r="F812" s="24" t="s">
        <v>7489</v>
      </c>
      <c r="G812" s="23">
        <f t="shared" si="12"/>
        <v>6</v>
      </c>
      <c r="H812" s="23" t="str">
        <f>MID(F812,1,G812-1)</f>
        <v>5.5.2</v>
      </c>
      <c r="I812" s="35">
        <f>VLOOKUP(C812,'Export Worksheet'!$E$2:$G$1483,2,FALSE)</f>
        <v>513010832</v>
      </c>
    </row>
    <row r="813" spans="1:9" ht="16.5">
      <c r="A813" s="24"/>
      <c r="B813" s="24" t="s">
        <v>7490</v>
      </c>
      <c r="C813" s="23" t="s">
        <v>9724</v>
      </c>
      <c r="D813" s="24" t="s">
        <v>19</v>
      </c>
      <c r="E813" s="15" t="s">
        <v>7491</v>
      </c>
      <c r="F813" s="24" t="s">
        <v>7490</v>
      </c>
      <c r="G813" s="23">
        <f t="shared" si="12"/>
        <v>6</v>
      </c>
      <c r="H813" s="23" t="str">
        <f>MID(F813,1,G813-1)</f>
        <v>5.5.3</v>
      </c>
      <c r="I813" s="35">
        <f>VLOOKUP(C813,'Export Worksheet'!$E$2:$G$1483,2,FALSE)</f>
        <v>513010835</v>
      </c>
    </row>
    <row r="814" spans="1:9" ht="16.5">
      <c r="A814" s="24"/>
      <c r="B814" s="24" t="s">
        <v>7492</v>
      </c>
      <c r="C814" s="23" t="s">
        <v>9725</v>
      </c>
      <c r="D814" s="24" t="s">
        <v>19</v>
      </c>
      <c r="E814" s="15" t="s">
        <v>7493</v>
      </c>
      <c r="F814" s="24" t="s">
        <v>7492</v>
      </c>
      <c r="G814" s="23">
        <f t="shared" si="12"/>
        <v>6</v>
      </c>
      <c r="H814" s="23" t="str">
        <f>MID(F814,1,G814-1)</f>
        <v>5.5.4</v>
      </c>
      <c r="I814" s="35">
        <f>VLOOKUP(C814,'Export Worksheet'!$E$2:$G$1483,2,FALSE)</f>
        <v>513010836</v>
      </c>
    </row>
    <row r="815" spans="1:9" ht="16.5">
      <c r="A815" s="24"/>
      <c r="B815" s="24" t="s">
        <v>7494</v>
      </c>
      <c r="C815" s="23" t="s">
        <v>9726</v>
      </c>
      <c r="D815" s="24" t="s">
        <v>19</v>
      </c>
      <c r="E815" s="15" t="s">
        <v>7495</v>
      </c>
      <c r="F815" s="24" t="s">
        <v>7494</v>
      </c>
      <c r="G815" s="23">
        <f t="shared" si="12"/>
        <v>6</v>
      </c>
      <c r="H815" s="23" t="str">
        <f>MID(F815,1,G815-1)</f>
        <v>5.5.5</v>
      </c>
      <c r="I815" s="35">
        <f>VLOOKUP(C815,'Export Worksheet'!$E$2:$G$1483,2,FALSE)</f>
        <v>513010837</v>
      </c>
    </row>
    <row r="816" spans="1:9" ht="16.5">
      <c r="A816" s="24"/>
      <c r="B816" s="24" t="s">
        <v>7496</v>
      </c>
      <c r="C816" s="23" t="s">
        <v>9727</v>
      </c>
      <c r="D816" s="24" t="s">
        <v>19</v>
      </c>
      <c r="E816" s="15" t="s">
        <v>7497</v>
      </c>
      <c r="F816" s="24" t="s">
        <v>7496</v>
      </c>
      <c r="G816" s="23">
        <f t="shared" si="12"/>
        <v>6</v>
      </c>
      <c r="H816" s="23" t="str">
        <f>MID(F816,1,G816-1)</f>
        <v>5.5.6</v>
      </c>
      <c r="I816" s="35">
        <f>VLOOKUP(C816,'Export Worksheet'!$E$2:$G$1483,2,FALSE)</f>
        <v>513010838</v>
      </c>
    </row>
    <row r="817" spans="1:9" ht="16.5">
      <c r="A817" s="24"/>
      <c r="B817" s="24" t="s">
        <v>7498</v>
      </c>
      <c r="C817" s="23" t="s">
        <v>9728</v>
      </c>
      <c r="D817" s="24" t="s">
        <v>149</v>
      </c>
      <c r="E817" s="15" t="s">
        <v>7499</v>
      </c>
      <c r="F817" s="24" t="s">
        <v>7498</v>
      </c>
      <c r="G817" s="23">
        <f t="shared" si="12"/>
        <v>6</v>
      </c>
      <c r="H817" s="23" t="str">
        <f>MID(F817,1,G817-1)</f>
        <v>5.5.7</v>
      </c>
      <c r="I817" s="35">
        <f>VLOOKUP(C817,'Export Worksheet'!$E$2:$G$1483,2,FALSE)</f>
        <v>513010839</v>
      </c>
    </row>
    <row r="818" spans="1:9" ht="16.5">
      <c r="A818" s="24"/>
      <c r="B818" s="24" t="s">
        <v>7500</v>
      </c>
      <c r="C818" s="23" t="s">
        <v>9729</v>
      </c>
      <c r="D818" s="24" t="s">
        <v>19</v>
      </c>
      <c r="E818" s="15" t="s">
        <v>7501</v>
      </c>
      <c r="F818" s="24" t="s">
        <v>7500</v>
      </c>
      <c r="G818" s="23">
        <f t="shared" si="12"/>
        <v>6</v>
      </c>
      <c r="H818" s="23" t="str">
        <f>MID(F818,1,G818-1)</f>
        <v>5.5.8</v>
      </c>
      <c r="I818" s="35">
        <f>VLOOKUP(C818,'Export Worksheet'!$E$2:$G$1483,2,FALSE)</f>
        <v>513010840</v>
      </c>
    </row>
    <row r="819" spans="1:9" ht="16.5">
      <c r="A819" s="24"/>
      <c r="B819" s="24" t="s">
        <v>7502</v>
      </c>
      <c r="C819" s="23" t="s">
        <v>9730</v>
      </c>
      <c r="D819" s="24" t="s">
        <v>19</v>
      </c>
      <c r="E819" s="15" t="s">
        <v>7503</v>
      </c>
      <c r="F819" s="24" t="s">
        <v>7502</v>
      </c>
      <c r="G819" s="23">
        <f t="shared" si="12"/>
        <v>6</v>
      </c>
      <c r="H819" s="23" t="str">
        <f>MID(F819,1,G819-1)</f>
        <v>5.5.9</v>
      </c>
      <c r="I819" s="35">
        <f>VLOOKUP(C819,'Export Worksheet'!$E$2:$G$1483,2,FALSE)</f>
        <v>513010841</v>
      </c>
    </row>
    <row r="820" spans="1:9" ht="16.5">
      <c r="A820" s="24"/>
      <c r="B820" s="24" t="s">
        <v>7504</v>
      </c>
      <c r="C820" s="23" t="s">
        <v>9731</v>
      </c>
      <c r="D820" s="24" t="s">
        <v>19</v>
      </c>
      <c r="E820" s="15" t="s">
        <v>7497</v>
      </c>
      <c r="F820" s="24" t="s">
        <v>7504</v>
      </c>
      <c r="G820" s="23">
        <f t="shared" si="12"/>
        <v>7</v>
      </c>
      <c r="H820" s="23" t="str">
        <f>MID(F820,1,G820-1)</f>
        <v>5.5.10</v>
      </c>
      <c r="I820" s="35">
        <f>VLOOKUP(C820,'Export Worksheet'!$E$2:$G$1483,2,FALSE)</f>
        <v>513010827</v>
      </c>
    </row>
    <row r="821" spans="1:9" ht="16.5">
      <c r="A821" s="24"/>
      <c r="B821" s="24" t="s">
        <v>7505</v>
      </c>
      <c r="C821" s="23" t="s">
        <v>9732</v>
      </c>
      <c r="D821" s="24" t="s">
        <v>19</v>
      </c>
      <c r="E821" s="15" t="s">
        <v>7506</v>
      </c>
      <c r="F821" s="24" t="s">
        <v>7505</v>
      </c>
      <c r="G821" s="23">
        <f t="shared" si="12"/>
        <v>7</v>
      </c>
      <c r="H821" s="23" t="str">
        <f>MID(F821,1,G821-1)</f>
        <v>5.5.12</v>
      </c>
      <c r="I821" s="35">
        <f>VLOOKUP(C821,'Export Worksheet'!$E$2:$G$1483,2,FALSE)</f>
        <v>513010828</v>
      </c>
    </row>
    <row r="822" spans="1:9" ht="16.5">
      <c r="A822" s="24"/>
      <c r="B822" s="24" t="s">
        <v>7507</v>
      </c>
      <c r="C822" s="23" t="s">
        <v>9733</v>
      </c>
      <c r="D822" s="24" t="s">
        <v>108</v>
      </c>
      <c r="E822" s="15" t="s">
        <v>7508</v>
      </c>
      <c r="F822" s="24" t="s">
        <v>7507</v>
      </c>
      <c r="G822" s="23">
        <f t="shared" si="12"/>
        <v>7</v>
      </c>
      <c r="H822" s="23" t="str">
        <f>MID(F822,1,G822-1)</f>
        <v>5.5.14</v>
      </c>
      <c r="I822" s="35">
        <f>VLOOKUP(C822,'Export Worksheet'!$E$2:$G$1483,2,FALSE)</f>
        <v>513010829</v>
      </c>
    </row>
    <row r="823" spans="1:9" ht="16.5">
      <c r="A823" s="24"/>
      <c r="B823" s="24" t="s">
        <v>7509</v>
      </c>
      <c r="C823" s="23" t="s">
        <v>9734</v>
      </c>
      <c r="D823" s="24" t="s">
        <v>19</v>
      </c>
      <c r="E823" s="15" t="s">
        <v>7510</v>
      </c>
      <c r="F823" s="24" t="s">
        <v>7509</v>
      </c>
      <c r="G823" s="23">
        <f t="shared" si="12"/>
        <v>7</v>
      </c>
      <c r="H823" s="23" t="str">
        <f>MID(F823,1,G823-1)</f>
        <v>5.5.16</v>
      </c>
      <c r="I823" s="35">
        <f>VLOOKUP(C823,'Export Worksheet'!$E$2:$G$1483,2,FALSE)</f>
        <v>513010830</v>
      </c>
    </row>
    <row r="824" spans="1:9" ht="16.5">
      <c r="A824" s="24"/>
      <c r="B824" s="24" t="s">
        <v>7511</v>
      </c>
      <c r="C824" s="23" t="s">
        <v>9735</v>
      </c>
      <c r="D824" s="24" t="s">
        <v>19</v>
      </c>
      <c r="E824" s="15" t="s">
        <v>7512</v>
      </c>
      <c r="F824" s="24" t="s">
        <v>7511</v>
      </c>
      <c r="G824" s="23">
        <f t="shared" si="12"/>
        <v>7</v>
      </c>
      <c r="H824" s="23" t="str">
        <f>MID(F824,1,G824-1)</f>
        <v>5.5.18</v>
      </c>
      <c r="I824" s="35">
        <f>VLOOKUP(C824,'Export Worksheet'!$E$2:$G$1483,2,FALSE)</f>
        <v>513010831</v>
      </c>
    </row>
    <row r="825" spans="1:9" ht="16.5">
      <c r="A825" s="24"/>
      <c r="B825" s="24" t="s">
        <v>7513</v>
      </c>
      <c r="C825" s="23" t="s">
        <v>9736</v>
      </c>
      <c r="D825" s="24" t="s">
        <v>19</v>
      </c>
      <c r="E825" s="15" t="s">
        <v>7514</v>
      </c>
      <c r="F825" s="24" t="s">
        <v>7513</v>
      </c>
      <c r="G825" s="23">
        <f t="shared" si="12"/>
        <v>7</v>
      </c>
      <c r="H825" s="23" t="str">
        <f>MID(F825,1,G825-1)</f>
        <v>5.5.20</v>
      </c>
      <c r="I825" s="35">
        <f>VLOOKUP(C825,'Export Worksheet'!$E$2:$G$1483,2,FALSE)</f>
        <v>513010833</v>
      </c>
    </row>
    <row r="826" spans="1:9" ht="16.5">
      <c r="A826" s="24"/>
      <c r="B826" s="24" t="s">
        <v>7515</v>
      </c>
      <c r="C826" s="23" t="s">
        <v>9737</v>
      </c>
      <c r="D826" s="24" t="s">
        <v>19</v>
      </c>
      <c r="E826" s="15" t="s">
        <v>7516</v>
      </c>
      <c r="F826" s="24" t="s">
        <v>7515</v>
      </c>
      <c r="G826" s="23">
        <f t="shared" si="12"/>
        <v>7</v>
      </c>
      <c r="H826" s="23" t="str">
        <f>MID(F826,1,G826-1)</f>
        <v>5.5.22</v>
      </c>
      <c r="I826" s="35">
        <f>VLOOKUP(C826,'Export Worksheet'!$E$2:$G$1483,2,FALSE)</f>
        <v>513010834</v>
      </c>
    </row>
    <row r="827" spans="1:9" ht="16.5">
      <c r="A827" s="24"/>
      <c r="B827" s="24" t="s">
        <v>7517</v>
      </c>
      <c r="C827" s="23" t="s">
        <v>9738</v>
      </c>
      <c r="D827" s="24" t="s">
        <v>149</v>
      </c>
      <c r="E827" s="15" t="s">
        <v>7518</v>
      </c>
      <c r="F827" s="24" t="s">
        <v>7517</v>
      </c>
      <c r="G827" s="23">
        <f t="shared" si="12"/>
        <v>6</v>
      </c>
      <c r="H827" s="23" t="str">
        <f>MID(F827,1,G827-1)</f>
        <v>5.6.1</v>
      </c>
      <c r="I827" s="35">
        <f>VLOOKUP(C827,'Export Worksheet'!$E$2:$G$1483,2,FALSE)</f>
        <v>513010842</v>
      </c>
    </row>
    <row r="828" spans="1:9" ht="16.5">
      <c r="A828" s="24"/>
      <c r="B828" s="24" t="s">
        <v>7519</v>
      </c>
      <c r="C828" s="23" t="s">
        <v>9739</v>
      </c>
      <c r="D828" s="24" t="s">
        <v>149</v>
      </c>
      <c r="E828" s="15" t="s">
        <v>7518</v>
      </c>
      <c r="F828" s="24" t="s">
        <v>7519</v>
      </c>
      <c r="G828" s="23">
        <f t="shared" si="12"/>
        <v>6</v>
      </c>
      <c r="H828" s="23" t="str">
        <f>MID(F828,1,G828-1)</f>
        <v>5.6.2</v>
      </c>
      <c r="I828" s="35">
        <f>VLOOKUP(C828,'Export Worksheet'!$E$2:$G$1483,2,FALSE)</f>
        <v>513010848</v>
      </c>
    </row>
    <row r="829" spans="1:9" ht="16.5">
      <c r="A829" s="24"/>
      <c r="B829" s="24" t="s">
        <v>7520</v>
      </c>
      <c r="C829" s="23" t="s">
        <v>9740</v>
      </c>
      <c r="D829" s="24" t="s">
        <v>149</v>
      </c>
      <c r="E829" s="15" t="s">
        <v>7521</v>
      </c>
      <c r="F829" s="24" t="s">
        <v>7520</v>
      </c>
      <c r="G829" s="23">
        <f t="shared" si="12"/>
        <v>6</v>
      </c>
      <c r="H829" s="23" t="str">
        <f>MID(F829,1,G829-1)</f>
        <v>5.6.3</v>
      </c>
      <c r="I829" s="35">
        <f>VLOOKUP(C829,'Export Worksheet'!$E$2:$G$1483,2,FALSE)</f>
        <v>513010849</v>
      </c>
    </row>
    <row r="830" spans="1:9" ht="16.5">
      <c r="A830" s="24"/>
      <c r="B830" s="24" t="s">
        <v>7522</v>
      </c>
      <c r="C830" s="23" t="s">
        <v>9741</v>
      </c>
      <c r="D830" s="24" t="s">
        <v>149</v>
      </c>
      <c r="E830" s="15" t="s">
        <v>7523</v>
      </c>
      <c r="F830" s="24" t="s">
        <v>7522</v>
      </c>
      <c r="G830" s="23">
        <f t="shared" si="12"/>
        <v>6</v>
      </c>
      <c r="H830" s="23" t="str">
        <f>MID(F830,1,G830-1)</f>
        <v>5.6.4</v>
      </c>
      <c r="I830" s="35">
        <f>VLOOKUP(C830,'Export Worksheet'!$E$2:$G$1483,2,FALSE)</f>
        <v>513010850</v>
      </c>
    </row>
    <row r="831" spans="1:9" ht="16.5">
      <c r="A831" s="24"/>
      <c r="B831" s="24" t="s">
        <v>7524</v>
      </c>
      <c r="C831" s="23" t="s">
        <v>9742</v>
      </c>
      <c r="D831" s="24" t="s">
        <v>108</v>
      </c>
      <c r="E831" s="15" t="s">
        <v>7525</v>
      </c>
      <c r="F831" s="24" t="s">
        <v>7524</v>
      </c>
      <c r="G831" s="23">
        <f t="shared" si="12"/>
        <v>6</v>
      </c>
      <c r="H831" s="23" t="str">
        <f>MID(F831,1,G831-1)</f>
        <v>5.6.5</v>
      </c>
      <c r="I831" s="35">
        <f>VLOOKUP(C831,'Export Worksheet'!$E$2:$G$1483,2,FALSE)</f>
        <v>513010851</v>
      </c>
    </row>
    <row r="832" spans="1:9" ht="16.5">
      <c r="A832" s="24"/>
      <c r="B832" s="24" t="s">
        <v>7526</v>
      </c>
      <c r="C832" s="23" t="s">
        <v>9743</v>
      </c>
      <c r="D832" s="24" t="s">
        <v>108</v>
      </c>
      <c r="E832" s="15" t="s">
        <v>7527</v>
      </c>
      <c r="F832" s="24" t="s">
        <v>7526</v>
      </c>
      <c r="G832" s="23">
        <f t="shared" si="12"/>
        <v>6</v>
      </c>
      <c r="H832" s="23" t="str">
        <f>MID(F832,1,G832-1)</f>
        <v>5.6.6</v>
      </c>
      <c r="I832" s="35">
        <f>VLOOKUP(C832,'Export Worksheet'!$E$2:$G$1483,2,FALSE)</f>
        <v>513010852</v>
      </c>
    </row>
    <row r="833" spans="1:9" ht="16.5">
      <c r="A833" s="24"/>
      <c r="B833" s="24" t="s">
        <v>7528</v>
      </c>
      <c r="C833" s="23" t="s">
        <v>9744</v>
      </c>
      <c r="D833" s="24" t="s">
        <v>19</v>
      </c>
      <c r="E833" s="15" t="s">
        <v>7529</v>
      </c>
      <c r="F833" s="24" t="s">
        <v>7528</v>
      </c>
      <c r="G833" s="23">
        <f t="shared" si="12"/>
        <v>6</v>
      </c>
      <c r="H833" s="23" t="str">
        <f>MID(F833,1,G833-1)</f>
        <v>5.6.7</v>
      </c>
      <c r="I833" s="35">
        <f>VLOOKUP(C833,'Export Worksheet'!$E$2:$G$1483,2,FALSE)</f>
        <v>513010853</v>
      </c>
    </row>
    <row r="834" spans="1:9" ht="16.5">
      <c r="A834" s="24"/>
      <c r="B834" s="24" t="s">
        <v>7530</v>
      </c>
      <c r="C834" s="23" t="s">
        <v>9745</v>
      </c>
      <c r="D834" s="24" t="s">
        <v>19</v>
      </c>
      <c r="E834" s="15" t="s">
        <v>7531</v>
      </c>
      <c r="F834" s="24" t="s">
        <v>7530</v>
      </c>
      <c r="G834" s="23">
        <f t="shared" si="12"/>
        <v>6</v>
      </c>
      <c r="H834" s="23" t="str">
        <f>MID(F834,1,G834-1)</f>
        <v>5.6.8</v>
      </c>
      <c r="I834" s="35">
        <f>VLOOKUP(C834,'Export Worksheet'!$E$2:$G$1483,2,FALSE)</f>
        <v>513010854</v>
      </c>
    </row>
    <row r="835" spans="1:9" ht="16.5">
      <c r="A835" s="24"/>
      <c r="B835" s="24" t="s">
        <v>7532</v>
      </c>
      <c r="C835" s="23" t="s">
        <v>9746</v>
      </c>
      <c r="D835" s="24" t="s">
        <v>19</v>
      </c>
      <c r="E835" s="15" t="s">
        <v>7533</v>
      </c>
      <c r="F835" s="24" t="s">
        <v>7532</v>
      </c>
      <c r="G835" s="23">
        <f t="shared" ref="G835:G898" si="13">FIND("-",F835)</f>
        <v>6</v>
      </c>
      <c r="H835" s="23" t="str">
        <f>MID(F835,1,G835-1)</f>
        <v>5.6.9</v>
      </c>
      <c r="I835" s="35">
        <f>VLOOKUP(C835,'Export Worksheet'!$E$2:$G$1483,2,FALSE)</f>
        <v>513010855</v>
      </c>
    </row>
    <row r="836" spans="1:9" ht="16.5">
      <c r="A836" s="24"/>
      <c r="B836" s="24" t="s">
        <v>7534</v>
      </c>
      <c r="C836" s="23" t="s">
        <v>9747</v>
      </c>
      <c r="D836" s="27" t="s">
        <v>108</v>
      </c>
      <c r="E836" s="15" t="s">
        <v>7535</v>
      </c>
      <c r="F836" s="24" t="s">
        <v>7534</v>
      </c>
      <c r="G836" s="23">
        <f t="shared" si="13"/>
        <v>7</v>
      </c>
      <c r="H836" s="23" t="str">
        <f>MID(F836,1,G836-1)</f>
        <v>5.6.10</v>
      </c>
      <c r="I836" s="35">
        <f>VLOOKUP(C836,'Export Worksheet'!$E$2:$G$1483,2,FALSE)</f>
        <v>513010843</v>
      </c>
    </row>
    <row r="837" spans="1:9" ht="16.5">
      <c r="A837" s="24"/>
      <c r="B837" s="24" t="s">
        <v>7536</v>
      </c>
      <c r="C837" s="23" t="s">
        <v>9748</v>
      </c>
      <c r="D837" s="27" t="s">
        <v>108</v>
      </c>
      <c r="E837" s="15" t="s">
        <v>7537</v>
      </c>
      <c r="F837" s="24" t="s">
        <v>7536</v>
      </c>
      <c r="G837" s="23">
        <f t="shared" si="13"/>
        <v>7</v>
      </c>
      <c r="H837" s="23" t="str">
        <f>MID(F837,1,G837-1)</f>
        <v>5.6.11</v>
      </c>
      <c r="I837" s="35">
        <f>VLOOKUP(C837,'Export Worksheet'!$E$2:$G$1483,2,FALSE)</f>
        <v>513010844</v>
      </c>
    </row>
    <row r="838" spans="1:9" ht="16.5">
      <c r="A838" s="24"/>
      <c r="B838" s="24" t="s">
        <v>7538</v>
      </c>
      <c r="C838" s="23" t="s">
        <v>9749</v>
      </c>
      <c r="D838" s="24" t="s">
        <v>19</v>
      </c>
      <c r="E838" s="15" t="s">
        <v>7539</v>
      </c>
      <c r="F838" s="24" t="s">
        <v>7538</v>
      </c>
      <c r="G838" s="23">
        <f t="shared" si="13"/>
        <v>7</v>
      </c>
      <c r="H838" s="23" t="str">
        <f>MID(F838,1,G838-1)</f>
        <v>5.6.12</v>
      </c>
      <c r="I838" s="35">
        <f>VLOOKUP(C838,'Export Worksheet'!$E$2:$G$1483,2,FALSE)</f>
        <v>513010845</v>
      </c>
    </row>
    <row r="839" spans="1:9" ht="16.5">
      <c r="A839" s="24"/>
      <c r="B839" s="24" t="s">
        <v>7540</v>
      </c>
      <c r="C839" s="23" t="s">
        <v>9750</v>
      </c>
      <c r="D839" s="24" t="s">
        <v>19</v>
      </c>
      <c r="E839" s="15" t="s">
        <v>7541</v>
      </c>
      <c r="F839" s="24" t="s">
        <v>7540</v>
      </c>
      <c r="G839" s="23">
        <f t="shared" si="13"/>
        <v>7</v>
      </c>
      <c r="H839" s="23" t="str">
        <f>MID(F839,1,G839-1)</f>
        <v>5.6.13</v>
      </c>
      <c r="I839" s="35">
        <f>VLOOKUP(C839,'Export Worksheet'!$E$2:$G$1483,2,FALSE)</f>
        <v>513010846</v>
      </c>
    </row>
    <row r="840" spans="1:9" ht="16.5">
      <c r="A840" s="24"/>
      <c r="B840" s="24" t="s">
        <v>7542</v>
      </c>
      <c r="C840" s="23" t="s">
        <v>9751</v>
      </c>
      <c r="D840" s="24" t="s">
        <v>19</v>
      </c>
      <c r="E840" s="15" t="s">
        <v>7543</v>
      </c>
      <c r="F840" s="24" t="s">
        <v>7542</v>
      </c>
      <c r="G840" s="23">
        <f t="shared" si="13"/>
        <v>7</v>
      </c>
      <c r="H840" s="23" t="str">
        <f>MID(F840,1,G840-1)</f>
        <v>5.6.14</v>
      </c>
      <c r="I840" s="35">
        <f>VLOOKUP(C840,'Export Worksheet'!$E$2:$G$1483,2,FALSE)</f>
        <v>513010847</v>
      </c>
    </row>
    <row r="841" spans="1:9" ht="16.5">
      <c r="A841" s="24"/>
      <c r="B841" s="24" t="s">
        <v>7544</v>
      </c>
      <c r="C841" s="23" t="s">
        <v>9752</v>
      </c>
      <c r="D841" s="27" t="s">
        <v>108</v>
      </c>
      <c r="E841" s="15" t="s">
        <v>7529</v>
      </c>
      <c r="F841" s="24" t="s">
        <v>7544</v>
      </c>
      <c r="G841" s="23">
        <f t="shared" si="13"/>
        <v>6</v>
      </c>
      <c r="H841" s="23" t="str">
        <f>MID(F841,1,G841-1)</f>
        <v>5.7.1</v>
      </c>
      <c r="I841" s="35">
        <f>VLOOKUP(C841,'Export Worksheet'!$E$2:$G$1483,2,FALSE)</f>
        <v>513010856</v>
      </c>
    </row>
    <row r="842" spans="1:9" ht="16.5">
      <c r="A842" s="24"/>
      <c r="B842" s="24" t="s">
        <v>7545</v>
      </c>
      <c r="C842" s="23" t="s">
        <v>9753</v>
      </c>
      <c r="D842" s="27" t="s">
        <v>108</v>
      </c>
      <c r="E842" s="15" t="s">
        <v>7531</v>
      </c>
      <c r="F842" s="24" t="s">
        <v>7545</v>
      </c>
      <c r="G842" s="23">
        <f t="shared" si="13"/>
        <v>6</v>
      </c>
      <c r="H842" s="23" t="str">
        <f>MID(F842,1,G842-1)</f>
        <v>5.7.2</v>
      </c>
      <c r="I842" s="35">
        <f>VLOOKUP(C842,'Export Worksheet'!$E$2:$G$1483,2,FALSE)</f>
        <v>513010860</v>
      </c>
    </row>
    <row r="843" spans="1:9" ht="16.5">
      <c r="A843" s="24"/>
      <c r="B843" s="24" t="s">
        <v>7546</v>
      </c>
      <c r="C843" s="23" t="s">
        <v>9754</v>
      </c>
      <c r="D843" s="27" t="s">
        <v>108</v>
      </c>
      <c r="E843" s="15" t="s">
        <v>7529</v>
      </c>
      <c r="F843" s="24" t="s">
        <v>7546</v>
      </c>
      <c r="G843" s="23">
        <f t="shared" si="13"/>
        <v>6</v>
      </c>
      <c r="H843" s="23" t="str">
        <f>MID(F843,1,G843-1)</f>
        <v>5.7.5</v>
      </c>
      <c r="I843" s="35">
        <f>VLOOKUP(C843,'Export Worksheet'!$E$2:$G$1483,2,FALSE)</f>
        <v>513010861</v>
      </c>
    </row>
    <row r="844" spans="1:9" ht="16.5">
      <c r="A844" s="24"/>
      <c r="B844" s="24" t="s">
        <v>7547</v>
      </c>
      <c r="C844" s="23" t="s">
        <v>9755</v>
      </c>
      <c r="D844" s="27" t="s">
        <v>108</v>
      </c>
      <c r="E844" s="15" t="s">
        <v>7531</v>
      </c>
      <c r="F844" s="24" t="s">
        <v>7547</v>
      </c>
      <c r="G844" s="23">
        <f t="shared" si="13"/>
        <v>6</v>
      </c>
      <c r="H844" s="23" t="str">
        <f>MID(F844,1,G844-1)</f>
        <v>5.7.6</v>
      </c>
      <c r="I844" s="35">
        <f>VLOOKUP(C844,'Export Worksheet'!$E$2:$G$1483,2,FALSE)</f>
        <v>513010862</v>
      </c>
    </row>
    <row r="845" spans="1:9" ht="16.5">
      <c r="A845" s="24"/>
      <c r="B845" s="24" t="s">
        <v>7548</v>
      </c>
      <c r="C845" s="23" t="s">
        <v>9756</v>
      </c>
      <c r="D845" s="24" t="s">
        <v>19</v>
      </c>
      <c r="E845" s="15" t="s">
        <v>7549</v>
      </c>
      <c r="F845" s="24" t="s">
        <v>7548</v>
      </c>
      <c r="G845" s="23">
        <f t="shared" si="13"/>
        <v>6</v>
      </c>
      <c r="H845" s="23" t="str">
        <f>MID(F845,1,G845-1)</f>
        <v>5.7.7</v>
      </c>
      <c r="I845" s="35">
        <f>VLOOKUP(C845,'Export Worksheet'!$E$2:$G$1483,2,FALSE)</f>
        <v>513010863</v>
      </c>
    </row>
    <row r="846" spans="1:9" ht="16.5">
      <c r="A846" s="24"/>
      <c r="B846" s="24" t="s">
        <v>7550</v>
      </c>
      <c r="C846" s="23" t="s">
        <v>9757</v>
      </c>
      <c r="D846" s="24" t="s">
        <v>19</v>
      </c>
      <c r="E846" s="15" t="s">
        <v>7549</v>
      </c>
      <c r="F846" s="24" t="s">
        <v>7550</v>
      </c>
      <c r="G846" s="23">
        <f t="shared" si="13"/>
        <v>6</v>
      </c>
      <c r="H846" s="23" t="str">
        <f>MID(F846,1,G846-1)</f>
        <v>5.7.8</v>
      </c>
      <c r="I846" s="35">
        <f>VLOOKUP(C846,'Export Worksheet'!$E$2:$G$1483,2,FALSE)</f>
        <v>513010864</v>
      </c>
    </row>
    <row r="847" spans="1:9" ht="16.5">
      <c r="A847" s="24"/>
      <c r="B847" s="24" t="s">
        <v>7551</v>
      </c>
      <c r="C847" s="23" t="s">
        <v>9758</v>
      </c>
      <c r="D847" s="24" t="s">
        <v>108</v>
      </c>
      <c r="E847" s="15" t="s">
        <v>7552</v>
      </c>
      <c r="F847" s="24" t="s">
        <v>7551</v>
      </c>
      <c r="G847" s="23">
        <f t="shared" si="13"/>
        <v>6</v>
      </c>
      <c r="H847" s="23" t="str">
        <f>MID(F847,1,G847-1)</f>
        <v>5.7.9</v>
      </c>
      <c r="I847" s="35">
        <f>VLOOKUP(C847,'Export Worksheet'!$E$2:$G$1483,2,FALSE)</f>
        <v>513010865</v>
      </c>
    </row>
    <row r="848" spans="1:9" ht="16.5">
      <c r="A848" s="24"/>
      <c r="B848" s="24" t="s">
        <v>7553</v>
      </c>
      <c r="C848" s="23" t="s">
        <v>9759</v>
      </c>
      <c r="D848" s="24" t="s">
        <v>108</v>
      </c>
      <c r="E848" s="15" t="s">
        <v>7554</v>
      </c>
      <c r="F848" s="24" t="s">
        <v>7553</v>
      </c>
      <c r="G848" s="23">
        <f t="shared" si="13"/>
        <v>7</v>
      </c>
      <c r="H848" s="23" t="str">
        <f>MID(F848,1,G848-1)</f>
        <v>5.7.10</v>
      </c>
      <c r="I848" s="35">
        <f>VLOOKUP(C848,'Export Worksheet'!$E$2:$G$1483,2,FALSE)</f>
        <v>513010857</v>
      </c>
    </row>
    <row r="849" spans="1:9" ht="16.5">
      <c r="A849" s="24"/>
      <c r="B849" s="24" t="s">
        <v>7555</v>
      </c>
      <c r="C849" s="23" t="s">
        <v>9760</v>
      </c>
      <c r="D849" s="24" t="s">
        <v>108</v>
      </c>
      <c r="E849" s="15" t="s">
        <v>7556</v>
      </c>
      <c r="F849" s="24" t="s">
        <v>7555</v>
      </c>
      <c r="G849" s="23">
        <f t="shared" si="13"/>
        <v>7</v>
      </c>
      <c r="H849" s="23" t="str">
        <f>MID(F849,1,G849-1)</f>
        <v>5.7.11</v>
      </c>
      <c r="I849" s="35">
        <f>VLOOKUP(C849,'Export Worksheet'!$E$2:$G$1483,2,FALSE)</f>
        <v>513010858</v>
      </c>
    </row>
    <row r="850" spans="1:9" ht="16.5">
      <c r="A850" s="24"/>
      <c r="B850" s="24" t="s">
        <v>7557</v>
      </c>
      <c r="C850" s="23" t="s">
        <v>9761</v>
      </c>
      <c r="D850" s="24" t="s">
        <v>19</v>
      </c>
      <c r="E850" s="15" t="s">
        <v>7556</v>
      </c>
      <c r="F850" s="24" t="s">
        <v>7557</v>
      </c>
      <c r="G850" s="23">
        <f t="shared" si="13"/>
        <v>7</v>
      </c>
      <c r="H850" s="23" t="str">
        <f>MID(F850,1,G850-1)</f>
        <v>5.7.13</v>
      </c>
      <c r="I850" s="35">
        <f>VLOOKUP(C850,'Export Worksheet'!$E$2:$G$1483,2,FALSE)</f>
        <v>513010859</v>
      </c>
    </row>
    <row r="851" spans="1:9" ht="16.5">
      <c r="A851" s="24"/>
      <c r="B851" s="24" t="s">
        <v>7558</v>
      </c>
      <c r="C851" s="23" t="s">
        <v>9762</v>
      </c>
      <c r="D851" s="24" t="s">
        <v>19</v>
      </c>
      <c r="E851" s="15" t="s">
        <v>7559</v>
      </c>
      <c r="F851" s="24" t="s">
        <v>7558</v>
      </c>
      <c r="G851" s="23">
        <f t="shared" si="13"/>
        <v>6</v>
      </c>
      <c r="H851" s="23" t="str">
        <f>MID(F851,1,G851-1)</f>
        <v>5.8.1</v>
      </c>
      <c r="I851" s="35">
        <f>VLOOKUP(C851,'Export Worksheet'!$E$2:$G$1483,2,FALSE)</f>
        <v>513010866</v>
      </c>
    </row>
    <row r="852" spans="1:9" ht="16.5">
      <c r="A852" s="24"/>
      <c r="B852" s="24" t="s">
        <v>7560</v>
      </c>
      <c r="C852" s="23" t="s">
        <v>9763</v>
      </c>
      <c r="D852" s="24" t="s">
        <v>149</v>
      </c>
      <c r="E852" s="15" t="s">
        <v>7561</v>
      </c>
      <c r="F852" s="24" t="s">
        <v>7560</v>
      </c>
      <c r="G852" s="23">
        <f t="shared" si="13"/>
        <v>6</v>
      </c>
      <c r="H852" s="23" t="str">
        <f>MID(F852,1,G852-1)</f>
        <v>5.8.2</v>
      </c>
      <c r="I852" s="35">
        <f>VLOOKUP(C852,'Export Worksheet'!$E$2:$G$1483,2,FALSE)</f>
        <v>513010877</v>
      </c>
    </row>
    <row r="853" spans="1:9" ht="16.5">
      <c r="A853" s="24"/>
      <c r="B853" s="24" t="s">
        <v>7562</v>
      </c>
      <c r="C853" s="23" t="s">
        <v>9764</v>
      </c>
      <c r="D853" s="24" t="s">
        <v>149</v>
      </c>
      <c r="E853" s="15" t="s">
        <v>7563</v>
      </c>
      <c r="F853" s="24" t="s">
        <v>7562</v>
      </c>
      <c r="G853" s="23">
        <f t="shared" si="13"/>
        <v>6</v>
      </c>
      <c r="H853" s="23" t="str">
        <f>MID(F853,1,G853-1)</f>
        <v>5.8.3</v>
      </c>
      <c r="I853" s="35">
        <f>VLOOKUP(C853,'Export Worksheet'!$E$2:$G$1483,2,FALSE)</f>
        <v>513010885</v>
      </c>
    </row>
    <row r="854" spans="1:9" ht="16.5">
      <c r="A854" s="24"/>
      <c r="B854" s="24" t="s">
        <v>7564</v>
      </c>
      <c r="C854" s="23" t="s">
        <v>9765</v>
      </c>
      <c r="D854" s="24" t="s">
        <v>19</v>
      </c>
      <c r="E854" s="15" t="s">
        <v>7565</v>
      </c>
      <c r="F854" s="24" t="s">
        <v>7564</v>
      </c>
      <c r="G854" s="23">
        <f t="shared" si="13"/>
        <v>6</v>
      </c>
      <c r="H854" s="23" t="str">
        <f>MID(F854,1,G854-1)</f>
        <v>5.8.4</v>
      </c>
      <c r="I854" s="35">
        <f>VLOOKUP(C854,'Export Worksheet'!$E$2:$G$1483,2,FALSE)</f>
        <v>513010887</v>
      </c>
    </row>
    <row r="855" spans="1:9" ht="16.5">
      <c r="A855" s="24"/>
      <c r="B855" s="24" t="s">
        <v>7566</v>
      </c>
      <c r="C855" s="23" t="s">
        <v>9766</v>
      </c>
      <c r="D855" s="24" t="s">
        <v>19</v>
      </c>
      <c r="E855" s="15" t="s">
        <v>7567</v>
      </c>
      <c r="F855" s="24" t="s">
        <v>7566</v>
      </c>
      <c r="G855" s="23">
        <f t="shared" si="13"/>
        <v>6</v>
      </c>
      <c r="H855" s="23" t="str">
        <f>MID(F855,1,G855-1)</f>
        <v>5.8.5</v>
      </c>
      <c r="I855" s="35">
        <f>VLOOKUP(C855,'Export Worksheet'!$E$2:$G$1483,2,FALSE)</f>
        <v>513010888</v>
      </c>
    </row>
    <row r="856" spans="1:9" ht="16.5">
      <c r="A856" s="24"/>
      <c r="B856" s="24" t="s">
        <v>7568</v>
      </c>
      <c r="C856" s="23" t="s">
        <v>9767</v>
      </c>
      <c r="D856" s="24" t="s">
        <v>19</v>
      </c>
      <c r="E856" s="15" t="s">
        <v>7569</v>
      </c>
      <c r="F856" s="24" t="s">
        <v>7568</v>
      </c>
      <c r="G856" s="23">
        <f t="shared" si="13"/>
        <v>6</v>
      </c>
      <c r="H856" s="23" t="str">
        <f>MID(F856,1,G856-1)</f>
        <v>5.8.6</v>
      </c>
      <c r="I856" s="35">
        <f>VLOOKUP(C856,'Export Worksheet'!$E$2:$G$1483,2,FALSE)</f>
        <v>513010889</v>
      </c>
    </row>
    <row r="857" spans="1:9" ht="16.5">
      <c r="A857" s="24"/>
      <c r="B857" s="24" t="s">
        <v>7570</v>
      </c>
      <c r="C857" s="23" t="s">
        <v>9768</v>
      </c>
      <c r="D857" s="24" t="s">
        <v>19</v>
      </c>
      <c r="E857" s="15" t="s">
        <v>7571</v>
      </c>
      <c r="F857" s="24" t="s">
        <v>7570</v>
      </c>
      <c r="G857" s="23">
        <f t="shared" si="13"/>
        <v>6</v>
      </c>
      <c r="H857" s="23" t="str">
        <f>MID(F857,1,G857-1)</f>
        <v>5.8.7</v>
      </c>
      <c r="I857" s="35">
        <f>VLOOKUP(C857,'Export Worksheet'!$E$2:$G$1483,2,FALSE)</f>
        <v>513010890</v>
      </c>
    </row>
    <row r="858" spans="1:9" ht="16.5">
      <c r="A858" s="24"/>
      <c r="B858" s="24" t="s">
        <v>7572</v>
      </c>
      <c r="C858" s="23" t="s">
        <v>7572</v>
      </c>
      <c r="D858" s="24" t="s">
        <v>149</v>
      </c>
      <c r="E858" s="15" t="s">
        <v>7573</v>
      </c>
      <c r="F858" s="24" t="s">
        <v>7572</v>
      </c>
      <c r="G858" s="23" t="e">
        <f t="shared" si="13"/>
        <v>#VALUE!</v>
      </c>
      <c r="H858" s="23" t="e">
        <f>MID(F858,1,G858-1)</f>
        <v>#VALUE!</v>
      </c>
      <c r="I858" s="35">
        <f>VLOOKUP(C858,'Export Worksheet'!$E$2:$G$1483,2,FALSE)</f>
        <v>513010891</v>
      </c>
    </row>
    <row r="859" spans="1:9" ht="16.5">
      <c r="A859" s="24"/>
      <c r="B859" s="24" t="s">
        <v>7574</v>
      </c>
      <c r="C859" s="23" t="s">
        <v>7574</v>
      </c>
      <c r="D859" s="24" t="s">
        <v>149</v>
      </c>
      <c r="E859" s="15" t="s">
        <v>7575</v>
      </c>
      <c r="F859" s="24" t="s">
        <v>7574</v>
      </c>
      <c r="G859" s="23" t="e">
        <f t="shared" si="13"/>
        <v>#VALUE!</v>
      </c>
      <c r="H859" s="23" t="e">
        <f>MID(F859,1,G859-1)</f>
        <v>#VALUE!</v>
      </c>
      <c r="I859" s="35">
        <f>VLOOKUP(C859,'Export Worksheet'!$E$2:$G$1483,2,FALSE)</f>
        <v>513010892</v>
      </c>
    </row>
    <row r="860" spans="1:9" ht="16.5">
      <c r="A860" s="24"/>
      <c r="B860" s="24" t="s">
        <v>7576</v>
      </c>
      <c r="C860" s="23" t="s">
        <v>7576</v>
      </c>
      <c r="D860" s="24" t="s">
        <v>149</v>
      </c>
      <c r="E860" s="15" t="s">
        <v>7573</v>
      </c>
      <c r="F860" s="24" t="s">
        <v>7576</v>
      </c>
      <c r="G860" s="23" t="e">
        <f t="shared" si="13"/>
        <v>#VALUE!</v>
      </c>
      <c r="H860" s="23" t="e">
        <f>MID(F860,1,G860-1)</f>
        <v>#VALUE!</v>
      </c>
      <c r="I860" s="35">
        <f>VLOOKUP(C860,'Export Worksheet'!$E$2:$G$1483,2,FALSE)</f>
        <v>513010867</v>
      </c>
    </row>
    <row r="861" spans="1:9" ht="16.5">
      <c r="A861" s="24"/>
      <c r="B861" s="24" t="s">
        <v>7577</v>
      </c>
      <c r="C861" s="23" t="s">
        <v>7577</v>
      </c>
      <c r="D861" s="24" t="s">
        <v>149</v>
      </c>
      <c r="E861" s="15" t="s">
        <v>7575</v>
      </c>
      <c r="F861" s="24" t="s">
        <v>7577</v>
      </c>
      <c r="G861" s="23" t="e">
        <f t="shared" si="13"/>
        <v>#VALUE!</v>
      </c>
      <c r="H861" s="23" t="e">
        <f>MID(F861,1,G861-1)</f>
        <v>#VALUE!</v>
      </c>
      <c r="I861" s="35">
        <f>VLOOKUP(C861,'Export Worksheet'!$E$2:$G$1483,2,FALSE)</f>
        <v>513010868</v>
      </c>
    </row>
    <row r="862" spans="1:9" ht="16.5">
      <c r="A862" s="24"/>
      <c r="B862" s="24" t="s">
        <v>7578</v>
      </c>
      <c r="C862" s="23" t="s">
        <v>9769</v>
      </c>
      <c r="D862" s="24" t="s">
        <v>19</v>
      </c>
      <c r="E862" s="15" t="s">
        <v>7579</v>
      </c>
      <c r="F862" s="24" t="s">
        <v>7578</v>
      </c>
      <c r="G862" s="23">
        <f t="shared" si="13"/>
        <v>7</v>
      </c>
      <c r="H862" s="23" t="str">
        <f>MID(F862,1,G862-1)</f>
        <v>5.8.12</v>
      </c>
      <c r="I862" s="35">
        <f>VLOOKUP(C862,'Export Worksheet'!$E$2:$G$1483,2,FALSE)</f>
        <v>513010869</v>
      </c>
    </row>
    <row r="863" spans="1:9" ht="16.5">
      <c r="A863" s="24"/>
      <c r="B863" s="24" t="s">
        <v>7580</v>
      </c>
      <c r="C863" s="23" t="s">
        <v>9770</v>
      </c>
      <c r="D863" s="24" t="s">
        <v>19</v>
      </c>
      <c r="E863" s="15" t="s">
        <v>7581</v>
      </c>
      <c r="F863" s="24" t="s">
        <v>7580</v>
      </c>
      <c r="G863" s="23">
        <f t="shared" si="13"/>
        <v>7</v>
      </c>
      <c r="H863" s="23" t="str">
        <f>MID(F863,1,G863-1)</f>
        <v>5.8.13</v>
      </c>
      <c r="I863" s="35">
        <f>VLOOKUP(C863,'Export Worksheet'!$E$2:$G$1483,2,FALSE)</f>
        <v>513010870</v>
      </c>
    </row>
    <row r="864" spans="1:9" ht="16.5">
      <c r="A864" s="24"/>
      <c r="B864" s="24" t="s">
        <v>7582</v>
      </c>
      <c r="C864" s="23" t="s">
        <v>9771</v>
      </c>
      <c r="D864" s="24" t="s">
        <v>19</v>
      </c>
      <c r="E864" s="15" t="s">
        <v>7583</v>
      </c>
      <c r="F864" s="24" t="s">
        <v>7582</v>
      </c>
      <c r="G864" s="23">
        <f t="shared" si="13"/>
        <v>7</v>
      </c>
      <c r="H864" s="23" t="str">
        <f>MID(F864,1,G864-1)</f>
        <v>5.8.14</v>
      </c>
      <c r="I864" s="35">
        <f>VLOOKUP(C864,'Export Worksheet'!$E$2:$G$1483,2,FALSE)</f>
        <v>513010871</v>
      </c>
    </row>
    <row r="865" spans="1:9" ht="16.5">
      <c r="A865" s="24"/>
      <c r="B865" s="24" t="s">
        <v>7584</v>
      </c>
      <c r="C865" s="23" t="s">
        <v>9772</v>
      </c>
      <c r="D865" s="24" t="s">
        <v>19</v>
      </c>
      <c r="E865" s="15" t="s">
        <v>7585</v>
      </c>
      <c r="F865" s="24" t="s">
        <v>7584</v>
      </c>
      <c r="G865" s="23">
        <f t="shared" si="13"/>
        <v>7</v>
      </c>
      <c r="H865" s="23" t="str">
        <f>MID(F865,1,G865-1)</f>
        <v>5.8.15</v>
      </c>
      <c r="I865" s="35">
        <f>VLOOKUP(C865,'Export Worksheet'!$E$2:$G$1483,2,FALSE)</f>
        <v>513010872</v>
      </c>
    </row>
    <row r="866" spans="1:9" ht="16.5">
      <c r="A866" s="24"/>
      <c r="B866" s="24" t="s">
        <v>7586</v>
      </c>
      <c r="C866" s="23" t="s">
        <v>9773</v>
      </c>
      <c r="D866" s="24" t="s">
        <v>19</v>
      </c>
      <c r="E866" s="15" t="s">
        <v>7587</v>
      </c>
      <c r="F866" s="24" t="s">
        <v>7586</v>
      </c>
      <c r="G866" s="23">
        <f t="shared" si="13"/>
        <v>7</v>
      </c>
      <c r="H866" s="23" t="str">
        <f>MID(F866,1,G866-1)</f>
        <v>5.8.16</v>
      </c>
      <c r="I866" s="35">
        <f>VLOOKUP(C866,'Export Worksheet'!$E$2:$G$1483,2,FALSE)</f>
        <v>513010873</v>
      </c>
    </row>
    <row r="867" spans="1:9" ht="16.5">
      <c r="A867" s="24"/>
      <c r="B867" s="24" t="s">
        <v>7588</v>
      </c>
      <c r="C867" s="23" t="s">
        <v>9774</v>
      </c>
      <c r="D867" s="24" t="s">
        <v>19</v>
      </c>
      <c r="E867" s="15" t="s">
        <v>7571</v>
      </c>
      <c r="F867" s="24" t="s">
        <v>7588</v>
      </c>
      <c r="G867" s="23">
        <f t="shared" si="13"/>
        <v>7</v>
      </c>
      <c r="H867" s="23" t="str">
        <f>MID(F867,1,G867-1)</f>
        <v>5.8.17</v>
      </c>
      <c r="I867" s="35">
        <f>VLOOKUP(C867,'Export Worksheet'!$E$2:$G$1483,2,FALSE)</f>
        <v>513010874</v>
      </c>
    </row>
    <row r="868" spans="1:9" ht="16.5">
      <c r="A868" s="24"/>
      <c r="B868" s="24" t="s">
        <v>7589</v>
      </c>
      <c r="C868" s="23" t="s">
        <v>9775</v>
      </c>
      <c r="D868" s="24" t="s">
        <v>19</v>
      </c>
      <c r="E868" s="15" t="s">
        <v>7590</v>
      </c>
      <c r="F868" s="24" t="s">
        <v>7589</v>
      </c>
      <c r="G868" s="23">
        <f t="shared" si="13"/>
        <v>7</v>
      </c>
      <c r="H868" s="23" t="str">
        <f>MID(F868,1,G868-1)</f>
        <v>5.8.18</v>
      </c>
      <c r="I868" s="35">
        <f>VLOOKUP(C868,'Export Worksheet'!$E$2:$G$1483,2,FALSE)</f>
        <v>513010875</v>
      </c>
    </row>
    <row r="869" spans="1:9" ht="16.5">
      <c r="A869" s="24"/>
      <c r="B869" s="24" t="s">
        <v>7591</v>
      </c>
      <c r="C869" s="23" t="s">
        <v>9776</v>
      </c>
      <c r="D869" s="24" t="s">
        <v>19</v>
      </c>
      <c r="E869" s="15" t="s">
        <v>7592</v>
      </c>
      <c r="F869" s="24" t="s">
        <v>7591</v>
      </c>
      <c r="G869" s="23">
        <f t="shared" si="13"/>
        <v>7</v>
      </c>
      <c r="H869" s="23" t="str">
        <f>MID(F869,1,G869-1)</f>
        <v>5.8.19</v>
      </c>
      <c r="I869" s="35">
        <f>VLOOKUP(C869,'Export Worksheet'!$E$2:$G$1483,2,FALSE)</f>
        <v>513010876</v>
      </c>
    </row>
    <row r="870" spans="1:9" ht="16.5">
      <c r="A870" s="24"/>
      <c r="B870" s="24" t="s">
        <v>7593</v>
      </c>
      <c r="C870" s="23" t="s">
        <v>9777</v>
      </c>
      <c r="D870" s="24" t="s">
        <v>19</v>
      </c>
      <c r="E870" s="15" t="s">
        <v>7569</v>
      </c>
      <c r="F870" s="24" t="s">
        <v>7593</v>
      </c>
      <c r="G870" s="23">
        <f t="shared" si="13"/>
        <v>7</v>
      </c>
      <c r="H870" s="23" t="str">
        <f>MID(F870,1,G870-1)</f>
        <v>5.8.20</v>
      </c>
      <c r="I870" s="35">
        <f>VLOOKUP(C870,'Export Worksheet'!$E$2:$G$1483,2,FALSE)</f>
        <v>513010878</v>
      </c>
    </row>
    <row r="871" spans="1:9" ht="16.5">
      <c r="A871" s="24"/>
      <c r="B871" s="24" t="s">
        <v>7594</v>
      </c>
      <c r="C871" s="23" t="s">
        <v>9778</v>
      </c>
      <c r="D871" s="24" t="s">
        <v>19</v>
      </c>
      <c r="E871" s="15" t="s">
        <v>7595</v>
      </c>
      <c r="F871" s="24" t="s">
        <v>7594</v>
      </c>
      <c r="G871" s="23">
        <f t="shared" si="13"/>
        <v>7</v>
      </c>
      <c r="H871" s="23" t="str">
        <f>MID(F871,1,G871-1)</f>
        <v>5.8.21</v>
      </c>
      <c r="I871" s="35">
        <f>VLOOKUP(C871,'Export Worksheet'!$E$2:$G$1483,2,FALSE)</f>
        <v>513010879</v>
      </c>
    </row>
    <row r="872" spans="1:9" ht="16.5">
      <c r="A872" s="24"/>
      <c r="B872" s="24" t="s">
        <v>7596</v>
      </c>
      <c r="C872" s="23" t="s">
        <v>9779</v>
      </c>
      <c r="D872" s="24" t="s">
        <v>19</v>
      </c>
      <c r="E872" s="15" t="s">
        <v>7597</v>
      </c>
      <c r="F872" s="24" t="s">
        <v>7596</v>
      </c>
      <c r="G872" s="23">
        <f t="shared" si="13"/>
        <v>7</v>
      </c>
      <c r="H872" s="23" t="str">
        <f>MID(F872,1,G872-1)</f>
        <v>5.8.22</v>
      </c>
      <c r="I872" s="35">
        <f>VLOOKUP(C872,'Export Worksheet'!$E$2:$G$1483,2,FALSE)</f>
        <v>513010880</v>
      </c>
    </row>
    <row r="873" spans="1:9" ht="16.5">
      <c r="A873" s="24"/>
      <c r="B873" s="24" t="s">
        <v>7598</v>
      </c>
      <c r="C873" s="23" t="s">
        <v>9780</v>
      </c>
      <c r="D873" s="24" t="s">
        <v>19</v>
      </c>
      <c r="E873" s="15" t="s">
        <v>7599</v>
      </c>
      <c r="F873" s="24" t="s">
        <v>7598</v>
      </c>
      <c r="G873" s="23">
        <f t="shared" si="13"/>
        <v>7</v>
      </c>
      <c r="H873" s="23" t="str">
        <f>MID(F873,1,G873-1)</f>
        <v>5.8.23</v>
      </c>
      <c r="I873" s="35">
        <f>VLOOKUP(C873,'Export Worksheet'!$E$2:$G$1483,2,FALSE)</f>
        <v>513010881</v>
      </c>
    </row>
    <row r="874" spans="1:9" ht="16.5">
      <c r="A874" s="24"/>
      <c r="B874" s="24" t="s">
        <v>7600</v>
      </c>
      <c r="C874" s="23" t="s">
        <v>9781</v>
      </c>
      <c r="D874" s="24" t="s">
        <v>19</v>
      </c>
      <c r="E874" s="15" t="s">
        <v>7601</v>
      </c>
      <c r="F874" s="24" t="s">
        <v>7600</v>
      </c>
      <c r="G874" s="23">
        <f t="shared" si="13"/>
        <v>7</v>
      </c>
      <c r="H874" s="23" t="str">
        <f>MID(F874,1,G874-1)</f>
        <v>5.8.24</v>
      </c>
      <c r="I874" s="35">
        <f>VLOOKUP(C874,'Export Worksheet'!$E$2:$G$1483,2,FALSE)</f>
        <v>513010882</v>
      </c>
    </row>
    <row r="875" spans="1:9" ht="16.5">
      <c r="A875" s="24"/>
      <c r="B875" s="24" t="s">
        <v>7602</v>
      </c>
      <c r="C875" s="23" t="s">
        <v>9782</v>
      </c>
      <c r="D875" s="24" t="s">
        <v>19</v>
      </c>
      <c r="E875" s="15" t="s">
        <v>7603</v>
      </c>
      <c r="F875" s="24" t="s">
        <v>7602</v>
      </c>
      <c r="G875" s="23">
        <f t="shared" si="13"/>
        <v>7</v>
      </c>
      <c r="H875" s="23" t="str">
        <f>MID(F875,1,G875-1)</f>
        <v>5.8.26</v>
      </c>
      <c r="I875" s="35">
        <f>VLOOKUP(C875,'Export Worksheet'!$E$2:$G$1483,2,FALSE)</f>
        <v>513010883</v>
      </c>
    </row>
    <row r="876" spans="1:9" ht="16.5">
      <c r="A876" s="24"/>
      <c r="B876" s="24" t="s">
        <v>7604</v>
      </c>
      <c r="C876" s="23" t="s">
        <v>9783</v>
      </c>
      <c r="D876" s="24" t="s">
        <v>19</v>
      </c>
      <c r="E876" s="15" t="s">
        <v>7605</v>
      </c>
      <c r="F876" s="24" t="s">
        <v>7604</v>
      </c>
      <c r="G876" s="23">
        <f t="shared" si="13"/>
        <v>7</v>
      </c>
      <c r="H876" s="23" t="str">
        <f>MID(F876,1,G876-1)</f>
        <v>5.8.28</v>
      </c>
      <c r="I876" s="35">
        <f>VLOOKUP(C876,'Export Worksheet'!$E$2:$G$1483,2,FALSE)</f>
        <v>513010884</v>
      </c>
    </row>
    <row r="877" spans="1:9" ht="16.5">
      <c r="A877" s="24"/>
      <c r="B877" s="24" t="s">
        <v>7606</v>
      </c>
      <c r="C877" s="23" t="s">
        <v>9784</v>
      </c>
      <c r="D877" s="24" t="s">
        <v>19</v>
      </c>
      <c r="E877" s="15" t="s">
        <v>7599</v>
      </c>
      <c r="F877" s="24" t="s">
        <v>7606</v>
      </c>
      <c r="G877" s="23">
        <f t="shared" si="13"/>
        <v>7</v>
      </c>
      <c r="H877" s="23" t="str">
        <f>MID(F877,1,G877-1)</f>
        <v>5.8.30</v>
      </c>
      <c r="I877" s="35">
        <f>VLOOKUP(C877,'Export Worksheet'!$E$2:$G$1483,2,FALSE)</f>
        <v>513010886</v>
      </c>
    </row>
    <row r="878" spans="1:9" ht="16.5">
      <c r="A878" s="24"/>
      <c r="B878" s="24" t="s">
        <v>7607</v>
      </c>
      <c r="C878" s="23" t="s">
        <v>9785</v>
      </c>
      <c r="D878" s="24" t="s">
        <v>19</v>
      </c>
      <c r="E878" s="15" t="s">
        <v>7608</v>
      </c>
      <c r="F878" s="24" t="s">
        <v>7607</v>
      </c>
      <c r="G878" s="23">
        <f t="shared" si="13"/>
        <v>6</v>
      </c>
      <c r="H878" s="23" t="str">
        <f>MID(F878,1,G878-1)</f>
        <v>6.1.1</v>
      </c>
      <c r="I878" s="35">
        <f>VLOOKUP(C878,'Export Worksheet'!$E$2:$G$1483,2,FALSE)</f>
        <v>513010901</v>
      </c>
    </row>
    <row r="879" spans="1:9" ht="16.5">
      <c r="A879" s="24"/>
      <c r="B879" s="24" t="s">
        <v>7609</v>
      </c>
      <c r="C879" s="23" t="s">
        <v>9786</v>
      </c>
      <c r="D879" s="24" t="s">
        <v>149</v>
      </c>
      <c r="E879" s="15" t="s">
        <v>7610</v>
      </c>
      <c r="F879" s="24" t="s">
        <v>7609</v>
      </c>
      <c r="G879" s="23">
        <f t="shared" si="13"/>
        <v>6</v>
      </c>
      <c r="H879" s="23" t="str">
        <f>MID(F879,1,G879-1)</f>
        <v>6.1.2</v>
      </c>
      <c r="I879" s="35">
        <f>VLOOKUP(C879,'Export Worksheet'!$E$2:$G$1483,2,FALSE)</f>
        <v>513010908</v>
      </c>
    </row>
    <row r="880" spans="1:9" ht="16.5">
      <c r="A880" s="24"/>
      <c r="B880" s="24" t="s">
        <v>7611</v>
      </c>
      <c r="C880" s="23" t="s">
        <v>9787</v>
      </c>
      <c r="D880" s="24" t="s">
        <v>149</v>
      </c>
      <c r="E880" s="15" t="s">
        <v>7610</v>
      </c>
      <c r="F880" s="24" t="s">
        <v>7611</v>
      </c>
      <c r="G880" s="23">
        <f t="shared" si="13"/>
        <v>6</v>
      </c>
      <c r="H880" s="23" t="str">
        <f>MID(F880,1,G880-1)</f>
        <v>6.1.3</v>
      </c>
      <c r="I880" s="35">
        <f>VLOOKUP(C880,'Export Worksheet'!$E$2:$G$1483,2,FALSE)</f>
        <v>513010909</v>
      </c>
    </row>
    <row r="881" spans="1:9" ht="16.5">
      <c r="A881" s="24"/>
      <c r="B881" s="24" t="s">
        <v>7612</v>
      </c>
      <c r="C881" s="23" t="s">
        <v>9788</v>
      </c>
      <c r="D881" s="24" t="s">
        <v>19</v>
      </c>
      <c r="E881" s="15" t="s">
        <v>7613</v>
      </c>
      <c r="F881" s="24" t="s">
        <v>7612</v>
      </c>
      <c r="G881" s="23">
        <f t="shared" si="13"/>
        <v>6</v>
      </c>
      <c r="H881" s="23" t="str">
        <f>MID(F881,1,G881-1)</f>
        <v>6.1.4</v>
      </c>
      <c r="I881" s="35">
        <f>VLOOKUP(C881,'Export Worksheet'!$E$2:$G$1483,2,FALSE)</f>
        <v>513010910</v>
      </c>
    </row>
    <row r="882" spans="1:9" ht="16.5">
      <c r="A882" s="24"/>
      <c r="B882" s="24" t="s">
        <v>7614</v>
      </c>
      <c r="C882" s="23" t="s">
        <v>9789</v>
      </c>
      <c r="D882" s="24" t="s">
        <v>19</v>
      </c>
      <c r="E882" s="15" t="s">
        <v>7615</v>
      </c>
      <c r="F882" s="24" t="s">
        <v>7614</v>
      </c>
      <c r="G882" s="23">
        <f t="shared" si="13"/>
        <v>6</v>
      </c>
      <c r="H882" s="23" t="str">
        <f>MID(F882,1,G882-1)</f>
        <v>6.1.5</v>
      </c>
      <c r="I882" s="35">
        <f>VLOOKUP(C882,'Export Worksheet'!$E$2:$G$1483,2,FALSE)</f>
        <v>513010911</v>
      </c>
    </row>
    <row r="883" spans="1:9" ht="16.5">
      <c r="A883" s="24"/>
      <c r="B883" s="24" t="s">
        <v>7616</v>
      </c>
      <c r="C883" s="23" t="s">
        <v>9790</v>
      </c>
      <c r="D883" s="24" t="s">
        <v>19</v>
      </c>
      <c r="E883" s="15" t="s">
        <v>7617</v>
      </c>
      <c r="F883" s="24" t="s">
        <v>7616</v>
      </c>
      <c r="G883" s="23">
        <f t="shared" si="13"/>
        <v>6</v>
      </c>
      <c r="H883" s="23" t="str">
        <f>MID(F883,1,G883-1)</f>
        <v>6.1.6</v>
      </c>
      <c r="I883" s="35">
        <f>VLOOKUP(C883,'Export Worksheet'!$E$2:$G$1483,2,FALSE)</f>
        <v>513010912</v>
      </c>
    </row>
    <row r="884" spans="1:9" ht="16.5">
      <c r="A884" s="24"/>
      <c r="B884" s="24" t="s">
        <v>7618</v>
      </c>
      <c r="C884" s="23" t="s">
        <v>9791</v>
      </c>
      <c r="D884" s="24" t="s">
        <v>19</v>
      </c>
      <c r="E884" s="15" t="s">
        <v>7619</v>
      </c>
      <c r="F884" s="24" t="s">
        <v>7618</v>
      </c>
      <c r="G884" s="23">
        <f t="shared" si="13"/>
        <v>6</v>
      </c>
      <c r="H884" s="23" t="str">
        <f>MID(F884,1,G884-1)</f>
        <v>6.1.7</v>
      </c>
      <c r="I884" s="35">
        <f>VLOOKUP(C884,'Export Worksheet'!$E$2:$G$1483,2,FALSE)</f>
        <v>513010913</v>
      </c>
    </row>
    <row r="885" spans="1:9" ht="16.5">
      <c r="A885" s="24"/>
      <c r="B885" s="24" t="s">
        <v>7620</v>
      </c>
      <c r="C885" s="23" t="s">
        <v>9792</v>
      </c>
      <c r="D885" s="24" t="s">
        <v>19</v>
      </c>
      <c r="E885" s="15" t="s">
        <v>7621</v>
      </c>
      <c r="F885" s="24" t="s">
        <v>7620</v>
      </c>
      <c r="G885" s="23">
        <f t="shared" si="13"/>
        <v>6</v>
      </c>
      <c r="H885" s="23" t="str">
        <f>MID(F885,1,G885-1)</f>
        <v>6.1.8</v>
      </c>
      <c r="I885" s="35">
        <f>VLOOKUP(C885,'Export Worksheet'!$E$2:$G$1483,2,FALSE)</f>
        <v>513010914</v>
      </c>
    </row>
    <row r="886" spans="1:9" ht="16.5">
      <c r="A886" s="24"/>
      <c r="B886" s="24" t="s">
        <v>7622</v>
      </c>
      <c r="C886" s="23" t="s">
        <v>9793</v>
      </c>
      <c r="D886" s="24" t="s">
        <v>149</v>
      </c>
      <c r="E886" s="15" t="s">
        <v>7623</v>
      </c>
      <c r="F886" s="24" t="s">
        <v>7622</v>
      </c>
      <c r="G886" s="23">
        <f t="shared" si="13"/>
        <v>6</v>
      </c>
      <c r="H886" s="23" t="str">
        <f>MID(F886,1,G886-1)</f>
        <v>6.1.9</v>
      </c>
      <c r="I886" s="35">
        <f>VLOOKUP(C886,'Export Worksheet'!$E$2:$G$1483,2,FALSE)</f>
        <v>513010915</v>
      </c>
    </row>
    <row r="887" spans="1:9" ht="16.5">
      <c r="A887" s="24"/>
      <c r="B887" s="24" t="s">
        <v>7624</v>
      </c>
      <c r="C887" s="23" t="s">
        <v>9794</v>
      </c>
      <c r="D887" s="24" t="s">
        <v>149</v>
      </c>
      <c r="E887" s="15" t="s">
        <v>7625</v>
      </c>
      <c r="F887" s="24" t="s">
        <v>7624</v>
      </c>
      <c r="G887" s="23">
        <f t="shared" si="13"/>
        <v>7</v>
      </c>
      <c r="H887" s="23" t="str">
        <f>MID(F887,1,G887-1)</f>
        <v>6.1.10</v>
      </c>
      <c r="I887" s="35">
        <f>VLOOKUP(C887,'Export Worksheet'!$E$2:$G$1483,2,FALSE)</f>
        <v>513010902</v>
      </c>
    </row>
    <row r="888" spans="1:9" ht="16.5">
      <c r="A888" s="24"/>
      <c r="B888" s="24" t="s">
        <v>7626</v>
      </c>
      <c r="C888" s="23" t="s">
        <v>9795</v>
      </c>
      <c r="D888" s="24" t="s">
        <v>149</v>
      </c>
      <c r="E888" s="15" t="s">
        <v>7627</v>
      </c>
      <c r="F888" s="24" t="s">
        <v>7626</v>
      </c>
      <c r="G888" s="23">
        <f t="shared" si="13"/>
        <v>7</v>
      </c>
      <c r="H888" s="23" t="str">
        <f>MID(F888,1,G888-1)</f>
        <v>6.1.11</v>
      </c>
      <c r="I888" s="35">
        <f>VLOOKUP(C888,'Export Worksheet'!$E$2:$G$1483,2,FALSE)</f>
        <v>513010903</v>
      </c>
    </row>
    <row r="889" spans="1:9" ht="16.5">
      <c r="A889" s="24"/>
      <c r="B889" s="24" t="s">
        <v>7628</v>
      </c>
      <c r="C889" s="23" t="s">
        <v>9796</v>
      </c>
      <c r="D889" s="24" t="s">
        <v>19</v>
      </c>
      <c r="E889" s="15" t="s">
        <v>7629</v>
      </c>
      <c r="F889" s="24" t="s">
        <v>7628</v>
      </c>
      <c r="G889" s="23">
        <f t="shared" si="13"/>
        <v>7</v>
      </c>
      <c r="H889" s="23" t="str">
        <f>MID(F889,1,G889-1)</f>
        <v>6.1.12</v>
      </c>
      <c r="I889" s="35">
        <f>VLOOKUP(C889,'Export Worksheet'!$E$2:$G$1483,2,FALSE)</f>
        <v>513010904</v>
      </c>
    </row>
    <row r="890" spans="1:9" ht="16.5">
      <c r="A890" s="24"/>
      <c r="B890" s="24" t="s">
        <v>7630</v>
      </c>
      <c r="C890" s="23" t="s">
        <v>9797</v>
      </c>
      <c r="D890" s="24" t="s">
        <v>149</v>
      </c>
      <c r="E890" s="15" t="s">
        <v>7623</v>
      </c>
      <c r="F890" s="24" t="s">
        <v>7630</v>
      </c>
      <c r="G890" s="23">
        <f t="shared" si="13"/>
        <v>7</v>
      </c>
      <c r="H890" s="23" t="str">
        <f>MID(F890,1,G890-1)</f>
        <v>6.1.13</v>
      </c>
      <c r="I890" s="35">
        <f>VLOOKUP(C890,'Export Worksheet'!$E$2:$G$1483,2,FALSE)</f>
        <v>513010905</v>
      </c>
    </row>
    <row r="891" spans="1:9" ht="16.5">
      <c r="A891" s="24"/>
      <c r="B891" s="24" t="s">
        <v>7631</v>
      </c>
      <c r="C891" s="23" t="s">
        <v>9798</v>
      </c>
      <c r="D891" s="24" t="s">
        <v>108</v>
      </c>
      <c r="E891" s="15" t="s">
        <v>7632</v>
      </c>
      <c r="F891" s="24" t="s">
        <v>7631</v>
      </c>
      <c r="G891" s="23">
        <f t="shared" si="13"/>
        <v>7</v>
      </c>
      <c r="H891" s="23" t="str">
        <f>MID(F891,1,G891-1)</f>
        <v>6.1.15</v>
      </c>
      <c r="I891" s="35">
        <f>VLOOKUP(C891,'Export Worksheet'!$E$2:$G$1483,2,FALSE)</f>
        <v>513010906</v>
      </c>
    </row>
    <row r="892" spans="1:9" ht="16.5">
      <c r="A892" s="24"/>
      <c r="B892" s="24" t="s">
        <v>7633</v>
      </c>
      <c r="C892" s="23" t="s">
        <v>9799</v>
      </c>
      <c r="D892" s="24" t="s">
        <v>19</v>
      </c>
      <c r="E892" s="15" t="s">
        <v>7634</v>
      </c>
      <c r="F892" s="24" t="s">
        <v>7633</v>
      </c>
      <c r="G892" s="23">
        <f t="shared" si="13"/>
        <v>7</v>
      </c>
      <c r="H892" s="23" t="str">
        <f>MID(F892,1,G892-1)</f>
        <v>6.1.17</v>
      </c>
      <c r="I892" s="35">
        <f>VLOOKUP(C892,'Export Worksheet'!$E$2:$G$1483,2,FALSE)</f>
        <v>513010907</v>
      </c>
    </row>
    <row r="893" spans="1:9" ht="16.5">
      <c r="A893" s="24"/>
      <c r="B893" s="24" t="s">
        <v>7635</v>
      </c>
      <c r="C893" s="23" t="s">
        <v>9800</v>
      </c>
      <c r="D893" s="24" t="s">
        <v>19</v>
      </c>
      <c r="E893" s="15" t="s">
        <v>7636</v>
      </c>
      <c r="F893" s="24" t="s">
        <v>7635</v>
      </c>
      <c r="G893" s="23">
        <f t="shared" si="13"/>
        <v>6</v>
      </c>
      <c r="H893" s="23" t="str">
        <f>MID(F893,1,G893-1)</f>
        <v>6.2.1</v>
      </c>
      <c r="I893" s="35">
        <f>VLOOKUP(C893,'Export Worksheet'!$E$2:$G$1483,2,FALSE)</f>
        <v>513010916</v>
      </c>
    </row>
    <row r="894" spans="1:9" ht="16.5">
      <c r="A894" s="24"/>
      <c r="B894" s="24" t="s">
        <v>7637</v>
      </c>
      <c r="C894" s="23" t="s">
        <v>9801</v>
      </c>
      <c r="D894" s="24" t="s">
        <v>149</v>
      </c>
      <c r="E894" s="15" t="s">
        <v>7625</v>
      </c>
      <c r="F894" s="24" t="s">
        <v>7637</v>
      </c>
      <c r="G894" s="23">
        <f t="shared" si="13"/>
        <v>6</v>
      </c>
      <c r="H894" s="23" t="str">
        <f>MID(F894,1,G894-1)</f>
        <v>6.2.2</v>
      </c>
      <c r="I894" s="35">
        <f>VLOOKUP(C894,'Export Worksheet'!$E$2:$G$1483,2,FALSE)</f>
        <v>513010921</v>
      </c>
    </row>
    <row r="895" spans="1:9" ht="16.5">
      <c r="A895" s="24"/>
      <c r="B895" s="24" t="s">
        <v>7638</v>
      </c>
      <c r="C895" s="23" t="s">
        <v>9802</v>
      </c>
      <c r="D895" s="24" t="s">
        <v>149</v>
      </c>
      <c r="E895" s="15" t="s">
        <v>7639</v>
      </c>
      <c r="F895" s="24" t="s">
        <v>7638</v>
      </c>
      <c r="G895" s="23">
        <f t="shared" si="13"/>
        <v>6</v>
      </c>
      <c r="H895" s="23" t="str">
        <f>MID(F895,1,G895-1)</f>
        <v>6.2.3</v>
      </c>
      <c r="I895" s="35">
        <f>VLOOKUP(C895,'Export Worksheet'!$E$2:$G$1483,2,FALSE)</f>
        <v>513010922</v>
      </c>
    </row>
    <row r="896" spans="1:9" ht="16.5">
      <c r="A896" s="24"/>
      <c r="B896" s="24" t="s">
        <v>7640</v>
      </c>
      <c r="C896" s="23" t="s">
        <v>9803</v>
      </c>
      <c r="D896" s="24" t="s">
        <v>19</v>
      </c>
      <c r="E896" s="15" t="s">
        <v>7641</v>
      </c>
      <c r="F896" s="24" t="s">
        <v>7640</v>
      </c>
      <c r="G896" s="23">
        <f t="shared" si="13"/>
        <v>6</v>
      </c>
      <c r="H896" s="23" t="str">
        <f>MID(F896,1,G896-1)</f>
        <v>6.2.4</v>
      </c>
      <c r="I896" s="35">
        <f>VLOOKUP(C896,'Export Worksheet'!$E$2:$G$1483,2,FALSE)</f>
        <v>513010923</v>
      </c>
    </row>
    <row r="897" spans="1:9" ht="16.5">
      <c r="A897" s="24"/>
      <c r="B897" s="24" t="s">
        <v>7642</v>
      </c>
      <c r="C897" s="23" t="s">
        <v>9804</v>
      </c>
      <c r="D897" s="24" t="s">
        <v>19</v>
      </c>
      <c r="E897" s="15" t="s">
        <v>7643</v>
      </c>
      <c r="F897" s="24" t="s">
        <v>7642</v>
      </c>
      <c r="G897" s="23">
        <f t="shared" si="13"/>
        <v>6</v>
      </c>
      <c r="H897" s="23" t="str">
        <f>MID(F897,1,G897-1)</f>
        <v>6.2.5</v>
      </c>
      <c r="I897" s="35">
        <f>VLOOKUP(C897,'Export Worksheet'!$E$2:$G$1483,2,FALSE)</f>
        <v>513010924</v>
      </c>
    </row>
    <row r="898" spans="1:9" ht="16.5">
      <c r="A898" s="24"/>
      <c r="B898" s="24" t="s">
        <v>7644</v>
      </c>
      <c r="C898" s="23" t="s">
        <v>9805</v>
      </c>
      <c r="D898" s="24" t="s">
        <v>19</v>
      </c>
      <c r="E898" s="15" t="s">
        <v>7645</v>
      </c>
      <c r="F898" s="24" t="s">
        <v>7644</v>
      </c>
      <c r="G898" s="23">
        <f t="shared" si="13"/>
        <v>6</v>
      </c>
      <c r="H898" s="23" t="str">
        <f>MID(F898,1,G898-1)</f>
        <v>6.2.6</v>
      </c>
      <c r="I898" s="35">
        <f>VLOOKUP(C898,'Export Worksheet'!$E$2:$G$1483,2,FALSE)</f>
        <v>513010925</v>
      </c>
    </row>
    <row r="899" spans="1:9" ht="16.5">
      <c r="A899" s="24"/>
      <c r="B899" s="24" t="s">
        <v>7646</v>
      </c>
      <c r="C899" s="23" t="s">
        <v>9806</v>
      </c>
      <c r="D899" s="24" t="s">
        <v>19</v>
      </c>
      <c r="E899" s="15" t="s">
        <v>7636</v>
      </c>
      <c r="F899" s="24" t="s">
        <v>7646</v>
      </c>
      <c r="G899" s="23">
        <f t="shared" ref="G899:G962" si="14">FIND("-",F899)</f>
        <v>6</v>
      </c>
      <c r="H899" s="23" t="str">
        <f>MID(F899,1,G899-1)</f>
        <v>6.2.7</v>
      </c>
      <c r="I899" s="35">
        <f>VLOOKUP(C899,'Export Worksheet'!$E$2:$G$1483,2,FALSE)</f>
        <v>513010926</v>
      </c>
    </row>
    <row r="900" spans="1:9" ht="16.5">
      <c r="A900" s="24"/>
      <c r="B900" s="24" t="s">
        <v>7647</v>
      </c>
      <c r="C900" s="23" t="s">
        <v>9807</v>
      </c>
      <c r="D900" s="24" t="s">
        <v>19</v>
      </c>
      <c r="E900" s="15" t="s">
        <v>7648</v>
      </c>
      <c r="F900" s="24" t="s">
        <v>7647</v>
      </c>
      <c r="G900" s="23">
        <f t="shared" si="14"/>
        <v>6</v>
      </c>
      <c r="H900" s="23" t="str">
        <f>MID(F900,1,G900-1)</f>
        <v>6.2.8</v>
      </c>
      <c r="I900" s="35">
        <f>VLOOKUP(C900,'Export Worksheet'!$E$2:$G$1483,2,FALSE)</f>
        <v>513010927</v>
      </c>
    </row>
    <row r="901" spans="1:9" ht="16.5">
      <c r="A901" s="24"/>
      <c r="B901" s="24" t="s">
        <v>7649</v>
      </c>
      <c r="C901" s="23" t="s">
        <v>9808</v>
      </c>
      <c r="D901" s="24" t="s">
        <v>19</v>
      </c>
      <c r="E901" s="15" t="s">
        <v>7650</v>
      </c>
      <c r="F901" s="24" t="s">
        <v>7649</v>
      </c>
      <c r="G901" s="23">
        <f t="shared" si="14"/>
        <v>6</v>
      </c>
      <c r="H901" s="23" t="str">
        <f>MID(F901,1,G901-1)</f>
        <v>6.2.9</v>
      </c>
      <c r="I901" s="35">
        <f>VLOOKUP(C901,'Export Worksheet'!$E$2:$G$1483,2,FALSE)</f>
        <v>513010928</v>
      </c>
    </row>
    <row r="902" spans="1:9" ht="16.5">
      <c r="A902" s="24"/>
      <c r="B902" s="24" t="s">
        <v>7651</v>
      </c>
      <c r="C902" s="23" t="s">
        <v>9809</v>
      </c>
      <c r="D902" s="24" t="s">
        <v>19</v>
      </c>
      <c r="E902" s="15" t="s">
        <v>7652</v>
      </c>
      <c r="F902" s="24" t="s">
        <v>7651</v>
      </c>
      <c r="G902" s="23">
        <f t="shared" si="14"/>
        <v>7</v>
      </c>
      <c r="H902" s="23" t="str">
        <f>MID(F902,1,G902-1)</f>
        <v>6.2.10</v>
      </c>
      <c r="I902" s="35">
        <f>VLOOKUP(C902,'Export Worksheet'!$E$2:$G$1483,2,FALSE)</f>
        <v>513010917</v>
      </c>
    </row>
    <row r="903" spans="1:9" ht="16.5">
      <c r="A903" s="24"/>
      <c r="B903" s="24" t="s">
        <v>7653</v>
      </c>
      <c r="C903" s="23" t="s">
        <v>9810</v>
      </c>
      <c r="D903" s="24" t="s">
        <v>19</v>
      </c>
      <c r="E903" s="15" t="s">
        <v>7654</v>
      </c>
      <c r="F903" s="24" t="s">
        <v>7653</v>
      </c>
      <c r="G903" s="23">
        <f t="shared" si="14"/>
        <v>7</v>
      </c>
      <c r="H903" s="23" t="str">
        <f>MID(F903,1,G903-1)</f>
        <v>6.2.11</v>
      </c>
      <c r="I903" s="35">
        <f>VLOOKUP(C903,'Export Worksheet'!$E$2:$G$1483,2,FALSE)</f>
        <v>513010918</v>
      </c>
    </row>
    <row r="904" spans="1:9" ht="16.5">
      <c r="A904" s="24"/>
      <c r="B904" s="24" t="s">
        <v>7655</v>
      </c>
      <c r="C904" s="23" t="s">
        <v>9811</v>
      </c>
      <c r="D904" s="24" t="s">
        <v>19</v>
      </c>
      <c r="E904" s="15" t="s">
        <v>7656</v>
      </c>
      <c r="F904" s="24" t="s">
        <v>7655</v>
      </c>
      <c r="G904" s="23">
        <f t="shared" si="14"/>
        <v>7</v>
      </c>
      <c r="H904" s="23" t="str">
        <f>MID(F904,1,G904-1)</f>
        <v>6.2.12</v>
      </c>
      <c r="I904" s="35">
        <f>VLOOKUP(C904,'Export Worksheet'!$E$2:$G$1483,2,FALSE)</f>
        <v>513010919</v>
      </c>
    </row>
    <row r="905" spans="1:9" ht="16.5">
      <c r="A905" s="24"/>
      <c r="B905" s="24" t="s">
        <v>7657</v>
      </c>
      <c r="C905" s="23" t="s">
        <v>9812</v>
      </c>
      <c r="D905" s="24" t="s">
        <v>19</v>
      </c>
      <c r="E905" s="15" t="s">
        <v>7658</v>
      </c>
      <c r="F905" s="24" t="s">
        <v>7657</v>
      </c>
      <c r="G905" s="23">
        <f t="shared" si="14"/>
        <v>7</v>
      </c>
      <c r="H905" s="23" t="str">
        <f>MID(F905,1,G905-1)</f>
        <v>6.2.14</v>
      </c>
      <c r="I905" s="35">
        <f>VLOOKUP(C905,'Export Worksheet'!$E$2:$G$1483,2,FALSE)</f>
        <v>513010920</v>
      </c>
    </row>
    <row r="906" spans="1:9" ht="16.5">
      <c r="A906" s="24"/>
      <c r="B906" s="24" t="s">
        <v>7659</v>
      </c>
      <c r="C906" s="23" t="s">
        <v>9813</v>
      </c>
      <c r="D906" s="24" t="s">
        <v>19</v>
      </c>
      <c r="E906" s="15" t="s">
        <v>7660</v>
      </c>
      <c r="F906" s="24" t="s">
        <v>7659</v>
      </c>
      <c r="G906" s="23">
        <f t="shared" si="14"/>
        <v>6</v>
      </c>
      <c r="H906" s="23" t="str">
        <f>MID(F906,1,G906-1)</f>
        <v>6.3.1</v>
      </c>
      <c r="I906" s="35">
        <f>VLOOKUP(C906,'Export Worksheet'!$E$2:$G$1483,2,FALSE)</f>
        <v>513010929</v>
      </c>
    </row>
    <row r="907" spans="1:9" ht="16.5">
      <c r="A907" s="24"/>
      <c r="B907" s="24" t="s">
        <v>7661</v>
      </c>
      <c r="C907" s="23" t="s">
        <v>9814</v>
      </c>
      <c r="D907" s="24" t="s">
        <v>149</v>
      </c>
      <c r="E907" s="15" t="s">
        <v>7662</v>
      </c>
      <c r="F907" s="24" t="s">
        <v>7661</v>
      </c>
      <c r="G907" s="23">
        <f t="shared" si="14"/>
        <v>6</v>
      </c>
      <c r="H907" s="23" t="str">
        <f>MID(F907,1,G907-1)</f>
        <v>6.3.2</v>
      </c>
      <c r="I907" s="35">
        <f>VLOOKUP(C907,'Export Worksheet'!$E$2:$G$1483,2,FALSE)</f>
        <v>513010935</v>
      </c>
    </row>
    <row r="908" spans="1:9" ht="16.5">
      <c r="A908" s="24"/>
      <c r="B908" s="24" t="s">
        <v>7663</v>
      </c>
      <c r="C908" s="23" t="s">
        <v>9815</v>
      </c>
      <c r="D908" s="24" t="s">
        <v>149</v>
      </c>
      <c r="E908" s="15" t="s">
        <v>7664</v>
      </c>
      <c r="F908" s="24" t="s">
        <v>7663</v>
      </c>
      <c r="G908" s="23">
        <f t="shared" si="14"/>
        <v>6</v>
      </c>
      <c r="H908" s="23" t="str">
        <f>MID(F908,1,G908-1)</f>
        <v>6.3.3</v>
      </c>
      <c r="I908" s="35">
        <f>VLOOKUP(C908,'Export Worksheet'!$E$2:$G$1483,2,FALSE)</f>
        <v>513010936</v>
      </c>
    </row>
    <row r="909" spans="1:9" ht="16.5">
      <c r="A909" s="24"/>
      <c r="B909" s="24" t="s">
        <v>7665</v>
      </c>
      <c r="C909" s="23" t="s">
        <v>9816</v>
      </c>
      <c r="D909" s="24" t="s">
        <v>19</v>
      </c>
      <c r="E909" s="15" t="s">
        <v>7666</v>
      </c>
      <c r="F909" s="24" t="s">
        <v>7665</v>
      </c>
      <c r="G909" s="23">
        <f t="shared" si="14"/>
        <v>6</v>
      </c>
      <c r="H909" s="23" t="str">
        <f>MID(F909,1,G909-1)</f>
        <v>6.3.4</v>
      </c>
      <c r="I909" s="35">
        <f>VLOOKUP(C909,'Export Worksheet'!$E$2:$G$1483,2,FALSE)</f>
        <v>513010937</v>
      </c>
    </row>
    <row r="910" spans="1:9" ht="16.5">
      <c r="A910" s="24"/>
      <c r="B910" s="24" t="s">
        <v>7667</v>
      </c>
      <c r="C910" s="23" t="s">
        <v>9817</v>
      </c>
      <c r="D910" s="24" t="s">
        <v>19</v>
      </c>
      <c r="E910" s="15" t="s">
        <v>7668</v>
      </c>
      <c r="F910" s="24" t="s">
        <v>7667</v>
      </c>
      <c r="G910" s="23">
        <f t="shared" si="14"/>
        <v>6</v>
      </c>
      <c r="H910" s="23" t="str">
        <f>MID(F910,1,G910-1)</f>
        <v>6.3.5</v>
      </c>
      <c r="I910" s="35">
        <f>VLOOKUP(C910,'Export Worksheet'!$E$2:$G$1483,2,FALSE)</f>
        <v>513010938</v>
      </c>
    </row>
    <row r="911" spans="1:9" ht="16.5">
      <c r="A911" s="24"/>
      <c r="B911" s="24" t="s">
        <v>7669</v>
      </c>
      <c r="C911" s="23" t="s">
        <v>9818</v>
      </c>
      <c r="D911" s="24" t="s">
        <v>19</v>
      </c>
      <c r="E911" s="15" t="s">
        <v>7670</v>
      </c>
      <c r="F911" s="24" t="s">
        <v>7669</v>
      </c>
      <c r="G911" s="23">
        <f t="shared" si="14"/>
        <v>6</v>
      </c>
      <c r="H911" s="23" t="str">
        <f>MID(F911,1,G911-1)</f>
        <v>6.3.6</v>
      </c>
      <c r="I911" s="35">
        <f>VLOOKUP(C911,'Export Worksheet'!$E$2:$G$1483,2,FALSE)</f>
        <v>513010939</v>
      </c>
    </row>
    <row r="912" spans="1:9" ht="16.5">
      <c r="A912" s="24"/>
      <c r="B912" s="24" t="s">
        <v>7671</v>
      </c>
      <c r="C912" s="23" t="s">
        <v>9819</v>
      </c>
      <c r="D912" s="24" t="s">
        <v>19</v>
      </c>
      <c r="E912" s="15" t="s">
        <v>7672</v>
      </c>
      <c r="F912" s="24" t="s">
        <v>7671</v>
      </c>
      <c r="G912" s="23">
        <f t="shared" si="14"/>
        <v>6</v>
      </c>
      <c r="H912" s="23" t="str">
        <f>MID(F912,1,G912-1)</f>
        <v>6.3.7</v>
      </c>
      <c r="I912" s="35">
        <f>VLOOKUP(C912,'Export Worksheet'!$E$2:$G$1483,2,FALSE)</f>
        <v>513010940</v>
      </c>
    </row>
    <row r="913" spans="1:9" ht="16.5">
      <c r="A913" s="24"/>
      <c r="B913" s="24" t="s">
        <v>7673</v>
      </c>
      <c r="C913" s="23" t="s">
        <v>9820</v>
      </c>
      <c r="D913" s="24" t="s">
        <v>19</v>
      </c>
      <c r="E913" s="15" t="s">
        <v>7674</v>
      </c>
      <c r="F913" s="24" t="s">
        <v>7673</v>
      </c>
      <c r="G913" s="23">
        <f t="shared" si="14"/>
        <v>6</v>
      </c>
      <c r="H913" s="23" t="str">
        <f>MID(F913,1,G913-1)</f>
        <v>6.3.8</v>
      </c>
      <c r="I913" s="35">
        <f>VLOOKUP(C913,'Export Worksheet'!$E$2:$G$1483,2,FALSE)</f>
        <v>513010941</v>
      </c>
    </row>
    <row r="914" spans="1:9" ht="16.5">
      <c r="A914" s="24"/>
      <c r="B914" s="24" t="s">
        <v>7675</v>
      </c>
      <c r="C914" s="23" t="s">
        <v>9821</v>
      </c>
      <c r="D914" s="24" t="s">
        <v>19</v>
      </c>
      <c r="E914" s="15" t="s">
        <v>7676</v>
      </c>
      <c r="F914" s="24" t="s">
        <v>7675</v>
      </c>
      <c r="G914" s="23">
        <f t="shared" si="14"/>
        <v>6</v>
      </c>
      <c r="H914" s="23" t="str">
        <f>MID(F914,1,G914-1)</f>
        <v>6.3.9</v>
      </c>
      <c r="I914" s="35">
        <f>VLOOKUP(C914,'Export Worksheet'!$E$2:$G$1483,2,FALSE)</f>
        <v>513010942</v>
      </c>
    </row>
    <row r="915" spans="1:9" ht="16.5">
      <c r="A915" s="24"/>
      <c r="B915" s="24" t="s">
        <v>7677</v>
      </c>
      <c r="C915" s="23" t="s">
        <v>9822</v>
      </c>
      <c r="D915" s="24" t="s">
        <v>19</v>
      </c>
      <c r="E915" s="15" t="s">
        <v>7678</v>
      </c>
      <c r="F915" s="24" t="s">
        <v>7677</v>
      </c>
      <c r="G915" s="23">
        <f t="shared" si="14"/>
        <v>7</v>
      </c>
      <c r="H915" s="23" t="str">
        <f>MID(F915,1,G915-1)</f>
        <v>6.3.10</v>
      </c>
      <c r="I915" s="35">
        <f>VLOOKUP(C915,'Export Worksheet'!$E$2:$G$1483,2,FALSE)</f>
        <v>513010930</v>
      </c>
    </row>
    <row r="916" spans="1:9" ht="16.5">
      <c r="A916" s="24"/>
      <c r="B916" s="24" t="s">
        <v>7679</v>
      </c>
      <c r="C916" s="23" t="s">
        <v>9823</v>
      </c>
      <c r="D916" s="24" t="s">
        <v>19</v>
      </c>
      <c r="E916" s="15" t="s">
        <v>7680</v>
      </c>
      <c r="F916" s="24" t="s">
        <v>7679</v>
      </c>
      <c r="G916" s="23">
        <f t="shared" si="14"/>
        <v>7</v>
      </c>
      <c r="H916" s="23" t="str">
        <f>MID(F916,1,G916-1)</f>
        <v>6.3.11</v>
      </c>
      <c r="I916" s="35">
        <f>VLOOKUP(C916,'Export Worksheet'!$E$2:$G$1483,2,FALSE)</f>
        <v>513010931</v>
      </c>
    </row>
    <row r="917" spans="1:9" ht="16.5">
      <c r="A917" s="24"/>
      <c r="B917" s="24" t="s">
        <v>7681</v>
      </c>
      <c r="C917" s="23" t="s">
        <v>9824</v>
      </c>
      <c r="D917" s="24" t="s">
        <v>19</v>
      </c>
      <c r="E917" s="15" t="s">
        <v>7682</v>
      </c>
      <c r="F917" s="24" t="s">
        <v>7681</v>
      </c>
      <c r="G917" s="23">
        <f t="shared" si="14"/>
        <v>7</v>
      </c>
      <c r="H917" s="23" t="str">
        <f>MID(F917,1,G917-1)</f>
        <v>6.3.12</v>
      </c>
      <c r="I917" s="35">
        <f>VLOOKUP(C917,'Export Worksheet'!$E$2:$G$1483,2,FALSE)</f>
        <v>513010932</v>
      </c>
    </row>
    <row r="918" spans="1:9" ht="16.5">
      <c r="A918" s="24"/>
      <c r="B918" s="24" t="s">
        <v>7683</v>
      </c>
      <c r="C918" s="23" t="s">
        <v>9825</v>
      </c>
      <c r="D918" s="24" t="s">
        <v>19</v>
      </c>
      <c r="E918" s="15" t="s">
        <v>7684</v>
      </c>
      <c r="F918" s="24" t="s">
        <v>7683</v>
      </c>
      <c r="G918" s="23">
        <f t="shared" si="14"/>
        <v>6</v>
      </c>
      <c r="H918" s="23" t="str">
        <f>MID(F918,1,G918-1)</f>
        <v>6.4.1</v>
      </c>
      <c r="I918" s="35">
        <f>VLOOKUP(C918,'Export Worksheet'!$E$2:$G$1483,2,FALSE)</f>
        <v>513010943</v>
      </c>
    </row>
    <row r="919" spans="1:9" ht="16.5">
      <c r="A919" s="24"/>
      <c r="B919" s="24" t="s">
        <v>7685</v>
      </c>
      <c r="C919" s="23" t="s">
        <v>9826</v>
      </c>
      <c r="D919" s="24" t="s">
        <v>19</v>
      </c>
      <c r="E919" s="15" t="s">
        <v>7686</v>
      </c>
      <c r="F919" s="24" t="s">
        <v>7685</v>
      </c>
      <c r="G919" s="23">
        <f t="shared" si="14"/>
        <v>6</v>
      </c>
      <c r="H919" s="23" t="str">
        <f>MID(F919,1,G919-1)</f>
        <v>6.4.2</v>
      </c>
      <c r="I919" s="35">
        <f>VLOOKUP(C919,'Export Worksheet'!$E$2:$G$1483,2,FALSE)</f>
        <v>513010945</v>
      </c>
    </row>
    <row r="920" spans="1:9" ht="16.5">
      <c r="A920" s="24"/>
      <c r="B920" s="24" t="s">
        <v>7687</v>
      </c>
      <c r="C920" s="23" t="s">
        <v>9827</v>
      </c>
      <c r="D920" s="24" t="s">
        <v>19</v>
      </c>
      <c r="E920" s="15" t="s">
        <v>7688</v>
      </c>
      <c r="F920" s="24" t="s">
        <v>7687</v>
      </c>
      <c r="G920" s="23">
        <f t="shared" si="14"/>
        <v>6</v>
      </c>
      <c r="H920" s="23" t="str">
        <f>MID(F920,1,G920-1)</f>
        <v>6.4.3</v>
      </c>
      <c r="I920" s="35">
        <f>VLOOKUP(C920,'Export Worksheet'!$E$2:$G$1483,2,FALSE)</f>
        <v>513010946</v>
      </c>
    </row>
    <row r="921" spans="1:9" ht="16.5">
      <c r="A921" s="24"/>
      <c r="B921" s="24" t="s">
        <v>7689</v>
      </c>
      <c r="C921" s="23" t="s">
        <v>9828</v>
      </c>
      <c r="D921" s="24" t="s">
        <v>19</v>
      </c>
      <c r="E921" s="15" t="s">
        <v>7690</v>
      </c>
      <c r="F921" s="24" t="s">
        <v>7689</v>
      </c>
      <c r="G921" s="23">
        <f t="shared" si="14"/>
        <v>6</v>
      </c>
      <c r="H921" s="23" t="str">
        <f>MID(F921,1,G921-1)</f>
        <v>6.4.4</v>
      </c>
      <c r="I921" s="35">
        <f>VLOOKUP(C921,'Export Worksheet'!$E$2:$G$1483,2,FALSE)</f>
        <v>513010947</v>
      </c>
    </row>
    <row r="922" spans="1:9" ht="16.5">
      <c r="A922" s="24"/>
      <c r="B922" s="24" t="s">
        <v>7691</v>
      </c>
      <c r="C922" s="23" t="s">
        <v>9829</v>
      </c>
      <c r="D922" s="24" t="s">
        <v>19</v>
      </c>
      <c r="E922" s="15" t="s">
        <v>7692</v>
      </c>
      <c r="F922" s="24" t="s">
        <v>7691</v>
      </c>
      <c r="G922" s="23">
        <f t="shared" si="14"/>
        <v>6</v>
      </c>
      <c r="H922" s="23" t="str">
        <f>MID(F922,1,G922-1)</f>
        <v>6.4.5</v>
      </c>
      <c r="I922" s="35">
        <f>VLOOKUP(C922,'Export Worksheet'!$E$2:$G$1483,2,FALSE)</f>
        <v>513010948</v>
      </c>
    </row>
    <row r="923" spans="1:9" ht="16.5">
      <c r="A923" s="24"/>
      <c r="B923" s="24" t="s">
        <v>7693</v>
      </c>
      <c r="C923" s="23" t="s">
        <v>9830</v>
      </c>
      <c r="D923" s="24" t="s">
        <v>19</v>
      </c>
      <c r="E923" s="15" t="s">
        <v>7694</v>
      </c>
      <c r="F923" s="24" t="s">
        <v>7693</v>
      </c>
      <c r="G923" s="23">
        <f t="shared" si="14"/>
        <v>6</v>
      </c>
      <c r="H923" s="23" t="str">
        <f>MID(F923,1,G923-1)</f>
        <v>6.4.6</v>
      </c>
      <c r="I923" s="35">
        <f>VLOOKUP(C923,'Export Worksheet'!$E$2:$G$1483,2,FALSE)</f>
        <v>513010949</v>
      </c>
    </row>
    <row r="924" spans="1:9" ht="16.5">
      <c r="A924" s="24"/>
      <c r="B924" s="24" t="s">
        <v>7695</v>
      </c>
      <c r="C924" s="23" t="s">
        <v>9831</v>
      </c>
      <c r="D924" s="24" t="s">
        <v>19</v>
      </c>
      <c r="E924" s="15" t="s">
        <v>7696</v>
      </c>
      <c r="F924" s="24" t="s">
        <v>7695</v>
      </c>
      <c r="G924" s="23">
        <f t="shared" si="14"/>
        <v>6</v>
      </c>
      <c r="H924" s="23" t="str">
        <f>MID(F924,1,G924-1)</f>
        <v>6.4.8</v>
      </c>
      <c r="I924" s="35">
        <f>VLOOKUP(C924,'Export Worksheet'!$E$2:$G$1483,2,FALSE)</f>
        <v>513010950</v>
      </c>
    </row>
    <row r="925" spans="1:9" ht="16.5">
      <c r="A925" s="24"/>
      <c r="B925" s="24" t="s">
        <v>7697</v>
      </c>
      <c r="C925" s="23" t="s">
        <v>9832</v>
      </c>
      <c r="D925" s="24" t="s">
        <v>19</v>
      </c>
      <c r="E925" s="15" t="s">
        <v>7698</v>
      </c>
      <c r="F925" s="24" t="s">
        <v>7697</v>
      </c>
      <c r="G925" s="23">
        <f t="shared" si="14"/>
        <v>7</v>
      </c>
      <c r="H925" s="23" t="str">
        <f>MID(F925,1,G925-1)</f>
        <v>6.4.10</v>
      </c>
      <c r="I925" s="35">
        <f>VLOOKUP(C925,'Export Worksheet'!$E$2:$G$1483,2,FALSE)</f>
        <v>513010944</v>
      </c>
    </row>
    <row r="926" spans="1:9" ht="16.5">
      <c r="A926" s="24"/>
      <c r="B926" s="24" t="s">
        <v>7699</v>
      </c>
      <c r="C926" s="23" t="s">
        <v>9833</v>
      </c>
      <c r="D926" s="24" t="s">
        <v>19</v>
      </c>
      <c r="E926" s="15" t="s">
        <v>7700</v>
      </c>
      <c r="F926" s="24" t="s">
        <v>7699</v>
      </c>
      <c r="G926" s="23">
        <f t="shared" si="14"/>
        <v>6</v>
      </c>
      <c r="H926" s="23" t="str">
        <f>MID(F926,1,G926-1)</f>
        <v>6.5.1</v>
      </c>
      <c r="I926" s="35">
        <f>VLOOKUP(C926,'Export Worksheet'!$E$2:$G$1483,2,FALSE)</f>
        <v>513010951</v>
      </c>
    </row>
    <row r="927" spans="1:9" ht="16.5">
      <c r="A927" s="24"/>
      <c r="B927" s="24" t="s">
        <v>7701</v>
      </c>
      <c r="C927" s="23" t="s">
        <v>9834</v>
      </c>
      <c r="D927" s="24" t="s">
        <v>19</v>
      </c>
      <c r="E927" s="15" t="s">
        <v>7702</v>
      </c>
      <c r="F927" s="24" t="s">
        <v>7701</v>
      </c>
      <c r="G927" s="23">
        <f t="shared" si="14"/>
        <v>6</v>
      </c>
      <c r="H927" s="23" t="str">
        <f>MID(F927,1,G927-1)</f>
        <v>6.5.2</v>
      </c>
      <c r="I927" s="35">
        <f>VLOOKUP(C927,'Export Worksheet'!$E$2:$G$1483,2,FALSE)</f>
        <v>513010955</v>
      </c>
    </row>
    <row r="928" spans="1:9" ht="16.5">
      <c r="A928" s="24"/>
      <c r="B928" s="24" t="s">
        <v>7703</v>
      </c>
      <c r="C928" s="23" t="s">
        <v>9835</v>
      </c>
      <c r="D928" s="24" t="s">
        <v>19</v>
      </c>
      <c r="E928" s="15" t="s">
        <v>7704</v>
      </c>
      <c r="F928" s="24" t="s">
        <v>7703</v>
      </c>
      <c r="G928" s="23">
        <f t="shared" si="14"/>
        <v>6</v>
      </c>
      <c r="H928" s="23" t="str">
        <f>MID(F928,1,G928-1)</f>
        <v>6.5.3</v>
      </c>
      <c r="I928" s="35">
        <f>VLOOKUP(C928,'Export Worksheet'!$E$2:$G$1483,2,FALSE)</f>
        <v>513010956</v>
      </c>
    </row>
    <row r="929" spans="1:9" ht="16.5">
      <c r="A929" s="24"/>
      <c r="B929" s="24" t="s">
        <v>7705</v>
      </c>
      <c r="C929" s="23" t="s">
        <v>9836</v>
      </c>
      <c r="D929" s="24" t="s">
        <v>19</v>
      </c>
      <c r="E929" s="15" t="s">
        <v>7706</v>
      </c>
      <c r="F929" s="24" t="s">
        <v>7705</v>
      </c>
      <c r="G929" s="23">
        <f t="shared" si="14"/>
        <v>6</v>
      </c>
      <c r="H929" s="23" t="str">
        <f>MID(F929,1,G929-1)</f>
        <v>6.5.4</v>
      </c>
      <c r="I929" s="35">
        <f>VLOOKUP(C929,'Export Worksheet'!$E$2:$G$1483,2,FALSE)</f>
        <v>513010957</v>
      </c>
    </row>
    <row r="930" spans="1:9" ht="16.5">
      <c r="A930" s="24"/>
      <c r="B930" s="24" t="s">
        <v>7707</v>
      </c>
      <c r="C930" s="23" t="s">
        <v>9837</v>
      </c>
      <c r="D930" s="24" t="s">
        <v>19</v>
      </c>
      <c r="E930" s="15" t="s">
        <v>7708</v>
      </c>
      <c r="F930" s="24" t="s">
        <v>7707</v>
      </c>
      <c r="G930" s="23">
        <f t="shared" si="14"/>
        <v>6</v>
      </c>
      <c r="H930" s="23" t="str">
        <f>MID(F930,1,G930-1)</f>
        <v>6.5.5</v>
      </c>
      <c r="I930" s="35">
        <f>VLOOKUP(C930,'Export Worksheet'!$E$2:$G$1483,2,FALSE)</f>
        <v>513010958</v>
      </c>
    </row>
    <row r="931" spans="1:9" ht="16.5">
      <c r="A931" s="24"/>
      <c r="B931" s="24" t="s">
        <v>7709</v>
      </c>
      <c r="C931" s="23" t="s">
        <v>9838</v>
      </c>
      <c r="D931" s="24" t="s">
        <v>19</v>
      </c>
      <c r="E931" s="15" t="s">
        <v>7710</v>
      </c>
      <c r="F931" s="24" t="s">
        <v>7709</v>
      </c>
      <c r="G931" s="23">
        <f t="shared" si="14"/>
        <v>6</v>
      </c>
      <c r="H931" s="23" t="str">
        <f>MID(F931,1,G931-1)</f>
        <v>6.5.6</v>
      </c>
      <c r="I931" s="35">
        <f>VLOOKUP(C931,'Export Worksheet'!$E$2:$G$1483,2,FALSE)</f>
        <v>513010959</v>
      </c>
    </row>
    <row r="932" spans="1:9" ht="16.5">
      <c r="A932" s="24"/>
      <c r="B932" s="24" t="s">
        <v>7711</v>
      </c>
      <c r="C932" s="23" t="s">
        <v>9839</v>
      </c>
      <c r="D932" s="24" t="s">
        <v>19</v>
      </c>
      <c r="E932" s="15" t="s">
        <v>7712</v>
      </c>
      <c r="F932" s="24" t="s">
        <v>7711</v>
      </c>
      <c r="G932" s="23">
        <f t="shared" si="14"/>
        <v>6</v>
      </c>
      <c r="H932" s="23" t="str">
        <f>MID(F932,1,G932-1)</f>
        <v>6.5.7</v>
      </c>
      <c r="I932" s="35">
        <f>VLOOKUP(C932,'Export Worksheet'!$E$2:$G$1483,2,FALSE)</f>
        <v>513010960</v>
      </c>
    </row>
    <row r="933" spans="1:9" ht="16.5">
      <c r="A933" s="24"/>
      <c r="B933" s="24" t="s">
        <v>7713</v>
      </c>
      <c r="C933" s="23" t="s">
        <v>9840</v>
      </c>
      <c r="D933" s="24" t="s">
        <v>19</v>
      </c>
      <c r="E933" s="15" t="s">
        <v>7714</v>
      </c>
      <c r="F933" s="24" t="s">
        <v>7713</v>
      </c>
      <c r="G933" s="23">
        <f t="shared" si="14"/>
        <v>6</v>
      </c>
      <c r="H933" s="23" t="str">
        <f>MID(F933,1,G933-1)</f>
        <v>6.5.8</v>
      </c>
      <c r="I933" s="35">
        <f>VLOOKUP(C933,'Export Worksheet'!$E$2:$G$1483,2,FALSE)</f>
        <v>513010961</v>
      </c>
    </row>
    <row r="934" spans="1:9" ht="16.5">
      <c r="A934" s="24"/>
      <c r="B934" s="24" t="s">
        <v>7715</v>
      </c>
      <c r="C934" s="23" t="s">
        <v>9841</v>
      </c>
      <c r="D934" s="24" t="s">
        <v>19</v>
      </c>
      <c r="E934" s="15" t="s">
        <v>7716</v>
      </c>
      <c r="F934" s="24" t="s">
        <v>7715</v>
      </c>
      <c r="G934" s="23">
        <f t="shared" si="14"/>
        <v>6</v>
      </c>
      <c r="H934" s="23" t="str">
        <f>MID(F934,1,G934-1)</f>
        <v>6.5.9</v>
      </c>
      <c r="I934" s="35">
        <f>VLOOKUP(C934,'Export Worksheet'!$E$2:$G$1483,2,FALSE)</f>
        <v>513010962</v>
      </c>
    </row>
    <row r="935" spans="1:9" ht="16.5">
      <c r="A935" s="24"/>
      <c r="B935" s="24" t="s">
        <v>7717</v>
      </c>
      <c r="C935" s="23" t="s">
        <v>9842</v>
      </c>
      <c r="D935" s="24" t="s">
        <v>19</v>
      </c>
      <c r="E935" s="15" t="s">
        <v>7714</v>
      </c>
      <c r="F935" s="24" t="s">
        <v>7717</v>
      </c>
      <c r="G935" s="23">
        <f t="shared" si="14"/>
        <v>7</v>
      </c>
      <c r="H935" s="23" t="str">
        <f>MID(F935,1,G935-1)</f>
        <v>6.5.10</v>
      </c>
      <c r="I935" s="35">
        <f>VLOOKUP(C935,'Export Worksheet'!$E$2:$G$1483,2,FALSE)</f>
        <v>513010952</v>
      </c>
    </row>
    <row r="936" spans="1:9" ht="16.5">
      <c r="A936" s="24"/>
      <c r="B936" s="24" t="s">
        <v>7718</v>
      </c>
      <c r="C936" s="23" t="s">
        <v>9843</v>
      </c>
      <c r="D936" s="24" t="s">
        <v>19</v>
      </c>
      <c r="E936" s="15" t="s">
        <v>7719</v>
      </c>
      <c r="F936" s="24" t="s">
        <v>7718</v>
      </c>
      <c r="G936" s="23">
        <f t="shared" si="14"/>
        <v>7</v>
      </c>
      <c r="H936" s="23" t="str">
        <f>MID(F936,1,G936-1)</f>
        <v>6.5.11</v>
      </c>
      <c r="I936" s="35">
        <f>VLOOKUP(C936,'Export Worksheet'!$E$2:$G$1483,2,FALSE)</f>
        <v>513010953</v>
      </c>
    </row>
    <row r="937" spans="1:9" ht="16.5">
      <c r="A937" s="24"/>
      <c r="B937" s="24" t="s">
        <v>7720</v>
      </c>
      <c r="C937" s="23" t="s">
        <v>9844</v>
      </c>
      <c r="D937" s="24" t="s">
        <v>19</v>
      </c>
      <c r="E937" s="15" t="s">
        <v>7721</v>
      </c>
      <c r="F937" s="24" t="s">
        <v>7720</v>
      </c>
      <c r="G937" s="23">
        <f t="shared" si="14"/>
        <v>7</v>
      </c>
      <c r="H937" s="23" t="str">
        <f>MID(F937,1,G937-1)</f>
        <v>6.5.12</v>
      </c>
      <c r="I937" s="35">
        <f>VLOOKUP(C937,'Export Worksheet'!$E$2:$G$1483,2,FALSE)</f>
        <v>513010954</v>
      </c>
    </row>
    <row r="938" spans="1:9" ht="16.5">
      <c r="A938" s="24"/>
      <c r="B938" s="24" t="s">
        <v>7722</v>
      </c>
      <c r="C938" s="23" t="s">
        <v>9845</v>
      </c>
      <c r="D938" s="24" t="s">
        <v>19</v>
      </c>
      <c r="E938" s="15" t="s">
        <v>7723</v>
      </c>
      <c r="F938" s="24" t="s">
        <v>7722</v>
      </c>
      <c r="G938" s="23">
        <f t="shared" si="14"/>
        <v>6</v>
      </c>
      <c r="H938" s="23" t="str">
        <f>MID(F938,1,G938-1)</f>
        <v>6.6.1</v>
      </c>
      <c r="I938" s="35">
        <f>VLOOKUP(C938,'Export Worksheet'!$E$2:$G$1483,2,FALSE)</f>
        <v>513010963</v>
      </c>
    </row>
    <row r="939" spans="1:9" ht="16.5">
      <c r="A939" s="24"/>
      <c r="B939" s="24" t="s">
        <v>7724</v>
      </c>
      <c r="C939" s="23" t="s">
        <v>9846</v>
      </c>
      <c r="D939" s="24" t="s">
        <v>19</v>
      </c>
      <c r="E939" s="15" t="s">
        <v>6813</v>
      </c>
      <c r="F939" s="24" t="s">
        <v>7724</v>
      </c>
      <c r="G939" s="23">
        <f t="shared" si="14"/>
        <v>6</v>
      </c>
      <c r="H939" s="23" t="str">
        <f>MID(F939,1,G939-1)</f>
        <v>6.6.2</v>
      </c>
      <c r="I939" s="35">
        <f>VLOOKUP(C939,'Export Worksheet'!$E$2:$G$1483,2,FALSE)</f>
        <v>513010974</v>
      </c>
    </row>
    <row r="940" spans="1:9" ht="16.5">
      <c r="A940" s="24"/>
      <c r="B940" s="24" t="s">
        <v>7725</v>
      </c>
      <c r="C940" s="23" t="s">
        <v>9847</v>
      </c>
      <c r="D940" s="24" t="s">
        <v>19</v>
      </c>
      <c r="E940" s="15" t="s">
        <v>7726</v>
      </c>
      <c r="F940" s="24" t="s">
        <v>7725</v>
      </c>
      <c r="G940" s="23">
        <f t="shared" si="14"/>
        <v>6</v>
      </c>
      <c r="H940" s="23" t="str">
        <f>MID(F940,1,G940-1)</f>
        <v>6.6.3</v>
      </c>
      <c r="I940" s="35">
        <f>VLOOKUP(C940,'Export Worksheet'!$E$2:$G$1483,2,FALSE)</f>
        <v>513010978</v>
      </c>
    </row>
    <row r="941" spans="1:9" ht="16.5">
      <c r="A941" s="24"/>
      <c r="B941" s="24" t="s">
        <v>7727</v>
      </c>
      <c r="C941" s="23" t="s">
        <v>9848</v>
      </c>
      <c r="D941" s="24" t="s">
        <v>19</v>
      </c>
      <c r="E941" s="15" t="s">
        <v>7678</v>
      </c>
      <c r="F941" s="24" t="s">
        <v>7727</v>
      </c>
      <c r="G941" s="23">
        <f t="shared" si="14"/>
        <v>6</v>
      </c>
      <c r="H941" s="23" t="str">
        <f>MID(F941,1,G941-1)</f>
        <v>6.6.4</v>
      </c>
      <c r="I941" s="35">
        <f>VLOOKUP(C941,'Export Worksheet'!$E$2:$G$1483,2,FALSE)</f>
        <v>513010979</v>
      </c>
    </row>
    <row r="942" spans="1:9" ht="16.5">
      <c r="A942" s="24"/>
      <c r="B942" s="24" t="s">
        <v>7728</v>
      </c>
      <c r="C942" s="23" t="s">
        <v>9849</v>
      </c>
      <c r="D942" s="24" t="s">
        <v>19</v>
      </c>
      <c r="E942" s="15" t="s">
        <v>7729</v>
      </c>
      <c r="F942" s="24" t="s">
        <v>7728</v>
      </c>
      <c r="G942" s="23">
        <f t="shared" si="14"/>
        <v>6</v>
      </c>
      <c r="H942" s="23" t="str">
        <f>MID(F942,1,G942-1)</f>
        <v>6.6.5</v>
      </c>
      <c r="I942" s="35">
        <f>VLOOKUP(C942,'Export Worksheet'!$E$2:$G$1483,2,FALSE)</f>
        <v>513010980</v>
      </c>
    </row>
    <row r="943" spans="1:9" ht="16.5">
      <c r="A943" s="24"/>
      <c r="B943" s="24" t="s">
        <v>7730</v>
      </c>
      <c r="C943" s="23" t="s">
        <v>9850</v>
      </c>
      <c r="D943" s="24" t="s">
        <v>19</v>
      </c>
      <c r="E943" s="15" t="s">
        <v>7731</v>
      </c>
      <c r="F943" s="24" t="s">
        <v>7730</v>
      </c>
      <c r="G943" s="23">
        <f t="shared" si="14"/>
        <v>6</v>
      </c>
      <c r="H943" s="23" t="str">
        <f>MID(F943,1,G943-1)</f>
        <v>6.6.6</v>
      </c>
      <c r="I943" s="35">
        <f>VLOOKUP(C943,'Export Worksheet'!$E$2:$G$1483,2,FALSE)</f>
        <v>513010981</v>
      </c>
    </row>
    <row r="944" spans="1:9" ht="16.5">
      <c r="A944" s="24"/>
      <c r="B944" s="24" t="s">
        <v>7732</v>
      </c>
      <c r="C944" s="23" t="s">
        <v>9851</v>
      </c>
      <c r="D944" s="24" t="s">
        <v>19</v>
      </c>
      <c r="E944" s="15" t="s">
        <v>7733</v>
      </c>
      <c r="F944" s="24" t="s">
        <v>7732</v>
      </c>
      <c r="G944" s="23">
        <f t="shared" si="14"/>
        <v>6</v>
      </c>
      <c r="H944" s="23" t="str">
        <f>MID(F944,1,G944-1)</f>
        <v>6.6.7</v>
      </c>
      <c r="I944" s="35">
        <f>VLOOKUP(C944,'Export Worksheet'!$E$2:$G$1483,2,FALSE)</f>
        <v>513010982</v>
      </c>
    </row>
    <row r="945" spans="1:9" ht="16.5">
      <c r="A945" s="24"/>
      <c r="B945" s="24" t="s">
        <v>7734</v>
      </c>
      <c r="C945" s="23" t="s">
        <v>9852</v>
      </c>
      <c r="D945" s="24" t="s">
        <v>19</v>
      </c>
      <c r="E945" s="15" t="s">
        <v>7735</v>
      </c>
      <c r="F945" s="24" t="s">
        <v>7734</v>
      </c>
      <c r="G945" s="23">
        <f t="shared" si="14"/>
        <v>6</v>
      </c>
      <c r="H945" s="23" t="str">
        <f>MID(F945,1,G945-1)</f>
        <v>6.6.8</v>
      </c>
      <c r="I945" s="35">
        <f>VLOOKUP(C945,'Export Worksheet'!$E$2:$G$1483,2,FALSE)</f>
        <v>513010983</v>
      </c>
    </row>
    <row r="946" spans="1:9" ht="16.5">
      <c r="A946" s="24"/>
      <c r="B946" s="24" t="s">
        <v>7736</v>
      </c>
      <c r="C946" s="23" t="s">
        <v>9853</v>
      </c>
      <c r="D946" s="24" t="s">
        <v>19</v>
      </c>
      <c r="E946" s="15" t="s">
        <v>7737</v>
      </c>
      <c r="F946" s="24" t="s">
        <v>7736</v>
      </c>
      <c r="G946" s="23">
        <f t="shared" si="14"/>
        <v>6</v>
      </c>
      <c r="H946" s="23" t="str">
        <f>MID(F946,1,G946-1)</f>
        <v>6.6.9</v>
      </c>
      <c r="I946" s="35">
        <f>VLOOKUP(C946,'Export Worksheet'!$E$2:$G$1483,2,FALSE)</f>
        <v>513010984</v>
      </c>
    </row>
    <row r="947" spans="1:9" ht="16.5">
      <c r="A947" s="24"/>
      <c r="B947" s="24" t="s">
        <v>7738</v>
      </c>
      <c r="C947" s="23" t="s">
        <v>9854</v>
      </c>
      <c r="D947" s="24" t="s">
        <v>19</v>
      </c>
      <c r="E947" s="15" t="s">
        <v>7739</v>
      </c>
      <c r="F947" s="24" t="s">
        <v>7738</v>
      </c>
      <c r="G947" s="23">
        <f t="shared" si="14"/>
        <v>7</v>
      </c>
      <c r="H947" s="23" t="str">
        <f>MID(F947,1,G947-1)</f>
        <v>6.6.10</v>
      </c>
      <c r="I947" s="35">
        <f>VLOOKUP(C947,'Export Worksheet'!$E$2:$G$1483,2,FALSE)</f>
        <v>513010964</v>
      </c>
    </row>
    <row r="948" spans="1:9" ht="16.5">
      <c r="A948" s="24"/>
      <c r="B948" s="24" t="s">
        <v>7740</v>
      </c>
      <c r="C948" s="23" t="s">
        <v>9855</v>
      </c>
      <c r="D948" s="24" t="s">
        <v>19</v>
      </c>
      <c r="E948" s="15" t="s">
        <v>7741</v>
      </c>
      <c r="F948" s="24" t="s">
        <v>7740</v>
      </c>
      <c r="G948" s="23">
        <f t="shared" si="14"/>
        <v>7</v>
      </c>
      <c r="H948" s="23" t="str">
        <f>MID(F948,1,G948-1)</f>
        <v>6.6.11</v>
      </c>
      <c r="I948" s="35">
        <f>VLOOKUP(C948,'Export Worksheet'!$E$2:$G$1483,2,FALSE)</f>
        <v>513010965</v>
      </c>
    </row>
    <row r="949" spans="1:9" ht="16.5">
      <c r="A949" s="24"/>
      <c r="B949" s="24" t="s">
        <v>7742</v>
      </c>
      <c r="C949" s="23" t="s">
        <v>9856</v>
      </c>
      <c r="D949" s="24" t="s">
        <v>19</v>
      </c>
      <c r="E949" s="15" t="s">
        <v>7743</v>
      </c>
      <c r="F949" s="24" t="s">
        <v>7742</v>
      </c>
      <c r="G949" s="23">
        <f t="shared" si="14"/>
        <v>7</v>
      </c>
      <c r="H949" s="23" t="str">
        <f>MID(F949,1,G949-1)</f>
        <v>6.6.12</v>
      </c>
      <c r="I949" s="35">
        <f>VLOOKUP(C949,'Export Worksheet'!$E$2:$G$1483,2,FALSE)</f>
        <v>513010966</v>
      </c>
    </row>
    <row r="950" spans="1:9" ht="16.5">
      <c r="A950" s="24"/>
      <c r="B950" s="24" t="s">
        <v>7744</v>
      </c>
      <c r="C950" s="23" t="s">
        <v>9857</v>
      </c>
      <c r="D950" s="24" t="s">
        <v>108</v>
      </c>
      <c r="E950" s="15" t="s">
        <v>7745</v>
      </c>
      <c r="F950" s="24" t="s">
        <v>7744</v>
      </c>
      <c r="G950" s="23">
        <f t="shared" si="14"/>
        <v>7</v>
      </c>
      <c r="H950" s="23" t="str">
        <f>MID(F950,1,G950-1)</f>
        <v>6.6.13</v>
      </c>
      <c r="I950" s="35">
        <f>VLOOKUP(C950,'Export Worksheet'!$E$2:$G$1483,2,FALSE)</f>
        <v>513010967</v>
      </c>
    </row>
    <row r="951" spans="1:9" ht="16.5">
      <c r="A951" s="24"/>
      <c r="B951" s="24" t="s">
        <v>7746</v>
      </c>
      <c r="C951" s="23" t="s">
        <v>9858</v>
      </c>
      <c r="D951" s="24" t="s">
        <v>108</v>
      </c>
      <c r="E951" s="15" t="s">
        <v>7745</v>
      </c>
      <c r="F951" s="24" t="s">
        <v>7746</v>
      </c>
      <c r="G951" s="23">
        <f t="shared" si="14"/>
        <v>7</v>
      </c>
      <c r="H951" s="23" t="str">
        <f>MID(F951,1,G951-1)</f>
        <v>6.6.14</v>
      </c>
      <c r="I951" s="35">
        <f>VLOOKUP(C951,'Export Worksheet'!$E$2:$G$1483,2,FALSE)</f>
        <v>513010968</v>
      </c>
    </row>
    <row r="952" spans="1:9" ht="16.5">
      <c r="A952" s="24"/>
      <c r="B952" s="24" t="s">
        <v>7747</v>
      </c>
      <c r="C952" s="23" t="s">
        <v>9859</v>
      </c>
      <c r="D952" s="24" t="s">
        <v>19</v>
      </c>
      <c r="E952" s="15" t="s">
        <v>7748</v>
      </c>
      <c r="F952" s="24" t="s">
        <v>7747</v>
      </c>
      <c r="G952" s="23">
        <f t="shared" si="14"/>
        <v>7</v>
      </c>
      <c r="H952" s="23" t="str">
        <f>MID(F952,1,G952-1)</f>
        <v>6.6.15</v>
      </c>
      <c r="I952" s="35">
        <f>VLOOKUP(C952,'Export Worksheet'!$E$2:$G$1483,2,FALSE)</f>
        <v>513010969</v>
      </c>
    </row>
    <row r="953" spans="1:9" ht="16.5">
      <c r="A953" s="24"/>
      <c r="B953" s="24" t="s">
        <v>7749</v>
      </c>
      <c r="C953" s="23" t="s">
        <v>9860</v>
      </c>
      <c r="D953" s="24" t="s">
        <v>19</v>
      </c>
      <c r="E953" s="15" t="s">
        <v>7750</v>
      </c>
      <c r="F953" s="24" t="s">
        <v>7749</v>
      </c>
      <c r="G953" s="23">
        <f t="shared" si="14"/>
        <v>7</v>
      </c>
      <c r="H953" s="23" t="str">
        <f>MID(F953,1,G953-1)</f>
        <v>6.6.16</v>
      </c>
      <c r="I953" s="35">
        <f>VLOOKUP(C953,'Export Worksheet'!$E$2:$G$1483,2,FALSE)</f>
        <v>513010970</v>
      </c>
    </row>
    <row r="954" spans="1:9" ht="16.5">
      <c r="A954" s="24"/>
      <c r="B954" s="24" t="s">
        <v>7751</v>
      </c>
      <c r="C954" s="23" t="s">
        <v>9861</v>
      </c>
      <c r="D954" s="24" t="s">
        <v>19</v>
      </c>
      <c r="E954" s="15" t="s">
        <v>7752</v>
      </c>
      <c r="F954" s="24" t="s">
        <v>7751</v>
      </c>
      <c r="G954" s="23">
        <f t="shared" si="14"/>
        <v>7</v>
      </c>
      <c r="H954" s="23" t="str">
        <f>MID(F954,1,G954-1)</f>
        <v>6.6.17</v>
      </c>
      <c r="I954" s="35">
        <f>VLOOKUP(C954,'Export Worksheet'!$E$2:$G$1483,2,FALSE)</f>
        <v>513010971</v>
      </c>
    </row>
    <row r="955" spans="1:9" ht="16.5">
      <c r="A955" s="24"/>
      <c r="B955" s="24" t="s">
        <v>7753</v>
      </c>
      <c r="C955" s="23" t="s">
        <v>9862</v>
      </c>
      <c r="D955" s="24" t="s">
        <v>19</v>
      </c>
      <c r="E955" s="15" t="s">
        <v>7754</v>
      </c>
      <c r="F955" s="24" t="s">
        <v>7753</v>
      </c>
      <c r="G955" s="23">
        <f t="shared" si="14"/>
        <v>7</v>
      </c>
      <c r="H955" s="23" t="str">
        <f>MID(F955,1,G955-1)</f>
        <v>6.6.18</v>
      </c>
      <c r="I955" s="35">
        <f>VLOOKUP(C955,'Export Worksheet'!$E$2:$G$1483,2,FALSE)</f>
        <v>513010972</v>
      </c>
    </row>
    <row r="956" spans="1:9" ht="16.5">
      <c r="A956" s="24"/>
      <c r="B956" s="24" t="s">
        <v>7755</v>
      </c>
      <c r="C956" s="23" t="s">
        <v>9863</v>
      </c>
      <c r="D956" s="24" t="s">
        <v>19</v>
      </c>
      <c r="E956" s="15" t="s">
        <v>7756</v>
      </c>
      <c r="F956" s="24" t="s">
        <v>7755</v>
      </c>
      <c r="G956" s="23">
        <f t="shared" si="14"/>
        <v>7</v>
      </c>
      <c r="H956" s="23" t="str">
        <f>MID(F956,1,G956-1)</f>
        <v>6.6.19</v>
      </c>
      <c r="I956" s="35">
        <f>VLOOKUP(C956,'Export Worksheet'!$E$2:$G$1483,2,FALSE)</f>
        <v>513010973</v>
      </c>
    </row>
    <row r="957" spans="1:9" ht="16.5">
      <c r="A957" s="24"/>
      <c r="B957" s="24" t="s">
        <v>7757</v>
      </c>
      <c r="C957" s="23" t="s">
        <v>9864</v>
      </c>
      <c r="D957" s="24" t="s">
        <v>19</v>
      </c>
      <c r="E957" s="15" t="s">
        <v>7758</v>
      </c>
      <c r="F957" s="24" t="s">
        <v>7757</v>
      </c>
      <c r="G957" s="23">
        <f t="shared" si="14"/>
        <v>7</v>
      </c>
      <c r="H957" s="23" t="str">
        <f>MID(F957,1,G957-1)</f>
        <v>6.6.20</v>
      </c>
      <c r="I957" s="35">
        <f>VLOOKUP(C957,'Export Worksheet'!$E$2:$G$1483,2,FALSE)</f>
        <v>513010975</v>
      </c>
    </row>
    <row r="958" spans="1:9" ht="16.5">
      <c r="A958" s="24"/>
      <c r="B958" s="24" t="s">
        <v>7759</v>
      </c>
      <c r="C958" s="23" t="s">
        <v>9865</v>
      </c>
      <c r="D958" s="24" t="s">
        <v>19</v>
      </c>
      <c r="E958" s="15" t="s">
        <v>7760</v>
      </c>
      <c r="F958" s="24" t="s">
        <v>7759</v>
      </c>
      <c r="G958" s="23">
        <f t="shared" si="14"/>
        <v>7</v>
      </c>
      <c r="H958" s="23" t="str">
        <f>MID(F958,1,G958-1)</f>
        <v>6.6.21</v>
      </c>
      <c r="I958" s="35">
        <f>VLOOKUP(C958,'Export Worksheet'!$E$2:$G$1483,2,FALSE)</f>
        <v>513010976</v>
      </c>
    </row>
    <row r="959" spans="1:9" ht="16.5">
      <c r="A959" s="24"/>
      <c r="B959" s="24" t="s">
        <v>7761</v>
      </c>
      <c r="C959" s="23" t="s">
        <v>9866</v>
      </c>
      <c r="D959" s="24" t="s">
        <v>19</v>
      </c>
      <c r="E959" s="15" t="s">
        <v>7762</v>
      </c>
      <c r="F959" s="24" t="s">
        <v>7761</v>
      </c>
      <c r="G959" s="23">
        <f t="shared" si="14"/>
        <v>7</v>
      </c>
      <c r="H959" s="23" t="str">
        <f>MID(F959,1,G959-1)</f>
        <v>6.6.22</v>
      </c>
      <c r="I959" s="35">
        <f>VLOOKUP(C959,'Export Worksheet'!$E$2:$G$1483,2,FALSE)</f>
        <v>513010977</v>
      </c>
    </row>
    <row r="960" spans="1:9" ht="16.5">
      <c r="A960" s="24"/>
      <c r="B960" s="24" t="s">
        <v>7763</v>
      </c>
      <c r="C960" s="23" t="s">
        <v>9867</v>
      </c>
      <c r="D960" s="24" t="s">
        <v>19</v>
      </c>
      <c r="E960" s="15" t="s">
        <v>7764</v>
      </c>
      <c r="F960" s="24" t="s">
        <v>7763</v>
      </c>
      <c r="G960" s="23">
        <f t="shared" si="14"/>
        <v>6</v>
      </c>
      <c r="H960" s="23" t="str">
        <f>MID(F960,1,G960-1)</f>
        <v>6.7.1</v>
      </c>
      <c r="I960" s="35">
        <f>VLOOKUP(C960,'Export Worksheet'!$E$2:$G$1483,2,FALSE)</f>
        <v>513010985</v>
      </c>
    </row>
    <row r="961" spans="1:10" ht="16.5">
      <c r="A961" s="24"/>
      <c r="B961" s="24" t="s">
        <v>7765</v>
      </c>
      <c r="C961" s="23" t="s">
        <v>9868</v>
      </c>
      <c r="D961" s="24" t="s">
        <v>19</v>
      </c>
      <c r="E961" s="15" t="s">
        <v>7766</v>
      </c>
      <c r="F961" s="24" t="s">
        <v>7765</v>
      </c>
      <c r="G961" s="23">
        <f t="shared" si="14"/>
        <v>6</v>
      </c>
      <c r="H961" s="23" t="str">
        <f>MID(F961,1,G961-1)</f>
        <v>6.7.2</v>
      </c>
      <c r="I961" s="35">
        <f>VLOOKUP(C961,'Export Worksheet'!$E$2:$G$1483,2,FALSE)</f>
        <v>513010994</v>
      </c>
    </row>
    <row r="962" spans="1:10" ht="16.5">
      <c r="A962" s="24"/>
      <c r="B962" s="24" t="s">
        <v>7767</v>
      </c>
      <c r="C962" s="23" t="s">
        <v>9869</v>
      </c>
      <c r="D962" s="24" t="s">
        <v>19</v>
      </c>
      <c r="E962" s="15" t="s">
        <v>7768</v>
      </c>
      <c r="F962" s="24" t="s">
        <v>7767</v>
      </c>
      <c r="G962" s="23">
        <f t="shared" si="14"/>
        <v>6</v>
      </c>
      <c r="H962" s="23" t="str">
        <f>MID(F962,1,G962-1)</f>
        <v>6.7.3</v>
      </c>
      <c r="I962" s="35">
        <f>VLOOKUP(C962,'Export Worksheet'!$E$2:$G$1483,2,FALSE)</f>
        <v>513010995</v>
      </c>
    </row>
    <row r="963" spans="1:10" ht="16.5">
      <c r="A963" s="24"/>
      <c r="B963" s="24" t="s">
        <v>7769</v>
      </c>
      <c r="C963" s="23" t="s">
        <v>9870</v>
      </c>
      <c r="D963" s="24" t="s">
        <v>19</v>
      </c>
      <c r="E963" s="15" t="s">
        <v>7770</v>
      </c>
      <c r="F963" s="24" t="s">
        <v>7769</v>
      </c>
      <c r="G963" s="23">
        <f t="shared" ref="G963:G1026" si="15">FIND("-",F963)</f>
        <v>6</v>
      </c>
      <c r="H963" s="23" t="str">
        <f>MID(F963,1,G963-1)</f>
        <v>6.7.4</v>
      </c>
      <c r="I963" s="35">
        <f>VLOOKUP(C963,'Export Worksheet'!$E$2:$G$1483,2,FALSE)</f>
        <v>513010996</v>
      </c>
    </row>
    <row r="964" spans="1:10" ht="16.5">
      <c r="A964" s="24"/>
      <c r="B964" s="24" t="s">
        <v>7771</v>
      </c>
      <c r="C964" s="23" t="s">
        <v>9871</v>
      </c>
      <c r="D964" s="24" t="s">
        <v>149</v>
      </c>
      <c r="E964" s="15" t="s">
        <v>7772</v>
      </c>
      <c r="F964" s="24" t="s">
        <v>7771</v>
      </c>
      <c r="G964" s="23">
        <f t="shared" si="15"/>
        <v>6</v>
      </c>
      <c r="H964" s="23" t="str">
        <f>MID(F964,1,G964-1)</f>
        <v>6.7.5</v>
      </c>
      <c r="I964" s="35">
        <f>VLOOKUP(C964,'Export Worksheet'!$E$2:$G$1483,2,FALSE)</f>
        <v>513010997</v>
      </c>
    </row>
    <row r="965" spans="1:10" ht="16.5">
      <c r="A965" s="24"/>
      <c r="B965" s="24" t="s">
        <v>7773</v>
      </c>
      <c r="C965" s="23" t="s">
        <v>9872</v>
      </c>
      <c r="D965" s="24" t="s">
        <v>149</v>
      </c>
      <c r="E965" s="15" t="s">
        <v>7774</v>
      </c>
      <c r="F965" s="24" t="s">
        <v>7773</v>
      </c>
      <c r="G965" s="23">
        <f t="shared" si="15"/>
        <v>6</v>
      </c>
      <c r="H965" s="23" t="str">
        <f>MID(F965,1,G965-1)</f>
        <v>6.7.6</v>
      </c>
      <c r="I965" s="35">
        <f>VLOOKUP(C965,'Export Worksheet'!$E$2:$G$1483,2,FALSE)</f>
        <v>513010998</v>
      </c>
    </row>
    <row r="966" spans="1:10" ht="16.5">
      <c r="A966" s="24"/>
      <c r="B966" s="24" t="s">
        <v>7775</v>
      </c>
      <c r="C966" s="23" t="s">
        <v>9873</v>
      </c>
      <c r="D966" s="24" t="s">
        <v>149</v>
      </c>
      <c r="E966" s="15" t="s">
        <v>7776</v>
      </c>
      <c r="F966" s="24" t="s">
        <v>7775</v>
      </c>
      <c r="G966" s="23">
        <f t="shared" si="15"/>
        <v>6</v>
      </c>
      <c r="H966" s="23" t="str">
        <f>MID(F966,1,G966-1)</f>
        <v>6.7.7</v>
      </c>
      <c r="I966" s="35">
        <f>VLOOKUP(C966,'Export Worksheet'!$E$2:$G$1483,2,FALSE)</f>
        <v>513010999</v>
      </c>
    </row>
    <row r="967" spans="1:10" ht="16.5">
      <c r="A967" s="24"/>
      <c r="B967" s="24" t="s">
        <v>7777</v>
      </c>
      <c r="C967" s="23" t="s">
        <v>9874</v>
      </c>
      <c r="D967" s="24" t="s">
        <v>149</v>
      </c>
      <c r="E967" s="15" t="s">
        <v>7778</v>
      </c>
      <c r="F967" s="24" t="s">
        <v>7777</v>
      </c>
      <c r="G967" s="23">
        <f t="shared" si="15"/>
        <v>6</v>
      </c>
      <c r="H967" s="23" t="str">
        <f>MID(F967,1,G967-1)</f>
        <v>6.7.8</v>
      </c>
      <c r="I967" s="35">
        <f>VLOOKUP(C967,'Export Worksheet'!$E$2:$G$1483,2,FALSE)</f>
        <v>513011000</v>
      </c>
    </row>
    <row r="968" spans="1:10" ht="16.5">
      <c r="A968" s="24"/>
      <c r="B968" s="24" t="s">
        <v>7779</v>
      </c>
      <c r="C968" s="23" t="s">
        <v>9875</v>
      </c>
      <c r="D968" s="24" t="s">
        <v>149</v>
      </c>
      <c r="E968" s="15" t="s">
        <v>7780</v>
      </c>
      <c r="F968" s="24" t="s">
        <v>7779</v>
      </c>
      <c r="G968" s="23">
        <f t="shared" si="15"/>
        <v>6</v>
      </c>
      <c r="H968" s="23" t="str">
        <f>MID(F968,1,G968-1)</f>
        <v>6.7.9</v>
      </c>
      <c r="I968" s="35">
        <f>VLOOKUP(C968,'Export Worksheet'!$E$2:$G$1483,2,FALSE)</f>
        <v>513011001</v>
      </c>
    </row>
    <row r="969" spans="1:10" ht="16.5">
      <c r="A969" s="24"/>
      <c r="B969" s="24" t="s">
        <v>7781</v>
      </c>
      <c r="C969" s="23" t="s">
        <v>9876</v>
      </c>
      <c r="D969" s="24" t="s">
        <v>149</v>
      </c>
      <c r="E969" s="15" t="s">
        <v>7782</v>
      </c>
      <c r="F969" s="24" t="s">
        <v>7781</v>
      </c>
      <c r="G969" s="23">
        <f t="shared" si="15"/>
        <v>7</v>
      </c>
      <c r="H969" s="23" t="str">
        <f>MID(F969,1,G969-1)</f>
        <v>6.7.10</v>
      </c>
      <c r="I969" s="35">
        <f>VLOOKUP(C969,'Export Worksheet'!$E$2:$G$1483,2,FALSE)</f>
        <v>513010986</v>
      </c>
    </row>
    <row r="970" spans="1:10" ht="16.5">
      <c r="A970" s="24"/>
      <c r="B970" s="24" t="s">
        <v>7783</v>
      </c>
      <c r="C970" s="23" t="s">
        <v>9877</v>
      </c>
      <c r="D970" s="24" t="s">
        <v>149</v>
      </c>
      <c r="E970" s="15" t="s">
        <v>7784</v>
      </c>
      <c r="F970" s="24" t="s">
        <v>7783</v>
      </c>
      <c r="G970" s="23">
        <f t="shared" si="15"/>
        <v>7</v>
      </c>
      <c r="H970" s="23" t="str">
        <f>MID(F970,1,G970-1)</f>
        <v>6.7.11</v>
      </c>
      <c r="I970" s="35">
        <f>VLOOKUP(C970,'Export Worksheet'!$E$2:$G$1483,2,FALSE)</f>
        <v>513010987</v>
      </c>
    </row>
    <row r="971" spans="1:10" ht="16.5">
      <c r="A971" s="24"/>
      <c r="B971" s="24" t="s">
        <v>7785</v>
      </c>
      <c r="C971" s="23" t="s">
        <v>9878</v>
      </c>
      <c r="D971" s="24" t="s">
        <v>149</v>
      </c>
      <c r="E971" s="15" t="s">
        <v>7786</v>
      </c>
      <c r="F971" s="24" t="s">
        <v>7785</v>
      </c>
      <c r="G971" s="23">
        <f t="shared" si="15"/>
        <v>7</v>
      </c>
      <c r="H971" s="23" t="str">
        <f>MID(F971,1,G971-1)</f>
        <v>6.7.13</v>
      </c>
      <c r="I971" s="35">
        <f>VLOOKUP(C971,'Export Worksheet'!$E$2:$G$1483,2,FALSE)</f>
        <v>513010989</v>
      </c>
    </row>
    <row r="972" spans="1:10" ht="16.5">
      <c r="A972" s="24"/>
      <c r="B972" s="24" t="s">
        <v>7787</v>
      </c>
      <c r="C972" s="23" t="s">
        <v>9879</v>
      </c>
      <c r="D972" s="24" t="s">
        <v>19</v>
      </c>
      <c r="E972" s="15" t="s">
        <v>7788</v>
      </c>
      <c r="F972" s="24" t="s">
        <v>7787</v>
      </c>
      <c r="G972" s="23">
        <f t="shared" si="15"/>
        <v>7</v>
      </c>
      <c r="H972" s="23" t="str">
        <f>MID(F972,1,G972-1)</f>
        <v>6.7.14</v>
      </c>
      <c r="I972" s="35">
        <f>VLOOKUP(C972,'Export Worksheet'!$E$2:$G$1483,2,FALSE)</f>
        <v>513010990</v>
      </c>
    </row>
    <row r="973" spans="1:10" ht="16.5">
      <c r="A973" s="24"/>
      <c r="B973" s="24" t="s">
        <v>7789</v>
      </c>
      <c r="C973" s="23" t="s">
        <v>9880</v>
      </c>
      <c r="D973" s="24" t="s">
        <v>149</v>
      </c>
      <c r="E973" s="15" t="s">
        <v>7790</v>
      </c>
      <c r="F973" s="24" t="s">
        <v>7789</v>
      </c>
      <c r="G973" s="23">
        <f t="shared" si="15"/>
        <v>7</v>
      </c>
      <c r="H973" s="23" t="str">
        <f>MID(F973,1,G973-1)</f>
        <v>6.7.15</v>
      </c>
      <c r="I973" s="35">
        <f>VLOOKUP(C973,'Export Worksheet'!$E$2:$G$1483,2,FALSE)</f>
        <v>513010991</v>
      </c>
    </row>
    <row r="974" spans="1:10" ht="16.5">
      <c r="A974" s="24"/>
      <c r="B974" s="24" t="s">
        <v>7791</v>
      </c>
      <c r="C974" s="23" t="s">
        <v>9881</v>
      </c>
      <c r="D974" s="24" t="s">
        <v>19</v>
      </c>
      <c r="E974" s="15" t="s">
        <v>7792</v>
      </c>
      <c r="F974" s="24" t="s">
        <v>7791</v>
      </c>
      <c r="G974" s="23">
        <f t="shared" si="15"/>
        <v>7</v>
      </c>
      <c r="H974" s="23" t="str">
        <f>MID(F974,1,G974-1)</f>
        <v>6.7.16</v>
      </c>
      <c r="I974" s="35">
        <f>VLOOKUP(C974,'Export Worksheet'!$E$2:$G$1483,2,FALSE)</f>
        <v>513010992</v>
      </c>
    </row>
    <row r="975" spans="1:10" ht="16.5">
      <c r="A975" s="24"/>
      <c r="B975" s="24" t="s">
        <v>7793</v>
      </c>
      <c r="C975" s="23" t="s">
        <v>9882</v>
      </c>
      <c r="D975" s="24" t="s">
        <v>19</v>
      </c>
      <c r="E975" s="15" t="s">
        <v>7794</v>
      </c>
      <c r="F975" s="24" t="s">
        <v>7793</v>
      </c>
      <c r="G975" s="23">
        <f t="shared" si="15"/>
        <v>7</v>
      </c>
      <c r="H975" s="23" t="str">
        <f>MID(F975,1,G975-1)</f>
        <v>6.7.18</v>
      </c>
      <c r="I975" s="35">
        <f>VLOOKUP(C975,'Export Worksheet'!$E$2:$G$1483,2,FALSE)</f>
        <v>513010993</v>
      </c>
    </row>
    <row r="976" spans="1:10" ht="16.5">
      <c r="A976" s="24"/>
      <c r="B976" s="27" t="s">
        <v>7795</v>
      </c>
      <c r="C976" s="23" t="s">
        <v>9883</v>
      </c>
      <c r="D976" s="24" t="s">
        <v>19</v>
      </c>
      <c r="E976" s="15" t="s">
        <v>7796</v>
      </c>
      <c r="F976" s="27" t="s">
        <v>7795</v>
      </c>
      <c r="G976" s="23">
        <f t="shared" si="15"/>
        <v>7</v>
      </c>
      <c r="H976" s="23" t="str">
        <f>MID(F976,1,G976-1)</f>
        <v>6.7.20</v>
      </c>
      <c r="I976" s="35" t="e">
        <f>VLOOKUP(C976,'Export Worksheet'!$E$2:$G$1483,2,FALSE)</f>
        <v>#N/A</v>
      </c>
      <c r="J976" s="35" t="s">
        <v>10457</v>
      </c>
    </row>
    <row r="977" spans="1:10" ht="16.5">
      <c r="A977" s="24"/>
      <c r="B977" s="24" t="s">
        <v>7797</v>
      </c>
      <c r="C977" s="23" t="s">
        <v>9884</v>
      </c>
      <c r="D977" s="24" t="s">
        <v>108</v>
      </c>
      <c r="E977" s="15" t="s">
        <v>7798</v>
      </c>
      <c r="F977" s="24" t="s">
        <v>7797</v>
      </c>
      <c r="G977" s="23">
        <f t="shared" si="15"/>
        <v>7</v>
      </c>
      <c r="H977" s="23" t="str">
        <f>MID(F977,1,G977-1)</f>
        <v>6.7.22</v>
      </c>
      <c r="I977" s="35" t="e">
        <f>VLOOKUP(C977,'Export Worksheet'!$E$2:$G$1483,2,FALSE)</f>
        <v>#N/A</v>
      </c>
      <c r="J977" s="35" t="s">
        <v>10457</v>
      </c>
    </row>
    <row r="978" spans="1:10" ht="16.5">
      <c r="A978" s="24"/>
      <c r="B978" s="24" t="s">
        <v>7799</v>
      </c>
      <c r="C978" s="23" t="s">
        <v>9885</v>
      </c>
      <c r="D978" s="24" t="s">
        <v>19</v>
      </c>
      <c r="E978" s="15" t="s">
        <v>7800</v>
      </c>
      <c r="F978" s="24" t="s">
        <v>7799</v>
      </c>
      <c r="G978" s="23">
        <f t="shared" si="15"/>
        <v>6</v>
      </c>
      <c r="H978" s="23" t="str">
        <f>MID(F978,1,G978-1)</f>
        <v>6.8.1</v>
      </c>
      <c r="I978" s="35">
        <f>VLOOKUP(C978,'Export Worksheet'!$E$2:$G$1483,2,FALSE)</f>
        <v>513011002</v>
      </c>
    </row>
    <row r="979" spans="1:10" ht="16.5">
      <c r="A979" s="24"/>
      <c r="B979" s="24" t="s">
        <v>7801</v>
      </c>
      <c r="C979" s="23" t="s">
        <v>9886</v>
      </c>
      <c r="D979" s="24" t="s">
        <v>19</v>
      </c>
      <c r="E979" s="15" t="s">
        <v>7802</v>
      </c>
      <c r="F979" s="24" t="s">
        <v>7801</v>
      </c>
      <c r="G979" s="23">
        <f t="shared" si="15"/>
        <v>6</v>
      </c>
      <c r="H979" s="23" t="str">
        <f>MID(F979,1,G979-1)</f>
        <v>6.8.2</v>
      </c>
      <c r="I979" s="35">
        <f>VLOOKUP(C979,'Export Worksheet'!$E$2:$G$1483,2,FALSE)</f>
        <v>513011013</v>
      </c>
    </row>
    <row r="980" spans="1:10" ht="16.5">
      <c r="A980" s="24"/>
      <c r="B980" s="24" t="s">
        <v>7803</v>
      </c>
      <c r="C980" s="23" t="s">
        <v>9887</v>
      </c>
      <c r="D980" s="24" t="s">
        <v>19</v>
      </c>
      <c r="E980" s="15" t="s">
        <v>7804</v>
      </c>
      <c r="F980" s="24" t="s">
        <v>7803</v>
      </c>
      <c r="G980" s="23">
        <f t="shared" si="15"/>
        <v>6</v>
      </c>
      <c r="H980" s="23" t="str">
        <f>MID(F980,1,G980-1)</f>
        <v>6.8.3</v>
      </c>
      <c r="I980" s="35">
        <f>VLOOKUP(C980,'Export Worksheet'!$E$2:$G$1483,2,FALSE)</f>
        <v>513011019</v>
      </c>
    </row>
    <row r="981" spans="1:10" ht="16.5">
      <c r="A981" s="24"/>
      <c r="B981" s="24" t="s">
        <v>7805</v>
      </c>
      <c r="C981" s="23" t="s">
        <v>9888</v>
      </c>
      <c r="D981" s="24" t="s">
        <v>19</v>
      </c>
      <c r="E981" s="15" t="s">
        <v>7806</v>
      </c>
      <c r="F981" s="24" t="s">
        <v>7805</v>
      </c>
      <c r="G981" s="23">
        <f t="shared" si="15"/>
        <v>6</v>
      </c>
      <c r="H981" s="23" t="str">
        <f>MID(F981,1,G981-1)</f>
        <v>6.8.4</v>
      </c>
      <c r="I981" s="35">
        <f>VLOOKUP(C981,'Export Worksheet'!$E$2:$G$1483,2,FALSE)</f>
        <v>513011020</v>
      </c>
    </row>
    <row r="982" spans="1:10" ht="16.5">
      <c r="A982" s="24"/>
      <c r="B982" s="24" t="s">
        <v>7807</v>
      </c>
      <c r="C982" s="23" t="s">
        <v>9889</v>
      </c>
      <c r="D982" s="24" t="s">
        <v>19</v>
      </c>
      <c r="E982" s="15" t="s">
        <v>7804</v>
      </c>
      <c r="F982" s="24" t="s">
        <v>7807</v>
      </c>
      <c r="G982" s="23">
        <f t="shared" si="15"/>
        <v>6</v>
      </c>
      <c r="H982" s="23" t="str">
        <f>MID(F982,1,G982-1)</f>
        <v>6.8.5</v>
      </c>
      <c r="I982" s="35">
        <f>VLOOKUP(C982,'Export Worksheet'!$E$2:$G$1483,2,FALSE)</f>
        <v>513011021</v>
      </c>
    </row>
    <row r="983" spans="1:10" ht="16.5">
      <c r="A983" s="24"/>
      <c r="B983" s="24" t="s">
        <v>7808</v>
      </c>
      <c r="C983" s="23" t="s">
        <v>9890</v>
      </c>
      <c r="D983" s="24" t="s">
        <v>19</v>
      </c>
      <c r="E983" s="15" t="s">
        <v>7809</v>
      </c>
      <c r="F983" s="24" t="s">
        <v>7808</v>
      </c>
      <c r="G983" s="23">
        <f t="shared" si="15"/>
        <v>6</v>
      </c>
      <c r="H983" s="23" t="str">
        <f>MID(F983,1,G983-1)</f>
        <v>6.8.6</v>
      </c>
      <c r="I983" s="35">
        <f>VLOOKUP(C983,'Export Worksheet'!$E$2:$G$1483,2,FALSE)</f>
        <v>513011022</v>
      </c>
    </row>
    <row r="984" spans="1:10" ht="16.5">
      <c r="A984" s="24"/>
      <c r="B984" s="24" t="s">
        <v>7810</v>
      </c>
      <c r="C984" s="23" t="s">
        <v>9891</v>
      </c>
      <c r="D984" s="24" t="s">
        <v>19</v>
      </c>
      <c r="E984" s="15" t="s">
        <v>7811</v>
      </c>
      <c r="F984" s="24" t="s">
        <v>7810</v>
      </c>
      <c r="G984" s="23">
        <f t="shared" si="15"/>
        <v>6</v>
      </c>
      <c r="H984" s="23" t="str">
        <f>MID(F984,1,G984-1)</f>
        <v>6.8.7</v>
      </c>
      <c r="I984" s="35">
        <f>VLOOKUP(C984,'Export Worksheet'!$E$2:$G$1483,2,FALSE)</f>
        <v>513011023</v>
      </c>
    </row>
    <row r="985" spans="1:10" ht="16.5">
      <c r="A985" s="24"/>
      <c r="B985" s="24" t="s">
        <v>7812</v>
      </c>
      <c r="C985" s="23" t="s">
        <v>9892</v>
      </c>
      <c r="D985" s="24" t="s">
        <v>19</v>
      </c>
      <c r="E985" s="15" t="s">
        <v>7813</v>
      </c>
      <c r="F985" s="24" t="s">
        <v>7812</v>
      </c>
      <c r="G985" s="23">
        <f t="shared" si="15"/>
        <v>6</v>
      </c>
      <c r="H985" s="23" t="str">
        <f>MID(F985,1,G985-1)</f>
        <v>6.8.8</v>
      </c>
      <c r="I985" s="35">
        <f>VLOOKUP(C985,'Export Worksheet'!$E$2:$G$1483,2,FALSE)</f>
        <v>513011024</v>
      </c>
    </row>
    <row r="986" spans="1:10" ht="16.5">
      <c r="A986" s="24"/>
      <c r="B986" s="24" t="s">
        <v>7814</v>
      </c>
      <c r="C986" s="23" t="s">
        <v>9893</v>
      </c>
      <c r="D986" s="24" t="s">
        <v>19</v>
      </c>
      <c r="E986" s="15" t="s">
        <v>7815</v>
      </c>
      <c r="F986" s="24" t="s">
        <v>7814</v>
      </c>
      <c r="G986" s="23">
        <f t="shared" si="15"/>
        <v>7</v>
      </c>
      <c r="H986" s="23" t="str">
        <f>MID(F986,1,G986-1)</f>
        <v>6.8.10</v>
      </c>
      <c r="I986" s="35">
        <f>VLOOKUP(C986,'Export Worksheet'!$E$2:$G$1483,2,FALSE)</f>
        <v>513011003</v>
      </c>
    </row>
    <row r="987" spans="1:10" ht="16.5">
      <c r="A987" s="24"/>
      <c r="B987" s="24" t="s">
        <v>7816</v>
      </c>
      <c r="C987" s="23" t="s">
        <v>9894</v>
      </c>
      <c r="D987" s="24" t="s">
        <v>19</v>
      </c>
      <c r="E987" s="15" t="s">
        <v>7817</v>
      </c>
      <c r="F987" s="24" t="s">
        <v>7816</v>
      </c>
      <c r="G987" s="23">
        <f t="shared" si="15"/>
        <v>7</v>
      </c>
      <c r="H987" s="23" t="str">
        <f>MID(F987,1,G987-1)</f>
        <v>6.8.11</v>
      </c>
      <c r="I987" s="35">
        <f>VLOOKUP(C987,'Export Worksheet'!$E$2:$G$1483,2,FALSE)</f>
        <v>513011004</v>
      </c>
    </row>
    <row r="988" spans="1:10" ht="16.5">
      <c r="A988" s="24"/>
      <c r="B988" s="24" t="s">
        <v>7818</v>
      </c>
      <c r="C988" s="23" t="s">
        <v>9895</v>
      </c>
      <c r="D988" s="24" t="s">
        <v>19</v>
      </c>
      <c r="E988" s="15" t="s">
        <v>7819</v>
      </c>
      <c r="F988" s="24" t="s">
        <v>7818</v>
      </c>
      <c r="G988" s="23">
        <f t="shared" si="15"/>
        <v>7</v>
      </c>
      <c r="H988" s="23" t="str">
        <f>MID(F988,1,G988-1)</f>
        <v>6.8.14</v>
      </c>
      <c r="I988" s="35">
        <f>VLOOKUP(C988,'Export Worksheet'!$E$2:$G$1483,2,FALSE)</f>
        <v>513011007</v>
      </c>
    </row>
    <row r="989" spans="1:10" ht="16.5">
      <c r="A989" s="24"/>
      <c r="B989" s="24" t="s">
        <v>7820</v>
      </c>
      <c r="C989" s="23" t="s">
        <v>9896</v>
      </c>
      <c r="D989" s="24" t="s">
        <v>19</v>
      </c>
      <c r="E989" s="15" t="s">
        <v>7636</v>
      </c>
      <c r="F989" s="24" t="s">
        <v>7820</v>
      </c>
      <c r="G989" s="23">
        <f t="shared" si="15"/>
        <v>7</v>
      </c>
      <c r="H989" s="23" t="str">
        <f>MID(F989,1,G989-1)</f>
        <v>6.8.15</v>
      </c>
      <c r="I989" s="35">
        <f>VLOOKUP(C989,'Export Worksheet'!$E$2:$G$1483,2,FALSE)</f>
        <v>513011008</v>
      </c>
    </row>
    <row r="990" spans="1:10" ht="16.5">
      <c r="A990" s="24"/>
      <c r="B990" s="24" t="s">
        <v>7821</v>
      </c>
      <c r="C990" s="23" t="s">
        <v>9897</v>
      </c>
      <c r="D990" s="24" t="s">
        <v>19</v>
      </c>
      <c r="E990" s="15" t="s">
        <v>7822</v>
      </c>
      <c r="F990" s="24" t="s">
        <v>7821</v>
      </c>
      <c r="G990" s="23">
        <f t="shared" si="15"/>
        <v>7</v>
      </c>
      <c r="H990" s="23" t="str">
        <f>MID(F990,1,G990-1)</f>
        <v>6.8.17</v>
      </c>
      <c r="I990" s="35">
        <f>VLOOKUP(C990,'Export Worksheet'!$E$2:$G$1483,2,FALSE)</f>
        <v>513011010</v>
      </c>
    </row>
    <row r="991" spans="1:10" ht="16.5">
      <c r="A991" s="24"/>
      <c r="B991" s="24" t="s">
        <v>7823</v>
      </c>
      <c r="C991" s="23" t="s">
        <v>9898</v>
      </c>
      <c r="D991" s="24" t="s">
        <v>19</v>
      </c>
      <c r="E991" s="15" t="s">
        <v>7824</v>
      </c>
      <c r="F991" s="24" t="s">
        <v>7823</v>
      </c>
      <c r="G991" s="23">
        <f t="shared" si="15"/>
        <v>7</v>
      </c>
      <c r="H991" s="23" t="str">
        <f>MID(F991,1,G991-1)</f>
        <v>6.8.18</v>
      </c>
      <c r="I991" s="35">
        <f>VLOOKUP(C991,'Export Worksheet'!$E$2:$G$1483,2,FALSE)</f>
        <v>513011011</v>
      </c>
    </row>
    <row r="992" spans="1:10" ht="16.5">
      <c r="A992" s="24"/>
      <c r="B992" s="24" t="s">
        <v>7825</v>
      </c>
      <c r="C992" s="23" t="s">
        <v>9899</v>
      </c>
      <c r="D992" s="24" t="s">
        <v>19</v>
      </c>
      <c r="E992" s="15" t="s">
        <v>7822</v>
      </c>
      <c r="F992" s="24" t="s">
        <v>7825</v>
      </c>
      <c r="G992" s="23">
        <f t="shared" si="15"/>
        <v>7</v>
      </c>
      <c r="H992" s="23" t="str">
        <f>MID(F992,1,G992-1)</f>
        <v>6.8.19</v>
      </c>
      <c r="I992" s="35">
        <f>VLOOKUP(C992,'Export Worksheet'!$E$2:$G$1483,2,FALSE)</f>
        <v>513011012</v>
      </c>
    </row>
    <row r="993" spans="1:9" ht="16.5">
      <c r="A993" s="24"/>
      <c r="B993" s="24" t="s">
        <v>7826</v>
      </c>
      <c r="C993" s="23" t="s">
        <v>9900</v>
      </c>
      <c r="D993" s="24" t="s">
        <v>19</v>
      </c>
      <c r="E993" s="15" t="s">
        <v>7827</v>
      </c>
      <c r="F993" s="24" t="s">
        <v>7826</v>
      </c>
      <c r="G993" s="23">
        <f t="shared" si="15"/>
        <v>7</v>
      </c>
      <c r="H993" s="23" t="str">
        <f>MID(F993,1,G993-1)</f>
        <v>6.8.20</v>
      </c>
      <c r="I993" s="35">
        <f>VLOOKUP(C993,'Export Worksheet'!$E$2:$G$1483,2,FALSE)</f>
        <v>513011014</v>
      </c>
    </row>
    <row r="994" spans="1:9" ht="16.5">
      <c r="A994" s="24"/>
      <c r="B994" s="24" t="s">
        <v>7828</v>
      </c>
      <c r="C994" s="23" t="s">
        <v>9901</v>
      </c>
      <c r="D994" s="24" t="s">
        <v>19</v>
      </c>
      <c r="E994" s="15" t="s">
        <v>7829</v>
      </c>
      <c r="F994" s="24" t="s">
        <v>7828</v>
      </c>
      <c r="G994" s="23">
        <f t="shared" si="15"/>
        <v>7</v>
      </c>
      <c r="H994" s="23" t="str">
        <f>MID(F994,1,G994-1)</f>
        <v>6.8.21</v>
      </c>
      <c r="I994" s="35">
        <f>VLOOKUP(C994,'Export Worksheet'!$E$2:$G$1483,2,FALSE)</f>
        <v>513011015</v>
      </c>
    </row>
    <row r="995" spans="1:9" ht="16.5">
      <c r="A995" s="24"/>
      <c r="B995" s="24" t="s">
        <v>7830</v>
      </c>
      <c r="C995" s="23" t="s">
        <v>9902</v>
      </c>
      <c r="D995" s="24" t="s">
        <v>149</v>
      </c>
      <c r="E995" s="15" t="s">
        <v>7831</v>
      </c>
      <c r="F995" s="24" t="s">
        <v>7830</v>
      </c>
      <c r="G995" s="23">
        <f t="shared" si="15"/>
        <v>7</v>
      </c>
      <c r="H995" s="23" t="str">
        <f>MID(F995,1,G995-1)</f>
        <v>6.8.22</v>
      </c>
      <c r="I995" s="35">
        <f>VLOOKUP(C995,'Export Worksheet'!$E$2:$G$1483,2,FALSE)</f>
        <v>513011016</v>
      </c>
    </row>
    <row r="996" spans="1:9" ht="16.5">
      <c r="A996" s="24"/>
      <c r="B996" s="24" t="s">
        <v>7832</v>
      </c>
      <c r="C996" s="23" t="s">
        <v>9903</v>
      </c>
      <c r="D996" s="24" t="s">
        <v>19</v>
      </c>
      <c r="E996" s="15" t="s">
        <v>7822</v>
      </c>
      <c r="F996" s="24" t="s">
        <v>7832</v>
      </c>
      <c r="G996" s="23">
        <f t="shared" si="15"/>
        <v>7</v>
      </c>
      <c r="H996" s="23" t="str">
        <f>MID(F996,1,G996-1)</f>
        <v>6.8.23</v>
      </c>
      <c r="I996" s="35">
        <f>VLOOKUP(C996,'Export Worksheet'!$E$2:$G$1483,2,FALSE)</f>
        <v>513011017</v>
      </c>
    </row>
    <row r="997" spans="1:9" ht="16.5">
      <c r="A997" s="24"/>
      <c r="B997" s="24" t="s">
        <v>7833</v>
      </c>
      <c r="C997" s="23" t="s">
        <v>9904</v>
      </c>
      <c r="D997" s="24" t="s">
        <v>19</v>
      </c>
      <c r="E997" s="15" t="s">
        <v>7834</v>
      </c>
      <c r="F997" s="24" t="s">
        <v>7833</v>
      </c>
      <c r="G997" s="23">
        <f t="shared" si="15"/>
        <v>7</v>
      </c>
      <c r="H997" s="23" t="str">
        <f>MID(F997,1,G997-1)</f>
        <v>6.8.25</v>
      </c>
      <c r="I997" s="35">
        <f>VLOOKUP(C997,'Export Worksheet'!$E$2:$G$1483,2,FALSE)</f>
        <v>513011018</v>
      </c>
    </row>
    <row r="998" spans="1:9" ht="16.5">
      <c r="A998" s="24"/>
      <c r="B998" s="24" t="s">
        <v>7835</v>
      </c>
      <c r="C998" s="23" t="s">
        <v>9905</v>
      </c>
      <c r="D998" s="24" t="s">
        <v>19</v>
      </c>
      <c r="E998" s="15" t="s">
        <v>7836</v>
      </c>
      <c r="F998" s="24" t="s">
        <v>7835</v>
      </c>
      <c r="G998" s="23">
        <f t="shared" si="15"/>
        <v>6</v>
      </c>
      <c r="H998" s="23" t="str">
        <f>MID(F998,1,G998-1)</f>
        <v>7.1.1</v>
      </c>
      <c r="I998" s="35">
        <f>VLOOKUP(C998,'Export Worksheet'!$E$2:$G$1483,2,FALSE)</f>
        <v>513011031</v>
      </c>
    </row>
    <row r="999" spans="1:9" ht="16.5">
      <c r="A999" s="24"/>
      <c r="B999" s="24" t="s">
        <v>7837</v>
      </c>
      <c r="C999" s="23" t="s">
        <v>9906</v>
      </c>
      <c r="D999" s="24" t="s">
        <v>19</v>
      </c>
      <c r="E999" s="15" t="s">
        <v>7838</v>
      </c>
      <c r="F999" s="24" t="s">
        <v>7837</v>
      </c>
      <c r="G999" s="23">
        <f t="shared" si="15"/>
        <v>6</v>
      </c>
      <c r="H999" s="23" t="str">
        <f>MID(F999,1,G999-1)</f>
        <v>7.1.2</v>
      </c>
      <c r="I999" s="35">
        <f>VLOOKUP(C999,'Export Worksheet'!$E$2:$G$1483,2,FALSE)</f>
        <v>513011032</v>
      </c>
    </row>
    <row r="1000" spans="1:9" ht="16.5">
      <c r="A1000" s="24"/>
      <c r="B1000" s="24" t="s">
        <v>7839</v>
      </c>
      <c r="C1000" s="23" t="s">
        <v>9907</v>
      </c>
      <c r="D1000" s="24" t="s">
        <v>19</v>
      </c>
      <c r="E1000" s="15" t="s">
        <v>7840</v>
      </c>
      <c r="F1000" s="24" t="s">
        <v>7839</v>
      </c>
      <c r="G1000" s="23">
        <f t="shared" si="15"/>
        <v>6</v>
      </c>
      <c r="H1000" s="23" t="str">
        <f>MID(F1000,1,G1000-1)</f>
        <v>7.1.3</v>
      </c>
      <c r="I1000" s="35">
        <f>VLOOKUP(C1000,'Export Worksheet'!$E$2:$G$1483,2,FALSE)</f>
        <v>513011033</v>
      </c>
    </row>
    <row r="1001" spans="1:9" ht="16.5">
      <c r="A1001" s="24"/>
      <c r="B1001" s="24" t="s">
        <v>7841</v>
      </c>
      <c r="C1001" s="23" t="s">
        <v>9908</v>
      </c>
      <c r="D1001" s="24" t="s">
        <v>19</v>
      </c>
      <c r="E1001" s="15" t="s">
        <v>7842</v>
      </c>
      <c r="F1001" s="24" t="s">
        <v>7841</v>
      </c>
      <c r="G1001" s="23">
        <f t="shared" si="15"/>
        <v>6</v>
      </c>
      <c r="H1001" s="23" t="str">
        <f>MID(F1001,1,G1001-1)</f>
        <v>7.1.4</v>
      </c>
      <c r="I1001" s="35">
        <f>VLOOKUP(C1001,'Export Worksheet'!$E$2:$G$1483,2,FALSE)</f>
        <v>513011034</v>
      </c>
    </row>
    <row r="1002" spans="1:9" ht="16.5">
      <c r="A1002" s="24"/>
      <c r="B1002" s="24" t="s">
        <v>7843</v>
      </c>
      <c r="C1002" s="23" t="s">
        <v>9909</v>
      </c>
      <c r="D1002" s="24" t="s">
        <v>19</v>
      </c>
      <c r="E1002" s="15" t="s">
        <v>7844</v>
      </c>
      <c r="F1002" s="24" t="s">
        <v>7843</v>
      </c>
      <c r="G1002" s="23">
        <f t="shared" si="15"/>
        <v>6</v>
      </c>
      <c r="H1002" s="23" t="str">
        <f>MID(F1002,1,G1002-1)</f>
        <v>7.1.5</v>
      </c>
      <c r="I1002" s="35">
        <f>VLOOKUP(C1002,'Export Worksheet'!$E$2:$G$1483,2,FALSE)</f>
        <v>513011035</v>
      </c>
    </row>
    <row r="1003" spans="1:9" ht="16.5">
      <c r="A1003" s="24"/>
      <c r="B1003" s="24" t="s">
        <v>7845</v>
      </c>
      <c r="C1003" s="23" t="s">
        <v>9910</v>
      </c>
      <c r="D1003" s="24" t="s">
        <v>19</v>
      </c>
      <c r="E1003" s="15" t="s">
        <v>7846</v>
      </c>
      <c r="F1003" s="24" t="s">
        <v>7845</v>
      </c>
      <c r="G1003" s="23">
        <f t="shared" si="15"/>
        <v>6</v>
      </c>
      <c r="H1003" s="23" t="str">
        <f>MID(F1003,1,G1003-1)</f>
        <v>7.2.1</v>
      </c>
      <c r="I1003" s="35">
        <f>VLOOKUP(C1003,'Export Worksheet'!$E$2:$G$1483,2,FALSE)</f>
        <v>513011036</v>
      </c>
    </row>
    <row r="1004" spans="1:9" ht="16.5">
      <c r="A1004" s="24"/>
      <c r="B1004" s="24" t="s">
        <v>7847</v>
      </c>
      <c r="C1004" s="23" t="s">
        <v>9911</v>
      </c>
      <c r="D1004" s="24" t="s">
        <v>19</v>
      </c>
      <c r="E1004" s="15" t="s">
        <v>7848</v>
      </c>
      <c r="F1004" s="24" t="s">
        <v>7847</v>
      </c>
      <c r="G1004" s="23">
        <f t="shared" si="15"/>
        <v>6</v>
      </c>
      <c r="H1004" s="23" t="str">
        <f>MID(F1004,1,G1004-1)</f>
        <v>7.2.2</v>
      </c>
      <c r="I1004" s="35">
        <f>VLOOKUP(C1004,'Export Worksheet'!$E$2:$G$1483,2,FALSE)</f>
        <v>513011039</v>
      </c>
    </row>
    <row r="1005" spans="1:9" ht="16.5">
      <c r="A1005" s="24"/>
      <c r="B1005" s="24" t="s">
        <v>7849</v>
      </c>
      <c r="C1005" s="23" t="s">
        <v>9912</v>
      </c>
      <c r="D1005" s="24" t="s">
        <v>19</v>
      </c>
      <c r="E1005" s="15" t="s">
        <v>7850</v>
      </c>
      <c r="F1005" s="24" t="s">
        <v>7849</v>
      </c>
      <c r="G1005" s="23">
        <f t="shared" si="15"/>
        <v>6</v>
      </c>
      <c r="H1005" s="23" t="str">
        <f>MID(F1005,1,G1005-1)</f>
        <v>7.2.3</v>
      </c>
      <c r="I1005" s="35">
        <f>VLOOKUP(C1005,'Export Worksheet'!$E$2:$G$1483,2,FALSE)</f>
        <v>513011040</v>
      </c>
    </row>
    <row r="1006" spans="1:9" ht="16.5">
      <c r="A1006" s="24"/>
      <c r="B1006" s="24" t="s">
        <v>7851</v>
      </c>
      <c r="C1006" s="23" t="s">
        <v>9913</v>
      </c>
      <c r="D1006" s="24" t="s">
        <v>19</v>
      </c>
      <c r="E1006" s="15" t="s">
        <v>7852</v>
      </c>
      <c r="F1006" s="24" t="s">
        <v>7851</v>
      </c>
      <c r="G1006" s="23">
        <f t="shared" si="15"/>
        <v>6</v>
      </c>
      <c r="H1006" s="23" t="str">
        <f>MID(F1006,1,G1006-1)</f>
        <v>7.2.4</v>
      </c>
      <c r="I1006" s="35">
        <f>VLOOKUP(C1006,'Export Worksheet'!$E$2:$G$1483,2,FALSE)</f>
        <v>513011041</v>
      </c>
    </row>
    <row r="1007" spans="1:9" ht="16.5">
      <c r="A1007" s="24"/>
      <c r="B1007" s="24" t="s">
        <v>7853</v>
      </c>
      <c r="C1007" s="23" t="s">
        <v>9914</v>
      </c>
      <c r="D1007" s="24" t="s">
        <v>19</v>
      </c>
      <c r="E1007" s="15" t="s">
        <v>7854</v>
      </c>
      <c r="F1007" s="24" t="s">
        <v>7853</v>
      </c>
      <c r="G1007" s="23">
        <f t="shared" si="15"/>
        <v>6</v>
      </c>
      <c r="H1007" s="23" t="str">
        <f>MID(F1007,1,G1007-1)</f>
        <v>7.2.5</v>
      </c>
      <c r="I1007" s="35">
        <f>VLOOKUP(C1007,'Export Worksheet'!$E$2:$G$1483,2,FALSE)</f>
        <v>513011042</v>
      </c>
    </row>
    <row r="1008" spans="1:9" ht="16.5">
      <c r="A1008" s="24"/>
      <c r="B1008" s="24" t="s">
        <v>7855</v>
      </c>
      <c r="C1008" s="23" t="s">
        <v>9915</v>
      </c>
      <c r="D1008" s="24" t="s">
        <v>19</v>
      </c>
      <c r="E1008" s="15" t="s">
        <v>7856</v>
      </c>
      <c r="F1008" s="24" t="s">
        <v>7855</v>
      </c>
      <c r="G1008" s="23">
        <f t="shared" si="15"/>
        <v>6</v>
      </c>
      <c r="H1008" s="23" t="str">
        <f>MID(F1008,1,G1008-1)</f>
        <v>7.2.6</v>
      </c>
      <c r="I1008" s="35">
        <f>VLOOKUP(C1008,'Export Worksheet'!$E$2:$G$1483,2,FALSE)</f>
        <v>513011043</v>
      </c>
    </row>
    <row r="1009" spans="1:9" ht="16.5">
      <c r="A1009" s="24"/>
      <c r="B1009" s="24" t="s">
        <v>7857</v>
      </c>
      <c r="C1009" s="23" t="s">
        <v>9916</v>
      </c>
      <c r="D1009" s="24" t="s">
        <v>19</v>
      </c>
      <c r="E1009" s="15" t="s">
        <v>7858</v>
      </c>
      <c r="F1009" s="24" t="s">
        <v>7857</v>
      </c>
      <c r="G1009" s="23">
        <f t="shared" si="15"/>
        <v>6</v>
      </c>
      <c r="H1009" s="23" t="str">
        <f>MID(F1009,1,G1009-1)</f>
        <v>7.2.7</v>
      </c>
      <c r="I1009" s="35">
        <f>VLOOKUP(C1009,'Export Worksheet'!$E$2:$G$1483,2,FALSE)</f>
        <v>513011044</v>
      </c>
    </row>
    <row r="1010" spans="1:9" ht="16.5">
      <c r="A1010" s="24"/>
      <c r="B1010" s="24" t="s">
        <v>7859</v>
      </c>
      <c r="C1010" s="23" t="s">
        <v>9917</v>
      </c>
      <c r="D1010" s="24" t="s">
        <v>19</v>
      </c>
      <c r="E1010" s="15" t="s">
        <v>7860</v>
      </c>
      <c r="F1010" s="24" t="s">
        <v>7859</v>
      </c>
      <c r="G1010" s="23">
        <f t="shared" si="15"/>
        <v>6</v>
      </c>
      <c r="H1010" s="23" t="str">
        <f>MID(F1010,1,G1010-1)</f>
        <v>7.2.8</v>
      </c>
      <c r="I1010" s="35">
        <f>VLOOKUP(C1010,'Export Worksheet'!$E$2:$G$1483,2,FALSE)</f>
        <v>513011045</v>
      </c>
    </row>
    <row r="1011" spans="1:9" ht="16.5">
      <c r="A1011" s="24"/>
      <c r="B1011" s="24" t="s">
        <v>7861</v>
      </c>
      <c r="C1011" s="23" t="s">
        <v>9918</v>
      </c>
      <c r="D1011" s="24" t="s">
        <v>19</v>
      </c>
      <c r="E1011" s="15" t="s">
        <v>7862</v>
      </c>
      <c r="F1011" s="24" t="s">
        <v>7861</v>
      </c>
      <c r="G1011" s="23">
        <f t="shared" si="15"/>
        <v>6</v>
      </c>
      <c r="H1011" s="23" t="str">
        <f>MID(F1011,1,G1011-1)</f>
        <v>7.2.9</v>
      </c>
      <c r="I1011" s="35">
        <f>VLOOKUP(C1011,'Export Worksheet'!$E$2:$G$1483,2,FALSE)</f>
        <v>513011046</v>
      </c>
    </row>
    <row r="1012" spans="1:9" ht="16.5">
      <c r="A1012" s="24"/>
      <c r="B1012" s="24" t="s">
        <v>7863</v>
      </c>
      <c r="C1012" s="23" t="s">
        <v>9919</v>
      </c>
      <c r="D1012" s="24" t="s">
        <v>19</v>
      </c>
      <c r="E1012" s="15" t="s">
        <v>7864</v>
      </c>
      <c r="F1012" s="24" t="s">
        <v>7863</v>
      </c>
      <c r="G1012" s="23">
        <f t="shared" si="15"/>
        <v>7</v>
      </c>
      <c r="H1012" s="23" t="str">
        <f>MID(F1012,1,G1012-1)</f>
        <v>7.2.10</v>
      </c>
      <c r="I1012" s="35">
        <f>VLOOKUP(C1012,'Export Worksheet'!$E$2:$G$1483,2,FALSE)</f>
        <v>513011037</v>
      </c>
    </row>
    <row r="1013" spans="1:9" ht="16.5">
      <c r="A1013" s="24"/>
      <c r="B1013" s="24" t="s">
        <v>7865</v>
      </c>
      <c r="C1013" s="23" t="s">
        <v>9920</v>
      </c>
      <c r="D1013" s="24" t="s">
        <v>19</v>
      </c>
      <c r="E1013" s="15" t="s">
        <v>7866</v>
      </c>
      <c r="F1013" s="24" t="s">
        <v>7865</v>
      </c>
      <c r="G1013" s="23">
        <f t="shared" si="15"/>
        <v>6</v>
      </c>
      <c r="H1013" s="23" t="str">
        <f>MID(F1013,1,G1013-1)</f>
        <v>7.3.1</v>
      </c>
      <c r="I1013" s="35">
        <f>VLOOKUP(C1013,'Export Worksheet'!$E$2:$G$1483,2,FALSE)</f>
        <v>513011047</v>
      </c>
    </row>
    <row r="1014" spans="1:9" ht="16.5">
      <c r="A1014" s="24"/>
      <c r="B1014" s="24" t="s">
        <v>7867</v>
      </c>
      <c r="C1014" s="23" t="s">
        <v>9921</v>
      </c>
      <c r="D1014" s="24" t="s">
        <v>19</v>
      </c>
      <c r="E1014" s="15" t="s">
        <v>7868</v>
      </c>
      <c r="F1014" s="24" t="s">
        <v>7867</v>
      </c>
      <c r="G1014" s="23">
        <f t="shared" si="15"/>
        <v>6</v>
      </c>
      <c r="H1014" s="23" t="str">
        <f>MID(F1014,1,G1014-1)</f>
        <v>7.3.2</v>
      </c>
      <c r="I1014" s="35">
        <f>VLOOKUP(C1014,'Export Worksheet'!$E$2:$G$1483,2,FALSE)</f>
        <v>513011049</v>
      </c>
    </row>
    <row r="1015" spans="1:9" ht="16.5">
      <c r="A1015" s="24"/>
      <c r="B1015" s="24" t="s">
        <v>7869</v>
      </c>
      <c r="C1015" s="23" t="s">
        <v>9922</v>
      </c>
      <c r="D1015" s="24" t="s">
        <v>19</v>
      </c>
      <c r="E1015" s="15" t="s">
        <v>7870</v>
      </c>
      <c r="F1015" s="24" t="s">
        <v>7869</v>
      </c>
      <c r="G1015" s="23">
        <f t="shared" si="15"/>
        <v>6</v>
      </c>
      <c r="H1015" s="23" t="str">
        <f>MID(F1015,1,G1015-1)</f>
        <v>7.3.3</v>
      </c>
      <c r="I1015" s="35">
        <f>VLOOKUP(C1015,'Export Worksheet'!$E$2:$G$1483,2,FALSE)</f>
        <v>513011050</v>
      </c>
    </row>
    <row r="1016" spans="1:9" ht="16.5">
      <c r="A1016" s="24"/>
      <c r="B1016" s="24" t="s">
        <v>7871</v>
      </c>
      <c r="C1016" s="23" t="s">
        <v>9923</v>
      </c>
      <c r="D1016" s="24" t="s">
        <v>19</v>
      </c>
      <c r="E1016" s="15" t="s">
        <v>7872</v>
      </c>
      <c r="F1016" s="24" t="s">
        <v>7871</v>
      </c>
      <c r="G1016" s="23">
        <f t="shared" si="15"/>
        <v>6</v>
      </c>
      <c r="H1016" s="23" t="str">
        <f>MID(F1016,1,G1016-1)</f>
        <v>7.3.4</v>
      </c>
      <c r="I1016" s="35">
        <f>VLOOKUP(C1016,'Export Worksheet'!$E$2:$G$1483,2,FALSE)</f>
        <v>513011051</v>
      </c>
    </row>
    <row r="1017" spans="1:9" ht="16.5">
      <c r="A1017" s="24"/>
      <c r="B1017" s="24" t="s">
        <v>7873</v>
      </c>
      <c r="C1017" s="23" t="s">
        <v>9924</v>
      </c>
      <c r="D1017" s="24" t="s">
        <v>19</v>
      </c>
      <c r="E1017" s="15" t="s">
        <v>7874</v>
      </c>
      <c r="F1017" s="24" t="s">
        <v>7873</v>
      </c>
      <c r="G1017" s="23">
        <f t="shared" si="15"/>
        <v>6</v>
      </c>
      <c r="H1017" s="23" t="str">
        <f>MID(F1017,1,G1017-1)</f>
        <v>7.3.5</v>
      </c>
      <c r="I1017" s="35">
        <f>VLOOKUP(C1017,'Export Worksheet'!$E$2:$G$1483,2,FALSE)</f>
        <v>513011052</v>
      </c>
    </row>
    <row r="1018" spans="1:9" ht="16.5">
      <c r="A1018" s="24"/>
      <c r="B1018" s="24" t="s">
        <v>7875</v>
      </c>
      <c r="C1018" s="23" t="s">
        <v>9925</v>
      </c>
      <c r="D1018" s="24" t="s">
        <v>19</v>
      </c>
      <c r="E1018" s="15" t="s">
        <v>7876</v>
      </c>
      <c r="F1018" s="24" t="s">
        <v>7875</v>
      </c>
      <c r="G1018" s="23">
        <f t="shared" si="15"/>
        <v>6</v>
      </c>
      <c r="H1018" s="23" t="str">
        <f>MID(F1018,1,G1018-1)</f>
        <v>7.3.6</v>
      </c>
      <c r="I1018" s="35">
        <f>VLOOKUP(C1018,'Export Worksheet'!$E$2:$G$1483,2,FALSE)</f>
        <v>513011053</v>
      </c>
    </row>
    <row r="1019" spans="1:9" ht="16.5">
      <c r="A1019" s="24"/>
      <c r="B1019" s="24" t="s">
        <v>7877</v>
      </c>
      <c r="C1019" s="23" t="s">
        <v>9926</v>
      </c>
      <c r="D1019" s="24" t="s">
        <v>19</v>
      </c>
      <c r="E1019" s="15" t="s">
        <v>7878</v>
      </c>
      <c r="F1019" s="24" t="s">
        <v>7877</v>
      </c>
      <c r="G1019" s="23">
        <f t="shared" si="15"/>
        <v>6</v>
      </c>
      <c r="H1019" s="23" t="str">
        <f>MID(F1019,1,G1019-1)</f>
        <v>7.3.7</v>
      </c>
      <c r="I1019" s="35">
        <f>VLOOKUP(C1019,'Export Worksheet'!$E$2:$G$1483,2,FALSE)</f>
        <v>513011054</v>
      </c>
    </row>
    <row r="1020" spans="1:9" ht="16.5">
      <c r="A1020" s="24"/>
      <c r="B1020" s="24" t="s">
        <v>7879</v>
      </c>
      <c r="C1020" s="23" t="s">
        <v>9927</v>
      </c>
      <c r="D1020" s="24" t="s">
        <v>19</v>
      </c>
      <c r="E1020" s="15" t="s">
        <v>7880</v>
      </c>
      <c r="F1020" s="24" t="s">
        <v>7879</v>
      </c>
      <c r="G1020" s="23">
        <f t="shared" si="15"/>
        <v>6</v>
      </c>
      <c r="H1020" s="23" t="str">
        <f>MID(F1020,1,G1020-1)</f>
        <v>7.3.8</v>
      </c>
      <c r="I1020" s="35">
        <f>VLOOKUP(C1020,'Export Worksheet'!$E$2:$G$1483,2,FALSE)</f>
        <v>513011055</v>
      </c>
    </row>
    <row r="1021" spans="1:9" ht="16.5">
      <c r="A1021" s="24"/>
      <c r="B1021" s="24" t="s">
        <v>7881</v>
      </c>
      <c r="C1021" s="23" t="s">
        <v>9928</v>
      </c>
      <c r="D1021" s="24" t="s">
        <v>19</v>
      </c>
      <c r="E1021" s="15" t="s">
        <v>7882</v>
      </c>
      <c r="F1021" s="24" t="s">
        <v>7881</v>
      </c>
      <c r="G1021" s="23">
        <f t="shared" si="15"/>
        <v>7</v>
      </c>
      <c r="H1021" s="23" t="str">
        <f>MID(F1021,1,G1021-1)</f>
        <v>7.3.10</v>
      </c>
      <c r="I1021" s="35">
        <f>VLOOKUP(C1021,'Export Worksheet'!$E$2:$G$1483,2,FALSE)</f>
        <v>513011048</v>
      </c>
    </row>
    <row r="1022" spans="1:9" ht="16.5">
      <c r="A1022" s="24"/>
      <c r="B1022" s="24" t="s">
        <v>7883</v>
      </c>
      <c r="C1022" s="23" t="s">
        <v>9929</v>
      </c>
      <c r="D1022" s="24" t="s">
        <v>19</v>
      </c>
      <c r="E1022" s="15" t="s">
        <v>7884</v>
      </c>
      <c r="F1022" s="24" t="s">
        <v>7883</v>
      </c>
      <c r="G1022" s="23">
        <f t="shared" si="15"/>
        <v>6</v>
      </c>
      <c r="H1022" s="23" t="str">
        <f>MID(F1022,1,G1022-1)</f>
        <v>7.4.1</v>
      </c>
      <c r="I1022" s="35">
        <f>VLOOKUP(C1022,'Export Worksheet'!$E$2:$G$1483,2,FALSE)</f>
        <v>513011056</v>
      </c>
    </row>
    <row r="1023" spans="1:9" ht="16.5">
      <c r="A1023" s="24"/>
      <c r="B1023" s="24" t="s">
        <v>7885</v>
      </c>
      <c r="C1023" s="23" t="s">
        <v>9930</v>
      </c>
      <c r="D1023" s="24" t="s">
        <v>19</v>
      </c>
      <c r="E1023" s="15" t="s">
        <v>7886</v>
      </c>
      <c r="F1023" s="24" t="s">
        <v>7885</v>
      </c>
      <c r="G1023" s="23">
        <f t="shared" si="15"/>
        <v>6</v>
      </c>
      <c r="H1023" s="23" t="str">
        <f>MID(F1023,1,G1023-1)</f>
        <v>7.4.2</v>
      </c>
      <c r="I1023" s="35">
        <f>VLOOKUP(C1023,'Export Worksheet'!$E$2:$G$1483,2,FALSE)</f>
        <v>513011061</v>
      </c>
    </row>
    <row r="1024" spans="1:9" ht="16.5">
      <c r="A1024" s="24"/>
      <c r="B1024" s="24" t="s">
        <v>7887</v>
      </c>
      <c r="C1024" s="23" t="s">
        <v>9931</v>
      </c>
      <c r="D1024" s="24" t="s">
        <v>19</v>
      </c>
      <c r="E1024" s="15" t="s">
        <v>7888</v>
      </c>
      <c r="F1024" s="24" t="s">
        <v>7887</v>
      </c>
      <c r="G1024" s="23">
        <f t="shared" si="15"/>
        <v>6</v>
      </c>
      <c r="H1024" s="23" t="str">
        <f>MID(F1024,1,G1024-1)</f>
        <v>7.4.3</v>
      </c>
      <c r="I1024" s="35">
        <f>VLOOKUP(C1024,'Export Worksheet'!$E$2:$G$1483,2,FALSE)</f>
        <v>513011062</v>
      </c>
    </row>
    <row r="1025" spans="1:9" ht="16.5">
      <c r="A1025" s="24"/>
      <c r="B1025" s="24" t="s">
        <v>7889</v>
      </c>
      <c r="C1025" s="23" t="s">
        <v>9932</v>
      </c>
      <c r="D1025" s="24" t="s">
        <v>19</v>
      </c>
      <c r="E1025" s="15" t="s">
        <v>7890</v>
      </c>
      <c r="F1025" s="24" t="s">
        <v>7889</v>
      </c>
      <c r="G1025" s="23">
        <f t="shared" si="15"/>
        <v>6</v>
      </c>
      <c r="H1025" s="23" t="str">
        <f>MID(F1025,1,G1025-1)</f>
        <v>7.4.4</v>
      </c>
      <c r="I1025" s="35">
        <f>VLOOKUP(C1025,'Export Worksheet'!$E$2:$G$1483,2,FALSE)</f>
        <v>513011063</v>
      </c>
    </row>
    <row r="1026" spans="1:9" ht="16.5">
      <c r="A1026" s="24"/>
      <c r="B1026" s="24" t="s">
        <v>7891</v>
      </c>
      <c r="C1026" s="23" t="s">
        <v>9933</v>
      </c>
      <c r="D1026" s="24" t="s">
        <v>19</v>
      </c>
      <c r="E1026" s="15" t="s">
        <v>7892</v>
      </c>
      <c r="F1026" s="24" t="s">
        <v>7891</v>
      </c>
      <c r="G1026" s="23">
        <f t="shared" si="15"/>
        <v>6</v>
      </c>
      <c r="H1026" s="23" t="str">
        <f>MID(F1026,1,G1026-1)</f>
        <v>7.4.5</v>
      </c>
      <c r="I1026" s="35">
        <f>VLOOKUP(C1026,'Export Worksheet'!$E$2:$G$1483,2,FALSE)</f>
        <v>513011064</v>
      </c>
    </row>
    <row r="1027" spans="1:9" ht="16.5">
      <c r="A1027" s="24"/>
      <c r="B1027" s="24" t="s">
        <v>7893</v>
      </c>
      <c r="C1027" s="23" t="s">
        <v>9934</v>
      </c>
      <c r="D1027" s="24" t="s">
        <v>19</v>
      </c>
      <c r="E1027" s="15" t="s">
        <v>7894</v>
      </c>
      <c r="F1027" s="24" t="s">
        <v>7893</v>
      </c>
      <c r="G1027" s="23">
        <f t="shared" ref="G1027:G1090" si="16">FIND("-",F1027)</f>
        <v>6</v>
      </c>
      <c r="H1027" s="23" t="str">
        <f>MID(F1027,1,G1027-1)</f>
        <v>7.4.6</v>
      </c>
      <c r="I1027" s="35">
        <f>VLOOKUP(C1027,'Export Worksheet'!$E$2:$G$1483,2,FALSE)</f>
        <v>513011065</v>
      </c>
    </row>
    <row r="1028" spans="1:9" ht="16.5">
      <c r="A1028" s="24"/>
      <c r="B1028" s="24" t="s">
        <v>7895</v>
      </c>
      <c r="C1028" s="23" t="s">
        <v>9935</v>
      </c>
      <c r="D1028" s="24" t="s">
        <v>19</v>
      </c>
      <c r="E1028" s="15" t="s">
        <v>7896</v>
      </c>
      <c r="F1028" s="24" t="s">
        <v>7895</v>
      </c>
      <c r="G1028" s="23">
        <f t="shared" si="16"/>
        <v>6</v>
      </c>
      <c r="H1028" s="23" t="str">
        <f>MID(F1028,1,G1028-1)</f>
        <v>7.4.8</v>
      </c>
      <c r="I1028" s="35">
        <f>VLOOKUP(C1028,'Export Worksheet'!$E$2:$G$1483,2,FALSE)</f>
        <v>513011066</v>
      </c>
    </row>
    <row r="1029" spans="1:9" ht="16.5">
      <c r="A1029" s="24"/>
      <c r="B1029" s="24" t="s">
        <v>7897</v>
      </c>
      <c r="C1029" s="23" t="s">
        <v>9936</v>
      </c>
      <c r="D1029" s="24" t="s">
        <v>19</v>
      </c>
      <c r="E1029" s="15" t="s">
        <v>7898</v>
      </c>
      <c r="F1029" s="24" t="s">
        <v>7897</v>
      </c>
      <c r="G1029" s="23">
        <f t="shared" si="16"/>
        <v>7</v>
      </c>
      <c r="H1029" s="23" t="str">
        <f>MID(F1029,1,G1029-1)</f>
        <v>7.4.10</v>
      </c>
      <c r="I1029" s="35">
        <f>VLOOKUP(C1029,'Export Worksheet'!$E$2:$G$1483,2,FALSE)</f>
        <v>513011057</v>
      </c>
    </row>
    <row r="1030" spans="1:9" ht="16.5">
      <c r="A1030" s="24"/>
      <c r="B1030" s="24" t="s">
        <v>7899</v>
      </c>
      <c r="C1030" s="23" t="s">
        <v>9937</v>
      </c>
      <c r="D1030" s="24" t="s">
        <v>19</v>
      </c>
      <c r="E1030" s="15" t="s">
        <v>7900</v>
      </c>
      <c r="F1030" s="24" t="s">
        <v>7899</v>
      </c>
      <c r="G1030" s="23">
        <f t="shared" si="16"/>
        <v>7</v>
      </c>
      <c r="H1030" s="23" t="str">
        <f>MID(F1030,1,G1030-1)</f>
        <v>7.4.12</v>
      </c>
      <c r="I1030" s="35">
        <f>VLOOKUP(C1030,'Export Worksheet'!$E$2:$G$1483,2,FALSE)</f>
        <v>513011058</v>
      </c>
    </row>
    <row r="1031" spans="1:9" ht="16.5">
      <c r="A1031" s="24"/>
      <c r="B1031" s="24" t="s">
        <v>7901</v>
      </c>
      <c r="C1031" s="23" t="s">
        <v>9938</v>
      </c>
      <c r="D1031" s="24" t="s">
        <v>19</v>
      </c>
      <c r="E1031" s="15" t="s">
        <v>7902</v>
      </c>
      <c r="F1031" s="24" t="s">
        <v>7901</v>
      </c>
      <c r="G1031" s="23">
        <f t="shared" si="16"/>
        <v>7</v>
      </c>
      <c r="H1031" s="23" t="str">
        <f>MID(F1031,1,G1031-1)</f>
        <v>7.4.14</v>
      </c>
      <c r="I1031" s="35">
        <f>VLOOKUP(C1031,'Export Worksheet'!$E$2:$G$1483,2,FALSE)</f>
        <v>513011059</v>
      </c>
    </row>
    <row r="1032" spans="1:9" ht="16.5">
      <c r="A1032" s="24"/>
      <c r="B1032" s="24" t="s">
        <v>7903</v>
      </c>
      <c r="C1032" s="23" t="s">
        <v>9939</v>
      </c>
      <c r="D1032" s="24" t="s">
        <v>19</v>
      </c>
      <c r="E1032" s="15" t="s">
        <v>7904</v>
      </c>
      <c r="F1032" s="24" t="s">
        <v>7903</v>
      </c>
      <c r="G1032" s="23">
        <f t="shared" si="16"/>
        <v>7</v>
      </c>
      <c r="H1032" s="23" t="str">
        <f>MID(F1032,1,G1032-1)</f>
        <v>7.4.16</v>
      </c>
      <c r="I1032" s="35">
        <f>VLOOKUP(C1032,'Export Worksheet'!$E$2:$G$1483,2,FALSE)</f>
        <v>513011060</v>
      </c>
    </row>
    <row r="1033" spans="1:9" ht="16.5">
      <c r="A1033" s="24"/>
      <c r="B1033" s="24" t="s">
        <v>7905</v>
      </c>
      <c r="C1033" s="23" t="s">
        <v>9940</v>
      </c>
      <c r="D1033" s="24" t="s">
        <v>19</v>
      </c>
      <c r="E1033" s="15" t="s">
        <v>7906</v>
      </c>
      <c r="F1033" s="24" t="s">
        <v>7905</v>
      </c>
      <c r="G1033" s="23">
        <f t="shared" si="16"/>
        <v>6</v>
      </c>
      <c r="H1033" s="23" t="str">
        <f>MID(F1033,1,G1033-1)</f>
        <v>7.5.1</v>
      </c>
      <c r="I1033" s="35">
        <f>VLOOKUP(C1033,'Export Worksheet'!$E$2:$G$1483,2,FALSE)</f>
        <v>513011067</v>
      </c>
    </row>
    <row r="1034" spans="1:9" ht="16.5">
      <c r="A1034" s="24"/>
      <c r="B1034" s="24" t="s">
        <v>7907</v>
      </c>
      <c r="C1034" s="23" t="s">
        <v>9941</v>
      </c>
      <c r="D1034" s="24" t="s">
        <v>19</v>
      </c>
      <c r="E1034" s="15" t="s">
        <v>7908</v>
      </c>
      <c r="F1034" s="24" t="s">
        <v>7907</v>
      </c>
      <c r="G1034" s="23">
        <f t="shared" si="16"/>
        <v>6</v>
      </c>
      <c r="H1034" s="23" t="str">
        <f>MID(F1034,1,G1034-1)</f>
        <v>7.5.2</v>
      </c>
      <c r="I1034" s="35">
        <f>VLOOKUP(C1034,'Export Worksheet'!$E$2:$G$1483,2,FALSE)</f>
        <v>513011078</v>
      </c>
    </row>
    <row r="1035" spans="1:9" ht="16.5">
      <c r="A1035" s="24"/>
      <c r="B1035" s="24" t="s">
        <v>7909</v>
      </c>
      <c r="C1035" s="23" t="s">
        <v>9942</v>
      </c>
      <c r="D1035" s="24" t="s">
        <v>19</v>
      </c>
      <c r="E1035" s="15" t="s">
        <v>7910</v>
      </c>
      <c r="F1035" s="24" t="s">
        <v>7909</v>
      </c>
      <c r="G1035" s="23">
        <f t="shared" si="16"/>
        <v>6</v>
      </c>
      <c r="H1035" s="23" t="str">
        <f>MID(F1035,1,G1035-1)</f>
        <v>7.5.3</v>
      </c>
      <c r="I1035" s="35">
        <f>VLOOKUP(C1035,'Export Worksheet'!$E$2:$G$1483,2,FALSE)</f>
        <v>513011079</v>
      </c>
    </row>
    <row r="1036" spans="1:9" ht="16.5">
      <c r="A1036" s="24"/>
      <c r="B1036" s="24" t="s">
        <v>7911</v>
      </c>
      <c r="C1036" s="23" t="s">
        <v>9943</v>
      </c>
      <c r="D1036" s="24" t="s">
        <v>19</v>
      </c>
      <c r="E1036" s="15" t="s">
        <v>7912</v>
      </c>
      <c r="F1036" s="24" t="s">
        <v>7911</v>
      </c>
      <c r="G1036" s="23">
        <f t="shared" si="16"/>
        <v>6</v>
      </c>
      <c r="H1036" s="23" t="str">
        <f>MID(F1036,1,G1036-1)</f>
        <v>7.5.4</v>
      </c>
      <c r="I1036" s="35">
        <f>VLOOKUP(C1036,'Export Worksheet'!$E$2:$G$1483,2,FALSE)</f>
        <v>513011080</v>
      </c>
    </row>
    <row r="1037" spans="1:9" ht="16.5">
      <c r="A1037" s="24"/>
      <c r="B1037" s="24" t="s">
        <v>7913</v>
      </c>
      <c r="C1037" s="23" t="s">
        <v>9944</v>
      </c>
      <c r="D1037" s="24" t="s">
        <v>19</v>
      </c>
      <c r="E1037" s="15" t="s">
        <v>7914</v>
      </c>
      <c r="F1037" s="24" t="s">
        <v>7913</v>
      </c>
      <c r="G1037" s="23">
        <f t="shared" si="16"/>
        <v>6</v>
      </c>
      <c r="H1037" s="23" t="str">
        <f>MID(F1037,1,G1037-1)</f>
        <v>7.5.6</v>
      </c>
      <c r="I1037" s="35">
        <f>VLOOKUP(C1037,'Export Worksheet'!$E$2:$G$1483,2,FALSE)</f>
        <v>513011081</v>
      </c>
    </row>
    <row r="1038" spans="1:9" ht="16.5">
      <c r="A1038" s="24"/>
      <c r="B1038" s="24" t="s">
        <v>7915</v>
      </c>
      <c r="C1038" s="23" t="s">
        <v>9945</v>
      </c>
      <c r="D1038" s="24" t="s">
        <v>19</v>
      </c>
      <c r="E1038" s="15" t="s">
        <v>7916</v>
      </c>
      <c r="F1038" s="24" t="s">
        <v>7915</v>
      </c>
      <c r="G1038" s="23">
        <f t="shared" si="16"/>
        <v>6</v>
      </c>
      <c r="H1038" s="23" t="str">
        <f>MID(F1038,1,G1038-1)</f>
        <v>7.5.7</v>
      </c>
      <c r="I1038" s="35">
        <f>VLOOKUP(C1038,'Export Worksheet'!$E$2:$G$1483,2,FALSE)</f>
        <v>513011082</v>
      </c>
    </row>
    <row r="1039" spans="1:9" ht="16.5">
      <c r="A1039" s="24"/>
      <c r="B1039" s="24" t="s">
        <v>7917</v>
      </c>
      <c r="C1039" s="23" t="s">
        <v>9946</v>
      </c>
      <c r="D1039" s="24" t="s">
        <v>19</v>
      </c>
      <c r="E1039" s="15" t="s">
        <v>7918</v>
      </c>
      <c r="F1039" s="24" t="s">
        <v>7917</v>
      </c>
      <c r="G1039" s="23">
        <f t="shared" si="16"/>
        <v>6</v>
      </c>
      <c r="H1039" s="23" t="str">
        <f>MID(F1039,1,G1039-1)</f>
        <v>7.5.8</v>
      </c>
      <c r="I1039" s="35">
        <f>VLOOKUP(C1039,'Export Worksheet'!$E$2:$G$1483,2,FALSE)</f>
        <v>513011083</v>
      </c>
    </row>
    <row r="1040" spans="1:9" ht="16.5">
      <c r="A1040" s="24"/>
      <c r="B1040" s="24" t="s">
        <v>7919</v>
      </c>
      <c r="C1040" s="23" t="s">
        <v>9947</v>
      </c>
      <c r="D1040" s="24" t="s">
        <v>19</v>
      </c>
      <c r="E1040" s="15" t="s">
        <v>7920</v>
      </c>
      <c r="F1040" s="24" t="s">
        <v>7919</v>
      </c>
      <c r="G1040" s="23">
        <f t="shared" si="16"/>
        <v>6</v>
      </c>
      <c r="H1040" s="23" t="str">
        <f>MID(F1040,1,G1040-1)</f>
        <v>7.5.9</v>
      </c>
      <c r="I1040" s="35">
        <f>VLOOKUP(C1040,'Export Worksheet'!$E$2:$G$1483,2,FALSE)</f>
        <v>513011084</v>
      </c>
    </row>
    <row r="1041" spans="1:9" ht="16.5">
      <c r="A1041" s="24"/>
      <c r="B1041" s="24" t="s">
        <v>7921</v>
      </c>
      <c r="C1041" s="23" t="s">
        <v>9948</v>
      </c>
      <c r="D1041" s="24" t="s">
        <v>19</v>
      </c>
      <c r="E1041" s="15" t="s">
        <v>7922</v>
      </c>
      <c r="F1041" s="24" t="s">
        <v>7921</v>
      </c>
      <c r="G1041" s="23">
        <f t="shared" si="16"/>
        <v>7</v>
      </c>
      <c r="H1041" s="23" t="str">
        <f>MID(F1041,1,G1041-1)</f>
        <v>7.5.10</v>
      </c>
      <c r="I1041" s="35">
        <f>VLOOKUP(C1041,'Export Worksheet'!$E$2:$G$1483,2,FALSE)</f>
        <v>513011068</v>
      </c>
    </row>
    <row r="1042" spans="1:9" ht="16.5">
      <c r="A1042" s="24"/>
      <c r="B1042" s="24" t="s">
        <v>7923</v>
      </c>
      <c r="C1042" s="23" t="s">
        <v>9949</v>
      </c>
      <c r="D1042" s="24" t="s">
        <v>19</v>
      </c>
      <c r="E1042" s="15" t="s">
        <v>7924</v>
      </c>
      <c r="F1042" s="24" t="s">
        <v>7923</v>
      </c>
      <c r="G1042" s="23">
        <f t="shared" si="16"/>
        <v>7</v>
      </c>
      <c r="H1042" s="23" t="str">
        <f>MID(F1042,1,G1042-1)</f>
        <v>7.5.11</v>
      </c>
      <c r="I1042" s="35">
        <f>VLOOKUP(C1042,'Export Worksheet'!$E$2:$G$1483,2,FALSE)</f>
        <v>513011069</v>
      </c>
    </row>
    <row r="1043" spans="1:9" ht="16.5">
      <c r="A1043" s="24"/>
      <c r="B1043" s="24" t="s">
        <v>7925</v>
      </c>
      <c r="C1043" s="23" t="s">
        <v>9950</v>
      </c>
      <c r="D1043" s="24" t="s">
        <v>19</v>
      </c>
      <c r="E1043" s="15" t="s">
        <v>7926</v>
      </c>
      <c r="F1043" s="24" t="s">
        <v>7925</v>
      </c>
      <c r="G1043" s="23">
        <f t="shared" si="16"/>
        <v>7</v>
      </c>
      <c r="H1043" s="23" t="str">
        <f>MID(F1043,1,G1043-1)</f>
        <v>7.5.12</v>
      </c>
      <c r="I1043" s="35">
        <f>VLOOKUP(C1043,'Export Worksheet'!$E$2:$G$1483,2,FALSE)</f>
        <v>513011070</v>
      </c>
    </row>
    <row r="1044" spans="1:9" ht="16.5">
      <c r="A1044" s="24"/>
      <c r="B1044" s="24" t="s">
        <v>7927</v>
      </c>
      <c r="C1044" s="23" t="s">
        <v>9951</v>
      </c>
      <c r="D1044" s="24" t="s">
        <v>19</v>
      </c>
      <c r="E1044" s="15" t="s">
        <v>7928</v>
      </c>
      <c r="F1044" s="24" t="s">
        <v>7927</v>
      </c>
      <c r="G1044" s="23">
        <f t="shared" si="16"/>
        <v>7</v>
      </c>
      <c r="H1044" s="23" t="str">
        <f>MID(F1044,1,G1044-1)</f>
        <v>7.5.13</v>
      </c>
      <c r="I1044" s="35">
        <f>VLOOKUP(C1044,'Export Worksheet'!$E$2:$G$1483,2,FALSE)</f>
        <v>513011071</v>
      </c>
    </row>
    <row r="1045" spans="1:9" ht="16.5">
      <c r="A1045" s="24"/>
      <c r="B1045" s="24" t="s">
        <v>7929</v>
      </c>
      <c r="C1045" s="23" t="s">
        <v>9952</v>
      </c>
      <c r="D1045" s="24" t="s">
        <v>19</v>
      </c>
      <c r="E1045" s="15" t="s">
        <v>7930</v>
      </c>
      <c r="F1045" s="24" t="s">
        <v>7929</v>
      </c>
      <c r="G1045" s="23">
        <f t="shared" si="16"/>
        <v>7</v>
      </c>
      <c r="H1045" s="23" t="str">
        <f>MID(F1045,1,G1045-1)</f>
        <v>7.5.14</v>
      </c>
      <c r="I1045" s="35">
        <f>VLOOKUP(C1045,'Export Worksheet'!$E$2:$G$1483,2,FALSE)</f>
        <v>513011072</v>
      </c>
    </row>
    <row r="1046" spans="1:9" ht="16.5">
      <c r="A1046" s="24"/>
      <c r="B1046" s="24" t="s">
        <v>7931</v>
      </c>
      <c r="C1046" s="23" t="s">
        <v>9953</v>
      </c>
      <c r="D1046" s="24" t="s">
        <v>19</v>
      </c>
      <c r="E1046" s="15" t="s">
        <v>7932</v>
      </c>
      <c r="F1046" s="24" t="s">
        <v>7931</v>
      </c>
      <c r="G1046" s="23">
        <f t="shared" si="16"/>
        <v>7</v>
      </c>
      <c r="H1046" s="23" t="str">
        <f>MID(F1046,1,G1046-1)</f>
        <v>7.5.15</v>
      </c>
      <c r="I1046" s="35">
        <f>VLOOKUP(C1046,'Export Worksheet'!$E$2:$G$1483,2,FALSE)</f>
        <v>513011073</v>
      </c>
    </row>
    <row r="1047" spans="1:9" ht="16.5">
      <c r="A1047" s="24"/>
      <c r="B1047" s="24" t="s">
        <v>7933</v>
      </c>
      <c r="C1047" s="23" t="s">
        <v>9954</v>
      </c>
      <c r="D1047" s="24" t="s">
        <v>19</v>
      </c>
      <c r="E1047" s="15" t="s">
        <v>7934</v>
      </c>
      <c r="F1047" s="24" t="s">
        <v>7933</v>
      </c>
      <c r="G1047" s="23">
        <f t="shared" si="16"/>
        <v>7</v>
      </c>
      <c r="H1047" s="23" t="str">
        <f>MID(F1047,1,G1047-1)</f>
        <v>7.5.16</v>
      </c>
      <c r="I1047" s="35">
        <f>VLOOKUP(C1047,'Export Worksheet'!$E$2:$G$1483,2,FALSE)</f>
        <v>513011074</v>
      </c>
    </row>
    <row r="1048" spans="1:9" ht="16.5">
      <c r="A1048" s="24"/>
      <c r="B1048" s="24" t="s">
        <v>7935</v>
      </c>
      <c r="C1048" s="23" t="s">
        <v>9955</v>
      </c>
      <c r="D1048" s="24" t="s">
        <v>19</v>
      </c>
      <c r="E1048" s="15" t="s">
        <v>7936</v>
      </c>
      <c r="F1048" s="24" t="s">
        <v>7935</v>
      </c>
      <c r="G1048" s="23">
        <f t="shared" si="16"/>
        <v>7</v>
      </c>
      <c r="H1048" s="23" t="str">
        <f>MID(F1048,1,G1048-1)</f>
        <v>7.5.17</v>
      </c>
      <c r="I1048" s="35">
        <f>VLOOKUP(C1048,'Export Worksheet'!$E$2:$G$1483,2,FALSE)</f>
        <v>513011075</v>
      </c>
    </row>
    <row r="1049" spans="1:9" ht="16.5">
      <c r="A1049" s="24"/>
      <c r="B1049" s="24" t="s">
        <v>7937</v>
      </c>
      <c r="C1049" s="23" t="s">
        <v>9956</v>
      </c>
      <c r="D1049" s="24" t="s">
        <v>19</v>
      </c>
      <c r="E1049" s="15" t="s">
        <v>7938</v>
      </c>
      <c r="F1049" s="24" t="s">
        <v>7937</v>
      </c>
      <c r="G1049" s="23">
        <f t="shared" si="16"/>
        <v>7</v>
      </c>
      <c r="H1049" s="23" t="str">
        <f>MID(F1049,1,G1049-1)</f>
        <v>7.5.18</v>
      </c>
      <c r="I1049" s="35">
        <f>VLOOKUP(C1049,'Export Worksheet'!$E$2:$G$1483,2,FALSE)</f>
        <v>513011076</v>
      </c>
    </row>
    <row r="1050" spans="1:9" ht="16.5">
      <c r="A1050" s="24"/>
      <c r="B1050" s="24" t="s">
        <v>7939</v>
      </c>
      <c r="C1050" s="23" t="s">
        <v>9957</v>
      </c>
      <c r="D1050" s="24" t="s">
        <v>19</v>
      </c>
      <c r="E1050" s="15" t="s">
        <v>7940</v>
      </c>
      <c r="F1050" s="24" t="s">
        <v>7939</v>
      </c>
      <c r="G1050" s="23">
        <f t="shared" si="16"/>
        <v>7</v>
      </c>
      <c r="H1050" s="23" t="str">
        <f>MID(F1050,1,G1050-1)</f>
        <v>7.5.19</v>
      </c>
      <c r="I1050" s="35">
        <f>VLOOKUP(C1050,'Export Worksheet'!$E$2:$G$1483,2,FALSE)</f>
        <v>513011077</v>
      </c>
    </row>
    <row r="1051" spans="1:9" ht="16.5">
      <c r="A1051" s="24"/>
      <c r="B1051" s="24" t="s">
        <v>7941</v>
      </c>
      <c r="C1051" s="23" t="s">
        <v>9958</v>
      </c>
      <c r="D1051" s="24" t="s">
        <v>19</v>
      </c>
      <c r="E1051" s="15" t="s">
        <v>7942</v>
      </c>
      <c r="F1051" s="24" t="s">
        <v>7941</v>
      </c>
      <c r="G1051" s="23">
        <f t="shared" si="16"/>
        <v>6</v>
      </c>
      <c r="H1051" s="23" t="str">
        <f>MID(F1051,1,G1051-1)</f>
        <v>7.6.1</v>
      </c>
      <c r="I1051" s="35">
        <f>VLOOKUP(C1051,'Export Worksheet'!$E$2:$G$1483,2,FALSE)</f>
        <v>513011085</v>
      </c>
    </row>
    <row r="1052" spans="1:9" ht="16.5">
      <c r="A1052" s="24"/>
      <c r="B1052" s="24" t="s">
        <v>7943</v>
      </c>
      <c r="C1052" s="23" t="s">
        <v>9959</v>
      </c>
      <c r="D1052" s="24" t="s">
        <v>19</v>
      </c>
      <c r="E1052" s="15" t="s">
        <v>7944</v>
      </c>
      <c r="F1052" s="24" t="s">
        <v>7943</v>
      </c>
      <c r="G1052" s="23">
        <f t="shared" si="16"/>
        <v>6</v>
      </c>
      <c r="H1052" s="23" t="str">
        <f>MID(F1052,1,G1052-1)</f>
        <v>7.6.2</v>
      </c>
      <c r="I1052" s="35">
        <f>VLOOKUP(C1052,'Export Worksheet'!$E$2:$G$1483,2,FALSE)</f>
        <v>513011094</v>
      </c>
    </row>
    <row r="1053" spans="1:9" ht="16.5">
      <c r="A1053" s="24"/>
      <c r="B1053" s="24" t="s">
        <v>7945</v>
      </c>
      <c r="C1053" s="23" t="s">
        <v>9960</v>
      </c>
      <c r="D1053" s="24" t="s">
        <v>19</v>
      </c>
      <c r="E1053" s="15" t="s">
        <v>7946</v>
      </c>
      <c r="F1053" s="24" t="s">
        <v>7945</v>
      </c>
      <c r="G1053" s="23">
        <f t="shared" si="16"/>
        <v>6</v>
      </c>
      <c r="H1053" s="23" t="str">
        <f>MID(F1053,1,G1053-1)</f>
        <v>7.6.3</v>
      </c>
      <c r="I1053" s="35">
        <f>VLOOKUP(C1053,'Export Worksheet'!$E$2:$G$1483,2,FALSE)</f>
        <v>513011095</v>
      </c>
    </row>
    <row r="1054" spans="1:9" ht="16.5">
      <c r="A1054" s="24"/>
      <c r="B1054" s="24" t="s">
        <v>7947</v>
      </c>
      <c r="C1054" s="23" t="s">
        <v>9961</v>
      </c>
      <c r="D1054" s="24" t="s">
        <v>19</v>
      </c>
      <c r="E1054" s="15" t="s">
        <v>7948</v>
      </c>
      <c r="F1054" s="24" t="s">
        <v>7947</v>
      </c>
      <c r="G1054" s="23">
        <f t="shared" si="16"/>
        <v>6</v>
      </c>
      <c r="H1054" s="23" t="str">
        <f>MID(F1054,1,G1054-1)</f>
        <v>7.6.4</v>
      </c>
      <c r="I1054" s="35">
        <f>VLOOKUP(C1054,'Export Worksheet'!$E$2:$G$1483,2,FALSE)</f>
        <v>513011096</v>
      </c>
    </row>
    <row r="1055" spans="1:9" ht="16.5">
      <c r="A1055" s="24"/>
      <c r="B1055" s="24" t="s">
        <v>7949</v>
      </c>
      <c r="C1055" s="23" t="s">
        <v>9962</v>
      </c>
      <c r="D1055" s="24" t="s">
        <v>19</v>
      </c>
      <c r="E1055" s="15" t="s">
        <v>7950</v>
      </c>
      <c r="F1055" s="24" t="s">
        <v>7949</v>
      </c>
      <c r="G1055" s="23">
        <f t="shared" si="16"/>
        <v>6</v>
      </c>
      <c r="H1055" s="23" t="str">
        <f>MID(F1055,1,G1055-1)</f>
        <v>7.6.5</v>
      </c>
      <c r="I1055" s="35">
        <f>VLOOKUP(C1055,'Export Worksheet'!$E$2:$G$1483,2,FALSE)</f>
        <v>513011097</v>
      </c>
    </row>
    <row r="1056" spans="1:9" ht="16.5">
      <c r="A1056" s="24"/>
      <c r="B1056" s="24" t="s">
        <v>7951</v>
      </c>
      <c r="C1056" s="23" t="s">
        <v>9963</v>
      </c>
      <c r="D1056" s="24" t="s">
        <v>19</v>
      </c>
      <c r="E1056" s="15" t="s">
        <v>7952</v>
      </c>
      <c r="F1056" s="24" t="s">
        <v>7951</v>
      </c>
      <c r="G1056" s="23">
        <f t="shared" si="16"/>
        <v>6</v>
      </c>
      <c r="H1056" s="23" t="str">
        <f>MID(F1056,1,G1056-1)</f>
        <v>7.6.7</v>
      </c>
      <c r="I1056" s="35">
        <f>VLOOKUP(C1056,'Export Worksheet'!$E$2:$G$1483,2,FALSE)</f>
        <v>513011098</v>
      </c>
    </row>
    <row r="1057" spans="1:9" ht="16.5">
      <c r="A1057" s="24"/>
      <c r="B1057" s="24" t="s">
        <v>7953</v>
      </c>
      <c r="C1057" s="23" t="s">
        <v>9964</v>
      </c>
      <c r="D1057" s="24" t="s">
        <v>19</v>
      </c>
      <c r="E1057" s="15" t="s">
        <v>7954</v>
      </c>
      <c r="F1057" s="24" t="s">
        <v>7953</v>
      </c>
      <c r="G1057" s="23">
        <f t="shared" si="16"/>
        <v>6</v>
      </c>
      <c r="H1057" s="23" t="str">
        <f>MID(F1057,1,G1057-1)</f>
        <v>7.6.8</v>
      </c>
      <c r="I1057" s="35">
        <f>VLOOKUP(C1057,'Export Worksheet'!$E$2:$G$1483,2,FALSE)</f>
        <v>513011099</v>
      </c>
    </row>
    <row r="1058" spans="1:9" ht="16.5">
      <c r="A1058" s="24"/>
      <c r="B1058" s="24" t="s">
        <v>7955</v>
      </c>
      <c r="C1058" s="23" t="s">
        <v>9965</v>
      </c>
      <c r="D1058" s="24" t="s">
        <v>19</v>
      </c>
      <c r="E1058" s="15" t="s">
        <v>7956</v>
      </c>
      <c r="F1058" s="24" t="s">
        <v>7955</v>
      </c>
      <c r="G1058" s="23">
        <f t="shared" si="16"/>
        <v>6</v>
      </c>
      <c r="H1058" s="23" t="str">
        <f>MID(F1058,1,G1058-1)</f>
        <v>7.6.9</v>
      </c>
      <c r="I1058" s="35">
        <f>VLOOKUP(C1058,'Export Worksheet'!$E$2:$G$1483,2,FALSE)</f>
        <v>513011100</v>
      </c>
    </row>
    <row r="1059" spans="1:9" ht="16.5">
      <c r="A1059" s="24"/>
      <c r="B1059" s="24" t="s">
        <v>7957</v>
      </c>
      <c r="C1059" s="23" t="s">
        <v>9966</v>
      </c>
      <c r="D1059" s="24" t="s">
        <v>19</v>
      </c>
      <c r="E1059" s="15" t="s">
        <v>7958</v>
      </c>
      <c r="F1059" s="24" t="s">
        <v>7957</v>
      </c>
      <c r="G1059" s="23">
        <f t="shared" si="16"/>
        <v>7</v>
      </c>
      <c r="H1059" s="23" t="str">
        <f>MID(F1059,1,G1059-1)</f>
        <v>7.6.10</v>
      </c>
      <c r="I1059" s="35">
        <f>VLOOKUP(C1059,'Export Worksheet'!$E$2:$G$1483,2,FALSE)</f>
        <v>513011086</v>
      </c>
    </row>
    <row r="1060" spans="1:9" ht="16.5">
      <c r="A1060" s="24"/>
      <c r="B1060" s="24" t="s">
        <v>7959</v>
      </c>
      <c r="C1060" s="23" t="s">
        <v>9967</v>
      </c>
      <c r="D1060" s="24" t="s">
        <v>19</v>
      </c>
      <c r="E1060" s="15" t="s">
        <v>7960</v>
      </c>
      <c r="F1060" s="24" t="s">
        <v>7959</v>
      </c>
      <c r="G1060" s="23">
        <f t="shared" si="16"/>
        <v>7</v>
      </c>
      <c r="H1060" s="23" t="str">
        <f>MID(F1060,1,G1060-1)</f>
        <v>7.6.11</v>
      </c>
      <c r="I1060" s="35">
        <f>VLOOKUP(C1060,'Export Worksheet'!$E$2:$G$1483,2,FALSE)</f>
        <v>513011087</v>
      </c>
    </row>
    <row r="1061" spans="1:9" ht="16.5">
      <c r="A1061" s="24"/>
      <c r="B1061" s="24" t="s">
        <v>7961</v>
      </c>
      <c r="C1061" s="23" t="s">
        <v>9968</v>
      </c>
      <c r="D1061" s="24" t="s">
        <v>19</v>
      </c>
      <c r="E1061" s="15" t="s">
        <v>7962</v>
      </c>
      <c r="F1061" s="24" t="s">
        <v>7961</v>
      </c>
      <c r="G1061" s="23">
        <f t="shared" si="16"/>
        <v>7</v>
      </c>
      <c r="H1061" s="23" t="str">
        <f>MID(F1061,1,G1061-1)</f>
        <v>7.6.12</v>
      </c>
      <c r="I1061" s="35">
        <f>VLOOKUP(C1061,'Export Worksheet'!$E$2:$G$1483,2,FALSE)</f>
        <v>513011088</v>
      </c>
    </row>
    <row r="1062" spans="1:9" ht="16.5">
      <c r="A1062" s="24"/>
      <c r="B1062" s="24" t="s">
        <v>7963</v>
      </c>
      <c r="C1062" s="23" t="s">
        <v>9969</v>
      </c>
      <c r="D1062" s="24" t="s">
        <v>19</v>
      </c>
      <c r="E1062" s="15" t="s">
        <v>7964</v>
      </c>
      <c r="F1062" s="24" t="s">
        <v>7963</v>
      </c>
      <c r="G1062" s="23">
        <f t="shared" si="16"/>
        <v>7</v>
      </c>
      <c r="H1062" s="23" t="str">
        <f>MID(F1062,1,G1062-1)</f>
        <v>7.6.13</v>
      </c>
      <c r="I1062" s="35">
        <f>VLOOKUP(C1062,'Export Worksheet'!$E$2:$G$1483,2,FALSE)</f>
        <v>513011089</v>
      </c>
    </row>
    <row r="1063" spans="1:9" ht="16.5">
      <c r="A1063" s="24"/>
      <c r="B1063" s="24" t="s">
        <v>7965</v>
      </c>
      <c r="C1063" s="23" t="s">
        <v>9970</v>
      </c>
      <c r="D1063" s="24" t="s">
        <v>19</v>
      </c>
      <c r="E1063" s="15" t="s">
        <v>7966</v>
      </c>
      <c r="F1063" s="24" t="s">
        <v>7965</v>
      </c>
      <c r="G1063" s="23">
        <f t="shared" si="16"/>
        <v>7</v>
      </c>
      <c r="H1063" s="23" t="str">
        <f>MID(F1063,1,G1063-1)</f>
        <v>7.6.14</v>
      </c>
      <c r="I1063" s="35">
        <f>VLOOKUP(C1063,'Export Worksheet'!$E$2:$G$1483,2,FALSE)</f>
        <v>513011090</v>
      </c>
    </row>
    <row r="1064" spans="1:9" ht="16.5">
      <c r="A1064" s="24"/>
      <c r="B1064" s="24" t="s">
        <v>7967</v>
      </c>
      <c r="C1064" s="23" t="s">
        <v>9971</v>
      </c>
      <c r="D1064" s="24" t="s">
        <v>19</v>
      </c>
      <c r="E1064" s="15" t="s">
        <v>7968</v>
      </c>
      <c r="F1064" s="24" t="s">
        <v>7967</v>
      </c>
      <c r="G1064" s="23">
        <f t="shared" si="16"/>
        <v>7</v>
      </c>
      <c r="H1064" s="23" t="str">
        <f>MID(F1064,1,G1064-1)</f>
        <v>7.6.15</v>
      </c>
      <c r="I1064" s="35">
        <f>VLOOKUP(C1064,'Export Worksheet'!$E$2:$G$1483,2,FALSE)</f>
        <v>513011091</v>
      </c>
    </row>
    <row r="1065" spans="1:9" ht="16.5">
      <c r="A1065" s="24"/>
      <c r="B1065" s="24" t="s">
        <v>7969</v>
      </c>
      <c r="C1065" s="23" t="s">
        <v>9972</v>
      </c>
      <c r="D1065" s="24" t="s">
        <v>19</v>
      </c>
      <c r="E1065" s="15" t="s">
        <v>7970</v>
      </c>
      <c r="F1065" s="24" t="s">
        <v>7969</v>
      </c>
      <c r="G1065" s="23">
        <f t="shared" si="16"/>
        <v>7</v>
      </c>
      <c r="H1065" s="23" t="str">
        <f>MID(F1065,1,G1065-1)</f>
        <v>7.6.16</v>
      </c>
      <c r="I1065" s="35">
        <f>VLOOKUP(C1065,'Export Worksheet'!$E$2:$G$1483,2,FALSE)</f>
        <v>513011092</v>
      </c>
    </row>
    <row r="1066" spans="1:9" ht="16.5">
      <c r="A1066" s="24"/>
      <c r="B1066" s="24" t="s">
        <v>7971</v>
      </c>
      <c r="C1066" s="23" t="s">
        <v>9973</v>
      </c>
      <c r="D1066" s="24" t="s">
        <v>19</v>
      </c>
      <c r="E1066" s="15" t="s">
        <v>7972</v>
      </c>
      <c r="F1066" s="24" t="s">
        <v>7971</v>
      </c>
      <c r="G1066" s="23">
        <f t="shared" si="16"/>
        <v>7</v>
      </c>
      <c r="H1066" s="23" t="str">
        <f>MID(F1066,1,G1066-1)</f>
        <v>7.6.18</v>
      </c>
      <c r="I1066" s="35">
        <f>VLOOKUP(C1066,'Export Worksheet'!$E$2:$G$1483,2,FALSE)</f>
        <v>513011093</v>
      </c>
    </row>
    <row r="1067" spans="1:9" ht="16.5">
      <c r="A1067" s="24"/>
      <c r="B1067" s="24" t="s">
        <v>7973</v>
      </c>
      <c r="C1067" s="23" t="s">
        <v>9974</v>
      </c>
      <c r="D1067" s="24" t="s">
        <v>19</v>
      </c>
      <c r="E1067" s="15" t="s">
        <v>7974</v>
      </c>
      <c r="F1067" s="24" t="s">
        <v>7973</v>
      </c>
      <c r="G1067" s="23">
        <f t="shared" si="16"/>
        <v>6</v>
      </c>
      <c r="H1067" s="23" t="str">
        <f>MID(F1067,1,G1067-1)</f>
        <v>7.7.1</v>
      </c>
      <c r="I1067" s="35">
        <f>VLOOKUP(C1067,'Export Worksheet'!$E$2:$G$1483,2,FALSE)</f>
        <v>513011101</v>
      </c>
    </row>
    <row r="1068" spans="1:9" ht="16.5">
      <c r="A1068" s="24"/>
      <c r="B1068" s="24" t="s">
        <v>7975</v>
      </c>
      <c r="C1068" s="23" t="s">
        <v>9975</v>
      </c>
      <c r="D1068" s="24" t="s">
        <v>19</v>
      </c>
      <c r="E1068" s="15" t="s">
        <v>7976</v>
      </c>
      <c r="F1068" s="24" t="s">
        <v>7975</v>
      </c>
      <c r="G1068" s="23">
        <f t="shared" si="16"/>
        <v>6</v>
      </c>
      <c r="H1068" s="23" t="str">
        <f>MID(F1068,1,G1068-1)</f>
        <v>7.7.2</v>
      </c>
      <c r="I1068" s="35">
        <f>VLOOKUP(C1068,'Export Worksheet'!$E$2:$G$1483,2,FALSE)</f>
        <v>513011102</v>
      </c>
    </row>
    <row r="1069" spans="1:9" ht="16.5">
      <c r="A1069" s="24"/>
      <c r="B1069" s="24" t="s">
        <v>7977</v>
      </c>
      <c r="C1069" s="23" t="s">
        <v>9976</v>
      </c>
      <c r="D1069" s="24" t="s">
        <v>19</v>
      </c>
      <c r="E1069" s="15" t="s">
        <v>7978</v>
      </c>
      <c r="F1069" s="24" t="s">
        <v>7977</v>
      </c>
      <c r="G1069" s="23">
        <f t="shared" si="16"/>
        <v>6</v>
      </c>
      <c r="H1069" s="23" t="str">
        <f>MID(F1069,1,G1069-1)</f>
        <v>7.7.3</v>
      </c>
      <c r="I1069" s="35">
        <f>VLOOKUP(C1069,'Export Worksheet'!$E$2:$G$1483,2,FALSE)</f>
        <v>513011103</v>
      </c>
    </row>
    <row r="1070" spans="1:9" ht="16.5">
      <c r="A1070" s="24"/>
      <c r="B1070" s="24" t="s">
        <v>7979</v>
      </c>
      <c r="C1070" s="23" t="s">
        <v>9977</v>
      </c>
      <c r="D1070" s="24" t="s">
        <v>19</v>
      </c>
      <c r="E1070" s="15" t="s">
        <v>7980</v>
      </c>
      <c r="F1070" s="24" t="s">
        <v>7979</v>
      </c>
      <c r="G1070" s="23">
        <f t="shared" si="16"/>
        <v>6</v>
      </c>
      <c r="H1070" s="23" t="str">
        <f>MID(F1070,1,G1070-1)</f>
        <v>7.7.4</v>
      </c>
      <c r="I1070" s="35">
        <f>VLOOKUP(C1070,'Export Worksheet'!$E$2:$G$1483,2,FALSE)</f>
        <v>513011104</v>
      </c>
    </row>
    <row r="1071" spans="1:9" ht="16.5">
      <c r="A1071" s="24"/>
      <c r="B1071" s="24" t="s">
        <v>7981</v>
      </c>
      <c r="C1071" s="23" t="s">
        <v>9978</v>
      </c>
      <c r="D1071" s="24" t="s">
        <v>19</v>
      </c>
      <c r="E1071" s="15" t="s">
        <v>7982</v>
      </c>
      <c r="F1071" s="24" t="s">
        <v>7981</v>
      </c>
      <c r="G1071" s="23">
        <f t="shared" si="16"/>
        <v>6</v>
      </c>
      <c r="H1071" s="23" t="str">
        <f>MID(F1071,1,G1071-1)</f>
        <v>7.7.5</v>
      </c>
      <c r="I1071" s="35">
        <f>VLOOKUP(C1071,'Export Worksheet'!$E$2:$G$1483,2,FALSE)</f>
        <v>513011105</v>
      </c>
    </row>
    <row r="1072" spans="1:9" ht="16.5">
      <c r="A1072" s="24"/>
      <c r="B1072" s="24" t="s">
        <v>7983</v>
      </c>
      <c r="C1072" s="23" t="s">
        <v>9979</v>
      </c>
      <c r="D1072" s="24" t="s">
        <v>19</v>
      </c>
      <c r="E1072" s="15" t="s">
        <v>7984</v>
      </c>
      <c r="F1072" s="24" t="s">
        <v>7983</v>
      </c>
      <c r="G1072" s="23">
        <f t="shared" si="16"/>
        <v>6</v>
      </c>
      <c r="H1072" s="23" t="str">
        <f>MID(F1072,1,G1072-1)</f>
        <v>7.7.6</v>
      </c>
      <c r="I1072" s="35">
        <f>VLOOKUP(C1072,'Export Worksheet'!$E$2:$G$1483,2,FALSE)</f>
        <v>513011106</v>
      </c>
    </row>
    <row r="1073" spans="1:10" ht="16.5">
      <c r="A1073" s="24"/>
      <c r="B1073" s="24" t="s">
        <v>7985</v>
      </c>
      <c r="C1073" s="23" t="s">
        <v>9980</v>
      </c>
      <c r="D1073" s="24" t="s">
        <v>19</v>
      </c>
      <c r="E1073" s="15" t="s">
        <v>7986</v>
      </c>
      <c r="F1073" s="24" t="s">
        <v>7985</v>
      </c>
      <c r="G1073" s="23">
        <f t="shared" si="16"/>
        <v>6</v>
      </c>
      <c r="H1073" s="23" t="str">
        <f>MID(F1073,1,G1073-1)</f>
        <v>7.7.7</v>
      </c>
      <c r="I1073" s="35">
        <f>VLOOKUP(C1073,'Export Worksheet'!$E$2:$G$1483,2,FALSE)</f>
        <v>513011107</v>
      </c>
    </row>
    <row r="1074" spans="1:10" ht="16.5">
      <c r="A1074" s="24"/>
      <c r="B1074" s="24" t="s">
        <v>7987</v>
      </c>
      <c r="C1074" s="23" t="s">
        <v>9981</v>
      </c>
      <c r="D1074" s="24" t="s">
        <v>19</v>
      </c>
      <c r="E1074" s="15" t="s">
        <v>7988</v>
      </c>
      <c r="F1074" s="24" t="s">
        <v>7987</v>
      </c>
      <c r="G1074" s="23">
        <f t="shared" si="16"/>
        <v>6</v>
      </c>
      <c r="H1074" s="23" t="str">
        <f>MID(F1074,1,G1074-1)</f>
        <v>7.7.8</v>
      </c>
      <c r="I1074" s="35">
        <f>VLOOKUP(C1074,'Export Worksheet'!$E$2:$G$1483,2,FALSE)</f>
        <v>513011108</v>
      </c>
    </row>
    <row r="1075" spans="1:10" ht="16.5">
      <c r="A1075" s="24"/>
      <c r="B1075" s="24" t="s">
        <v>7989</v>
      </c>
      <c r="C1075" s="23" t="s">
        <v>9982</v>
      </c>
      <c r="D1075" s="24" t="s">
        <v>19</v>
      </c>
      <c r="E1075" s="15" t="s">
        <v>7990</v>
      </c>
      <c r="F1075" s="24" t="s">
        <v>7989</v>
      </c>
      <c r="G1075" s="23">
        <f t="shared" si="16"/>
        <v>6</v>
      </c>
      <c r="H1075" s="23" t="str">
        <f>MID(F1075,1,G1075-1)</f>
        <v>7.8.1</v>
      </c>
      <c r="I1075" s="35">
        <f>VLOOKUP(C1075,'Export Worksheet'!$E$2:$G$1483,2,FALSE)</f>
        <v>513011110</v>
      </c>
    </row>
    <row r="1076" spans="1:10" ht="16.5">
      <c r="A1076" s="24"/>
      <c r="B1076" s="24" t="s">
        <v>7991</v>
      </c>
      <c r="C1076" s="23" t="s">
        <v>9983</v>
      </c>
      <c r="D1076" s="24" t="s">
        <v>19</v>
      </c>
      <c r="E1076" s="15" t="s">
        <v>7992</v>
      </c>
      <c r="F1076" s="24" t="s">
        <v>7991</v>
      </c>
      <c r="G1076" s="23">
        <f t="shared" si="16"/>
        <v>6</v>
      </c>
      <c r="H1076" s="23" t="str">
        <f>MID(F1076,1,G1076-1)</f>
        <v>7.8.2</v>
      </c>
      <c r="I1076" s="35">
        <f>VLOOKUP(C1076,'Export Worksheet'!$E$2:$G$1483,2,FALSE)</f>
        <v>513011111</v>
      </c>
    </row>
    <row r="1077" spans="1:10" ht="16.5">
      <c r="A1077" s="24"/>
      <c r="B1077" s="24" t="s">
        <v>7993</v>
      </c>
      <c r="C1077" s="23" t="s">
        <v>9984</v>
      </c>
      <c r="D1077" s="24" t="s">
        <v>19</v>
      </c>
      <c r="E1077" s="15" t="s">
        <v>7994</v>
      </c>
      <c r="F1077" s="24" t="s">
        <v>7993</v>
      </c>
      <c r="G1077" s="23">
        <f t="shared" si="16"/>
        <v>6</v>
      </c>
      <c r="H1077" s="23" t="str">
        <f>MID(F1077,1,G1077-1)</f>
        <v>7.8.3</v>
      </c>
      <c r="I1077" s="35">
        <f>VLOOKUP(C1077,'Export Worksheet'!$E$2:$G$1483,2,FALSE)</f>
        <v>513011112</v>
      </c>
    </row>
    <row r="1078" spans="1:10" ht="16.5">
      <c r="A1078" s="24"/>
      <c r="B1078" s="24" t="s">
        <v>7995</v>
      </c>
      <c r="C1078" s="23" t="s">
        <v>9985</v>
      </c>
      <c r="D1078" s="24" t="s">
        <v>19</v>
      </c>
      <c r="E1078" s="15" t="s">
        <v>7996</v>
      </c>
      <c r="F1078" s="24" t="s">
        <v>7995</v>
      </c>
      <c r="G1078" s="23">
        <f t="shared" si="16"/>
        <v>6</v>
      </c>
      <c r="H1078" s="23" t="str">
        <f>MID(F1078,1,G1078-1)</f>
        <v>7.8.4</v>
      </c>
      <c r="I1078" s="35">
        <f>VLOOKUP(C1078,'Export Worksheet'!$E$2:$G$1483,2,FALSE)</f>
        <v>513011113</v>
      </c>
    </row>
    <row r="1079" spans="1:10" ht="16.5">
      <c r="A1079" s="24"/>
      <c r="B1079" s="24" t="s">
        <v>7997</v>
      </c>
      <c r="C1079" s="23" t="s">
        <v>9986</v>
      </c>
      <c r="D1079" s="24" t="s">
        <v>19</v>
      </c>
      <c r="E1079" s="15" t="s">
        <v>7998</v>
      </c>
      <c r="F1079" s="24" t="s">
        <v>7997</v>
      </c>
      <c r="G1079" s="23">
        <f t="shared" si="16"/>
        <v>6</v>
      </c>
      <c r="H1079" s="23" t="str">
        <f>MID(F1079,1,G1079-1)</f>
        <v>7.8.5</v>
      </c>
      <c r="I1079" s="35">
        <f>VLOOKUP(C1079,'Export Worksheet'!$E$2:$G$1483,2,FALSE)</f>
        <v>513011114</v>
      </c>
    </row>
    <row r="1080" spans="1:10" ht="16.5">
      <c r="A1080" s="24"/>
      <c r="B1080" s="24" t="s">
        <v>7999</v>
      </c>
      <c r="C1080" s="23" t="s">
        <v>9987</v>
      </c>
      <c r="D1080" s="24" t="s">
        <v>19</v>
      </c>
      <c r="E1080" s="15" t="s">
        <v>8000</v>
      </c>
      <c r="F1080" s="24" t="s">
        <v>7999</v>
      </c>
      <c r="G1080" s="23">
        <f t="shared" si="16"/>
        <v>6</v>
      </c>
      <c r="H1080" s="23" t="str">
        <f>MID(F1080,1,G1080-1)</f>
        <v>7.8.6</v>
      </c>
      <c r="I1080" s="35">
        <f>VLOOKUP(C1080,'Export Worksheet'!$E$2:$G$1483,2,FALSE)</f>
        <v>513011115</v>
      </c>
    </row>
    <row r="1081" spans="1:10" ht="16.5">
      <c r="A1081" s="24"/>
      <c r="B1081" s="24" t="s">
        <v>8001</v>
      </c>
      <c r="C1081" s="23" t="s">
        <v>9988</v>
      </c>
      <c r="D1081" s="24" t="s">
        <v>19</v>
      </c>
      <c r="E1081" s="15" t="s">
        <v>8002</v>
      </c>
      <c r="F1081" s="24" t="s">
        <v>8001</v>
      </c>
      <c r="G1081" s="23">
        <f t="shared" si="16"/>
        <v>6</v>
      </c>
      <c r="H1081" s="23" t="str">
        <f>MID(F1081,1,G1081-1)</f>
        <v>7.8.7</v>
      </c>
      <c r="I1081" s="35">
        <f>VLOOKUP(C1081,'Export Worksheet'!$E$2:$G$1483,2,FALSE)</f>
        <v>513011116</v>
      </c>
    </row>
    <row r="1082" spans="1:10" ht="16.5">
      <c r="A1082" s="24"/>
      <c r="B1082" s="24" t="s">
        <v>8003</v>
      </c>
      <c r="C1082" s="23" t="s">
        <v>9989</v>
      </c>
      <c r="D1082" s="24" t="s">
        <v>19</v>
      </c>
      <c r="E1082" s="15" t="s">
        <v>8004</v>
      </c>
      <c r="F1082" s="24" t="s">
        <v>8003</v>
      </c>
      <c r="G1082" s="23">
        <f t="shared" si="16"/>
        <v>6</v>
      </c>
      <c r="H1082" s="23" t="str">
        <f>MID(F1082,1,G1082-1)</f>
        <v>7.8.8</v>
      </c>
      <c r="I1082" s="35" t="e">
        <f>VLOOKUP(C1082,'Export Worksheet'!$E$2:$G$1483,2,FALSE)</f>
        <v>#N/A</v>
      </c>
      <c r="J1082" s="35" t="s">
        <v>10457</v>
      </c>
    </row>
    <row r="1083" spans="1:10" ht="16.5">
      <c r="A1083" s="24"/>
      <c r="B1083" s="24" t="s">
        <v>8005</v>
      </c>
      <c r="C1083" s="23" t="s">
        <v>9990</v>
      </c>
      <c r="D1083" s="24" t="s">
        <v>19</v>
      </c>
      <c r="E1083" s="15" t="s">
        <v>8006</v>
      </c>
      <c r="F1083" s="24" t="s">
        <v>8005</v>
      </c>
      <c r="G1083" s="23">
        <f t="shared" si="16"/>
        <v>6</v>
      </c>
      <c r="H1083" s="23" t="str">
        <f>MID(F1083,1,G1083-1)</f>
        <v>8.1.1</v>
      </c>
      <c r="I1083" s="35">
        <f>VLOOKUP(C1083,'Export Worksheet'!$E$2:$G$1483,2,FALSE)</f>
        <v>513011121</v>
      </c>
    </row>
    <row r="1084" spans="1:10" ht="16.5">
      <c r="A1084" s="24"/>
      <c r="B1084" s="24" t="s">
        <v>8007</v>
      </c>
      <c r="C1084" s="23" t="s">
        <v>9991</v>
      </c>
      <c r="D1084" s="24" t="s">
        <v>19</v>
      </c>
      <c r="E1084" s="15" t="s">
        <v>8008</v>
      </c>
      <c r="F1084" s="24" t="s">
        <v>8007</v>
      </c>
      <c r="G1084" s="23">
        <f t="shared" si="16"/>
        <v>6</v>
      </c>
      <c r="H1084" s="23" t="str">
        <f>MID(F1084,1,G1084-1)</f>
        <v>8.1.2</v>
      </c>
      <c r="I1084" s="35">
        <f>VLOOKUP(C1084,'Export Worksheet'!$E$2:$G$1483,2,FALSE)</f>
        <v>513011123</v>
      </c>
    </row>
    <row r="1085" spans="1:10" ht="16.5">
      <c r="A1085" s="24"/>
      <c r="B1085" s="24" t="s">
        <v>8009</v>
      </c>
      <c r="C1085" s="23" t="s">
        <v>9992</v>
      </c>
      <c r="D1085" s="24" t="s">
        <v>19</v>
      </c>
      <c r="E1085" s="15" t="s">
        <v>8010</v>
      </c>
      <c r="F1085" s="24" t="s">
        <v>8009</v>
      </c>
      <c r="G1085" s="23">
        <f t="shared" si="16"/>
        <v>6</v>
      </c>
      <c r="H1085" s="23" t="str">
        <f>MID(F1085,1,G1085-1)</f>
        <v>8.1.3</v>
      </c>
      <c r="I1085" s="35">
        <f>VLOOKUP(C1085,'Export Worksheet'!$E$2:$G$1483,2,FALSE)</f>
        <v>513011124</v>
      </c>
    </row>
    <row r="1086" spans="1:10" ht="16.5">
      <c r="A1086" s="24"/>
      <c r="B1086" s="24" t="s">
        <v>8011</v>
      </c>
      <c r="C1086" s="23" t="s">
        <v>9993</v>
      </c>
      <c r="D1086" s="24" t="s">
        <v>19</v>
      </c>
      <c r="E1086" s="15" t="s">
        <v>8012</v>
      </c>
      <c r="F1086" s="24" t="s">
        <v>8011</v>
      </c>
      <c r="G1086" s="23">
        <f t="shared" si="16"/>
        <v>6</v>
      </c>
      <c r="H1086" s="23" t="str">
        <f>MID(F1086,1,G1086-1)</f>
        <v>8.1.4</v>
      </c>
      <c r="I1086" s="35">
        <f>VLOOKUP(C1086,'Export Worksheet'!$E$2:$G$1483,2,FALSE)</f>
        <v>513011125</v>
      </c>
    </row>
    <row r="1087" spans="1:10" ht="16.5">
      <c r="A1087" s="24"/>
      <c r="B1087" s="24" t="s">
        <v>8013</v>
      </c>
      <c r="C1087" s="23" t="s">
        <v>9994</v>
      </c>
      <c r="D1087" s="24" t="s">
        <v>19</v>
      </c>
      <c r="E1087" s="15" t="s">
        <v>8014</v>
      </c>
      <c r="F1087" s="24" t="s">
        <v>8013</v>
      </c>
      <c r="G1087" s="23">
        <f t="shared" si="16"/>
        <v>6</v>
      </c>
      <c r="H1087" s="23" t="str">
        <f>MID(F1087,1,G1087-1)</f>
        <v>8.1.5</v>
      </c>
      <c r="I1087" s="35">
        <f>VLOOKUP(C1087,'Export Worksheet'!$E$2:$G$1483,2,FALSE)</f>
        <v>513011126</v>
      </c>
    </row>
    <row r="1088" spans="1:10" ht="16.5">
      <c r="A1088" s="24"/>
      <c r="B1088" s="24" t="s">
        <v>8015</v>
      </c>
      <c r="C1088" s="23" t="s">
        <v>9995</v>
      </c>
      <c r="D1088" s="24" t="s">
        <v>19</v>
      </c>
      <c r="E1088" s="15" t="s">
        <v>8016</v>
      </c>
      <c r="F1088" s="24" t="s">
        <v>8015</v>
      </c>
      <c r="G1088" s="23">
        <f t="shared" si="16"/>
        <v>6</v>
      </c>
      <c r="H1088" s="23" t="str">
        <f>MID(F1088,1,G1088-1)</f>
        <v>8.1.6</v>
      </c>
      <c r="I1088" s="35">
        <f>VLOOKUP(C1088,'Export Worksheet'!$E$2:$G$1483,2,FALSE)</f>
        <v>513011127</v>
      </c>
    </row>
    <row r="1089" spans="1:9" ht="16.5">
      <c r="A1089" s="24"/>
      <c r="B1089" s="24" t="s">
        <v>8017</v>
      </c>
      <c r="C1089" s="23" t="s">
        <v>9996</v>
      </c>
      <c r="D1089" s="24" t="s">
        <v>19</v>
      </c>
      <c r="E1089" s="15" t="s">
        <v>8018</v>
      </c>
      <c r="F1089" s="24" t="s">
        <v>8017</v>
      </c>
      <c r="G1089" s="23">
        <f t="shared" si="16"/>
        <v>6</v>
      </c>
      <c r="H1089" s="23" t="str">
        <f>MID(F1089,1,G1089-1)</f>
        <v>8.1.7</v>
      </c>
      <c r="I1089" s="35">
        <f>VLOOKUP(C1089,'Export Worksheet'!$E$2:$G$1483,2,FALSE)</f>
        <v>513011128</v>
      </c>
    </row>
    <row r="1090" spans="1:9" ht="16.5">
      <c r="A1090" s="24"/>
      <c r="B1090" s="24" t="s">
        <v>8019</v>
      </c>
      <c r="C1090" s="23" t="s">
        <v>9997</v>
      </c>
      <c r="D1090" s="24" t="s">
        <v>19</v>
      </c>
      <c r="E1090" s="15" t="s">
        <v>8020</v>
      </c>
      <c r="F1090" s="24" t="s">
        <v>8019</v>
      </c>
      <c r="G1090" s="23">
        <f t="shared" si="16"/>
        <v>6</v>
      </c>
      <c r="H1090" s="23" t="str">
        <f>MID(F1090,1,G1090-1)</f>
        <v>8.1.8</v>
      </c>
      <c r="I1090" s="35">
        <f>VLOOKUP(C1090,'Export Worksheet'!$E$2:$G$1483,2,FALSE)</f>
        <v>513011129</v>
      </c>
    </row>
    <row r="1091" spans="1:9" ht="16.5">
      <c r="A1091" s="24"/>
      <c r="B1091" s="24" t="s">
        <v>8021</v>
      </c>
      <c r="C1091" s="23" t="s">
        <v>9998</v>
      </c>
      <c r="D1091" s="24" t="s">
        <v>19</v>
      </c>
      <c r="E1091" s="15" t="s">
        <v>8022</v>
      </c>
      <c r="F1091" s="24" t="s">
        <v>8021</v>
      </c>
      <c r="G1091" s="23">
        <f t="shared" ref="G1091:G1154" si="17">FIND("-",F1091)</f>
        <v>6</v>
      </c>
      <c r="H1091" s="23" t="str">
        <f>MID(F1091,1,G1091-1)</f>
        <v>8.1.9</v>
      </c>
      <c r="I1091" s="35">
        <f>VLOOKUP(C1091,'Export Worksheet'!$E$2:$G$1483,2,FALSE)</f>
        <v>513011130</v>
      </c>
    </row>
    <row r="1092" spans="1:9" ht="16.5">
      <c r="A1092" s="24"/>
      <c r="B1092" s="24" t="s">
        <v>8023</v>
      </c>
      <c r="C1092" s="23" t="s">
        <v>9999</v>
      </c>
      <c r="D1092" s="24" t="s">
        <v>19</v>
      </c>
      <c r="E1092" s="15" t="s">
        <v>8024</v>
      </c>
      <c r="F1092" s="24" t="s">
        <v>8023</v>
      </c>
      <c r="G1092" s="23">
        <f t="shared" si="17"/>
        <v>7</v>
      </c>
      <c r="H1092" s="23" t="str">
        <f>MID(F1092,1,G1092-1)</f>
        <v>8.1.10</v>
      </c>
      <c r="I1092" s="35">
        <f>VLOOKUP(C1092,'Export Worksheet'!$E$2:$G$1483,2,FALSE)</f>
        <v>513011122</v>
      </c>
    </row>
    <row r="1093" spans="1:9" ht="16.5">
      <c r="A1093" s="24"/>
      <c r="B1093" s="24" t="s">
        <v>8025</v>
      </c>
      <c r="C1093" s="23" t="s">
        <v>10000</v>
      </c>
      <c r="D1093" s="24" t="s">
        <v>19</v>
      </c>
      <c r="E1093" s="15" t="s">
        <v>8026</v>
      </c>
      <c r="F1093" s="24" t="s">
        <v>8025</v>
      </c>
      <c r="G1093" s="23">
        <f t="shared" si="17"/>
        <v>6</v>
      </c>
      <c r="H1093" s="23" t="str">
        <f>MID(F1093,1,G1093-1)</f>
        <v>8.2.1</v>
      </c>
      <c r="I1093" s="35">
        <f>VLOOKUP(C1093,'Export Worksheet'!$E$2:$G$1483,2,FALSE)</f>
        <v>513011131</v>
      </c>
    </row>
    <row r="1094" spans="1:9" ht="16.5">
      <c r="A1094" s="24"/>
      <c r="B1094" s="24" t="s">
        <v>8027</v>
      </c>
      <c r="C1094" s="23" t="s">
        <v>10001</v>
      </c>
      <c r="D1094" s="24" t="s">
        <v>19</v>
      </c>
      <c r="E1094" s="15" t="s">
        <v>8028</v>
      </c>
      <c r="F1094" s="24" t="s">
        <v>8027</v>
      </c>
      <c r="G1094" s="23">
        <f t="shared" si="17"/>
        <v>6</v>
      </c>
      <c r="H1094" s="23" t="str">
        <f>MID(F1094,1,G1094-1)</f>
        <v>8.2.2</v>
      </c>
      <c r="I1094" s="35">
        <f>VLOOKUP(C1094,'Export Worksheet'!$E$2:$G$1483,2,FALSE)</f>
        <v>513011134</v>
      </c>
    </row>
    <row r="1095" spans="1:9" ht="16.5">
      <c r="A1095" s="24"/>
      <c r="B1095" s="24" t="s">
        <v>8029</v>
      </c>
      <c r="C1095" s="23" t="s">
        <v>10002</v>
      </c>
      <c r="D1095" s="24" t="s">
        <v>19</v>
      </c>
      <c r="E1095" s="15" t="s">
        <v>8030</v>
      </c>
      <c r="F1095" s="24" t="s">
        <v>8029</v>
      </c>
      <c r="G1095" s="23">
        <f t="shared" si="17"/>
        <v>6</v>
      </c>
      <c r="H1095" s="23" t="str">
        <f>MID(F1095,1,G1095-1)</f>
        <v>8.2.3</v>
      </c>
      <c r="I1095" s="35">
        <f>VLOOKUP(C1095,'Export Worksheet'!$E$2:$G$1483,2,FALSE)</f>
        <v>513011135</v>
      </c>
    </row>
    <row r="1096" spans="1:9" ht="16.5">
      <c r="A1096" s="24"/>
      <c r="B1096" s="24" t="s">
        <v>8031</v>
      </c>
      <c r="C1096" s="23" t="s">
        <v>10003</v>
      </c>
      <c r="D1096" s="24" t="s">
        <v>19</v>
      </c>
      <c r="E1096" s="15" t="s">
        <v>8032</v>
      </c>
      <c r="F1096" s="24" t="s">
        <v>8031</v>
      </c>
      <c r="G1096" s="23">
        <f t="shared" si="17"/>
        <v>6</v>
      </c>
      <c r="H1096" s="23" t="str">
        <f>MID(F1096,1,G1096-1)</f>
        <v>8.2.4</v>
      </c>
      <c r="I1096" s="35">
        <f>VLOOKUP(C1096,'Export Worksheet'!$E$2:$G$1483,2,FALSE)</f>
        <v>513011136</v>
      </c>
    </row>
    <row r="1097" spans="1:9" ht="16.5">
      <c r="A1097" s="24"/>
      <c r="B1097" s="24" t="s">
        <v>8033</v>
      </c>
      <c r="C1097" s="23" t="s">
        <v>10004</v>
      </c>
      <c r="D1097" s="24" t="s">
        <v>19</v>
      </c>
      <c r="E1097" s="15" t="s">
        <v>8034</v>
      </c>
      <c r="F1097" s="24" t="s">
        <v>8033</v>
      </c>
      <c r="G1097" s="23">
        <f t="shared" si="17"/>
        <v>6</v>
      </c>
      <c r="H1097" s="23" t="str">
        <f>MID(F1097,1,G1097-1)</f>
        <v>8.2.5</v>
      </c>
      <c r="I1097" s="35">
        <f>VLOOKUP(C1097,'Export Worksheet'!$E$2:$G$1483,2,FALSE)</f>
        <v>513011137</v>
      </c>
    </row>
    <row r="1098" spans="1:9" ht="16.5">
      <c r="A1098" s="24"/>
      <c r="B1098" s="24" t="s">
        <v>8035</v>
      </c>
      <c r="C1098" s="23" t="s">
        <v>10005</v>
      </c>
      <c r="D1098" s="24" t="s">
        <v>19</v>
      </c>
      <c r="E1098" s="15" t="s">
        <v>8036</v>
      </c>
      <c r="F1098" s="24" t="s">
        <v>8035</v>
      </c>
      <c r="G1098" s="23">
        <f t="shared" si="17"/>
        <v>6</v>
      </c>
      <c r="H1098" s="23" t="str">
        <f>MID(F1098,1,G1098-1)</f>
        <v>8.2.6</v>
      </c>
      <c r="I1098" s="35">
        <f>VLOOKUP(C1098,'Export Worksheet'!$E$2:$G$1483,2,FALSE)</f>
        <v>513011138</v>
      </c>
    </row>
    <row r="1099" spans="1:9" ht="16.5">
      <c r="A1099" s="24"/>
      <c r="B1099" s="24" t="s">
        <v>8037</v>
      </c>
      <c r="C1099" s="23" t="s">
        <v>10006</v>
      </c>
      <c r="D1099" s="24" t="s">
        <v>19</v>
      </c>
      <c r="E1099" s="15" t="s">
        <v>8038</v>
      </c>
      <c r="F1099" s="24" t="s">
        <v>8037</v>
      </c>
      <c r="G1099" s="23">
        <f t="shared" si="17"/>
        <v>6</v>
      </c>
      <c r="H1099" s="23" t="str">
        <f>MID(F1099,1,G1099-1)</f>
        <v>8.2.7</v>
      </c>
      <c r="I1099" s="35">
        <f>VLOOKUP(C1099,'Export Worksheet'!$E$2:$G$1483,2,FALSE)</f>
        <v>513011139</v>
      </c>
    </row>
    <row r="1100" spans="1:9" ht="16.5">
      <c r="A1100" s="24"/>
      <c r="B1100" s="24" t="s">
        <v>8039</v>
      </c>
      <c r="C1100" s="23" t="s">
        <v>10007</v>
      </c>
      <c r="D1100" s="24" t="s">
        <v>19</v>
      </c>
      <c r="E1100" s="15" t="s">
        <v>8040</v>
      </c>
      <c r="F1100" s="24" t="s">
        <v>8039</v>
      </c>
      <c r="G1100" s="23">
        <f t="shared" si="17"/>
        <v>6</v>
      </c>
      <c r="H1100" s="23" t="str">
        <f>MID(F1100,1,G1100-1)</f>
        <v>8.2.8</v>
      </c>
      <c r="I1100" s="35">
        <f>VLOOKUP(C1100,'Export Worksheet'!$E$2:$G$1483,2,FALSE)</f>
        <v>513011140</v>
      </c>
    </row>
    <row r="1101" spans="1:9" ht="16.5">
      <c r="A1101" s="24"/>
      <c r="B1101" s="24" t="s">
        <v>8041</v>
      </c>
      <c r="C1101" s="23" t="s">
        <v>10008</v>
      </c>
      <c r="D1101" s="24" t="s">
        <v>19</v>
      </c>
      <c r="E1101" s="15" t="s">
        <v>8042</v>
      </c>
      <c r="F1101" s="24" t="s">
        <v>8041</v>
      </c>
      <c r="G1101" s="23">
        <f t="shared" si="17"/>
        <v>7</v>
      </c>
      <c r="H1101" s="23" t="str">
        <f>MID(F1101,1,G1101-1)</f>
        <v>8.2.10</v>
      </c>
      <c r="I1101" s="35">
        <f>VLOOKUP(C1101,'Export Worksheet'!$E$2:$G$1483,2,FALSE)</f>
        <v>513011132</v>
      </c>
    </row>
    <row r="1102" spans="1:9" ht="16.5">
      <c r="A1102" s="24"/>
      <c r="B1102" s="24" t="s">
        <v>8043</v>
      </c>
      <c r="C1102" s="23" t="s">
        <v>10009</v>
      </c>
      <c r="D1102" s="24" t="s">
        <v>19</v>
      </c>
      <c r="E1102" s="15" t="s">
        <v>8044</v>
      </c>
      <c r="F1102" s="24" t="s">
        <v>8043</v>
      </c>
      <c r="G1102" s="23">
        <f t="shared" si="17"/>
        <v>7</v>
      </c>
      <c r="H1102" s="23" t="str">
        <f>MID(F1102,1,G1102-1)</f>
        <v>8.2.12</v>
      </c>
      <c r="I1102" s="35">
        <f>VLOOKUP(C1102,'Export Worksheet'!$E$2:$G$1483,2,FALSE)</f>
        <v>513011133</v>
      </c>
    </row>
    <row r="1103" spans="1:9" ht="16.5">
      <c r="A1103" s="24"/>
      <c r="B1103" s="24" t="s">
        <v>8045</v>
      </c>
      <c r="C1103" s="23" t="s">
        <v>10010</v>
      </c>
      <c r="D1103" s="24" t="s">
        <v>19</v>
      </c>
      <c r="E1103" s="15" t="s">
        <v>8046</v>
      </c>
      <c r="F1103" s="24" t="s">
        <v>8045</v>
      </c>
      <c r="G1103" s="23">
        <f t="shared" si="17"/>
        <v>6</v>
      </c>
      <c r="H1103" s="23" t="str">
        <f>MID(F1103,1,G1103-1)</f>
        <v>8.3.1</v>
      </c>
      <c r="I1103" s="35">
        <f>VLOOKUP(C1103,'Export Worksheet'!$E$2:$G$1483,2,FALSE)</f>
        <v>513011142</v>
      </c>
    </row>
    <row r="1104" spans="1:9" ht="16.5">
      <c r="A1104" s="24"/>
      <c r="B1104" s="24" t="s">
        <v>8047</v>
      </c>
      <c r="C1104" s="23" t="s">
        <v>10011</v>
      </c>
      <c r="D1104" s="24" t="s">
        <v>19</v>
      </c>
      <c r="E1104" s="15" t="s">
        <v>8048</v>
      </c>
      <c r="F1104" s="24" t="s">
        <v>8047</v>
      </c>
      <c r="G1104" s="23">
        <f t="shared" si="17"/>
        <v>6</v>
      </c>
      <c r="H1104" s="23" t="str">
        <f>MID(F1104,1,G1104-1)</f>
        <v>8.3.2</v>
      </c>
      <c r="I1104" s="35">
        <f>VLOOKUP(C1104,'Export Worksheet'!$E$2:$G$1483,2,FALSE)</f>
        <v>513011146</v>
      </c>
    </row>
    <row r="1105" spans="1:9" ht="16.5">
      <c r="A1105" s="24"/>
      <c r="B1105" s="24" t="s">
        <v>8049</v>
      </c>
      <c r="C1105" s="23" t="s">
        <v>10012</v>
      </c>
      <c r="D1105" s="24" t="s">
        <v>19</v>
      </c>
      <c r="E1105" s="15" t="s">
        <v>8050</v>
      </c>
      <c r="F1105" s="24" t="s">
        <v>8049</v>
      </c>
      <c r="G1105" s="23">
        <f t="shared" si="17"/>
        <v>6</v>
      </c>
      <c r="H1105" s="23" t="str">
        <f>MID(F1105,1,G1105-1)</f>
        <v>8.3.3</v>
      </c>
      <c r="I1105" s="35">
        <f>VLOOKUP(C1105,'Export Worksheet'!$E$2:$G$1483,2,FALSE)</f>
        <v>513011147</v>
      </c>
    </row>
    <row r="1106" spans="1:9" ht="16.5">
      <c r="A1106" s="24"/>
      <c r="B1106" s="24" t="s">
        <v>8051</v>
      </c>
      <c r="C1106" s="23" t="s">
        <v>10013</v>
      </c>
      <c r="D1106" s="24" t="s">
        <v>19</v>
      </c>
      <c r="E1106" s="15" t="s">
        <v>8052</v>
      </c>
      <c r="F1106" s="24" t="s">
        <v>8051</v>
      </c>
      <c r="G1106" s="23">
        <f t="shared" si="17"/>
        <v>6</v>
      </c>
      <c r="H1106" s="23" t="str">
        <f>MID(F1106,1,G1106-1)</f>
        <v>8.3.4</v>
      </c>
      <c r="I1106" s="35">
        <f>VLOOKUP(C1106,'Export Worksheet'!$E$2:$G$1483,2,FALSE)</f>
        <v>513011148</v>
      </c>
    </row>
    <row r="1107" spans="1:9" ht="16.5">
      <c r="A1107" s="24"/>
      <c r="B1107" s="24" t="s">
        <v>8053</v>
      </c>
      <c r="C1107" s="23" t="s">
        <v>10014</v>
      </c>
      <c r="D1107" s="24" t="s">
        <v>19</v>
      </c>
      <c r="E1107" s="15" t="s">
        <v>8054</v>
      </c>
      <c r="F1107" s="24" t="s">
        <v>8053</v>
      </c>
      <c r="G1107" s="23">
        <f t="shared" si="17"/>
        <v>6</v>
      </c>
      <c r="H1107" s="23" t="str">
        <f>MID(F1107,1,G1107-1)</f>
        <v>8.3.5</v>
      </c>
      <c r="I1107" s="35">
        <f>VLOOKUP(C1107,'Export Worksheet'!$E$2:$G$1483,2,FALSE)</f>
        <v>513011149</v>
      </c>
    </row>
    <row r="1108" spans="1:9" ht="16.5">
      <c r="A1108" s="24"/>
      <c r="B1108" s="24" t="s">
        <v>8055</v>
      </c>
      <c r="C1108" s="23" t="s">
        <v>10015</v>
      </c>
      <c r="D1108" s="24" t="s">
        <v>19</v>
      </c>
      <c r="E1108" s="15" t="s">
        <v>8056</v>
      </c>
      <c r="F1108" s="24" t="s">
        <v>8055</v>
      </c>
      <c r="G1108" s="23">
        <f t="shared" si="17"/>
        <v>6</v>
      </c>
      <c r="H1108" s="23" t="str">
        <f>MID(F1108,1,G1108-1)</f>
        <v>8.3.6</v>
      </c>
      <c r="I1108" s="35">
        <f>VLOOKUP(C1108,'Export Worksheet'!$E$2:$G$1483,2,FALSE)</f>
        <v>513011150</v>
      </c>
    </row>
    <row r="1109" spans="1:9" ht="16.5">
      <c r="A1109" s="24"/>
      <c r="B1109" s="24" t="s">
        <v>8057</v>
      </c>
      <c r="C1109" s="23" t="s">
        <v>10016</v>
      </c>
      <c r="D1109" s="24" t="s">
        <v>19</v>
      </c>
      <c r="E1109" s="15" t="s">
        <v>8058</v>
      </c>
      <c r="F1109" s="24" t="s">
        <v>8057</v>
      </c>
      <c r="G1109" s="23">
        <f t="shared" si="17"/>
        <v>6</v>
      </c>
      <c r="H1109" s="23" t="str">
        <f>MID(F1109,1,G1109-1)</f>
        <v>8.3.7</v>
      </c>
      <c r="I1109" s="35">
        <f>VLOOKUP(C1109,'Export Worksheet'!$E$2:$G$1483,2,FALSE)</f>
        <v>513011151</v>
      </c>
    </row>
    <row r="1110" spans="1:9" ht="16.5">
      <c r="A1110" s="24"/>
      <c r="B1110" s="24" t="s">
        <v>8059</v>
      </c>
      <c r="C1110" s="23" t="s">
        <v>10017</v>
      </c>
      <c r="D1110" s="24" t="s">
        <v>108</v>
      </c>
      <c r="E1110" s="15" t="s">
        <v>8060</v>
      </c>
      <c r="F1110" s="24" t="s">
        <v>8059</v>
      </c>
      <c r="G1110" s="23">
        <f t="shared" si="17"/>
        <v>6</v>
      </c>
      <c r="H1110" s="23" t="str">
        <f>MID(F1110,1,G1110-1)</f>
        <v>8.3.8</v>
      </c>
      <c r="I1110" s="35">
        <f>VLOOKUP(C1110,'Export Worksheet'!$E$2:$G$1483,2,FALSE)</f>
        <v>513011152</v>
      </c>
    </row>
    <row r="1111" spans="1:9" ht="16.5">
      <c r="A1111" s="24"/>
      <c r="B1111" s="24" t="s">
        <v>8061</v>
      </c>
      <c r="C1111" s="23" t="s">
        <v>10018</v>
      </c>
      <c r="D1111" s="24" t="s">
        <v>108</v>
      </c>
      <c r="E1111" s="15" t="s">
        <v>8062</v>
      </c>
      <c r="F1111" s="24" t="s">
        <v>8061</v>
      </c>
      <c r="G1111" s="23">
        <f t="shared" si="17"/>
        <v>6</v>
      </c>
      <c r="H1111" s="23" t="str">
        <f>MID(F1111,1,G1111-1)</f>
        <v>8.3.9</v>
      </c>
      <c r="I1111" s="35">
        <f>VLOOKUP(C1111,'Export Worksheet'!$E$2:$G$1483,2,FALSE)</f>
        <v>513011153</v>
      </c>
    </row>
    <row r="1112" spans="1:9" ht="16.5">
      <c r="A1112" s="24"/>
      <c r="B1112" s="24" t="s">
        <v>8063</v>
      </c>
      <c r="C1112" s="23" t="s">
        <v>10019</v>
      </c>
      <c r="D1112" s="24" t="s">
        <v>19</v>
      </c>
      <c r="E1112" s="15" t="s">
        <v>8064</v>
      </c>
      <c r="F1112" s="24" t="s">
        <v>8063</v>
      </c>
      <c r="G1112" s="23">
        <f t="shared" si="17"/>
        <v>7</v>
      </c>
      <c r="H1112" s="23" t="str">
        <f>MID(F1112,1,G1112-1)</f>
        <v>8.3.11</v>
      </c>
      <c r="I1112" s="35">
        <f>VLOOKUP(C1112,'Export Worksheet'!$E$2:$G$1483,2,FALSE)</f>
        <v>513011143</v>
      </c>
    </row>
    <row r="1113" spans="1:9" ht="16.5">
      <c r="A1113" s="24"/>
      <c r="B1113" s="24" t="s">
        <v>8065</v>
      </c>
      <c r="C1113" s="23" t="s">
        <v>10020</v>
      </c>
      <c r="D1113" s="24" t="s">
        <v>19</v>
      </c>
      <c r="E1113" s="15" t="s">
        <v>8066</v>
      </c>
      <c r="F1113" s="24" t="s">
        <v>8065</v>
      </c>
      <c r="G1113" s="23">
        <f t="shared" si="17"/>
        <v>7</v>
      </c>
      <c r="H1113" s="23" t="str">
        <f>MID(F1113,1,G1113-1)</f>
        <v>8.3.13</v>
      </c>
      <c r="I1113" s="35">
        <f>VLOOKUP(C1113,'Export Worksheet'!$E$2:$G$1483,2,FALSE)</f>
        <v>513011144</v>
      </c>
    </row>
    <row r="1114" spans="1:9" ht="16.5">
      <c r="A1114" s="24"/>
      <c r="B1114" s="24" t="s">
        <v>8067</v>
      </c>
      <c r="C1114" s="23" t="s">
        <v>10021</v>
      </c>
      <c r="D1114" s="24" t="s">
        <v>19</v>
      </c>
      <c r="E1114" s="15" t="s">
        <v>8064</v>
      </c>
      <c r="F1114" s="24" t="s">
        <v>8067</v>
      </c>
      <c r="G1114" s="23">
        <f t="shared" si="17"/>
        <v>7</v>
      </c>
      <c r="H1114" s="23" t="str">
        <f>MID(F1114,1,G1114-1)</f>
        <v>8.3.15</v>
      </c>
      <c r="I1114" s="35">
        <f>VLOOKUP(C1114,'Export Worksheet'!$E$2:$G$1483,2,FALSE)</f>
        <v>513011145</v>
      </c>
    </row>
    <row r="1115" spans="1:9" ht="16.5">
      <c r="A1115" s="24"/>
      <c r="B1115" s="24" t="s">
        <v>8068</v>
      </c>
      <c r="C1115" s="23" t="s">
        <v>10022</v>
      </c>
      <c r="D1115" s="24" t="s">
        <v>19</v>
      </c>
      <c r="E1115" s="15" t="s">
        <v>8069</v>
      </c>
      <c r="F1115" s="24" t="s">
        <v>8068</v>
      </c>
      <c r="G1115" s="23">
        <f t="shared" si="17"/>
        <v>6</v>
      </c>
      <c r="H1115" s="23" t="str">
        <f>MID(F1115,1,G1115-1)</f>
        <v>8.4.1</v>
      </c>
      <c r="I1115" s="35">
        <f>VLOOKUP(C1115,'Export Worksheet'!$E$2:$G$1483,2,FALSE)</f>
        <v>513011154</v>
      </c>
    </row>
    <row r="1116" spans="1:9" ht="16.5">
      <c r="A1116" s="24"/>
      <c r="B1116" s="24" t="s">
        <v>8070</v>
      </c>
      <c r="C1116" s="23" t="s">
        <v>10023</v>
      </c>
      <c r="D1116" s="24" t="s">
        <v>19</v>
      </c>
      <c r="E1116" s="15" t="s">
        <v>8071</v>
      </c>
      <c r="F1116" s="24" t="s">
        <v>8070</v>
      </c>
      <c r="G1116" s="23">
        <f t="shared" si="17"/>
        <v>6</v>
      </c>
      <c r="H1116" s="23" t="str">
        <f>MID(F1116,1,G1116-1)</f>
        <v>8.4.2</v>
      </c>
      <c r="I1116" s="35">
        <f>VLOOKUP(C1116,'Export Worksheet'!$E$2:$G$1483,2,FALSE)</f>
        <v>513011160</v>
      </c>
    </row>
    <row r="1117" spans="1:9" ht="16.5">
      <c r="A1117" s="24"/>
      <c r="B1117" s="24" t="s">
        <v>8072</v>
      </c>
      <c r="C1117" s="23" t="s">
        <v>10024</v>
      </c>
      <c r="D1117" s="24" t="s">
        <v>19</v>
      </c>
      <c r="E1117" s="15" t="s">
        <v>8073</v>
      </c>
      <c r="F1117" s="24" t="s">
        <v>8072</v>
      </c>
      <c r="G1117" s="23">
        <f t="shared" si="17"/>
        <v>6</v>
      </c>
      <c r="H1117" s="23" t="str">
        <f>MID(F1117,1,G1117-1)</f>
        <v>8.4.3</v>
      </c>
      <c r="I1117" s="35">
        <f>VLOOKUP(C1117,'Export Worksheet'!$E$2:$G$1483,2,FALSE)</f>
        <v>513011161</v>
      </c>
    </row>
    <row r="1118" spans="1:9" ht="16.5">
      <c r="A1118" s="24"/>
      <c r="B1118" s="24" t="s">
        <v>8074</v>
      </c>
      <c r="C1118" s="23" t="s">
        <v>10025</v>
      </c>
      <c r="D1118" s="24" t="s">
        <v>19</v>
      </c>
      <c r="E1118" s="15" t="s">
        <v>8075</v>
      </c>
      <c r="F1118" s="24" t="s">
        <v>8074</v>
      </c>
      <c r="G1118" s="23">
        <f t="shared" si="17"/>
        <v>6</v>
      </c>
      <c r="H1118" s="23" t="str">
        <f>MID(F1118,1,G1118-1)</f>
        <v>8.4.4</v>
      </c>
      <c r="I1118" s="35">
        <f>VLOOKUP(C1118,'Export Worksheet'!$E$2:$G$1483,2,FALSE)</f>
        <v>513011162</v>
      </c>
    </row>
    <row r="1119" spans="1:9" ht="16.5">
      <c r="A1119" s="24"/>
      <c r="B1119" s="24" t="s">
        <v>8076</v>
      </c>
      <c r="C1119" s="23" t="s">
        <v>10026</v>
      </c>
      <c r="D1119" s="24" t="s">
        <v>19</v>
      </c>
      <c r="E1119" s="15" t="s">
        <v>8077</v>
      </c>
      <c r="F1119" s="24" t="s">
        <v>8076</v>
      </c>
      <c r="G1119" s="23">
        <f t="shared" si="17"/>
        <v>6</v>
      </c>
      <c r="H1119" s="23" t="str">
        <f>MID(F1119,1,G1119-1)</f>
        <v>8.4.5</v>
      </c>
      <c r="I1119" s="35">
        <f>VLOOKUP(C1119,'Export Worksheet'!$E$2:$G$1483,2,FALSE)</f>
        <v>513011163</v>
      </c>
    </row>
    <row r="1120" spans="1:9" ht="16.5">
      <c r="A1120" s="24"/>
      <c r="B1120" s="24" t="s">
        <v>8078</v>
      </c>
      <c r="C1120" s="23" t="s">
        <v>10027</v>
      </c>
      <c r="D1120" s="24" t="s">
        <v>19</v>
      </c>
      <c r="E1120" s="15" t="s">
        <v>8075</v>
      </c>
      <c r="F1120" s="24" t="s">
        <v>8078</v>
      </c>
      <c r="G1120" s="23">
        <f t="shared" si="17"/>
        <v>6</v>
      </c>
      <c r="H1120" s="23" t="str">
        <f>MID(F1120,1,G1120-1)</f>
        <v>8.4.6</v>
      </c>
      <c r="I1120" s="35">
        <f>VLOOKUP(C1120,'Export Worksheet'!$E$2:$G$1483,2,FALSE)</f>
        <v>513011164</v>
      </c>
    </row>
    <row r="1121" spans="1:9" ht="16.5">
      <c r="A1121" s="24"/>
      <c r="B1121" s="24" t="s">
        <v>8079</v>
      </c>
      <c r="C1121" s="23" t="s">
        <v>10028</v>
      </c>
      <c r="D1121" s="24" t="s">
        <v>19</v>
      </c>
      <c r="E1121" s="15" t="s">
        <v>8077</v>
      </c>
      <c r="F1121" s="24" t="s">
        <v>8079</v>
      </c>
      <c r="G1121" s="23">
        <f t="shared" si="17"/>
        <v>6</v>
      </c>
      <c r="H1121" s="23" t="str">
        <f>MID(F1121,1,G1121-1)</f>
        <v>8.4.7</v>
      </c>
      <c r="I1121" s="35">
        <f>VLOOKUP(C1121,'Export Worksheet'!$E$2:$G$1483,2,FALSE)</f>
        <v>513011165</v>
      </c>
    </row>
    <row r="1122" spans="1:9" ht="16.5">
      <c r="A1122" s="24"/>
      <c r="B1122" s="24" t="s">
        <v>8080</v>
      </c>
      <c r="C1122" s="23" t="s">
        <v>10029</v>
      </c>
      <c r="D1122" s="24" t="s">
        <v>19</v>
      </c>
      <c r="E1122" s="15" t="s">
        <v>8075</v>
      </c>
      <c r="F1122" s="24" t="s">
        <v>8080</v>
      </c>
      <c r="G1122" s="23">
        <f t="shared" si="17"/>
        <v>6</v>
      </c>
      <c r="H1122" s="23" t="str">
        <f>MID(F1122,1,G1122-1)</f>
        <v>8.4.8</v>
      </c>
      <c r="I1122" s="35">
        <f>VLOOKUP(C1122,'Export Worksheet'!$E$2:$G$1483,2,FALSE)</f>
        <v>513011166</v>
      </c>
    </row>
    <row r="1123" spans="1:9" ht="16.5">
      <c r="A1123" s="24"/>
      <c r="B1123" s="24" t="s">
        <v>8081</v>
      </c>
      <c r="C1123" s="23" t="s">
        <v>10030</v>
      </c>
      <c r="D1123" s="24" t="s">
        <v>19</v>
      </c>
      <c r="E1123" s="15" t="s">
        <v>7194</v>
      </c>
      <c r="F1123" s="24" t="s">
        <v>8081</v>
      </c>
      <c r="G1123" s="23">
        <f t="shared" si="17"/>
        <v>6</v>
      </c>
      <c r="H1123" s="23" t="str">
        <f>MID(F1123,1,G1123-1)</f>
        <v>8.4.9</v>
      </c>
      <c r="I1123" s="35">
        <f>VLOOKUP(C1123,'Export Worksheet'!$E$2:$G$1483,2,FALSE)</f>
        <v>513011167</v>
      </c>
    </row>
    <row r="1124" spans="1:9" ht="16.5">
      <c r="A1124" s="24"/>
      <c r="B1124" s="24" t="s">
        <v>8082</v>
      </c>
      <c r="C1124" s="23" t="s">
        <v>10031</v>
      </c>
      <c r="D1124" s="24" t="s">
        <v>19</v>
      </c>
      <c r="E1124" s="15" t="s">
        <v>8083</v>
      </c>
      <c r="F1124" s="24" t="s">
        <v>8082</v>
      </c>
      <c r="G1124" s="23">
        <f t="shared" si="17"/>
        <v>7</v>
      </c>
      <c r="H1124" s="23" t="str">
        <f>MID(F1124,1,G1124-1)</f>
        <v>8.4.10</v>
      </c>
      <c r="I1124" s="35">
        <f>VLOOKUP(C1124,'Export Worksheet'!$E$2:$G$1483,2,FALSE)</f>
        <v>513011155</v>
      </c>
    </row>
    <row r="1125" spans="1:9" ht="16.5">
      <c r="A1125" s="24"/>
      <c r="B1125" s="24" t="s">
        <v>8084</v>
      </c>
      <c r="C1125" s="23" t="s">
        <v>10032</v>
      </c>
      <c r="D1125" s="24" t="s">
        <v>19</v>
      </c>
      <c r="E1125" s="15" t="s">
        <v>7194</v>
      </c>
      <c r="F1125" s="24" t="s">
        <v>8084</v>
      </c>
      <c r="G1125" s="23">
        <f t="shared" si="17"/>
        <v>7</v>
      </c>
      <c r="H1125" s="23" t="str">
        <f>MID(F1125,1,G1125-1)</f>
        <v>8.4.11</v>
      </c>
      <c r="I1125" s="35">
        <f>VLOOKUP(C1125,'Export Worksheet'!$E$2:$G$1483,2,FALSE)</f>
        <v>513011156</v>
      </c>
    </row>
    <row r="1126" spans="1:9" ht="16.5">
      <c r="A1126" s="24"/>
      <c r="B1126" s="24" t="s">
        <v>8085</v>
      </c>
      <c r="C1126" s="23" t="s">
        <v>10033</v>
      </c>
      <c r="D1126" s="24" t="s">
        <v>19</v>
      </c>
      <c r="E1126" s="15" t="s">
        <v>8086</v>
      </c>
      <c r="F1126" s="24" t="s">
        <v>8085</v>
      </c>
      <c r="G1126" s="23">
        <f t="shared" si="17"/>
        <v>7</v>
      </c>
      <c r="H1126" s="23" t="str">
        <f>MID(F1126,1,G1126-1)</f>
        <v>8.4.12</v>
      </c>
      <c r="I1126" s="35">
        <f>VLOOKUP(C1126,'Export Worksheet'!$E$2:$G$1483,2,FALSE)</f>
        <v>513011157</v>
      </c>
    </row>
    <row r="1127" spans="1:9" ht="16.5">
      <c r="A1127" s="24"/>
      <c r="B1127" s="24" t="s">
        <v>8087</v>
      </c>
      <c r="C1127" s="23" t="s">
        <v>10034</v>
      </c>
      <c r="D1127" s="24" t="s">
        <v>19</v>
      </c>
      <c r="E1127" s="15" t="s">
        <v>8088</v>
      </c>
      <c r="F1127" s="24" t="s">
        <v>8087</v>
      </c>
      <c r="G1127" s="23">
        <f t="shared" si="17"/>
        <v>7</v>
      </c>
      <c r="H1127" s="23" t="str">
        <f>MID(F1127,1,G1127-1)</f>
        <v>8.4.13</v>
      </c>
      <c r="I1127" s="35">
        <f>VLOOKUP(C1127,'Export Worksheet'!$E$2:$G$1483,2,FALSE)</f>
        <v>513011158</v>
      </c>
    </row>
    <row r="1128" spans="1:9" ht="16.5">
      <c r="A1128" s="24"/>
      <c r="B1128" s="24" t="s">
        <v>8089</v>
      </c>
      <c r="C1128" s="23" t="s">
        <v>10035</v>
      </c>
      <c r="D1128" s="24" t="s">
        <v>19</v>
      </c>
      <c r="E1128" s="15" t="s">
        <v>8083</v>
      </c>
      <c r="F1128" s="24" t="s">
        <v>8089</v>
      </c>
      <c r="G1128" s="23">
        <f t="shared" si="17"/>
        <v>7</v>
      </c>
      <c r="H1128" s="23" t="str">
        <f>MID(F1128,1,G1128-1)</f>
        <v>8.4.14</v>
      </c>
      <c r="I1128" s="35">
        <f>VLOOKUP(C1128,'Export Worksheet'!$E$2:$G$1483,2,FALSE)</f>
        <v>513011159</v>
      </c>
    </row>
    <row r="1129" spans="1:9" ht="16.5">
      <c r="A1129" s="24"/>
      <c r="B1129" s="24" t="s">
        <v>8090</v>
      </c>
      <c r="C1129" s="23" t="s">
        <v>10036</v>
      </c>
      <c r="D1129" s="24" t="s">
        <v>19</v>
      </c>
      <c r="E1129" s="15" t="s">
        <v>8091</v>
      </c>
      <c r="F1129" s="24" t="s">
        <v>8090</v>
      </c>
      <c r="G1129" s="23">
        <f t="shared" si="17"/>
        <v>6</v>
      </c>
      <c r="H1129" s="23" t="str">
        <f>MID(F1129,1,G1129-1)</f>
        <v>8.5.1</v>
      </c>
      <c r="I1129" s="35">
        <f>VLOOKUP(C1129,'Export Worksheet'!$E$2:$G$1483,2,FALSE)</f>
        <v>513011168</v>
      </c>
    </row>
    <row r="1130" spans="1:9" ht="16.5">
      <c r="A1130" s="24"/>
      <c r="B1130" s="24" t="s">
        <v>8092</v>
      </c>
      <c r="C1130" s="23" t="s">
        <v>10037</v>
      </c>
      <c r="D1130" s="24" t="s">
        <v>19</v>
      </c>
      <c r="E1130" s="15" t="s">
        <v>8083</v>
      </c>
      <c r="F1130" s="24" t="s">
        <v>8092</v>
      </c>
      <c r="G1130" s="23">
        <f t="shared" si="17"/>
        <v>6</v>
      </c>
      <c r="H1130" s="23" t="str">
        <f>MID(F1130,1,G1130-1)</f>
        <v>8.5.2</v>
      </c>
      <c r="I1130" s="35">
        <f>VLOOKUP(C1130,'Export Worksheet'!$E$2:$G$1483,2,FALSE)</f>
        <v>513011171</v>
      </c>
    </row>
    <row r="1131" spans="1:9" ht="16.5">
      <c r="A1131" s="24"/>
      <c r="B1131" s="24" t="s">
        <v>8093</v>
      </c>
      <c r="C1131" s="23" t="s">
        <v>10038</v>
      </c>
      <c r="D1131" s="24" t="s">
        <v>19</v>
      </c>
      <c r="E1131" s="15" t="s">
        <v>7194</v>
      </c>
      <c r="F1131" s="24" t="s">
        <v>8093</v>
      </c>
      <c r="G1131" s="23">
        <f t="shared" si="17"/>
        <v>6</v>
      </c>
      <c r="H1131" s="23" t="str">
        <f>MID(F1131,1,G1131-1)</f>
        <v>8.5.3</v>
      </c>
      <c r="I1131" s="35">
        <f>VLOOKUP(C1131,'Export Worksheet'!$E$2:$G$1483,2,FALSE)</f>
        <v>513011172</v>
      </c>
    </row>
    <row r="1132" spans="1:9" ht="16.5">
      <c r="A1132" s="24"/>
      <c r="B1132" s="24" t="s">
        <v>8094</v>
      </c>
      <c r="C1132" s="23" t="s">
        <v>10039</v>
      </c>
      <c r="D1132" s="24" t="s">
        <v>19</v>
      </c>
      <c r="E1132" s="15" t="s">
        <v>8095</v>
      </c>
      <c r="F1132" s="24" t="s">
        <v>8094</v>
      </c>
      <c r="G1132" s="23">
        <f t="shared" si="17"/>
        <v>6</v>
      </c>
      <c r="H1132" s="23" t="str">
        <f>MID(F1132,1,G1132-1)</f>
        <v>8.5.4</v>
      </c>
      <c r="I1132" s="35">
        <f>VLOOKUP(C1132,'Export Worksheet'!$E$2:$G$1483,2,FALSE)</f>
        <v>513011173</v>
      </c>
    </row>
    <row r="1133" spans="1:9" ht="16.5">
      <c r="A1133" s="24"/>
      <c r="B1133" s="24" t="s">
        <v>8096</v>
      </c>
      <c r="C1133" s="23" t="s">
        <v>10040</v>
      </c>
      <c r="D1133" s="24" t="s">
        <v>19</v>
      </c>
      <c r="E1133" s="15" t="s">
        <v>8097</v>
      </c>
      <c r="F1133" s="24" t="s">
        <v>8096</v>
      </c>
      <c r="G1133" s="23">
        <f t="shared" si="17"/>
        <v>6</v>
      </c>
      <c r="H1133" s="23" t="str">
        <f>MID(F1133,1,G1133-1)</f>
        <v>8.5.5</v>
      </c>
      <c r="I1133" s="35">
        <f>VLOOKUP(C1133,'Export Worksheet'!$E$2:$G$1483,2,FALSE)</f>
        <v>513011174</v>
      </c>
    </row>
    <row r="1134" spans="1:9" ht="16.5">
      <c r="A1134" s="24"/>
      <c r="B1134" s="24" t="s">
        <v>8098</v>
      </c>
      <c r="C1134" s="23" t="s">
        <v>10041</v>
      </c>
      <c r="D1134" s="24" t="s">
        <v>19</v>
      </c>
      <c r="E1134" s="15" t="s">
        <v>8099</v>
      </c>
      <c r="F1134" s="24" t="s">
        <v>8098</v>
      </c>
      <c r="G1134" s="23">
        <f t="shared" si="17"/>
        <v>6</v>
      </c>
      <c r="H1134" s="23" t="str">
        <f>MID(F1134,1,G1134-1)</f>
        <v>8.5.6</v>
      </c>
      <c r="I1134" s="35">
        <f>VLOOKUP(C1134,'Export Worksheet'!$E$2:$G$1483,2,FALSE)</f>
        <v>513011175</v>
      </c>
    </row>
    <row r="1135" spans="1:9" ht="16.5">
      <c r="A1135" s="24"/>
      <c r="B1135" s="24" t="s">
        <v>8100</v>
      </c>
      <c r="C1135" s="23" t="s">
        <v>10042</v>
      </c>
      <c r="D1135" s="24" t="s">
        <v>19</v>
      </c>
      <c r="E1135" s="15" t="s">
        <v>8097</v>
      </c>
      <c r="F1135" s="24" t="s">
        <v>8100</v>
      </c>
      <c r="G1135" s="23">
        <f t="shared" si="17"/>
        <v>6</v>
      </c>
      <c r="H1135" s="23" t="str">
        <f>MID(F1135,1,G1135-1)</f>
        <v>8.5.7</v>
      </c>
      <c r="I1135" s="35">
        <f>VLOOKUP(C1135,'Export Worksheet'!$E$2:$G$1483,2,FALSE)</f>
        <v>513011176</v>
      </c>
    </row>
    <row r="1136" spans="1:9" ht="16.5">
      <c r="A1136" s="24"/>
      <c r="B1136" s="24" t="s">
        <v>8101</v>
      </c>
      <c r="C1136" s="23" t="s">
        <v>10043</v>
      </c>
      <c r="D1136" s="24" t="s">
        <v>19</v>
      </c>
      <c r="E1136" s="15" t="s">
        <v>8099</v>
      </c>
      <c r="F1136" s="24" t="s">
        <v>8101</v>
      </c>
      <c r="G1136" s="23">
        <f t="shared" si="17"/>
        <v>6</v>
      </c>
      <c r="H1136" s="23" t="str">
        <f>MID(F1136,1,G1136-1)</f>
        <v>8.5.8</v>
      </c>
      <c r="I1136" s="35">
        <f>VLOOKUP(C1136,'Export Worksheet'!$E$2:$G$1483,2,FALSE)</f>
        <v>513011177</v>
      </c>
    </row>
    <row r="1137" spans="1:9" ht="16.5">
      <c r="A1137" s="24"/>
      <c r="B1137" s="24" t="s">
        <v>8102</v>
      </c>
      <c r="C1137" s="23" t="s">
        <v>10044</v>
      </c>
      <c r="D1137" s="24" t="s">
        <v>108</v>
      </c>
      <c r="E1137" s="15" t="s">
        <v>8103</v>
      </c>
      <c r="F1137" s="24" t="s">
        <v>8102</v>
      </c>
      <c r="G1137" s="23">
        <f t="shared" si="17"/>
        <v>6</v>
      </c>
      <c r="H1137" s="23" t="str">
        <f>MID(F1137,1,G1137-1)</f>
        <v>8.5.9</v>
      </c>
      <c r="I1137" s="35">
        <f>VLOOKUP(C1137,'Export Worksheet'!$E$2:$G$1483,2,FALSE)</f>
        <v>513011178</v>
      </c>
    </row>
    <row r="1138" spans="1:9" ht="16.5">
      <c r="A1138" s="24"/>
      <c r="B1138" s="24" t="s">
        <v>8104</v>
      </c>
      <c r="C1138" s="23" t="s">
        <v>10045</v>
      </c>
      <c r="D1138" s="24" t="s">
        <v>149</v>
      </c>
      <c r="E1138" s="15" t="s">
        <v>8099</v>
      </c>
      <c r="F1138" s="24" t="s">
        <v>8104</v>
      </c>
      <c r="G1138" s="23">
        <f t="shared" si="17"/>
        <v>7</v>
      </c>
      <c r="H1138" s="23" t="str">
        <f>MID(F1138,1,G1138-1)</f>
        <v>8.5.10</v>
      </c>
      <c r="I1138" s="35">
        <f>VLOOKUP(C1138,'Export Worksheet'!$E$2:$G$1483,2,FALSE)</f>
        <v>513011169</v>
      </c>
    </row>
    <row r="1139" spans="1:9" ht="16.5">
      <c r="A1139" s="24"/>
      <c r="B1139" s="24" t="s">
        <v>8105</v>
      </c>
      <c r="C1139" s="23" t="s">
        <v>10046</v>
      </c>
      <c r="D1139" s="24" t="s">
        <v>108</v>
      </c>
      <c r="E1139" s="15" t="s">
        <v>8106</v>
      </c>
      <c r="F1139" s="24" t="s">
        <v>8105</v>
      </c>
      <c r="G1139" s="23">
        <f t="shared" si="17"/>
        <v>7</v>
      </c>
      <c r="H1139" s="23" t="str">
        <f>MID(F1139,1,G1139-1)</f>
        <v>8.5.12</v>
      </c>
      <c r="I1139" s="35">
        <f>VLOOKUP(C1139,'Export Worksheet'!$E$2:$G$1483,2,FALSE)</f>
        <v>513011170</v>
      </c>
    </row>
    <row r="1140" spans="1:9" ht="16.5">
      <c r="A1140" s="24"/>
      <c r="B1140" s="24" t="s">
        <v>8107</v>
      </c>
      <c r="C1140" s="23" t="s">
        <v>10047</v>
      </c>
      <c r="D1140" s="24" t="s">
        <v>19</v>
      </c>
      <c r="E1140" s="15" t="s">
        <v>8108</v>
      </c>
      <c r="F1140" s="24" t="s">
        <v>8107</v>
      </c>
      <c r="G1140" s="23">
        <f t="shared" si="17"/>
        <v>6</v>
      </c>
      <c r="H1140" s="23" t="str">
        <f>MID(F1140,1,G1140-1)</f>
        <v>8.6.1</v>
      </c>
      <c r="I1140" s="35">
        <f>VLOOKUP(C1140,'Export Worksheet'!$E$2:$G$1483,2,FALSE)</f>
        <v>513011179</v>
      </c>
    </row>
    <row r="1141" spans="1:9" ht="16.5">
      <c r="A1141" s="24"/>
      <c r="B1141" s="24" t="s">
        <v>8109</v>
      </c>
      <c r="C1141" s="23" t="s">
        <v>10048</v>
      </c>
      <c r="D1141" s="24" t="s">
        <v>108</v>
      </c>
      <c r="E1141" s="15" t="s">
        <v>8110</v>
      </c>
      <c r="F1141" s="24" t="s">
        <v>8109</v>
      </c>
      <c r="G1141" s="23">
        <f t="shared" si="17"/>
        <v>6</v>
      </c>
      <c r="H1141" s="23" t="str">
        <f>MID(F1141,1,G1141-1)</f>
        <v>8.6.2</v>
      </c>
      <c r="I1141" s="35">
        <f>VLOOKUP(C1141,'Export Worksheet'!$E$2:$G$1483,2,FALSE)</f>
        <v>513011190</v>
      </c>
    </row>
    <row r="1142" spans="1:9" ht="16.5">
      <c r="A1142" s="24"/>
      <c r="B1142" s="24" t="s">
        <v>8111</v>
      </c>
      <c r="C1142" s="23" t="s">
        <v>10049</v>
      </c>
      <c r="D1142" s="24" t="s">
        <v>19</v>
      </c>
      <c r="E1142" s="15" t="s">
        <v>8112</v>
      </c>
      <c r="F1142" s="24" t="s">
        <v>8111</v>
      </c>
      <c r="G1142" s="23">
        <f t="shared" si="17"/>
        <v>6</v>
      </c>
      <c r="H1142" s="23" t="str">
        <f>MID(F1142,1,G1142-1)</f>
        <v>8.6.3</v>
      </c>
      <c r="I1142" s="35">
        <f>VLOOKUP(C1142,'Export Worksheet'!$E$2:$G$1483,2,FALSE)</f>
        <v>513011192</v>
      </c>
    </row>
    <row r="1143" spans="1:9" ht="16.5">
      <c r="A1143" s="24"/>
      <c r="B1143" s="24" t="s">
        <v>8113</v>
      </c>
      <c r="C1143" s="23" t="s">
        <v>10050</v>
      </c>
      <c r="D1143" s="24" t="s">
        <v>19</v>
      </c>
      <c r="E1143" s="15" t="s">
        <v>8114</v>
      </c>
      <c r="F1143" s="24" t="s">
        <v>8113</v>
      </c>
      <c r="G1143" s="23">
        <f t="shared" si="17"/>
        <v>6</v>
      </c>
      <c r="H1143" s="23" t="str">
        <f>MID(F1143,1,G1143-1)</f>
        <v>8.6.4</v>
      </c>
      <c r="I1143" s="35">
        <f>VLOOKUP(C1143,'Export Worksheet'!$E$2:$G$1483,2,FALSE)</f>
        <v>513011193</v>
      </c>
    </row>
    <row r="1144" spans="1:9" ht="16.5">
      <c r="A1144" s="24"/>
      <c r="B1144" s="24" t="s">
        <v>8115</v>
      </c>
      <c r="C1144" s="23" t="s">
        <v>10051</v>
      </c>
      <c r="D1144" s="24" t="s">
        <v>108</v>
      </c>
      <c r="E1144" s="15" t="s">
        <v>8116</v>
      </c>
      <c r="F1144" s="24" t="s">
        <v>8115</v>
      </c>
      <c r="G1144" s="23">
        <f t="shared" si="17"/>
        <v>6</v>
      </c>
      <c r="H1144" s="23" t="str">
        <f>MID(F1144,1,G1144-1)</f>
        <v>8.6.5</v>
      </c>
      <c r="I1144" s="35">
        <f>VLOOKUP(C1144,'Export Worksheet'!$E$2:$G$1483,2,FALSE)</f>
        <v>513011194</v>
      </c>
    </row>
    <row r="1145" spans="1:9" ht="16.5">
      <c r="A1145" s="24"/>
      <c r="B1145" s="24" t="s">
        <v>8117</v>
      </c>
      <c r="C1145" s="23" t="s">
        <v>10052</v>
      </c>
      <c r="D1145" s="24" t="s">
        <v>19</v>
      </c>
      <c r="E1145" s="15" t="s">
        <v>8118</v>
      </c>
      <c r="F1145" s="24" t="s">
        <v>8117</v>
      </c>
      <c r="G1145" s="23">
        <f t="shared" si="17"/>
        <v>6</v>
      </c>
      <c r="H1145" s="23" t="str">
        <f>MID(F1145,1,G1145-1)</f>
        <v>8.6.6</v>
      </c>
      <c r="I1145" s="35">
        <f>VLOOKUP(C1145,'Export Worksheet'!$E$2:$G$1483,2,FALSE)</f>
        <v>513011195</v>
      </c>
    </row>
    <row r="1146" spans="1:9" ht="16.5">
      <c r="A1146" s="24"/>
      <c r="B1146" s="24" t="s">
        <v>8119</v>
      </c>
      <c r="C1146" s="23" t="s">
        <v>10053</v>
      </c>
      <c r="D1146" s="24" t="s">
        <v>108</v>
      </c>
      <c r="E1146" s="15" t="s">
        <v>8120</v>
      </c>
      <c r="F1146" s="24" t="s">
        <v>8119</v>
      </c>
      <c r="G1146" s="23">
        <f t="shared" si="17"/>
        <v>6</v>
      </c>
      <c r="H1146" s="23" t="str">
        <f>MID(F1146,1,G1146-1)</f>
        <v>8.6.7</v>
      </c>
      <c r="I1146" s="35">
        <f>VLOOKUP(C1146,'Export Worksheet'!$E$2:$G$1483,2,FALSE)</f>
        <v>513011196</v>
      </c>
    </row>
    <row r="1147" spans="1:9" ht="16.5">
      <c r="A1147" s="24"/>
      <c r="B1147" s="24" t="s">
        <v>8121</v>
      </c>
      <c r="C1147" s="23" t="s">
        <v>10054</v>
      </c>
      <c r="D1147" s="24" t="s">
        <v>19</v>
      </c>
      <c r="E1147" s="15" t="s">
        <v>8122</v>
      </c>
      <c r="F1147" s="24" t="s">
        <v>8121</v>
      </c>
      <c r="G1147" s="23">
        <f t="shared" si="17"/>
        <v>6</v>
      </c>
      <c r="H1147" s="23" t="str">
        <f>MID(F1147,1,G1147-1)</f>
        <v>8.6.8</v>
      </c>
      <c r="I1147" s="35">
        <f>VLOOKUP(C1147,'Export Worksheet'!$E$2:$G$1483,2,FALSE)</f>
        <v>513011197</v>
      </c>
    </row>
    <row r="1148" spans="1:9" ht="16.5">
      <c r="A1148" s="24"/>
      <c r="B1148" s="24" t="s">
        <v>8123</v>
      </c>
      <c r="C1148" s="23" t="s">
        <v>10055</v>
      </c>
      <c r="D1148" s="24" t="s">
        <v>19</v>
      </c>
      <c r="E1148" s="15" t="s">
        <v>8124</v>
      </c>
      <c r="F1148" s="24" t="s">
        <v>8123</v>
      </c>
      <c r="G1148" s="23">
        <f t="shared" si="17"/>
        <v>6</v>
      </c>
      <c r="H1148" s="23" t="str">
        <f>MID(F1148,1,G1148-1)</f>
        <v>8.6.9</v>
      </c>
      <c r="I1148" s="35">
        <f>VLOOKUP(C1148,'Export Worksheet'!$E$2:$G$1483,2,FALSE)</f>
        <v>513011198</v>
      </c>
    </row>
    <row r="1149" spans="1:9" ht="16.5">
      <c r="A1149" s="24"/>
      <c r="B1149" s="24" t="s">
        <v>8125</v>
      </c>
      <c r="C1149" s="23" t="s">
        <v>10056</v>
      </c>
      <c r="D1149" s="24" t="s">
        <v>19</v>
      </c>
      <c r="E1149" s="15" t="s">
        <v>8126</v>
      </c>
      <c r="F1149" s="24" t="s">
        <v>8125</v>
      </c>
      <c r="G1149" s="23">
        <f t="shared" si="17"/>
        <v>7</v>
      </c>
      <c r="H1149" s="23" t="str">
        <f>MID(F1149,1,G1149-1)</f>
        <v>8.6.10</v>
      </c>
      <c r="I1149" s="35">
        <f>VLOOKUP(C1149,'Export Worksheet'!$E$2:$G$1483,2,FALSE)</f>
        <v>513011180</v>
      </c>
    </row>
    <row r="1150" spans="1:9" ht="16.5">
      <c r="A1150" s="24"/>
      <c r="B1150" s="24" t="s">
        <v>8127</v>
      </c>
      <c r="C1150" s="23" t="s">
        <v>10057</v>
      </c>
      <c r="D1150" s="24" t="s">
        <v>19</v>
      </c>
      <c r="E1150" s="15" t="s">
        <v>8054</v>
      </c>
      <c r="F1150" s="24" t="s">
        <v>8127</v>
      </c>
      <c r="G1150" s="23">
        <f t="shared" si="17"/>
        <v>7</v>
      </c>
      <c r="H1150" s="23" t="str">
        <f>MID(F1150,1,G1150-1)</f>
        <v>8.6.11</v>
      </c>
      <c r="I1150" s="35">
        <f>VLOOKUP(C1150,'Export Worksheet'!$E$2:$G$1483,2,FALSE)</f>
        <v>513011181</v>
      </c>
    </row>
    <row r="1151" spans="1:9" ht="16.5">
      <c r="A1151" s="24"/>
      <c r="B1151" s="24" t="s">
        <v>8128</v>
      </c>
      <c r="C1151" s="23" t="s">
        <v>10058</v>
      </c>
      <c r="D1151" s="24" t="s">
        <v>149</v>
      </c>
      <c r="E1151" s="15" t="s">
        <v>8129</v>
      </c>
      <c r="F1151" s="24" t="s">
        <v>8128</v>
      </c>
      <c r="G1151" s="23">
        <f t="shared" si="17"/>
        <v>7</v>
      </c>
      <c r="H1151" s="23" t="str">
        <f>MID(F1151,1,G1151-1)</f>
        <v>8.6.12</v>
      </c>
      <c r="I1151" s="35">
        <f>VLOOKUP(C1151,'Export Worksheet'!$E$2:$G$1483,2,FALSE)</f>
        <v>513011182</v>
      </c>
    </row>
    <row r="1152" spans="1:9" ht="16.5">
      <c r="A1152" s="24"/>
      <c r="B1152" s="24" t="s">
        <v>8130</v>
      </c>
      <c r="C1152" s="23" t="s">
        <v>10059</v>
      </c>
      <c r="D1152" s="24" t="s">
        <v>149</v>
      </c>
      <c r="E1152" s="15" t="s">
        <v>8131</v>
      </c>
      <c r="F1152" s="24" t="s">
        <v>8130</v>
      </c>
      <c r="G1152" s="23">
        <f t="shared" si="17"/>
        <v>7</v>
      </c>
      <c r="H1152" s="23" t="str">
        <f>MID(F1152,1,G1152-1)</f>
        <v>8.6.13</v>
      </c>
      <c r="I1152" s="35">
        <f>VLOOKUP(C1152,'Export Worksheet'!$E$2:$G$1483,2,FALSE)</f>
        <v>513011183</v>
      </c>
    </row>
    <row r="1153" spans="1:9" ht="16.5">
      <c r="A1153" s="24"/>
      <c r="B1153" s="24" t="s">
        <v>8132</v>
      </c>
      <c r="C1153" s="23" t="s">
        <v>10060</v>
      </c>
      <c r="D1153" s="24" t="s">
        <v>19</v>
      </c>
      <c r="E1153" s="15" t="s">
        <v>8133</v>
      </c>
      <c r="F1153" s="24" t="s">
        <v>8132</v>
      </c>
      <c r="G1153" s="23">
        <f t="shared" si="17"/>
        <v>7</v>
      </c>
      <c r="H1153" s="23" t="str">
        <f>MID(F1153,1,G1153-1)</f>
        <v>8.6.14</v>
      </c>
      <c r="I1153" s="35">
        <f>VLOOKUP(C1153,'Export Worksheet'!$E$2:$G$1483,2,FALSE)</f>
        <v>513011184</v>
      </c>
    </row>
    <row r="1154" spans="1:9" ht="16.5">
      <c r="A1154" s="24"/>
      <c r="B1154" s="24" t="s">
        <v>8134</v>
      </c>
      <c r="C1154" s="23" t="s">
        <v>10061</v>
      </c>
      <c r="D1154" s="24" t="s">
        <v>19</v>
      </c>
      <c r="E1154" s="15" t="s">
        <v>8135</v>
      </c>
      <c r="F1154" s="24" t="s">
        <v>8134</v>
      </c>
      <c r="G1154" s="23">
        <f t="shared" si="17"/>
        <v>7</v>
      </c>
      <c r="H1154" s="23" t="str">
        <f>MID(F1154,1,G1154-1)</f>
        <v>8.6.15</v>
      </c>
      <c r="I1154" s="35">
        <f>VLOOKUP(C1154,'Export Worksheet'!$E$2:$G$1483,2,FALSE)</f>
        <v>513011185</v>
      </c>
    </row>
    <row r="1155" spans="1:9" ht="16.5">
      <c r="A1155" s="24"/>
      <c r="B1155" s="24" t="s">
        <v>8136</v>
      </c>
      <c r="C1155" s="23" t="s">
        <v>10062</v>
      </c>
      <c r="D1155" s="24" t="s">
        <v>19</v>
      </c>
      <c r="E1155" s="15" t="s">
        <v>8137</v>
      </c>
      <c r="F1155" s="24" t="s">
        <v>8136</v>
      </c>
      <c r="G1155" s="23">
        <f t="shared" ref="G1155:G1218" si="18">FIND("-",F1155)</f>
        <v>7</v>
      </c>
      <c r="H1155" s="23" t="str">
        <f>MID(F1155,1,G1155-1)</f>
        <v>8.6.16</v>
      </c>
      <c r="I1155" s="35">
        <f>VLOOKUP(C1155,'Export Worksheet'!$E$2:$G$1483,2,FALSE)</f>
        <v>513011186</v>
      </c>
    </row>
    <row r="1156" spans="1:9" ht="16.5">
      <c r="A1156" s="24"/>
      <c r="B1156" s="24" t="s">
        <v>8138</v>
      </c>
      <c r="C1156" s="23" t="s">
        <v>10063</v>
      </c>
      <c r="D1156" s="24" t="s">
        <v>19</v>
      </c>
      <c r="E1156" s="15" t="s">
        <v>8139</v>
      </c>
      <c r="F1156" s="24" t="s">
        <v>8138</v>
      </c>
      <c r="G1156" s="23">
        <f t="shared" si="18"/>
        <v>7</v>
      </c>
      <c r="H1156" s="23" t="str">
        <f>MID(F1156,1,G1156-1)</f>
        <v>8.6.17</v>
      </c>
      <c r="I1156" s="35">
        <f>VLOOKUP(C1156,'Export Worksheet'!$E$2:$G$1483,2,FALSE)</f>
        <v>513011187</v>
      </c>
    </row>
    <row r="1157" spans="1:9" ht="16.5">
      <c r="A1157" s="24"/>
      <c r="B1157" s="24" t="s">
        <v>8140</v>
      </c>
      <c r="C1157" s="23" t="s">
        <v>10064</v>
      </c>
      <c r="D1157" s="24" t="s">
        <v>19</v>
      </c>
      <c r="E1157" s="15" t="s">
        <v>8141</v>
      </c>
      <c r="F1157" s="24" t="s">
        <v>8140</v>
      </c>
      <c r="G1157" s="23">
        <f t="shared" si="18"/>
        <v>7</v>
      </c>
      <c r="H1157" s="23" t="str">
        <f>MID(F1157,1,G1157-1)</f>
        <v>8.6.18</v>
      </c>
      <c r="I1157" s="35">
        <f>VLOOKUP(C1157,'Export Worksheet'!$E$2:$G$1483,2,FALSE)</f>
        <v>513011188</v>
      </c>
    </row>
    <row r="1158" spans="1:9" ht="16.5">
      <c r="A1158" s="24"/>
      <c r="B1158" s="24" t="s">
        <v>8142</v>
      </c>
      <c r="C1158" s="23" t="s">
        <v>10065</v>
      </c>
      <c r="D1158" s="24" t="s">
        <v>19</v>
      </c>
      <c r="E1158" s="15" t="s">
        <v>8143</v>
      </c>
      <c r="F1158" s="24" t="s">
        <v>8142</v>
      </c>
      <c r="G1158" s="23">
        <f t="shared" si="18"/>
        <v>7</v>
      </c>
      <c r="H1158" s="23" t="str">
        <f>MID(F1158,1,G1158-1)</f>
        <v>8.6.19</v>
      </c>
      <c r="I1158" s="35">
        <f>VLOOKUP(C1158,'Export Worksheet'!$E$2:$G$1483,2,FALSE)</f>
        <v>513011189</v>
      </c>
    </row>
    <row r="1159" spans="1:9" ht="16.5">
      <c r="A1159" s="24"/>
      <c r="B1159" s="24" t="s">
        <v>8144</v>
      </c>
      <c r="C1159" s="23" t="s">
        <v>10066</v>
      </c>
      <c r="D1159" s="24" t="s">
        <v>19</v>
      </c>
      <c r="E1159" s="15" t="s">
        <v>8145</v>
      </c>
      <c r="F1159" s="24" t="s">
        <v>8144</v>
      </c>
      <c r="G1159" s="23">
        <f t="shared" si="18"/>
        <v>7</v>
      </c>
      <c r="H1159" s="23" t="str">
        <f>MID(F1159,1,G1159-1)</f>
        <v>8.6.20</v>
      </c>
      <c r="I1159" s="35">
        <f>VLOOKUP(C1159,'Export Worksheet'!$E$2:$G$1483,2,FALSE)</f>
        <v>513011191</v>
      </c>
    </row>
    <row r="1160" spans="1:9" ht="16.5">
      <c r="A1160" s="24"/>
      <c r="B1160" s="24" t="s">
        <v>8146</v>
      </c>
      <c r="C1160" s="23" t="s">
        <v>10067</v>
      </c>
      <c r="D1160" s="24" t="s">
        <v>19</v>
      </c>
      <c r="E1160" s="15" t="s">
        <v>8147</v>
      </c>
      <c r="F1160" s="24" t="s">
        <v>8146</v>
      </c>
      <c r="G1160" s="23">
        <f t="shared" si="18"/>
        <v>6</v>
      </c>
      <c r="H1160" s="23" t="str">
        <f>MID(F1160,1,G1160-1)</f>
        <v>8.7.1</v>
      </c>
      <c r="I1160" s="35">
        <f>VLOOKUP(C1160,'Export Worksheet'!$E$2:$G$1483,2,FALSE)</f>
        <v>513011199</v>
      </c>
    </row>
    <row r="1161" spans="1:9" ht="16.5">
      <c r="A1161" s="24"/>
      <c r="B1161" s="24" t="s">
        <v>8148</v>
      </c>
      <c r="C1161" s="23" t="s">
        <v>10068</v>
      </c>
      <c r="D1161" s="24" t="s">
        <v>19</v>
      </c>
      <c r="E1161" s="15" t="s">
        <v>8149</v>
      </c>
      <c r="F1161" s="24" t="s">
        <v>8148</v>
      </c>
      <c r="G1161" s="23">
        <f t="shared" si="18"/>
        <v>6</v>
      </c>
      <c r="H1161" s="23" t="str">
        <f>MID(F1161,1,G1161-1)</f>
        <v>8.7.2</v>
      </c>
      <c r="I1161" s="35">
        <f>VLOOKUP(C1161,'Export Worksheet'!$E$2:$G$1483,2,FALSE)</f>
        <v>513011200</v>
      </c>
    </row>
    <row r="1162" spans="1:9" ht="16.5">
      <c r="A1162" s="24"/>
      <c r="B1162" s="24" t="s">
        <v>8150</v>
      </c>
      <c r="C1162" s="23" t="s">
        <v>10069</v>
      </c>
      <c r="D1162" s="24" t="s">
        <v>19</v>
      </c>
      <c r="E1162" s="15" t="s">
        <v>8151</v>
      </c>
      <c r="F1162" s="24" t="s">
        <v>8150</v>
      </c>
      <c r="G1162" s="23">
        <f t="shared" si="18"/>
        <v>6</v>
      </c>
      <c r="H1162" s="23" t="str">
        <f>MID(F1162,1,G1162-1)</f>
        <v>8.7.3</v>
      </c>
      <c r="I1162" s="35">
        <f>VLOOKUP(C1162,'Export Worksheet'!$E$2:$G$1483,2,FALSE)</f>
        <v>513011201</v>
      </c>
    </row>
    <row r="1163" spans="1:9" ht="16.5">
      <c r="A1163" s="24"/>
      <c r="B1163" s="24" t="s">
        <v>8152</v>
      </c>
      <c r="C1163" s="23" t="s">
        <v>10070</v>
      </c>
      <c r="D1163" s="24" t="s">
        <v>19</v>
      </c>
      <c r="E1163" s="15" t="s">
        <v>8153</v>
      </c>
      <c r="F1163" s="24" t="s">
        <v>8152</v>
      </c>
      <c r="G1163" s="23">
        <f t="shared" si="18"/>
        <v>6</v>
      </c>
      <c r="H1163" s="23" t="str">
        <f>MID(F1163,1,G1163-1)</f>
        <v>8.7.4</v>
      </c>
      <c r="I1163" s="35">
        <f>VLOOKUP(C1163,'Export Worksheet'!$E$2:$G$1483,2,FALSE)</f>
        <v>513011202</v>
      </c>
    </row>
    <row r="1164" spans="1:9" ht="16.5">
      <c r="A1164" s="24"/>
      <c r="B1164" s="24" t="s">
        <v>8154</v>
      </c>
      <c r="C1164" s="23" t="s">
        <v>10071</v>
      </c>
      <c r="D1164" s="24" t="s">
        <v>19</v>
      </c>
      <c r="E1164" s="15" t="s">
        <v>8155</v>
      </c>
      <c r="F1164" s="24" t="s">
        <v>8154</v>
      </c>
      <c r="G1164" s="23">
        <f t="shared" si="18"/>
        <v>6</v>
      </c>
      <c r="H1164" s="23" t="str">
        <f>MID(F1164,1,G1164-1)</f>
        <v>8.7.5</v>
      </c>
      <c r="I1164" s="35">
        <f>VLOOKUP(C1164,'Export Worksheet'!$E$2:$G$1483,2,FALSE)</f>
        <v>513011203</v>
      </c>
    </row>
    <row r="1165" spans="1:9" ht="16.5">
      <c r="A1165" s="24"/>
      <c r="B1165" s="24" t="s">
        <v>8156</v>
      </c>
      <c r="C1165" s="23" t="s">
        <v>10072</v>
      </c>
      <c r="D1165" s="24" t="s">
        <v>19</v>
      </c>
      <c r="E1165" s="15" t="s">
        <v>8157</v>
      </c>
      <c r="F1165" s="24" t="s">
        <v>8156</v>
      </c>
      <c r="G1165" s="23">
        <f t="shared" si="18"/>
        <v>6</v>
      </c>
      <c r="H1165" s="23" t="str">
        <f>MID(F1165,1,G1165-1)</f>
        <v>8.7.7</v>
      </c>
      <c r="I1165" s="35">
        <f>VLOOKUP(C1165,'Export Worksheet'!$E$2:$G$1483,2,FALSE)</f>
        <v>513011204</v>
      </c>
    </row>
    <row r="1166" spans="1:9" ht="16.5">
      <c r="A1166" s="24"/>
      <c r="B1166" s="24" t="s">
        <v>8158</v>
      </c>
      <c r="C1166" s="23" t="s">
        <v>10073</v>
      </c>
      <c r="D1166" s="24" t="s">
        <v>19</v>
      </c>
      <c r="E1166" s="15" t="s">
        <v>8159</v>
      </c>
      <c r="F1166" s="24" t="s">
        <v>8158</v>
      </c>
      <c r="G1166" s="23">
        <f t="shared" si="18"/>
        <v>6</v>
      </c>
      <c r="H1166" s="23" t="str">
        <f>MID(F1166,1,G1166-1)</f>
        <v>8.8.1</v>
      </c>
      <c r="I1166" s="35">
        <f>VLOOKUP(C1166,'Export Worksheet'!$E$2:$G$1483,2,FALSE)</f>
        <v>513011205</v>
      </c>
    </row>
    <row r="1167" spans="1:9" ht="16.5">
      <c r="A1167" s="24"/>
      <c r="B1167" s="24" t="s">
        <v>8160</v>
      </c>
      <c r="C1167" s="23" t="s">
        <v>10074</v>
      </c>
      <c r="D1167" s="24" t="s">
        <v>19</v>
      </c>
      <c r="E1167" s="15" t="s">
        <v>8161</v>
      </c>
      <c r="F1167" s="24" t="s">
        <v>8160</v>
      </c>
      <c r="G1167" s="23">
        <f t="shared" si="18"/>
        <v>6</v>
      </c>
      <c r="H1167" s="23" t="str">
        <f>MID(F1167,1,G1167-1)</f>
        <v>8.8.2</v>
      </c>
      <c r="I1167" s="35">
        <f>VLOOKUP(C1167,'Export Worksheet'!$E$2:$G$1483,2,FALSE)</f>
        <v>513011206</v>
      </c>
    </row>
    <row r="1168" spans="1:9" ht="16.5">
      <c r="A1168" s="24"/>
      <c r="B1168" s="24" t="s">
        <v>8162</v>
      </c>
      <c r="C1168" s="23" t="s">
        <v>10075</v>
      </c>
      <c r="D1168" s="24" t="s">
        <v>19</v>
      </c>
      <c r="E1168" s="15" t="s">
        <v>8163</v>
      </c>
      <c r="F1168" s="24" t="s">
        <v>8162</v>
      </c>
      <c r="G1168" s="23">
        <f t="shared" si="18"/>
        <v>6</v>
      </c>
      <c r="H1168" s="23" t="str">
        <f>MID(F1168,1,G1168-1)</f>
        <v>8.8.3</v>
      </c>
      <c r="I1168" s="35">
        <f>VLOOKUP(C1168,'Export Worksheet'!$E$2:$G$1483,2,FALSE)</f>
        <v>513011207</v>
      </c>
    </row>
    <row r="1169" spans="1:9" ht="16.5">
      <c r="A1169" s="24"/>
      <c r="B1169" s="24" t="s">
        <v>8164</v>
      </c>
      <c r="C1169" s="23" t="s">
        <v>10076</v>
      </c>
      <c r="D1169" s="24" t="s">
        <v>19</v>
      </c>
      <c r="E1169" s="15" t="s">
        <v>8165</v>
      </c>
      <c r="F1169" s="24" t="s">
        <v>8164</v>
      </c>
      <c r="G1169" s="23">
        <f t="shared" si="18"/>
        <v>6</v>
      </c>
      <c r="H1169" s="23" t="str">
        <f>MID(F1169,1,G1169-1)</f>
        <v>8.8.4</v>
      </c>
      <c r="I1169" s="35">
        <f>VLOOKUP(C1169,'Export Worksheet'!$E$2:$G$1483,2,FALSE)</f>
        <v>513011208</v>
      </c>
    </row>
    <row r="1170" spans="1:9" ht="16.5">
      <c r="A1170" s="24"/>
      <c r="B1170" s="24" t="s">
        <v>8166</v>
      </c>
      <c r="C1170" s="23" t="s">
        <v>10077</v>
      </c>
      <c r="D1170" s="24" t="s">
        <v>19</v>
      </c>
      <c r="E1170" s="15" t="s">
        <v>8167</v>
      </c>
      <c r="F1170" s="24" t="s">
        <v>8166</v>
      </c>
      <c r="G1170" s="23">
        <f t="shared" si="18"/>
        <v>6</v>
      </c>
      <c r="H1170" s="23" t="str">
        <f>MID(F1170,1,G1170-1)</f>
        <v>9.1.1</v>
      </c>
      <c r="I1170" s="35">
        <f>VLOOKUP(C1170,'Export Worksheet'!$E$2:$G$1483,2,FALSE)</f>
        <v>513011211</v>
      </c>
    </row>
    <row r="1171" spans="1:9" ht="16.5">
      <c r="A1171" s="24"/>
      <c r="B1171" s="24" t="s">
        <v>8168</v>
      </c>
      <c r="C1171" s="23" t="s">
        <v>10078</v>
      </c>
      <c r="D1171" s="24" t="s">
        <v>19</v>
      </c>
      <c r="E1171" s="15" t="s">
        <v>8169</v>
      </c>
      <c r="F1171" s="24" t="s">
        <v>8168</v>
      </c>
      <c r="G1171" s="23">
        <f t="shared" si="18"/>
        <v>6</v>
      </c>
      <c r="H1171" s="23" t="str">
        <f>MID(F1171,1,G1171-1)</f>
        <v>9.1.2</v>
      </c>
      <c r="I1171" s="35">
        <f>VLOOKUP(C1171,'Export Worksheet'!$E$2:$G$1483,2,FALSE)</f>
        <v>513011212</v>
      </c>
    </row>
    <row r="1172" spans="1:9" ht="16.5">
      <c r="A1172" s="24"/>
      <c r="B1172" s="24" t="s">
        <v>8170</v>
      </c>
      <c r="C1172" s="23" t="s">
        <v>10079</v>
      </c>
      <c r="D1172" s="24" t="s">
        <v>19</v>
      </c>
      <c r="E1172" s="15" t="s">
        <v>8171</v>
      </c>
      <c r="F1172" s="24" t="s">
        <v>8170</v>
      </c>
      <c r="G1172" s="23">
        <f t="shared" si="18"/>
        <v>6</v>
      </c>
      <c r="H1172" s="23" t="str">
        <f>MID(F1172,1,G1172-1)</f>
        <v>9.1.3</v>
      </c>
      <c r="I1172" s="35">
        <f>VLOOKUP(C1172,'Export Worksheet'!$E$2:$G$1483,2,FALSE)</f>
        <v>513011213</v>
      </c>
    </row>
    <row r="1173" spans="1:9" ht="16.5">
      <c r="A1173" s="24"/>
      <c r="B1173" s="24" t="s">
        <v>8172</v>
      </c>
      <c r="C1173" s="23" t="s">
        <v>10080</v>
      </c>
      <c r="D1173" s="24" t="s">
        <v>19</v>
      </c>
      <c r="E1173" s="15" t="s">
        <v>8173</v>
      </c>
      <c r="F1173" s="24" t="s">
        <v>8172</v>
      </c>
      <c r="G1173" s="23">
        <f t="shared" si="18"/>
        <v>6</v>
      </c>
      <c r="H1173" s="23" t="str">
        <f>MID(F1173,1,G1173-1)</f>
        <v>9.1.4</v>
      </c>
      <c r="I1173" s="35">
        <f>VLOOKUP(C1173,'Export Worksheet'!$E$2:$G$1483,2,FALSE)</f>
        <v>513011214</v>
      </c>
    </row>
    <row r="1174" spans="1:9" ht="16.5">
      <c r="A1174" s="24"/>
      <c r="B1174" s="24" t="s">
        <v>8174</v>
      </c>
      <c r="C1174" s="23" t="s">
        <v>10081</v>
      </c>
      <c r="D1174" s="24" t="s">
        <v>19</v>
      </c>
      <c r="E1174" s="15" t="s">
        <v>8175</v>
      </c>
      <c r="F1174" s="24" t="s">
        <v>8174</v>
      </c>
      <c r="G1174" s="23">
        <f t="shared" si="18"/>
        <v>6</v>
      </c>
      <c r="H1174" s="23" t="str">
        <f>MID(F1174,1,G1174-1)</f>
        <v>9.1.5</v>
      </c>
      <c r="I1174" s="35">
        <f>VLOOKUP(C1174,'Export Worksheet'!$E$2:$G$1483,2,FALSE)</f>
        <v>513011215</v>
      </c>
    </row>
    <row r="1175" spans="1:9" ht="16.5">
      <c r="A1175" s="24"/>
      <c r="B1175" s="24" t="s">
        <v>8176</v>
      </c>
      <c r="C1175" s="23" t="s">
        <v>10082</v>
      </c>
      <c r="D1175" s="24" t="s">
        <v>19</v>
      </c>
      <c r="E1175" s="15" t="s">
        <v>8177</v>
      </c>
      <c r="F1175" s="24" t="s">
        <v>8176</v>
      </c>
      <c r="G1175" s="23">
        <f t="shared" si="18"/>
        <v>6</v>
      </c>
      <c r="H1175" s="23" t="str">
        <f>MID(F1175,1,G1175-1)</f>
        <v>9.1.6</v>
      </c>
      <c r="I1175" s="35">
        <f>VLOOKUP(C1175,'Export Worksheet'!$E$2:$G$1483,2,FALSE)</f>
        <v>513011216</v>
      </c>
    </row>
    <row r="1176" spans="1:9" ht="16.5">
      <c r="A1176" s="24"/>
      <c r="B1176" s="24" t="s">
        <v>8178</v>
      </c>
      <c r="C1176" s="23" t="s">
        <v>10083</v>
      </c>
      <c r="D1176" s="24" t="s">
        <v>19</v>
      </c>
      <c r="E1176" s="15" t="s">
        <v>8179</v>
      </c>
      <c r="F1176" s="24" t="s">
        <v>8178</v>
      </c>
      <c r="G1176" s="23">
        <f t="shared" si="18"/>
        <v>6</v>
      </c>
      <c r="H1176" s="23" t="str">
        <f>MID(F1176,1,G1176-1)</f>
        <v>9.1.7</v>
      </c>
      <c r="I1176" s="35">
        <f>VLOOKUP(C1176,'Export Worksheet'!$E$2:$G$1483,2,FALSE)</f>
        <v>513011217</v>
      </c>
    </row>
    <row r="1177" spans="1:9" ht="16.5">
      <c r="A1177" s="24"/>
      <c r="B1177" s="24" t="s">
        <v>8180</v>
      </c>
      <c r="C1177" s="23" t="s">
        <v>10084</v>
      </c>
      <c r="D1177" s="24" t="s">
        <v>19</v>
      </c>
      <c r="E1177" s="15" t="s">
        <v>8177</v>
      </c>
      <c r="F1177" s="24" t="s">
        <v>8180</v>
      </c>
      <c r="G1177" s="23">
        <f t="shared" si="18"/>
        <v>6</v>
      </c>
      <c r="H1177" s="23" t="str">
        <f>MID(F1177,1,G1177-1)</f>
        <v>9.1.8</v>
      </c>
      <c r="I1177" s="35">
        <f>VLOOKUP(C1177,'Export Worksheet'!$E$2:$G$1483,2,FALSE)</f>
        <v>513011218</v>
      </c>
    </row>
    <row r="1178" spans="1:9" ht="16.5">
      <c r="A1178" s="24"/>
      <c r="B1178" s="24" t="s">
        <v>8181</v>
      </c>
      <c r="C1178" s="23" t="s">
        <v>10085</v>
      </c>
      <c r="D1178" s="24" t="s">
        <v>19</v>
      </c>
      <c r="E1178" s="15" t="s">
        <v>8179</v>
      </c>
      <c r="F1178" s="24" t="s">
        <v>8181</v>
      </c>
      <c r="G1178" s="23">
        <f t="shared" si="18"/>
        <v>6</v>
      </c>
      <c r="H1178" s="23" t="str">
        <f>MID(F1178,1,G1178-1)</f>
        <v>9.1.9</v>
      </c>
      <c r="I1178" s="35">
        <f>VLOOKUP(C1178,'Export Worksheet'!$E$2:$G$1483,2,FALSE)</f>
        <v>513011219</v>
      </c>
    </row>
    <row r="1179" spans="1:9" ht="16.5">
      <c r="A1179" s="24"/>
      <c r="B1179" s="24" t="s">
        <v>8182</v>
      </c>
      <c r="C1179" s="23" t="s">
        <v>10086</v>
      </c>
      <c r="D1179" s="24" t="s">
        <v>19</v>
      </c>
      <c r="E1179" s="15" t="s">
        <v>8183</v>
      </c>
      <c r="F1179" s="24" t="s">
        <v>8182</v>
      </c>
      <c r="G1179" s="23">
        <f t="shared" si="18"/>
        <v>6</v>
      </c>
      <c r="H1179" s="23" t="str">
        <f>MID(F1179,1,G1179-1)</f>
        <v>9.2.1</v>
      </c>
      <c r="I1179" s="35">
        <f>VLOOKUP(C1179,'Export Worksheet'!$E$2:$G$1483,2,FALSE)</f>
        <v>513011220</v>
      </c>
    </row>
    <row r="1180" spans="1:9" ht="16.5">
      <c r="A1180" s="24"/>
      <c r="B1180" s="24" t="s">
        <v>8184</v>
      </c>
      <c r="C1180" s="23" t="s">
        <v>10087</v>
      </c>
      <c r="D1180" s="24" t="s">
        <v>19</v>
      </c>
      <c r="E1180" s="15" t="s">
        <v>8185</v>
      </c>
      <c r="F1180" s="24" t="s">
        <v>8184</v>
      </c>
      <c r="G1180" s="23">
        <f t="shared" si="18"/>
        <v>6</v>
      </c>
      <c r="H1180" s="23" t="str">
        <f>MID(F1180,1,G1180-1)</f>
        <v>9.2.2</v>
      </c>
      <c r="I1180" s="35">
        <f>VLOOKUP(C1180,'Export Worksheet'!$E$2:$G$1483,2,FALSE)</f>
        <v>513011222</v>
      </c>
    </row>
    <row r="1181" spans="1:9" ht="16.5">
      <c r="A1181" s="24"/>
      <c r="B1181" s="24" t="s">
        <v>8186</v>
      </c>
      <c r="C1181" s="23" t="s">
        <v>10088</v>
      </c>
      <c r="D1181" s="24" t="s">
        <v>19</v>
      </c>
      <c r="E1181" s="15" t="s">
        <v>8187</v>
      </c>
      <c r="F1181" s="24" t="s">
        <v>8186</v>
      </c>
      <c r="G1181" s="23">
        <f t="shared" si="18"/>
        <v>6</v>
      </c>
      <c r="H1181" s="23" t="str">
        <f>MID(F1181,1,G1181-1)</f>
        <v>9.2.3</v>
      </c>
      <c r="I1181" s="35">
        <f>VLOOKUP(C1181,'Export Worksheet'!$E$2:$G$1483,2,FALSE)</f>
        <v>513011223</v>
      </c>
    </row>
    <row r="1182" spans="1:9" ht="16.5">
      <c r="A1182" s="24"/>
      <c r="B1182" s="24" t="s">
        <v>8188</v>
      </c>
      <c r="C1182" s="23" t="s">
        <v>10089</v>
      </c>
      <c r="D1182" s="24" t="s">
        <v>19</v>
      </c>
      <c r="E1182" s="15" t="s">
        <v>8189</v>
      </c>
      <c r="F1182" s="24" t="s">
        <v>8188</v>
      </c>
      <c r="G1182" s="23">
        <f t="shared" si="18"/>
        <v>6</v>
      </c>
      <c r="H1182" s="23" t="str">
        <f>MID(F1182,1,G1182-1)</f>
        <v>9.2.4</v>
      </c>
      <c r="I1182" s="35">
        <f>VLOOKUP(C1182,'Export Worksheet'!$E$2:$G$1483,2,FALSE)</f>
        <v>513011224</v>
      </c>
    </row>
    <row r="1183" spans="1:9" ht="16.5">
      <c r="A1183" s="24"/>
      <c r="B1183" s="24" t="s">
        <v>8190</v>
      </c>
      <c r="C1183" s="23" t="s">
        <v>10090</v>
      </c>
      <c r="D1183" s="24" t="s">
        <v>19</v>
      </c>
      <c r="E1183" s="15" t="s">
        <v>8191</v>
      </c>
      <c r="F1183" s="24" t="s">
        <v>8190</v>
      </c>
      <c r="G1183" s="23">
        <f t="shared" si="18"/>
        <v>6</v>
      </c>
      <c r="H1183" s="23" t="str">
        <f>MID(F1183,1,G1183-1)</f>
        <v>9.2.5</v>
      </c>
      <c r="I1183" s="35">
        <f>VLOOKUP(C1183,'Export Worksheet'!$E$2:$G$1483,2,FALSE)</f>
        <v>513011225</v>
      </c>
    </row>
    <row r="1184" spans="1:9" ht="16.5">
      <c r="A1184" s="24"/>
      <c r="B1184" s="24" t="s">
        <v>8192</v>
      </c>
      <c r="C1184" s="23" t="s">
        <v>10091</v>
      </c>
      <c r="D1184" s="24" t="s">
        <v>19</v>
      </c>
      <c r="E1184" s="15" t="s">
        <v>8193</v>
      </c>
      <c r="F1184" s="24" t="s">
        <v>8192</v>
      </c>
      <c r="G1184" s="23">
        <f t="shared" si="18"/>
        <v>6</v>
      </c>
      <c r="H1184" s="23" t="str">
        <f>MID(F1184,1,G1184-1)</f>
        <v>9.2.6</v>
      </c>
      <c r="I1184" s="35">
        <f>VLOOKUP(C1184,'Export Worksheet'!$E$2:$G$1483,2,FALSE)</f>
        <v>513011226</v>
      </c>
    </row>
    <row r="1185" spans="1:9" ht="16.5">
      <c r="A1185" s="24"/>
      <c r="B1185" s="24" t="s">
        <v>8194</v>
      </c>
      <c r="C1185" s="23" t="s">
        <v>10092</v>
      </c>
      <c r="D1185" s="24" t="s">
        <v>19</v>
      </c>
      <c r="E1185" s="15" t="s">
        <v>8191</v>
      </c>
      <c r="F1185" s="24" t="s">
        <v>8194</v>
      </c>
      <c r="G1185" s="23">
        <f t="shared" si="18"/>
        <v>6</v>
      </c>
      <c r="H1185" s="23" t="str">
        <f>MID(F1185,1,G1185-1)</f>
        <v>9.2.7</v>
      </c>
      <c r="I1185" s="35">
        <f>VLOOKUP(C1185,'Export Worksheet'!$E$2:$G$1483,2,FALSE)</f>
        <v>513011227</v>
      </c>
    </row>
    <row r="1186" spans="1:9" ht="16.5">
      <c r="A1186" s="24"/>
      <c r="B1186" s="24" t="s">
        <v>8195</v>
      </c>
      <c r="C1186" s="23" t="s">
        <v>10093</v>
      </c>
      <c r="D1186" s="24" t="s">
        <v>19</v>
      </c>
      <c r="E1186" s="15" t="s">
        <v>8193</v>
      </c>
      <c r="F1186" s="24" t="s">
        <v>8195</v>
      </c>
      <c r="G1186" s="23">
        <f t="shared" si="18"/>
        <v>6</v>
      </c>
      <c r="H1186" s="23" t="str">
        <f>MID(F1186,1,G1186-1)</f>
        <v>9.2.8</v>
      </c>
      <c r="I1186" s="35">
        <f>VLOOKUP(C1186,'Export Worksheet'!$E$2:$G$1483,2,FALSE)</f>
        <v>513011228</v>
      </c>
    </row>
    <row r="1187" spans="1:9" ht="16.5">
      <c r="A1187" s="24"/>
      <c r="B1187" s="24" t="s">
        <v>8196</v>
      </c>
      <c r="C1187" s="23" t="s">
        <v>10094</v>
      </c>
      <c r="D1187" s="24" t="s">
        <v>19</v>
      </c>
      <c r="E1187" s="15" t="s">
        <v>8197</v>
      </c>
      <c r="F1187" s="24" t="s">
        <v>8196</v>
      </c>
      <c r="G1187" s="23">
        <f t="shared" si="18"/>
        <v>7</v>
      </c>
      <c r="H1187" s="23" t="str">
        <f>MID(F1187,1,G1187-1)</f>
        <v>9.2.10</v>
      </c>
      <c r="I1187" s="35">
        <f>VLOOKUP(C1187,'Export Worksheet'!$E$2:$G$1483,2,FALSE)</f>
        <v>513011221</v>
      </c>
    </row>
    <row r="1188" spans="1:9" ht="16.5">
      <c r="A1188" s="24"/>
      <c r="B1188" s="24" t="s">
        <v>8198</v>
      </c>
      <c r="C1188" s="23" t="s">
        <v>10095</v>
      </c>
      <c r="D1188" s="24" t="s">
        <v>19</v>
      </c>
      <c r="E1188" s="15" t="s">
        <v>8199</v>
      </c>
      <c r="F1188" s="24" t="s">
        <v>8198</v>
      </c>
      <c r="G1188" s="23">
        <f t="shared" si="18"/>
        <v>6</v>
      </c>
      <c r="H1188" s="23" t="str">
        <f>MID(F1188,1,G1188-1)</f>
        <v>9.3.1</v>
      </c>
      <c r="I1188" s="35">
        <f>VLOOKUP(C1188,'Export Worksheet'!$E$2:$G$1483,2,FALSE)</f>
        <v>513011230</v>
      </c>
    </row>
    <row r="1189" spans="1:9" ht="16.5">
      <c r="A1189" s="24"/>
      <c r="B1189" s="24" t="s">
        <v>8200</v>
      </c>
      <c r="C1189" s="23" t="s">
        <v>10096</v>
      </c>
      <c r="D1189" s="24" t="s">
        <v>19</v>
      </c>
      <c r="E1189" s="15" t="s">
        <v>8201</v>
      </c>
      <c r="F1189" s="24" t="s">
        <v>8200</v>
      </c>
      <c r="G1189" s="23">
        <f t="shared" si="18"/>
        <v>6</v>
      </c>
      <c r="H1189" s="23" t="str">
        <f>MID(F1189,1,G1189-1)</f>
        <v>9.3.2</v>
      </c>
      <c r="I1189" s="35">
        <f>VLOOKUP(C1189,'Export Worksheet'!$E$2:$G$1483,2,FALSE)</f>
        <v>513011232</v>
      </c>
    </row>
    <row r="1190" spans="1:9" ht="16.5">
      <c r="A1190" s="24"/>
      <c r="B1190" s="24" t="s">
        <v>8202</v>
      </c>
      <c r="C1190" s="23" t="s">
        <v>10097</v>
      </c>
      <c r="D1190" s="24" t="s">
        <v>19</v>
      </c>
      <c r="E1190" s="15" t="s">
        <v>8203</v>
      </c>
      <c r="F1190" s="24" t="s">
        <v>8202</v>
      </c>
      <c r="G1190" s="23">
        <f t="shared" si="18"/>
        <v>6</v>
      </c>
      <c r="H1190" s="23" t="str">
        <f>MID(F1190,1,G1190-1)</f>
        <v>9.3.3</v>
      </c>
      <c r="I1190" s="35">
        <f>VLOOKUP(C1190,'Export Worksheet'!$E$2:$G$1483,2,FALSE)</f>
        <v>513011233</v>
      </c>
    </row>
    <row r="1191" spans="1:9" ht="16.5">
      <c r="A1191" s="24"/>
      <c r="B1191" s="24" t="s">
        <v>8204</v>
      </c>
      <c r="C1191" s="23" t="s">
        <v>10098</v>
      </c>
      <c r="D1191" s="24" t="s">
        <v>19</v>
      </c>
      <c r="E1191" s="15" t="s">
        <v>8205</v>
      </c>
      <c r="F1191" s="24" t="s">
        <v>8204</v>
      </c>
      <c r="G1191" s="23">
        <f t="shared" si="18"/>
        <v>6</v>
      </c>
      <c r="H1191" s="23" t="str">
        <f>MID(F1191,1,G1191-1)</f>
        <v>9.3.4</v>
      </c>
      <c r="I1191" s="35">
        <f>VLOOKUP(C1191,'Export Worksheet'!$E$2:$G$1483,2,FALSE)</f>
        <v>513011234</v>
      </c>
    </row>
    <row r="1192" spans="1:9" ht="16.5">
      <c r="A1192" s="24"/>
      <c r="B1192" s="24" t="s">
        <v>8206</v>
      </c>
      <c r="C1192" s="23" t="s">
        <v>10099</v>
      </c>
      <c r="D1192" s="24" t="s">
        <v>19</v>
      </c>
      <c r="E1192" s="15" t="s">
        <v>8207</v>
      </c>
      <c r="F1192" s="24" t="s">
        <v>8206</v>
      </c>
      <c r="G1192" s="23">
        <f t="shared" si="18"/>
        <v>6</v>
      </c>
      <c r="H1192" s="23" t="str">
        <f>MID(F1192,1,G1192-1)</f>
        <v>9.3.5</v>
      </c>
      <c r="I1192" s="35">
        <f>VLOOKUP(C1192,'Export Worksheet'!$E$2:$G$1483,2,FALSE)</f>
        <v>513011235</v>
      </c>
    </row>
    <row r="1193" spans="1:9" ht="16.5">
      <c r="A1193" s="24"/>
      <c r="B1193" s="24" t="s">
        <v>8208</v>
      </c>
      <c r="C1193" s="23" t="s">
        <v>10100</v>
      </c>
      <c r="D1193" s="24" t="s">
        <v>19</v>
      </c>
      <c r="E1193" s="15" t="s">
        <v>8209</v>
      </c>
      <c r="F1193" s="24" t="s">
        <v>8208</v>
      </c>
      <c r="G1193" s="23">
        <f t="shared" si="18"/>
        <v>6</v>
      </c>
      <c r="H1193" s="23" t="str">
        <f>MID(F1193,1,G1193-1)</f>
        <v>9.3.6</v>
      </c>
      <c r="I1193" s="35">
        <f>VLOOKUP(C1193,'Export Worksheet'!$E$2:$G$1483,2,FALSE)</f>
        <v>513011236</v>
      </c>
    </row>
    <row r="1194" spans="1:9" ht="16.5">
      <c r="A1194" s="24"/>
      <c r="B1194" s="24" t="s">
        <v>8210</v>
      </c>
      <c r="C1194" s="23" t="s">
        <v>10101</v>
      </c>
      <c r="D1194" s="24" t="s">
        <v>19</v>
      </c>
      <c r="E1194" s="15" t="s">
        <v>8211</v>
      </c>
      <c r="F1194" s="24" t="s">
        <v>8210</v>
      </c>
      <c r="G1194" s="23">
        <f t="shared" si="18"/>
        <v>6</v>
      </c>
      <c r="H1194" s="23" t="str">
        <f>MID(F1194,1,G1194-1)</f>
        <v>9.3.7</v>
      </c>
      <c r="I1194" s="35">
        <f>VLOOKUP(C1194,'Export Worksheet'!$E$2:$G$1483,2,FALSE)</f>
        <v>513011237</v>
      </c>
    </row>
    <row r="1195" spans="1:9" ht="16.5">
      <c r="A1195" s="24"/>
      <c r="B1195" s="24" t="s">
        <v>8212</v>
      </c>
      <c r="C1195" s="23" t="s">
        <v>10102</v>
      </c>
      <c r="D1195" s="24" t="s">
        <v>19</v>
      </c>
      <c r="E1195" s="15" t="s">
        <v>8213</v>
      </c>
      <c r="F1195" s="24" t="s">
        <v>8212</v>
      </c>
      <c r="G1195" s="23">
        <f t="shared" si="18"/>
        <v>6</v>
      </c>
      <c r="H1195" s="23" t="str">
        <f>MID(F1195,1,G1195-1)</f>
        <v>9.3.8</v>
      </c>
      <c r="I1195" s="35">
        <f>VLOOKUP(C1195,'Export Worksheet'!$E$2:$G$1483,2,FALSE)</f>
        <v>513011238</v>
      </c>
    </row>
    <row r="1196" spans="1:9" ht="16.5">
      <c r="A1196" s="24"/>
      <c r="B1196" s="24" t="s">
        <v>8214</v>
      </c>
      <c r="C1196" s="23" t="s">
        <v>10103</v>
      </c>
      <c r="D1196" s="24" t="s">
        <v>19</v>
      </c>
      <c r="E1196" s="15" t="s">
        <v>8215</v>
      </c>
      <c r="F1196" s="24" t="s">
        <v>8214</v>
      </c>
      <c r="G1196" s="23">
        <f t="shared" si="18"/>
        <v>7</v>
      </c>
      <c r="H1196" s="23" t="str">
        <f>MID(F1196,1,G1196-1)</f>
        <v>9.3.10</v>
      </c>
      <c r="I1196" s="35">
        <f>VLOOKUP(C1196,'Export Worksheet'!$E$2:$G$1483,2,FALSE)</f>
        <v>513011231</v>
      </c>
    </row>
    <row r="1197" spans="1:9" ht="16.5">
      <c r="A1197" s="24"/>
      <c r="B1197" s="24" t="s">
        <v>8216</v>
      </c>
      <c r="C1197" s="23" t="s">
        <v>10104</v>
      </c>
      <c r="D1197" s="24" t="s">
        <v>19</v>
      </c>
      <c r="E1197" s="15" t="s">
        <v>8217</v>
      </c>
      <c r="F1197" s="24" t="s">
        <v>8216</v>
      </c>
      <c r="G1197" s="23">
        <f t="shared" si="18"/>
        <v>6</v>
      </c>
      <c r="H1197" s="23" t="str">
        <f>MID(F1197,1,G1197-1)</f>
        <v>9.4.1</v>
      </c>
      <c r="I1197" s="35">
        <f>VLOOKUP(C1197,'Export Worksheet'!$E$2:$G$1483,2,FALSE)</f>
        <v>513011239</v>
      </c>
    </row>
    <row r="1198" spans="1:9" ht="16.5">
      <c r="A1198" s="24"/>
      <c r="B1198" s="24" t="s">
        <v>8218</v>
      </c>
      <c r="C1198" s="23" t="s">
        <v>10105</v>
      </c>
      <c r="D1198" s="24" t="s">
        <v>19</v>
      </c>
      <c r="E1198" s="15" t="s">
        <v>8219</v>
      </c>
      <c r="F1198" s="24" t="s">
        <v>8218</v>
      </c>
      <c r="G1198" s="23">
        <f t="shared" si="18"/>
        <v>6</v>
      </c>
      <c r="H1198" s="23" t="str">
        <f>MID(F1198,1,G1198-1)</f>
        <v>9.4.2</v>
      </c>
      <c r="I1198" s="35">
        <f>VLOOKUP(C1198,'Export Worksheet'!$E$2:$G$1483,2,FALSE)</f>
        <v>513011240</v>
      </c>
    </row>
    <row r="1199" spans="1:9" ht="16.5">
      <c r="A1199" s="24"/>
      <c r="B1199" s="24" t="s">
        <v>8220</v>
      </c>
      <c r="C1199" s="23" t="s">
        <v>10106</v>
      </c>
      <c r="D1199" s="24" t="s">
        <v>19</v>
      </c>
      <c r="E1199" s="15" t="s">
        <v>8221</v>
      </c>
      <c r="F1199" s="24" t="s">
        <v>8220</v>
      </c>
      <c r="G1199" s="23">
        <f t="shared" si="18"/>
        <v>6</v>
      </c>
      <c r="H1199" s="23" t="str">
        <f>MID(F1199,1,G1199-1)</f>
        <v>9.4.3</v>
      </c>
      <c r="I1199" s="35">
        <f>VLOOKUP(C1199,'Export Worksheet'!$E$2:$G$1483,2,FALSE)</f>
        <v>513011241</v>
      </c>
    </row>
    <row r="1200" spans="1:9" ht="16.5">
      <c r="A1200" s="24"/>
      <c r="B1200" s="24" t="s">
        <v>8222</v>
      </c>
      <c r="C1200" s="23" t="s">
        <v>10107</v>
      </c>
      <c r="D1200" s="24" t="s">
        <v>19</v>
      </c>
      <c r="E1200" s="15" t="s">
        <v>8223</v>
      </c>
      <c r="F1200" s="24" t="s">
        <v>8222</v>
      </c>
      <c r="G1200" s="23">
        <f t="shared" si="18"/>
        <v>6</v>
      </c>
      <c r="H1200" s="23" t="str">
        <f>MID(F1200,1,G1200-1)</f>
        <v>9.4.4</v>
      </c>
      <c r="I1200" s="35">
        <f>VLOOKUP(C1200,'Export Worksheet'!$E$2:$G$1483,2,FALSE)</f>
        <v>513011242</v>
      </c>
    </row>
    <row r="1201" spans="1:9" ht="16.5">
      <c r="A1201" s="24"/>
      <c r="B1201" s="24" t="s">
        <v>8224</v>
      </c>
      <c r="C1201" s="23" t="s">
        <v>10108</v>
      </c>
      <c r="D1201" s="24" t="s">
        <v>19</v>
      </c>
      <c r="E1201" s="15" t="s">
        <v>8225</v>
      </c>
      <c r="F1201" s="24" t="s">
        <v>8224</v>
      </c>
      <c r="G1201" s="23">
        <f t="shared" si="18"/>
        <v>6</v>
      </c>
      <c r="H1201" s="23" t="str">
        <f>MID(F1201,1,G1201-1)</f>
        <v>9.5.1</v>
      </c>
      <c r="I1201" s="35">
        <f>VLOOKUP(C1201,'Export Worksheet'!$E$2:$G$1483,2,FALSE)</f>
        <v>513011243</v>
      </c>
    </row>
    <row r="1202" spans="1:9" ht="16.5">
      <c r="A1202" s="24"/>
      <c r="B1202" s="24" t="s">
        <v>8226</v>
      </c>
      <c r="C1202" s="23" t="s">
        <v>10109</v>
      </c>
      <c r="D1202" s="24" t="s">
        <v>19</v>
      </c>
      <c r="E1202" s="15" t="s">
        <v>8227</v>
      </c>
      <c r="F1202" s="24" t="s">
        <v>8226</v>
      </c>
      <c r="G1202" s="23">
        <f t="shared" si="18"/>
        <v>6</v>
      </c>
      <c r="H1202" s="23" t="str">
        <f>MID(F1202,1,G1202-1)</f>
        <v>9.5.2</v>
      </c>
      <c r="I1202" s="35">
        <f>VLOOKUP(C1202,'Export Worksheet'!$E$2:$G$1483,2,FALSE)</f>
        <v>513011244</v>
      </c>
    </row>
    <row r="1203" spans="1:9" ht="16.5">
      <c r="A1203" s="24"/>
      <c r="B1203" s="24" t="s">
        <v>8228</v>
      </c>
      <c r="C1203" s="23" t="s">
        <v>10110</v>
      </c>
      <c r="D1203" s="24" t="s">
        <v>19</v>
      </c>
      <c r="E1203" s="15" t="s">
        <v>8229</v>
      </c>
      <c r="F1203" s="24" t="s">
        <v>8228</v>
      </c>
      <c r="G1203" s="23">
        <f t="shared" si="18"/>
        <v>6</v>
      </c>
      <c r="H1203" s="23" t="str">
        <f>MID(F1203,1,G1203-1)</f>
        <v>9.6.1</v>
      </c>
      <c r="I1203" s="35">
        <f>VLOOKUP(C1203,'Export Worksheet'!$E$2:$G$1483,2,FALSE)</f>
        <v>513011245</v>
      </c>
    </row>
    <row r="1204" spans="1:9" ht="16.5">
      <c r="A1204" s="24"/>
      <c r="B1204" s="24" t="s">
        <v>8230</v>
      </c>
      <c r="C1204" s="23" t="s">
        <v>10111</v>
      </c>
      <c r="D1204" s="24" t="s">
        <v>19</v>
      </c>
      <c r="E1204" s="15" t="s">
        <v>8231</v>
      </c>
      <c r="F1204" s="24" t="s">
        <v>8230</v>
      </c>
      <c r="G1204" s="23">
        <f t="shared" si="18"/>
        <v>6</v>
      </c>
      <c r="H1204" s="23" t="str">
        <f>MID(F1204,1,G1204-1)</f>
        <v>9.6.2</v>
      </c>
      <c r="I1204" s="35">
        <f>VLOOKUP(C1204,'Export Worksheet'!$E$2:$G$1483,2,FALSE)</f>
        <v>513011255</v>
      </c>
    </row>
    <row r="1205" spans="1:9" ht="16.5">
      <c r="A1205" s="24"/>
      <c r="B1205" s="24" t="s">
        <v>8232</v>
      </c>
      <c r="C1205" s="23" t="s">
        <v>10112</v>
      </c>
      <c r="D1205" s="24" t="s">
        <v>19</v>
      </c>
      <c r="E1205" s="15" t="s">
        <v>8233</v>
      </c>
      <c r="F1205" s="24" t="s">
        <v>8232</v>
      </c>
      <c r="G1205" s="23">
        <f t="shared" si="18"/>
        <v>6</v>
      </c>
      <c r="H1205" s="23" t="str">
        <f>MID(F1205,1,G1205-1)</f>
        <v>9.6.3</v>
      </c>
      <c r="I1205" s="35">
        <f>VLOOKUP(C1205,'Export Worksheet'!$E$2:$G$1483,2,FALSE)</f>
        <v>513011257</v>
      </c>
    </row>
    <row r="1206" spans="1:9" ht="16.5">
      <c r="A1206" s="24"/>
      <c r="B1206" s="24" t="s">
        <v>8234</v>
      </c>
      <c r="C1206" s="23" t="s">
        <v>10113</v>
      </c>
      <c r="D1206" s="24" t="s">
        <v>19</v>
      </c>
      <c r="E1206" s="15" t="s">
        <v>8235</v>
      </c>
      <c r="F1206" s="24" t="s">
        <v>8234</v>
      </c>
      <c r="G1206" s="23">
        <f t="shared" si="18"/>
        <v>6</v>
      </c>
      <c r="H1206" s="23" t="str">
        <f>MID(F1206,1,G1206-1)</f>
        <v>9.6.4</v>
      </c>
      <c r="I1206" s="35">
        <f>VLOOKUP(C1206,'Export Worksheet'!$E$2:$G$1483,2,FALSE)</f>
        <v>513011258</v>
      </c>
    </row>
    <row r="1207" spans="1:9" ht="16.5">
      <c r="A1207" s="24"/>
      <c r="B1207" s="24" t="s">
        <v>8236</v>
      </c>
      <c r="C1207" s="23" t="s">
        <v>10114</v>
      </c>
      <c r="D1207" s="24" t="s">
        <v>19</v>
      </c>
      <c r="E1207" s="15" t="s">
        <v>8237</v>
      </c>
      <c r="F1207" s="24" t="s">
        <v>8236</v>
      </c>
      <c r="G1207" s="23">
        <f t="shared" si="18"/>
        <v>6</v>
      </c>
      <c r="H1207" s="23" t="str">
        <f>MID(F1207,1,G1207-1)</f>
        <v>9.6.5</v>
      </c>
      <c r="I1207" s="35">
        <f>VLOOKUP(C1207,'Export Worksheet'!$E$2:$G$1483,2,FALSE)</f>
        <v>513011259</v>
      </c>
    </row>
    <row r="1208" spans="1:9" ht="16.5">
      <c r="A1208" s="24"/>
      <c r="B1208" s="24" t="s">
        <v>8238</v>
      </c>
      <c r="C1208" s="23" t="s">
        <v>10115</v>
      </c>
      <c r="D1208" s="24" t="s">
        <v>19</v>
      </c>
      <c r="E1208" s="15" t="s">
        <v>8239</v>
      </c>
      <c r="F1208" s="24" t="s">
        <v>8238</v>
      </c>
      <c r="G1208" s="23">
        <f t="shared" si="18"/>
        <v>6</v>
      </c>
      <c r="H1208" s="23" t="str">
        <f>MID(F1208,1,G1208-1)</f>
        <v>9.6.6</v>
      </c>
      <c r="I1208" s="35">
        <f>VLOOKUP(C1208,'Export Worksheet'!$E$2:$G$1483,2,FALSE)</f>
        <v>513011260</v>
      </c>
    </row>
    <row r="1209" spans="1:9" ht="16.5">
      <c r="A1209" s="24"/>
      <c r="B1209" s="24" t="s">
        <v>8240</v>
      </c>
      <c r="C1209" s="23" t="s">
        <v>10116</v>
      </c>
      <c r="D1209" s="24" t="s">
        <v>19</v>
      </c>
      <c r="E1209" s="15" t="s">
        <v>8233</v>
      </c>
      <c r="F1209" s="24" t="s">
        <v>8240</v>
      </c>
      <c r="G1209" s="23">
        <f t="shared" si="18"/>
        <v>6</v>
      </c>
      <c r="H1209" s="23" t="str">
        <f>MID(F1209,1,G1209-1)</f>
        <v>9.6.7</v>
      </c>
      <c r="I1209" s="35">
        <f>VLOOKUP(C1209,'Export Worksheet'!$E$2:$G$1483,2,FALSE)</f>
        <v>513011261</v>
      </c>
    </row>
    <row r="1210" spans="1:9" ht="16.5">
      <c r="A1210" s="24"/>
      <c r="B1210" s="24" t="s">
        <v>8241</v>
      </c>
      <c r="C1210" s="23" t="s">
        <v>10117</v>
      </c>
      <c r="D1210" s="24" t="s">
        <v>19</v>
      </c>
      <c r="E1210" s="15" t="s">
        <v>8235</v>
      </c>
      <c r="F1210" s="24" t="s">
        <v>8241</v>
      </c>
      <c r="G1210" s="23">
        <f t="shared" si="18"/>
        <v>6</v>
      </c>
      <c r="H1210" s="23" t="str">
        <f>MID(F1210,1,G1210-1)</f>
        <v>9.6.8</v>
      </c>
      <c r="I1210" s="35">
        <f>VLOOKUP(C1210,'Export Worksheet'!$E$2:$G$1483,2,FALSE)</f>
        <v>513011262</v>
      </c>
    </row>
    <row r="1211" spans="1:9" ht="16.5">
      <c r="A1211" s="24"/>
      <c r="B1211" s="24" t="s">
        <v>8242</v>
      </c>
      <c r="C1211" s="23" t="s">
        <v>10118</v>
      </c>
      <c r="D1211" s="24" t="s">
        <v>19</v>
      </c>
      <c r="E1211" s="15" t="s">
        <v>8243</v>
      </c>
      <c r="F1211" s="24" t="s">
        <v>8242</v>
      </c>
      <c r="G1211" s="23">
        <f t="shared" si="18"/>
        <v>6</v>
      </c>
      <c r="H1211" s="23" t="str">
        <f>MID(F1211,1,G1211-1)</f>
        <v>9.6.9</v>
      </c>
      <c r="I1211" s="35">
        <f>VLOOKUP(C1211,'Export Worksheet'!$E$2:$G$1483,2,FALSE)</f>
        <v>513011263</v>
      </c>
    </row>
    <row r="1212" spans="1:9" ht="16.5">
      <c r="A1212" s="24"/>
      <c r="B1212" s="24" t="s">
        <v>8244</v>
      </c>
      <c r="C1212" s="23" t="s">
        <v>10119</v>
      </c>
      <c r="D1212" s="24" t="s">
        <v>149</v>
      </c>
      <c r="E1212" s="15" t="s">
        <v>8245</v>
      </c>
      <c r="F1212" s="24" t="s">
        <v>8244</v>
      </c>
      <c r="G1212" s="23">
        <f t="shared" si="18"/>
        <v>7</v>
      </c>
      <c r="H1212" s="23" t="str">
        <f>MID(F1212,1,G1212-1)</f>
        <v>9.6.10</v>
      </c>
      <c r="I1212" s="35">
        <f>VLOOKUP(C1212,'Export Worksheet'!$E$2:$G$1483,2,FALSE)</f>
        <v>513011246</v>
      </c>
    </row>
    <row r="1213" spans="1:9" ht="16.5">
      <c r="A1213" s="24"/>
      <c r="B1213" s="24" t="s">
        <v>8246</v>
      </c>
      <c r="C1213" s="23" t="s">
        <v>10120</v>
      </c>
      <c r="D1213" s="24" t="s">
        <v>19</v>
      </c>
      <c r="E1213" s="15" t="s">
        <v>8203</v>
      </c>
      <c r="F1213" s="24" t="s">
        <v>8246</v>
      </c>
      <c r="G1213" s="23">
        <f t="shared" si="18"/>
        <v>7</v>
      </c>
      <c r="H1213" s="23" t="str">
        <f>MID(F1213,1,G1213-1)</f>
        <v>9.6.11</v>
      </c>
      <c r="I1213" s="35">
        <f>VLOOKUP(C1213,'Export Worksheet'!$E$2:$G$1483,2,FALSE)</f>
        <v>513011247</v>
      </c>
    </row>
    <row r="1214" spans="1:9" ht="16.5">
      <c r="A1214" s="24"/>
      <c r="B1214" s="24" t="s">
        <v>8247</v>
      </c>
      <c r="C1214" s="23" t="s">
        <v>10121</v>
      </c>
      <c r="D1214" s="24" t="s">
        <v>19</v>
      </c>
      <c r="E1214" s="15" t="s">
        <v>8209</v>
      </c>
      <c r="F1214" s="24" t="s">
        <v>8247</v>
      </c>
      <c r="G1214" s="23">
        <f t="shared" si="18"/>
        <v>7</v>
      </c>
      <c r="H1214" s="23" t="str">
        <f>MID(F1214,1,G1214-1)</f>
        <v>9.6.12</v>
      </c>
      <c r="I1214" s="35">
        <f>VLOOKUP(C1214,'Export Worksheet'!$E$2:$G$1483,2,FALSE)</f>
        <v>513011248</v>
      </c>
    </row>
    <row r="1215" spans="1:9" ht="16.5">
      <c r="A1215" s="24"/>
      <c r="B1215" s="24" t="s">
        <v>8248</v>
      </c>
      <c r="C1215" s="23" t="s">
        <v>10122</v>
      </c>
      <c r="D1215" s="24" t="s">
        <v>19</v>
      </c>
      <c r="E1215" s="15" t="s">
        <v>8249</v>
      </c>
      <c r="F1215" s="24" t="s">
        <v>8248</v>
      </c>
      <c r="G1215" s="23">
        <f t="shared" si="18"/>
        <v>7</v>
      </c>
      <c r="H1215" s="23" t="str">
        <f>MID(F1215,1,G1215-1)</f>
        <v>9.6.13</v>
      </c>
      <c r="I1215" s="35">
        <f>VLOOKUP(C1215,'Export Worksheet'!$E$2:$G$1483,2,FALSE)</f>
        <v>513011249</v>
      </c>
    </row>
    <row r="1216" spans="1:9" ht="16.5">
      <c r="A1216" s="24"/>
      <c r="B1216" s="24" t="s">
        <v>8250</v>
      </c>
      <c r="C1216" s="23" t="s">
        <v>10123</v>
      </c>
      <c r="D1216" s="24" t="s">
        <v>19</v>
      </c>
      <c r="E1216" s="15" t="s">
        <v>8251</v>
      </c>
      <c r="F1216" s="24" t="s">
        <v>8250</v>
      </c>
      <c r="G1216" s="23">
        <f t="shared" si="18"/>
        <v>7</v>
      </c>
      <c r="H1216" s="23" t="str">
        <f>MID(F1216,1,G1216-1)</f>
        <v>9.6.14</v>
      </c>
      <c r="I1216" s="35">
        <f>VLOOKUP(C1216,'Export Worksheet'!$E$2:$G$1483,2,FALSE)</f>
        <v>513011250</v>
      </c>
    </row>
    <row r="1217" spans="1:9" ht="16.5">
      <c r="A1217" s="24"/>
      <c r="B1217" s="24" t="s">
        <v>8252</v>
      </c>
      <c r="C1217" s="23" t="s">
        <v>10124</v>
      </c>
      <c r="D1217" s="24" t="s">
        <v>19</v>
      </c>
      <c r="E1217" s="15" t="s">
        <v>8253</v>
      </c>
      <c r="F1217" s="24" t="s">
        <v>8252</v>
      </c>
      <c r="G1217" s="23">
        <f t="shared" si="18"/>
        <v>7</v>
      </c>
      <c r="H1217" s="23" t="str">
        <f>MID(F1217,1,G1217-1)</f>
        <v>9.6.15</v>
      </c>
      <c r="I1217" s="35">
        <f>VLOOKUP(C1217,'Export Worksheet'!$E$2:$G$1483,2,FALSE)</f>
        <v>513011251</v>
      </c>
    </row>
    <row r="1218" spans="1:9" ht="16.5">
      <c r="A1218" s="24"/>
      <c r="B1218" s="24" t="s">
        <v>8254</v>
      </c>
      <c r="C1218" s="23" t="s">
        <v>10125</v>
      </c>
      <c r="D1218" s="24" t="s">
        <v>19</v>
      </c>
      <c r="E1218" s="15" t="s">
        <v>8255</v>
      </c>
      <c r="F1218" s="24" t="s">
        <v>8254</v>
      </c>
      <c r="G1218" s="23">
        <f t="shared" si="18"/>
        <v>7</v>
      </c>
      <c r="H1218" s="23" t="str">
        <f>MID(F1218,1,G1218-1)</f>
        <v>9.6.16</v>
      </c>
      <c r="I1218" s="35">
        <f>VLOOKUP(C1218,'Export Worksheet'!$E$2:$G$1483,2,FALSE)</f>
        <v>513011252</v>
      </c>
    </row>
    <row r="1219" spans="1:9" ht="16.5">
      <c r="A1219" s="24"/>
      <c r="B1219" s="24" t="s">
        <v>8256</v>
      </c>
      <c r="C1219" s="23" t="s">
        <v>10126</v>
      </c>
      <c r="D1219" s="24" t="s">
        <v>19</v>
      </c>
      <c r="E1219" s="15" t="s">
        <v>8257</v>
      </c>
      <c r="F1219" s="24" t="s">
        <v>8256</v>
      </c>
      <c r="G1219" s="23">
        <f t="shared" ref="G1219:G1282" si="19">FIND("-",F1219)</f>
        <v>7</v>
      </c>
      <c r="H1219" s="23" t="str">
        <f>MID(F1219,1,G1219-1)</f>
        <v>9.6.17</v>
      </c>
      <c r="I1219" s="35">
        <f>VLOOKUP(C1219,'Export Worksheet'!$E$2:$G$1483,2,FALSE)</f>
        <v>513011253</v>
      </c>
    </row>
    <row r="1220" spans="1:9" ht="16.5">
      <c r="A1220" s="24"/>
      <c r="B1220" s="24" t="s">
        <v>8258</v>
      </c>
      <c r="C1220" s="23" t="s">
        <v>10127</v>
      </c>
      <c r="D1220" s="24" t="s">
        <v>19</v>
      </c>
      <c r="E1220" s="15" t="s">
        <v>8259</v>
      </c>
      <c r="F1220" s="24" t="s">
        <v>8258</v>
      </c>
      <c r="G1220" s="23">
        <f t="shared" si="19"/>
        <v>7</v>
      </c>
      <c r="H1220" s="23" t="str">
        <f>MID(F1220,1,G1220-1)</f>
        <v>9.6.18</v>
      </c>
      <c r="I1220" s="35">
        <f>VLOOKUP(C1220,'Export Worksheet'!$E$2:$G$1483,2,FALSE)</f>
        <v>513011254</v>
      </c>
    </row>
    <row r="1221" spans="1:9" ht="16.5">
      <c r="A1221" s="24"/>
      <c r="B1221" s="24" t="s">
        <v>8260</v>
      </c>
      <c r="C1221" s="23" t="s">
        <v>10128</v>
      </c>
      <c r="D1221" s="24" t="s">
        <v>19</v>
      </c>
      <c r="E1221" s="15" t="s">
        <v>8259</v>
      </c>
      <c r="F1221" s="24" t="s">
        <v>8260</v>
      </c>
      <c r="G1221" s="23">
        <f t="shared" si="19"/>
        <v>7</v>
      </c>
      <c r="H1221" s="23" t="str">
        <f>MID(F1221,1,G1221-1)</f>
        <v>9.6.20</v>
      </c>
      <c r="I1221" s="35">
        <f>VLOOKUP(C1221,'Export Worksheet'!$E$2:$G$1483,2,FALSE)</f>
        <v>513011256</v>
      </c>
    </row>
    <row r="1222" spans="1:9" ht="16.5">
      <c r="A1222" s="24"/>
      <c r="B1222" s="24" t="s">
        <v>8261</v>
      </c>
      <c r="C1222" s="23" t="s">
        <v>10129</v>
      </c>
      <c r="D1222" s="24" t="s">
        <v>19</v>
      </c>
      <c r="E1222" s="15" t="s">
        <v>8262</v>
      </c>
      <c r="F1222" s="24" t="s">
        <v>8261</v>
      </c>
      <c r="G1222" s="23">
        <f t="shared" si="19"/>
        <v>6</v>
      </c>
      <c r="H1222" s="23" t="str">
        <f>MID(F1222,1,G1222-1)</f>
        <v>9.7.1</v>
      </c>
      <c r="I1222" s="35">
        <f>VLOOKUP(C1222,'Export Worksheet'!$E$2:$G$1483,2,FALSE)</f>
        <v>513011264</v>
      </c>
    </row>
    <row r="1223" spans="1:9" ht="16.5">
      <c r="A1223" s="24"/>
      <c r="B1223" s="24" t="s">
        <v>8263</v>
      </c>
      <c r="C1223" s="23" t="s">
        <v>10130</v>
      </c>
      <c r="D1223" s="24" t="s">
        <v>19</v>
      </c>
      <c r="E1223" s="15" t="s">
        <v>8259</v>
      </c>
      <c r="F1223" s="24" t="s">
        <v>8263</v>
      </c>
      <c r="G1223" s="23">
        <f t="shared" si="19"/>
        <v>6</v>
      </c>
      <c r="H1223" s="23" t="str">
        <f>MID(F1223,1,G1223-1)</f>
        <v>9.7.2</v>
      </c>
      <c r="I1223" s="35">
        <f>VLOOKUP(C1223,'Export Worksheet'!$E$2:$G$1483,2,FALSE)</f>
        <v>513011265</v>
      </c>
    </row>
    <row r="1224" spans="1:9" ht="16.5">
      <c r="A1224" s="24"/>
      <c r="B1224" s="24" t="s">
        <v>8264</v>
      </c>
      <c r="C1224" s="23" t="s">
        <v>10131</v>
      </c>
      <c r="D1224" s="24" t="s">
        <v>19</v>
      </c>
      <c r="E1224" s="15" t="s">
        <v>8253</v>
      </c>
      <c r="F1224" s="24" t="s">
        <v>8264</v>
      </c>
      <c r="G1224" s="23">
        <f t="shared" si="19"/>
        <v>6</v>
      </c>
      <c r="H1224" s="23" t="str">
        <f>MID(F1224,1,G1224-1)</f>
        <v>9.7.3</v>
      </c>
      <c r="I1224" s="35">
        <f>VLOOKUP(C1224,'Export Worksheet'!$E$2:$G$1483,2,FALSE)</f>
        <v>513011266</v>
      </c>
    </row>
    <row r="1225" spans="1:9" ht="16.5">
      <c r="A1225" s="24"/>
      <c r="B1225" s="24" t="s">
        <v>8265</v>
      </c>
      <c r="C1225" s="23" t="s">
        <v>10132</v>
      </c>
      <c r="D1225" s="24" t="s">
        <v>19</v>
      </c>
      <c r="E1225" s="15" t="s">
        <v>8266</v>
      </c>
      <c r="F1225" s="24" t="s">
        <v>8265</v>
      </c>
      <c r="G1225" s="23">
        <f t="shared" si="19"/>
        <v>6</v>
      </c>
      <c r="H1225" s="23" t="str">
        <f>MID(F1225,1,G1225-1)</f>
        <v>9.7.4</v>
      </c>
      <c r="I1225" s="35">
        <f>VLOOKUP(C1225,'Export Worksheet'!$E$2:$G$1483,2,FALSE)</f>
        <v>513011267</v>
      </c>
    </row>
    <row r="1226" spans="1:9" ht="16.5">
      <c r="A1226" s="24"/>
      <c r="B1226" s="24" t="s">
        <v>8267</v>
      </c>
      <c r="C1226" s="23" t="s">
        <v>10133</v>
      </c>
      <c r="D1226" s="24" t="s">
        <v>19</v>
      </c>
      <c r="E1226" s="15" t="s">
        <v>8268</v>
      </c>
      <c r="F1226" s="24" t="s">
        <v>8267</v>
      </c>
      <c r="G1226" s="23">
        <f t="shared" si="19"/>
        <v>6</v>
      </c>
      <c r="H1226" s="23" t="str">
        <f>MID(F1226,1,G1226-1)</f>
        <v>9.8.1</v>
      </c>
      <c r="I1226" s="35">
        <f>VLOOKUP(C1226,'Export Worksheet'!$E$2:$G$1483,2,FALSE)</f>
        <v>513011268</v>
      </c>
    </row>
    <row r="1227" spans="1:9" ht="16.5">
      <c r="A1227" s="24"/>
      <c r="B1227" s="24" t="s">
        <v>8269</v>
      </c>
      <c r="C1227" s="23" t="s">
        <v>10134</v>
      </c>
      <c r="D1227" s="24" t="s">
        <v>19</v>
      </c>
      <c r="E1227" s="15" t="s">
        <v>8270</v>
      </c>
      <c r="F1227" s="24" t="s">
        <v>8269</v>
      </c>
      <c r="G1227" s="23">
        <f t="shared" si="19"/>
        <v>6</v>
      </c>
      <c r="H1227" s="23" t="str">
        <f>MID(F1227,1,G1227-1)</f>
        <v>9.8.2</v>
      </c>
      <c r="I1227" s="35">
        <f>VLOOKUP(C1227,'Export Worksheet'!$E$2:$G$1483,2,FALSE)</f>
        <v>513011269</v>
      </c>
    </row>
    <row r="1228" spans="1:9" ht="16.5">
      <c r="A1228" s="24"/>
      <c r="B1228" s="24" t="s">
        <v>8271</v>
      </c>
      <c r="C1228" s="23" t="s">
        <v>10135</v>
      </c>
      <c r="D1228" s="24" t="s">
        <v>19</v>
      </c>
      <c r="E1228" s="15" t="s">
        <v>8272</v>
      </c>
      <c r="F1228" s="24" t="s">
        <v>8271</v>
      </c>
      <c r="G1228" s="23">
        <f t="shared" si="19"/>
        <v>6</v>
      </c>
      <c r="H1228" s="23" t="str">
        <f>MID(F1228,1,G1228-1)</f>
        <v>9.8.3</v>
      </c>
      <c r="I1228" s="35">
        <f>VLOOKUP(C1228,'Export Worksheet'!$E$2:$G$1483,2,FALSE)</f>
        <v>513011270</v>
      </c>
    </row>
    <row r="1229" spans="1:9" ht="16.5">
      <c r="A1229" s="24"/>
      <c r="B1229" s="24" t="s">
        <v>8273</v>
      </c>
      <c r="C1229" s="23" t="s">
        <v>10136</v>
      </c>
      <c r="D1229" s="24" t="s">
        <v>19</v>
      </c>
      <c r="E1229" s="15" t="s">
        <v>8274</v>
      </c>
      <c r="F1229" s="24" t="s">
        <v>8273</v>
      </c>
      <c r="G1229" s="23">
        <f t="shared" si="19"/>
        <v>6</v>
      </c>
      <c r="H1229" s="23" t="str">
        <f>MID(F1229,1,G1229-1)</f>
        <v>9.8.4</v>
      </c>
      <c r="I1229" s="35">
        <f>VLOOKUP(C1229,'Export Worksheet'!$E$2:$G$1483,2,FALSE)</f>
        <v>513011271</v>
      </c>
    </row>
    <row r="1230" spans="1:9" ht="16.5">
      <c r="A1230" s="24"/>
      <c r="B1230" s="24" t="s">
        <v>8275</v>
      </c>
      <c r="C1230" s="23" t="s">
        <v>10137</v>
      </c>
      <c r="D1230" s="24" t="s">
        <v>19</v>
      </c>
      <c r="E1230" s="15" t="s">
        <v>8276</v>
      </c>
      <c r="F1230" s="24" t="s">
        <v>8275</v>
      </c>
      <c r="G1230" s="23">
        <f t="shared" si="19"/>
        <v>7</v>
      </c>
      <c r="H1230" s="23" t="str">
        <f>MID(F1230,1,G1230-1)</f>
        <v>10.1.1</v>
      </c>
      <c r="I1230" s="35">
        <f>VLOOKUP(C1230,'Export Worksheet'!$E$2:$G$1483,2,FALSE)</f>
        <v>513011281</v>
      </c>
    </row>
    <row r="1231" spans="1:9" ht="16.5">
      <c r="A1231" s="24"/>
      <c r="B1231" s="24" t="s">
        <v>8277</v>
      </c>
      <c r="C1231" s="23" t="s">
        <v>10138</v>
      </c>
      <c r="D1231" s="24" t="s">
        <v>19</v>
      </c>
      <c r="E1231" s="15" t="s">
        <v>8278</v>
      </c>
      <c r="F1231" s="24" t="s">
        <v>8277</v>
      </c>
      <c r="G1231" s="23">
        <f t="shared" si="19"/>
        <v>7</v>
      </c>
      <c r="H1231" s="23" t="str">
        <f>MID(F1231,1,G1231-1)</f>
        <v>10.1.2</v>
      </c>
      <c r="I1231" s="35">
        <f>VLOOKUP(C1231,'Export Worksheet'!$E$2:$G$1483,2,FALSE)</f>
        <v>513011282</v>
      </c>
    </row>
    <row r="1232" spans="1:9" ht="16.5">
      <c r="A1232" s="24"/>
      <c r="B1232" s="24" t="s">
        <v>8279</v>
      </c>
      <c r="C1232" s="23" t="s">
        <v>10139</v>
      </c>
      <c r="D1232" s="24" t="s">
        <v>19</v>
      </c>
      <c r="E1232" s="15" t="s">
        <v>8280</v>
      </c>
      <c r="F1232" s="24" t="s">
        <v>8279</v>
      </c>
      <c r="G1232" s="23">
        <f t="shared" si="19"/>
        <v>7</v>
      </c>
      <c r="H1232" s="23" t="str">
        <f>MID(F1232,1,G1232-1)</f>
        <v>10.1.3</v>
      </c>
      <c r="I1232" s="35">
        <f>VLOOKUP(C1232,'Export Worksheet'!$E$2:$G$1483,2,FALSE)</f>
        <v>513011283</v>
      </c>
    </row>
    <row r="1233" spans="1:9" ht="16.5">
      <c r="A1233" s="24"/>
      <c r="B1233" s="24" t="s">
        <v>8281</v>
      </c>
      <c r="C1233" s="23" t="s">
        <v>10140</v>
      </c>
      <c r="D1233" s="24" t="s">
        <v>19</v>
      </c>
      <c r="E1233" s="15" t="s">
        <v>8282</v>
      </c>
      <c r="F1233" s="24" t="s">
        <v>8281</v>
      </c>
      <c r="G1233" s="23">
        <f t="shared" si="19"/>
        <v>7</v>
      </c>
      <c r="H1233" s="23" t="str">
        <f>MID(F1233,1,G1233-1)</f>
        <v>10.1.4</v>
      </c>
      <c r="I1233" s="35">
        <f>VLOOKUP(C1233,'Export Worksheet'!$E$2:$G$1483,2,FALSE)</f>
        <v>513011284</v>
      </c>
    </row>
    <row r="1234" spans="1:9" ht="16.5">
      <c r="A1234" s="24"/>
      <c r="B1234" s="24" t="s">
        <v>8283</v>
      </c>
      <c r="C1234" s="23" t="s">
        <v>10141</v>
      </c>
      <c r="D1234" s="24" t="s">
        <v>19</v>
      </c>
      <c r="E1234" s="15" t="s">
        <v>8284</v>
      </c>
      <c r="F1234" s="24" t="s">
        <v>8283</v>
      </c>
      <c r="G1234" s="23">
        <f t="shared" si="19"/>
        <v>7</v>
      </c>
      <c r="H1234" s="23" t="str">
        <f>MID(F1234,1,G1234-1)</f>
        <v>10.1.5</v>
      </c>
      <c r="I1234" s="35">
        <f>VLOOKUP(C1234,'Export Worksheet'!$E$2:$G$1483,2,FALSE)</f>
        <v>513011285</v>
      </c>
    </row>
    <row r="1235" spans="1:9" ht="16.5">
      <c r="A1235" s="24"/>
      <c r="B1235" s="24" t="s">
        <v>8285</v>
      </c>
      <c r="C1235" s="23" t="s">
        <v>10142</v>
      </c>
      <c r="D1235" s="24" t="s">
        <v>19</v>
      </c>
      <c r="E1235" s="15" t="s">
        <v>8286</v>
      </c>
      <c r="F1235" s="24" t="s">
        <v>8285</v>
      </c>
      <c r="G1235" s="23">
        <f t="shared" si="19"/>
        <v>7</v>
      </c>
      <c r="H1235" s="23" t="str">
        <f>MID(F1235,1,G1235-1)</f>
        <v>10.1.7</v>
      </c>
      <c r="I1235" s="35">
        <f>VLOOKUP(C1235,'Export Worksheet'!$E$2:$G$1483,2,FALSE)</f>
        <v>513011286</v>
      </c>
    </row>
    <row r="1236" spans="1:9" ht="16.5">
      <c r="A1236" s="24"/>
      <c r="B1236" s="24" t="s">
        <v>8287</v>
      </c>
      <c r="C1236" s="23" t="s">
        <v>10143</v>
      </c>
      <c r="D1236" s="24" t="s">
        <v>19</v>
      </c>
      <c r="E1236" s="15" t="s">
        <v>8288</v>
      </c>
      <c r="F1236" s="24" t="s">
        <v>8287</v>
      </c>
      <c r="G1236" s="23">
        <f t="shared" si="19"/>
        <v>7</v>
      </c>
      <c r="H1236" s="23" t="str">
        <f>MID(F1236,1,G1236-1)</f>
        <v>10.1.9</v>
      </c>
      <c r="I1236" s="35">
        <f>VLOOKUP(C1236,'Export Worksheet'!$E$2:$G$1483,2,FALSE)</f>
        <v>513011287</v>
      </c>
    </row>
    <row r="1237" spans="1:9" ht="16.5">
      <c r="A1237" s="24"/>
      <c r="B1237" s="24" t="s">
        <v>8289</v>
      </c>
      <c r="C1237" s="23" t="s">
        <v>10144</v>
      </c>
      <c r="D1237" s="24" t="s">
        <v>19</v>
      </c>
      <c r="E1237" s="15" t="s">
        <v>8290</v>
      </c>
      <c r="F1237" s="24" t="s">
        <v>8289</v>
      </c>
      <c r="G1237" s="23">
        <f t="shared" si="19"/>
        <v>7</v>
      </c>
      <c r="H1237" s="23" t="str">
        <f>MID(F1237,1,G1237-1)</f>
        <v>10.2.1</v>
      </c>
      <c r="I1237" s="35">
        <f>VLOOKUP(C1237,'Export Worksheet'!$E$2:$G$1483,2,FALSE)</f>
        <v>513011288</v>
      </c>
    </row>
    <row r="1238" spans="1:9" ht="16.5">
      <c r="A1238" s="24"/>
      <c r="B1238" s="24" t="s">
        <v>8291</v>
      </c>
      <c r="C1238" s="23" t="s">
        <v>10145</v>
      </c>
      <c r="D1238" s="24" t="s">
        <v>19</v>
      </c>
      <c r="E1238" s="15" t="s">
        <v>8292</v>
      </c>
      <c r="F1238" s="24" t="s">
        <v>8291</v>
      </c>
      <c r="G1238" s="23">
        <f t="shared" si="19"/>
        <v>7</v>
      </c>
      <c r="H1238" s="23" t="str">
        <f>MID(F1238,1,G1238-1)</f>
        <v>10.2.2</v>
      </c>
      <c r="I1238" s="35">
        <f>VLOOKUP(C1238,'Export Worksheet'!$E$2:$G$1483,2,FALSE)</f>
        <v>513011290</v>
      </c>
    </row>
    <row r="1239" spans="1:9" ht="16.5">
      <c r="A1239" s="24"/>
      <c r="B1239" s="24" t="s">
        <v>8293</v>
      </c>
      <c r="C1239" s="23" t="s">
        <v>10146</v>
      </c>
      <c r="D1239" s="24" t="s">
        <v>19</v>
      </c>
      <c r="E1239" s="15" t="s">
        <v>8294</v>
      </c>
      <c r="F1239" s="24" t="s">
        <v>8293</v>
      </c>
      <c r="G1239" s="23">
        <f t="shared" si="19"/>
        <v>7</v>
      </c>
      <c r="H1239" s="23" t="str">
        <f>MID(F1239,1,G1239-1)</f>
        <v>10.2.3</v>
      </c>
      <c r="I1239" s="35">
        <f>VLOOKUP(C1239,'Export Worksheet'!$E$2:$G$1483,2,FALSE)</f>
        <v>513011291</v>
      </c>
    </row>
    <row r="1240" spans="1:9" ht="16.5">
      <c r="A1240" s="24"/>
      <c r="B1240" s="24" t="s">
        <v>8295</v>
      </c>
      <c r="C1240" s="23" t="s">
        <v>10147</v>
      </c>
      <c r="D1240" s="24" t="s">
        <v>19</v>
      </c>
      <c r="E1240" s="15" t="s">
        <v>8296</v>
      </c>
      <c r="F1240" s="24" t="s">
        <v>8295</v>
      </c>
      <c r="G1240" s="23">
        <f t="shared" si="19"/>
        <v>7</v>
      </c>
      <c r="H1240" s="23" t="str">
        <f>MID(F1240,1,G1240-1)</f>
        <v>10.2.4</v>
      </c>
      <c r="I1240" s="35">
        <f>VLOOKUP(C1240,'Export Worksheet'!$E$2:$G$1483,2,FALSE)</f>
        <v>513011292</v>
      </c>
    </row>
    <row r="1241" spans="1:9" ht="16.5">
      <c r="A1241" s="24"/>
      <c r="B1241" s="24" t="s">
        <v>8297</v>
      </c>
      <c r="C1241" s="23" t="s">
        <v>10148</v>
      </c>
      <c r="D1241" s="24" t="s">
        <v>19</v>
      </c>
      <c r="E1241" s="15" t="s">
        <v>8298</v>
      </c>
      <c r="F1241" s="24" t="s">
        <v>8297</v>
      </c>
      <c r="G1241" s="23">
        <f t="shared" si="19"/>
        <v>7</v>
      </c>
      <c r="H1241" s="23" t="str">
        <f>MID(F1241,1,G1241-1)</f>
        <v>10.2.5</v>
      </c>
      <c r="I1241" s="35">
        <f>VLOOKUP(C1241,'Export Worksheet'!$E$2:$G$1483,2,FALSE)</f>
        <v>513011293</v>
      </c>
    </row>
    <row r="1242" spans="1:9" ht="16.5">
      <c r="A1242" s="24"/>
      <c r="B1242" s="24" t="s">
        <v>8299</v>
      </c>
      <c r="C1242" s="23" t="s">
        <v>10149</v>
      </c>
      <c r="D1242" s="24" t="s">
        <v>19</v>
      </c>
      <c r="E1242" s="15" t="s">
        <v>8300</v>
      </c>
      <c r="F1242" s="24" t="s">
        <v>8299</v>
      </c>
      <c r="G1242" s="23">
        <f t="shared" si="19"/>
        <v>7</v>
      </c>
      <c r="H1242" s="23" t="str">
        <f>MID(F1242,1,G1242-1)</f>
        <v>10.2.6</v>
      </c>
      <c r="I1242" s="35">
        <f>VLOOKUP(C1242,'Export Worksheet'!$E$2:$G$1483,2,FALSE)</f>
        <v>513011294</v>
      </c>
    </row>
    <row r="1243" spans="1:9" ht="16.5">
      <c r="A1243" s="24"/>
      <c r="B1243" s="24" t="s">
        <v>8301</v>
      </c>
      <c r="C1243" s="23" t="s">
        <v>10150</v>
      </c>
      <c r="D1243" s="24" t="s">
        <v>19</v>
      </c>
      <c r="E1243" s="15" t="s">
        <v>8302</v>
      </c>
      <c r="F1243" s="24" t="s">
        <v>8301</v>
      </c>
      <c r="G1243" s="23">
        <f t="shared" si="19"/>
        <v>7</v>
      </c>
      <c r="H1243" s="23" t="str">
        <f>MID(F1243,1,G1243-1)</f>
        <v>10.2.7</v>
      </c>
      <c r="I1243" s="35">
        <f>VLOOKUP(C1243,'Export Worksheet'!$E$2:$G$1483,2,FALSE)</f>
        <v>513011295</v>
      </c>
    </row>
    <row r="1244" spans="1:9" ht="16.5">
      <c r="A1244" s="24"/>
      <c r="B1244" s="24" t="s">
        <v>8303</v>
      </c>
      <c r="C1244" s="23" t="s">
        <v>10151</v>
      </c>
      <c r="D1244" s="24" t="s">
        <v>19</v>
      </c>
      <c r="E1244" s="15" t="s">
        <v>8304</v>
      </c>
      <c r="F1244" s="24" t="s">
        <v>8303</v>
      </c>
      <c r="G1244" s="23">
        <f t="shared" si="19"/>
        <v>7</v>
      </c>
      <c r="H1244" s="23" t="str">
        <f>MID(F1244,1,G1244-1)</f>
        <v>10.2.8</v>
      </c>
      <c r="I1244" s="35">
        <f>VLOOKUP(C1244,'Export Worksheet'!$E$2:$G$1483,2,FALSE)</f>
        <v>513011296</v>
      </c>
    </row>
    <row r="1245" spans="1:9" ht="16.5">
      <c r="A1245" s="24"/>
      <c r="B1245" s="24" t="s">
        <v>8305</v>
      </c>
      <c r="C1245" s="23" t="s">
        <v>10152</v>
      </c>
      <c r="D1245" s="24" t="s">
        <v>19</v>
      </c>
      <c r="E1245" s="15" t="s">
        <v>8306</v>
      </c>
      <c r="F1245" s="24" t="s">
        <v>8305</v>
      </c>
      <c r="G1245" s="23">
        <f t="shared" si="19"/>
        <v>8</v>
      </c>
      <c r="H1245" s="23" t="str">
        <f>MID(F1245,1,G1245-1)</f>
        <v>10.2.10</v>
      </c>
      <c r="I1245" s="35">
        <f>VLOOKUP(C1245,'Export Worksheet'!$E$2:$G$1483,2,FALSE)</f>
        <v>513011289</v>
      </c>
    </row>
    <row r="1246" spans="1:9" ht="16.5">
      <c r="A1246" s="24"/>
      <c r="B1246" s="24" t="s">
        <v>8307</v>
      </c>
      <c r="C1246" s="23" t="s">
        <v>10153</v>
      </c>
      <c r="D1246" s="24" t="s">
        <v>19</v>
      </c>
      <c r="E1246" s="15" t="s">
        <v>8308</v>
      </c>
      <c r="F1246" s="24" t="s">
        <v>8307</v>
      </c>
      <c r="G1246" s="23">
        <f t="shared" si="19"/>
        <v>7</v>
      </c>
      <c r="H1246" s="23" t="str">
        <f>MID(F1246,1,G1246-1)</f>
        <v>10.3.1</v>
      </c>
      <c r="I1246" s="35">
        <f>VLOOKUP(C1246,'Export Worksheet'!$E$2:$G$1483,2,FALSE)</f>
        <v>513011298</v>
      </c>
    </row>
    <row r="1247" spans="1:9" ht="16.5">
      <c r="A1247" s="24"/>
      <c r="B1247" s="24" t="s">
        <v>8309</v>
      </c>
      <c r="C1247" s="23" t="s">
        <v>10154</v>
      </c>
      <c r="D1247" s="24" t="s">
        <v>19</v>
      </c>
      <c r="E1247" s="15" t="s">
        <v>8310</v>
      </c>
      <c r="F1247" s="24" t="s">
        <v>8309</v>
      </c>
      <c r="G1247" s="23">
        <f t="shared" si="19"/>
        <v>7</v>
      </c>
      <c r="H1247" s="23" t="str">
        <f>MID(F1247,1,G1247-1)</f>
        <v>10.3.2</v>
      </c>
      <c r="I1247" s="35">
        <f>VLOOKUP(C1247,'Export Worksheet'!$E$2:$G$1483,2,FALSE)</f>
        <v>513011299</v>
      </c>
    </row>
    <row r="1248" spans="1:9" ht="16.5">
      <c r="A1248" s="24"/>
      <c r="B1248" s="24" t="s">
        <v>8311</v>
      </c>
      <c r="C1248" s="23" t="s">
        <v>10155</v>
      </c>
      <c r="D1248" s="24" t="s">
        <v>19</v>
      </c>
      <c r="E1248" s="15" t="s">
        <v>8312</v>
      </c>
      <c r="F1248" s="24" t="s">
        <v>8311</v>
      </c>
      <c r="G1248" s="23">
        <f t="shared" si="19"/>
        <v>7</v>
      </c>
      <c r="H1248" s="23" t="str">
        <f>MID(F1248,1,G1248-1)</f>
        <v>10.3.3</v>
      </c>
      <c r="I1248" s="35">
        <f>VLOOKUP(C1248,'Export Worksheet'!$E$2:$G$1483,2,FALSE)</f>
        <v>513011300</v>
      </c>
    </row>
    <row r="1249" spans="1:9" ht="16.5">
      <c r="A1249" s="24"/>
      <c r="B1249" s="24" t="s">
        <v>8313</v>
      </c>
      <c r="C1249" s="23" t="s">
        <v>10156</v>
      </c>
      <c r="D1249" s="24" t="s">
        <v>19</v>
      </c>
      <c r="E1249" s="15" t="s">
        <v>8314</v>
      </c>
      <c r="F1249" s="24" t="s">
        <v>8313</v>
      </c>
      <c r="G1249" s="23">
        <f t="shared" si="19"/>
        <v>7</v>
      </c>
      <c r="H1249" s="23" t="str">
        <f>MID(F1249,1,G1249-1)</f>
        <v>10.3.4</v>
      </c>
      <c r="I1249" s="35">
        <f>VLOOKUP(C1249,'Export Worksheet'!$E$2:$G$1483,2,FALSE)</f>
        <v>513011301</v>
      </c>
    </row>
    <row r="1250" spans="1:9" ht="16.5">
      <c r="A1250" s="24"/>
      <c r="B1250" s="24" t="s">
        <v>8315</v>
      </c>
      <c r="C1250" s="23" t="s">
        <v>10157</v>
      </c>
      <c r="D1250" s="24" t="s">
        <v>19</v>
      </c>
      <c r="E1250" s="15" t="s">
        <v>8316</v>
      </c>
      <c r="F1250" s="24" t="s">
        <v>8315</v>
      </c>
      <c r="G1250" s="23">
        <f t="shared" si="19"/>
        <v>7</v>
      </c>
      <c r="H1250" s="23" t="str">
        <f>MID(F1250,1,G1250-1)</f>
        <v>10.3.5</v>
      </c>
      <c r="I1250" s="35">
        <f>VLOOKUP(C1250,'Export Worksheet'!$E$2:$G$1483,2,FALSE)</f>
        <v>513011302</v>
      </c>
    </row>
    <row r="1251" spans="1:9" ht="16.5">
      <c r="A1251" s="24"/>
      <c r="B1251" s="24" t="s">
        <v>8317</v>
      </c>
      <c r="C1251" s="23" t="s">
        <v>10158</v>
      </c>
      <c r="D1251" s="24" t="s">
        <v>19</v>
      </c>
      <c r="E1251" s="15" t="s">
        <v>8209</v>
      </c>
      <c r="F1251" s="24" t="s">
        <v>8317</v>
      </c>
      <c r="G1251" s="23">
        <f t="shared" si="19"/>
        <v>7</v>
      </c>
      <c r="H1251" s="23" t="str">
        <f>MID(F1251,1,G1251-1)</f>
        <v>10.3.6</v>
      </c>
      <c r="I1251" s="35">
        <f>VLOOKUP(C1251,'Export Worksheet'!$E$2:$G$1483,2,FALSE)</f>
        <v>513011303</v>
      </c>
    </row>
    <row r="1252" spans="1:9" ht="16.5">
      <c r="A1252" s="24"/>
      <c r="B1252" s="24" t="s">
        <v>8318</v>
      </c>
      <c r="C1252" s="23" t="s">
        <v>10159</v>
      </c>
      <c r="D1252" s="24" t="s">
        <v>19</v>
      </c>
      <c r="E1252" s="15" t="s">
        <v>8319</v>
      </c>
      <c r="F1252" s="24" t="s">
        <v>8318</v>
      </c>
      <c r="G1252" s="23">
        <f t="shared" si="19"/>
        <v>7</v>
      </c>
      <c r="H1252" s="23" t="str">
        <f>MID(F1252,1,G1252-1)</f>
        <v>10.3.8</v>
      </c>
      <c r="I1252" s="35">
        <f>VLOOKUP(C1252,'Export Worksheet'!$E$2:$G$1483,2,FALSE)</f>
        <v>513011304</v>
      </c>
    </row>
    <row r="1253" spans="1:9" ht="16.5">
      <c r="A1253" s="24"/>
      <c r="B1253" s="24" t="s">
        <v>8320</v>
      </c>
      <c r="C1253" s="23" t="s">
        <v>10160</v>
      </c>
      <c r="D1253" s="24" t="s">
        <v>19</v>
      </c>
      <c r="E1253" s="15" t="s">
        <v>8321</v>
      </c>
      <c r="F1253" s="24" t="s">
        <v>8320</v>
      </c>
      <c r="G1253" s="23">
        <f t="shared" si="19"/>
        <v>7</v>
      </c>
      <c r="H1253" s="23" t="str">
        <f>MID(F1253,1,G1253-1)</f>
        <v>10.4.1</v>
      </c>
      <c r="I1253" s="35">
        <f>VLOOKUP(C1253,'Export Worksheet'!$E$2:$G$1483,2,FALSE)</f>
        <v>513011305</v>
      </c>
    </row>
    <row r="1254" spans="1:9" ht="16.5">
      <c r="A1254" s="24"/>
      <c r="B1254" s="24" t="s">
        <v>8322</v>
      </c>
      <c r="C1254" s="23" t="s">
        <v>10161</v>
      </c>
      <c r="D1254" s="24" t="s">
        <v>19</v>
      </c>
      <c r="E1254" s="15" t="s">
        <v>8323</v>
      </c>
      <c r="F1254" s="24" t="s">
        <v>8322</v>
      </c>
      <c r="G1254" s="23">
        <f t="shared" si="19"/>
        <v>7</v>
      </c>
      <c r="H1254" s="23" t="str">
        <f>MID(F1254,1,G1254-1)</f>
        <v>10.4.2</v>
      </c>
      <c r="I1254" s="35">
        <f>VLOOKUP(C1254,'Export Worksheet'!$E$2:$G$1483,2,FALSE)</f>
        <v>513011306</v>
      </c>
    </row>
    <row r="1255" spans="1:9" ht="16.5">
      <c r="A1255" s="24"/>
      <c r="B1255" s="24" t="s">
        <v>8324</v>
      </c>
      <c r="C1255" s="23" t="s">
        <v>10162</v>
      </c>
      <c r="D1255" s="24" t="s">
        <v>19</v>
      </c>
      <c r="E1255" s="15" t="s">
        <v>7194</v>
      </c>
      <c r="F1255" s="24" t="s">
        <v>8324</v>
      </c>
      <c r="G1255" s="23">
        <f t="shared" si="19"/>
        <v>7</v>
      </c>
      <c r="H1255" s="23" t="str">
        <f>MID(F1255,1,G1255-1)</f>
        <v>10.4.3</v>
      </c>
      <c r="I1255" s="35">
        <f>VLOOKUP(C1255,'Export Worksheet'!$E$2:$G$1483,2,FALSE)</f>
        <v>513011307</v>
      </c>
    </row>
    <row r="1256" spans="1:9" ht="16.5">
      <c r="A1256" s="24"/>
      <c r="B1256" s="24" t="s">
        <v>8325</v>
      </c>
      <c r="C1256" s="23" t="s">
        <v>10163</v>
      </c>
      <c r="D1256" s="24" t="s">
        <v>19</v>
      </c>
      <c r="E1256" s="15" t="s">
        <v>8083</v>
      </c>
      <c r="F1256" s="24" t="s">
        <v>8325</v>
      </c>
      <c r="G1256" s="23">
        <f t="shared" si="19"/>
        <v>7</v>
      </c>
      <c r="H1256" s="23" t="str">
        <f>MID(F1256,1,G1256-1)</f>
        <v>10.4.4</v>
      </c>
      <c r="I1256" s="35">
        <f>VLOOKUP(C1256,'Export Worksheet'!$E$2:$G$1483,2,FALSE)</f>
        <v>513011308</v>
      </c>
    </row>
    <row r="1257" spans="1:9" ht="16.5">
      <c r="A1257" s="24"/>
      <c r="B1257" s="24" t="s">
        <v>8326</v>
      </c>
      <c r="C1257" s="23" t="s">
        <v>10164</v>
      </c>
      <c r="D1257" s="24" t="s">
        <v>19</v>
      </c>
      <c r="E1257" s="15" t="s">
        <v>8327</v>
      </c>
      <c r="F1257" s="24" t="s">
        <v>8326</v>
      </c>
      <c r="G1257" s="23">
        <f t="shared" si="19"/>
        <v>7</v>
      </c>
      <c r="H1257" s="23" t="str">
        <f>MID(F1257,1,G1257-1)</f>
        <v>10.5.1</v>
      </c>
      <c r="I1257" s="35">
        <f>VLOOKUP(C1257,'Export Worksheet'!$E$2:$G$1483,2,FALSE)</f>
        <v>513011309</v>
      </c>
    </row>
    <row r="1258" spans="1:9" ht="16.5">
      <c r="A1258" s="24"/>
      <c r="B1258" s="24" t="s">
        <v>8328</v>
      </c>
      <c r="C1258" s="23" t="s">
        <v>10165</v>
      </c>
      <c r="D1258" s="24" t="s">
        <v>19</v>
      </c>
      <c r="E1258" s="15" t="s">
        <v>8329</v>
      </c>
      <c r="F1258" s="24" t="s">
        <v>8328</v>
      </c>
      <c r="G1258" s="23">
        <f t="shared" si="19"/>
        <v>7</v>
      </c>
      <c r="H1258" s="23" t="str">
        <f>MID(F1258,1,G1258-1)</f>
        <v>10.5.2</v>
      </c>
      <c r="I1258" s="35">
        <f>VLOOKUP(C1258,'Export Worksheet'!$E$2:$G$1483,2,FALSE)</f>
        <v>513011310</v>
      </c>
    </row>
    <row r="1259" spans="1:9" ht="16.5">
      <c r="A1259" s="24"/>
      <c r="B1259" s="24" t="s">
        <v>8330</v>
      </c>
      <c r="C1259" s="23" t="s">
        <v>10166</v>
      </c>
      <c r="D1259" s="24" t="s">
        <v>19</v>
      </c>
      <c r="E1259" s="15" t="s">
        <v>8331</v>
      </c>
      <c r="F1259" s="24" t="s">
        <v>8330</v>
      </c>
      <c r="G1259" s="23">
        <f t="shared" si="19"/>
        <v>7</v>
      </c>
      <c r="H1259" s="23" t="str">
        <f>MID(F1259,1,G1259-1)</f>
        <v>10.6.1</v>
      </c>
      <c r="I1259" s="35">
        <f>VLOOKUP(C1259,'Export Worksheet'!$E$2:$G$1483,2,FALSE)</f>
        <v>513011311</v>
      </c>
    </row>
    <row r="1260" spans="1:9" ht="16.5">
      <c r="A1260" s="24"/>
      <c r="B1260" s="24" t="s">
        <v>8332</v>
      </c>
      <c r="C1260" s="23" t="s">
        <v>10167</v>
      </c>
      <c r="D1260" s="24" t="s">
        <v>19</v>
      </c>
      <c r="E1260" s="15" t="s">
        <v>8114</v>
      </c>
      <c r="F1260" s="24" t="s">
        <v>8332</v>
      </c>
      <c r="G1260" s="23">
        <f t="shared" si="19"/>
        <v>7</v>
      </c>
      <c r="H1260" s="23" t="str">
        <f>MID(F1260,1,G1260-1)</f>
        <v>10.6.2</v>
      </c>
      <c r="I1260" s="35">
        <f>VLOOKUP(C1260,'Export Worksheet'!$E$2:$G$1483,2,FALSE)</f>
        <v>513011318</v>
      </c>
    </row>
    <row r="1261" spans="1:9" ht="16.5">
      <c r="A1261" s="24"/>
      <c r="B1261" s="24" t="s">
        <v>8333</v>
      </c>
      <c r="C1261" s="23" t="s">
        <v>10168</v>
      </c>
      <c r="D1261" s="24" t="s">
        <v>19</v>
      </c>
      <c r="E1261" s="15" t="s">
        <v>8334</v>
      </c>
      <c r="F1261" s="24" t="s">
        <v>8333</v>
      </c>
      <c r="G1261" s="23">
        <f t="shared" si="19"/>
        <v>7</v>
      </c>
      <c r="H1261" s="23" t="str">
        <f>MID(F1261,1,G1261-1)</f>
        <v>10.6.3</v>
      </c>
      <c r="I1261" s="35">
        <f>VLOOKUP(C1261,'Export Worksheet'!$E$2:$G$1483,2,FALSE)</f>
        <v>513011320</v>
      </c>
    </row>
    <row r="1262" spans="1:9" ht="16.5">
      <c r="A1262" s="24"/>
      <c r="B1262" s="24" t="s">
        <v>8335</v>
      </c>
      <c r="C1262" s="23" t="s">
        <v>10169</v>
      </c>
      <c r="D1262" s="24" t="s">
        <v>19</v>
      </c>
      <c r="E1262" s="15" t="s">
        <v>8336</v>
      </c>
      <c r="F1262" s="24" t="s">
        <v>8335</v>
      </c>
      <c r="G1262" s="23">
        <f t="shared" si="19"/>
        <v>7</v>
      </c>
      <c r="H1262" s="23" t="str">
        <f>MID(F1262,1,G1262-1)</f>
        <v>10.6.4</v>
      </c>
      <c r="I1262" s="35">
        <f>VLOOKUP(C1262,'Export Worksheet'!$E$2:$G$1483,2,FALSE)</f>
        <v>513011321</v>
      </c>
    </row>
    <row r="1263" spans="1:9" ht="16.5">
      <c r="A1263" s="24"/>
      <c r="B1263" s="24" t="s">
        <v>8337</v>
      </c>
      <c r="C1263" s="23" t="s">
        <v>10170</v>
      </c>
      <c r="D1263" s="24" t="s">
        <v>19</v>
      </c>
      <c r="E1263" s="15" t="s">
        <v>8334</v>
      </c>
      <c r="F1263" s="24" t="s">
        <v>8337</v>
      </c>
      <c r="G1263" s="23">
        <f t="shared" si="19"/>
        <v>7</v>
      </c>
      <c r="H1263" s="23" t="str">
        <f>MID(F1263,1,G1263-1)</f>
        <v>10.6.5</v>
      </c>
      <c r="I1263" s="35">
        <f>VLOOKUP(C1263,'Export Worksheet'!$E$2:$G$1483,2,FALSE)</f>
        <v>513011322</v>
      </c>
    </row>
    <row r="1264" spans="1:9" ht="16.5">
      <c r="A1264" s="24"/>
      <c r="B1264" s="24" t="s">
        <v>8338</v>
      </c>
      <c r="C1264" s="23" t="s">
        <v>10171</v>
      </c>
      <c r="D1264" s="24" t="s">
        <v>19</v>
      </c>
      <c r="E1264" s="15" t="s">
        <v>8339</v>
      </c>
      <c r="F1264" s="24" t="s">
        <v>8338</v>
      </c>
      <c r="G1264" s="23">
        <f t="shared" si="19"/>
        <v>7</v>
      </c>
      <c r="H1264" s="23" t="str">
        <f>MID(F1264,1,G1264-1)</f>
        <v>10.6.6</v>
      </c>
      <c r="I1264" s="35">
        <f>VLOOKUP(C1264,'Export Worksheet'!$E$2:$G$1483,2,FALSE)</f>
        <v>513011323</v>
      </c>
    </row>
    <row r="1265" spans="1:9" ht="16.5">
      <c r="A1265" s="24"/>
      <c r="B1265" s="24" t="s">
        <v>8340</v>
      </c>
      <c r="C1265" s="23" t="s">
        <v>10172</v>
      </c>
      <c r="D1265" s="24" t="s">
        <v>19</v>
      </c>
      <c r="E1265" s="15" t="s">
        <v>8341</v>
      </c>
      <c r="F1265" s="24" t="s">
        <v>8340</v>
      </c>
      <c r="G1265" s="23">
        <f t="shared" si="19"/>
        <v>7</v>
      </c>
      <c r="H1265" s="23" t="str">
        <f>MID(F1265,1,G1265-1)</f>
        <v>10.6.7</v>
      </c>
      <c r="I1265" s="35">
        <f>VLOOKUP(C1265,'Export Worksheet'!$E$2:$G$1483,2,FALSE)</f>
        <v>513011324</v>
      </c>
    </row>
    <row r="1266" spans="1:9" ht="16.5">
      <c r="A1266" s="24"/>
      <c r="B1266" s="24" t="s">
        <v>8342</v>
      </c>
      <c r="C1266" s="23" t="s">
        <v>10173</v>
      </c>
      <c r="D1266" s="24" t="s">
        <v>19</v>
      </c>
      <c r="E1266" s="15" t="s">
        <v>8343</v>
      </c>
      <c r="F1266" s="24" t="s">
        <v>8342</v>
      </c>
      <c r="G1266" s="23">
        <f t="shared" si="19"/>
        <v>7</v>
      </c>
      <c r="H1266" s="23" t="str">
        <f>MID(F1266,1,G1266-1)</f>
        <v>10.6.8</v>
      </c>
      <c r="I1266" s="35">
        <f>VLOOKUP(C1266,'Export Worksheet'!$E$2:$G$1483,2,FALSE)</f>
        <v>513011325</v>
      </c>
    </row>
    <row r="1267" spans="1:9" ht="16.5">
      <c r="A1267" s="24"/>
      <c r="B1267" s="24" t="s">
        <v>8344</v>
      </c>
      <c r="C1267" s="23" t="s">
        <v>10174</v>
      </c>
      <c r="D1267" s="24" t="s">
        <v>19</v>
      </c>
      <c r="E1267" s="15" t="s">
        <v>8345</v>
      </c>
      <c r="F1267" s="24" t="s">
        <v>8344</v>
      </c>
      <c r="G1267" s="23">
        <f t="shared" si="19"/>
        <v>7</v>
      </c>
      <c r="H1267" s="23" t="str">
        <f>MID(F1267,1,G1267-1)</f>
        <v>10.6.9</v>
      </c>
      <c r="I1267" s="35">
        <f>VLOOKUP(C1267,'Export Worksheet'!$E$2:$G$1483,2,FALSE)</f>
        <v>513011326</v>
      </c>
    </row>
    <row r="1268" spans="1:9" ht="16.5">
      <c r="A1268" s="24"/>
      <c r="B1268" s="24" t="s">
        <v>8346</v>
      </c>
      <c r="C1268" s="23" t="s">
        <v>10175</v>
      </c>
      <c r="D1268" s="24" t="s">
        <v>19</v>
      </c>
      <c r="E1268" s="15" t="s">
        <v>8209</v>
      </c>
      <c r="F1268" s="24" t="s">
        <v>8346</v>
      </c>
      <c r="G1268" s="23">
        <f t="shared" si="19"/>
        <v>8</v>
      </c>
      <c r="H1268" s="23" t="str">
        <f>MID(F1268,1,G1268-1)</f>
        <v>10.6.10</v>
      </c>
      <c r="I1268" s="35">
        <f>VLOOKUP(C1268,'Export Worksheet'!$E$2:$G$1483,2,FALSE)</f>
        <v>513011312</v>
      </c>
    </row>
    <row r="1269" spans="1:9" ht="16.5">
      <c r="A1269" s="24"/>
      <c r="B1269" s="24" t="s">
        <v>8347</v>
      </c>
      <c r="C1269" s="23" t="s">
        <v>10176</v>
      </c>
      <c r="D1269" s="24" t="s">
        <v>19</v>
      </c>
      <c r="E1269" s="15" t="s">
        <v>8348</v>
      </c>
      <c r="F1269" s="24" t="s">
        <v>8347</v>
      </c>
      <c r="G1269" s="23">
        <f t="shared" si="19"/>
        <v>8</v>
      </c>
      <c r="H1269" s="23" t="str">
        <f>MID(F1269,1,G1269-1)</f>
        <v>10.6.11</v>
      </c>
      <c r="I1269" s="35">
        <f>VLOOKUP(C1269,'Export Worksheet'!$E$2:$G$1483,2,FALSE)</f>
        <v>513011313</v>
      </c>
    </row>
    <row r="1270" spans="1:9" ht="16.5">
      <c r="A1270" s="24"/>
      <c r="B1270" s="24" t="s">
        <v>8349</v>
      </c>
      <c r="C1270" s="23" t="s">
        <v>10177</v>
      </c>
      <c r="D1270" s="24" t="s">
        <v>19</v>
      </c>
      <c r="E1270" s="15" t="s">
        <v>8350</v>
      </c>
      <c r="F1270" s="24" t="s">
        <v>8349</v>
      </c>
      <c r="G1270" s="23">
        <f t="shared" si="19"/>
        <v>8</v>
      </c>
      <c r="H1270" s="23" t="str">
        <f>MID(F1270,1,G1270-1)</f>
        <v>10.6.12</v>
      </c>
      <c r="I1270" s="35">
        <f>VLOOKUP(C1270,'Export Worksheet'!$E$2:$G$1483,2,FALSE)</f>
        <v>513011314</v>
      </c>
    </row>
    <row r="1271" spans="1:9" ht="16.5">
      <c r="A1271" s="24"/>
      <c r="B1271" s="24" t="s">
        <v>8351</v>
      </c>
      <c r="C1271" s="23" t="s">
        <v>10178</v>
      </c>
      <c r="D1271" s="24" t="s">
        <v>19</v>
      </c>
      <c r="E1271" s="15" t="s">
        <v>8352</v>
      </c>
      <c r="F1271" s="24" t="s">
        <v>8351</v>
      </c>
      <c r="G1271" s="23">
        <f t="shared" si="19"/>
        <v>8</v>
      </c>
      <c r="H1271" s="23" t="str">
        <f>MID(F1271,1,G1271-1)</f>
        <v>10.6.13</v>
      </c>
      <c r="I1271" s="35">
        <f>VLOOKUP(C1271,'Export Worksheet'!$E$2:$G$1483,2,FALSE)</f>
        <v>513011315</v>
      </c>
    </row>
    <row r="1272" spans="1:9" ht="16.5">
      <c r="A1272" s="24"/>
      <c r="B1272" s="24" t="s">
        <v>8353</v>
      </c>
      <c r="C1272" s="23" t="s">
        <v>10179</v>
      </c>
      <c r="D1272" s="24" t="s">
        <v>19</v>
      </c>
      <c r="E1272" s="15" t="s">
        <v>8149</v>
      </c>
      <c r="F1272" s="24" t="s">
        <v>8353</v>
      </c>
      <c r="G1272" s="23">
        <f t="shared" si="19"/>
        <v>8</v>
      </c>
      <c r="H1272" s="23" t="str">
        <f>MID(F1272,1,G1272-1)</f>
        <v>10.6.14</v>
      </c>
      <c r="I1272" s="35">
        <f>VLOOKUP(C1272,'Export Worksheet'!$E$2:$G$1483,2,FALSE)</f>
        <v>513011316</v>
      </c>
    </row>
    <row r="1273" spans="1:9" ht="16.5">
      <c r="A1273" s="24"/>
      <c r="B1273" s="24" t="s">
        <v>8354</v>
      </c>
      <c r="C1273" s="23" t="s">
        <v>10180</v>
      </c>
      <c r="D1273" s="24" t="s">
        <v>19</v>
      </c>
      <c r="E1273" s="15" t="s">
        <v>8355</v>
      </c>
      <c r="F1273" s="24" t="s">
        <v>8354</v>
      </c>
      <c r="G1273" s="23">
        <f t="shared" si="19"/>
        <v>7</v>
      </c>
      <c r="H1273" s="23" t="str">
        <f>MID(F1273,1,G1273-1)</f>
        <v>10.7.1</v>
      </c>
      <c r="I1273" s="35">
        <f>VLOOKUP(C1273,'Export Worksheet'!$E$2:$G$1483,2,FALSE)</f>
        <v>513011327</v>
      </c>
    </row>
    <row r="1274" spans="1:9" ht="16.5">
      <c r="A1274" s="24"/>
      <c r="B1274" s="24" t="s">
        <v>8356</v>
      </c>
      <c r="C1274" s="23" t="s">
        <v>10181</v>
      </c>
      <c r="D1274" s="24" t="s">
        <v>19</v>
      </c>
      <c r="E1274" s="15" t="s">
        <v>8149</v>
      </c>
      <c r="F1274" s="24" t="s">
        <v>8356</v>
      </c>
      <c r="G1274" s="23">
        <f t="shared" si="19"/>
        <v>7</v>
      </c>
      <c r="H1274" s="23" t="str">
        <f>MID(F1274,1,G1274-1)</f>
        <v>10.7.2</v>
      </c>
      <c r="I1274" s="35">
        <f>VLOOKUP(C1274,'Export Worksheet'!$E$2:$G$1483,2,FALSE)</f>
        <v>513011328</v>
      </c>
    </row>
    <row r="1275" spans="1:9" ht="16.5">
      <c r="A1275" s="24"/>
      <c r="B1275" s="24" t="s">
        <v>8357</v>
      </c>
      <c r="C1275" s="23" t="s">
        <v>10182</v>
      </c>
      <c r="D1275" s="24" t="s">
        <v>19</v>
      </c>
      <c r="E1275" s="15" t="s">
        <v>8352</v>
      </c>
      <c r="F1275" s="24" t="s">
        <v>8357</v>
      </c>
      <c r="G1275" s="23">
        <f t="shared" si="19"/>
        <v>7</v>
      </c>
      <c r="H1275" s="23" t="str">
        <f>MID(F1275,1,G1275-1)</f>
        <v>10.7.3</v>
      </c>
      <c r="I1275" s="35">
        <f>VLOOKUP(C1275,'Export Worksheet'!$E$2:$G$1483,2,FALSE)</f>
        <v>513011329</v>
      </c>
    </row>
    <row r="1276" spans="1:9" ht="16.5">
      <c r="A1276" s="24"/>
      <c r="B1276" s="24" t="s">
        <v>8358</v>
      </c>
      <c r="C1276" s="23" t="s">
        <v>10183</v>
      </c>
      <c r="D1276" s="24" t="s">
        <v>19</v>
      </c>
      <c r="E1276" s="15" t="s">
        <v>8359</v>
      </c>
      <c r="F1276" s="24" t="s">
        <v>8358</v>
      </c>
      <c r="G1276" s="23">
        <f t="shared" si="19"/>
        <v>7</v>
      </c>
      <c r="H1276" s="23" t="str">
        <f>MID(F1276,1,G1276-1)</f>
        <v>10.7.4</v>
      </c>
      <c r="I1276" s="35">
        <f>VLOOKUP(C1276,'Export Worksheet'!$E$2:$G$1483,2,FALSE)</f>
        <v>513011330</v>
      </c>
    </row>
    <row r="1277" spans="1:9" ht="16.5">
      <c r="A1277" s="24"/>
      <c r="B1277" s="24" t="s">
        <v>8360</v>
      </c>
      <c r="C1277" s="23" t="s">
        <v>10184</v>
      </c>
      <c r="D1277" s="24" t="s">
        <v>19</v>
      </c>
      <c r="E1277" s="15" t="s">
        <v>8361</v>
      </c>
      <c r="F1277" s="24" t="s">
        <v>8360</v>
      </c>
      <c r="G1277" s="23">
        <f t="shared" si="19"/>
        <v>7</v>
      </c>
      <c r="H1277" s="23" t="str">
        <f>MID(F1277,1,G1277-1)</f>
        <v>10.8.1</v>
      </c>
      <c r="I1277" s="35">
        <f>VLOOKUP(C1277,'Export Worksheet'!$E$2:$G$1483,2,FALSE)</f>
        <v>513011331</v>
      </c>
    </row>
    <row r="1278" spans="1:9" ht="16.5">
      <c r="A1278" s="24"/>
      <c r="B1278" s="24" t="s">
        <v>8362</v>
      </c>
      <c r="C1278" s="23" t="s">
        <v>10185</v>
      </c>
      <c r="D1278" s="24" t="s">
        <v>19</v>
      </c>
      <c r="E1278" s="15" t="s">
        <v>8363</v>
      </c>
      <c r="F1278" s="24" t="s">
        <v>8362</v>
      </c>
      <c r="G1278" s="23">
        <f t="shared" si="19"/>
        <v>7</v>
      </c>
      <c r="H1278" s="23" t="str">
        <f>MID(F1278,1,G1278-1)</f>
        <v>10.8.2</v>
      </c>
      <c r="I1278" s="35">
        <f>VLOOKUP(C1278,'Export Worksheet'!$E$2:$G$1483,2,FALSE)</f>
        <v>513011332</v>
      </c>
    </row>
    <row r="1279" spans="1:9" ht="16.5">
      <c r="A1279" s="24"/>
      <c r="B1279" s="24" t="s">
        <v>8364</v>
      </c>
      <c r="C1279" s="23" t="s">
        <v>10186</v>
      </c>
      <c r="D1279" s="24" t="s">
        <v>19</v>
      </c>
      <c r="E1279" s="15" t="s">
        <v>8365</v>
      </c>
      <c r="F1279" s="24" t="s">
        <v>8364</v>
      </c>
      <c r="G1279" s="23">
        <f t="shared" si="19"/>
        <v>7</v>
      </c>
      <c r="H1279" s="23" t="str">
        <f>MID(F1279,1,G1279-1)</f>
        <v>10.8.3</v>
      </c>
      <c r="I1279" s="35">
        <f>VLOOKUP(C1279,'Export Worksheet'!$E$2:$G$1483,2,FALSE)</f>
        <v>513011333</v>
      </c>
    </row>
    <row r="1280" spans="1:9" ht="16.5">
      <c r="A1280" s="24"/>
      <c r="B1280" s="24" t="s">
        <v>8366</v>
      </c>
      <c r="C1280" s="23" t="s">
        <v>10187</v>
      </c>
      <c r="D1280" s="24" t="s">
        <v>19</v>
      </c>
      <c r="E1280" s="15" t="s">
        <v>8367</v>
      </c>
      <c r="F1280" s="24" t="s">
        <v>8366</v>
      </c>
      <c r="G1280" s="23">
        <f t="shared" si="19"/>
        <v>7</v>
      </c>
      <c r="H1280" s="23" t="str">
        <f>MID(F1280,1,G1280-1)</f>
        <v>10.8.4</v>
      </c>
      <c r="I1280" s="35">
        <f>VLOOKUP(C1280,'Export Worksheet'!$E$2:$G$1483,2,FALSE)</f>
        <v>513011334</v>
      </c>
    </row>
    <row r="1281" spans="1:9" ht="16.5">
      <c r="A1281" s="24"/>
      <c r="B1281" s="24" t="s">
        <v>8368</v>
      </c>
      <c r="C1281" s="23" t="s">
        <v>8368</v>
      </c>
      <c r="D1281" s="24" t="s">
        <v>19</v>
      </c>
      <c r="E1281" s="15" t="s">
        <v>8369</v>
      </c>
      <c r="F1281" s="24" t="s">
        <v>8368</v>
      </c>
      <c r="H1281" s="23" t="s">
        <v>8368</v>
      </c>
      <c r="I1281" s="35">
        <f>VLOOKUP(C1281,'Export Worksheet'!$E$2:$G$1483,2,FALSE)</f>
        <v>513011341</v>
      </c>
    </row>
    <row r="1282" spans="1:9" ht="16.5">
      <c r="A1282" s="24"/>
      <c r="B1282" s="24" t="s">
        <v>8370</v>
      </c>
      <c r="C1282" s="23" t="s">
        <v>8370</v>
      </c>
      <c r="D1282" s="24" t="s">
        <v>19</v>
      </c>
      <c r="E1282" s="15" t="s">
        <v>8371</v>
      </c>
      <c r="F1282" s="24" t="s">
        <v>8370</v>
      </c>
      <c r="H1282" s="23" t="s">
        <v>8370</v>
      </c>
      <c r="I1282" s="35">
        <f>VLOOKUP(C1282,'Export Worksheet'!$E$2:$G$1483,2,FALSE)</f>
        <v>513011342</v>
      </c>
    </row>
    <row r="1283" spans="1:9" ht="16.5">
      <c r="A1283" s="24"/>
      <c r="B1283" s="24" t="s">
        <v>8372</v>
      </c>
      <c r="C1283" s="23" t="s">
        <v>8372</v>
      </c>
      <c r="D1283" s="24" t="s">
        <v>19</v>
      </c>
      <c r="E1283" s="15" t="s">
        <v>8373</v>
      </c>
      <c r="F1283" s="24" t="s">
        <v>8372</v>
      </c>
      <c r="H1283" s="23" t="s">
        <v>8372</v>
      </c>
      <c r="I1283" s="35">
        <f>VLOOKUP(C1283,'Export Worksheet'!$E$2:$G$1483,2,FALSE)</f>
        <v>513011343</v>
      </c>
    </row>
    <row r="1284" spans="1:9" ht="16.5">
      <c r="A1284" s="24"/>
      <c r="B1284" s="24" t="s">
        <v>8374</v>
      </c>
      <c r="C1284" s="23" t="s">
        <v>8374</v>
      </c>
      <c r="D1284" s="24" t="s">
        <v>19</v>
      </c>
      <c r="E1284" s="15" t="s">
        <v>8375</v>
      </c>
      <c r="F1284" s="24" t="s">
        <v>8374</v>
      </c>
      <c r="H1284" s="23" t="s">
        <v>8374</v>
      </c>
      <c r="I1284" s="35">
        <f>VLOOKUP(C1284,'Export Worksheet'!$E$2:$G$1483,2,FALSE)</f>
        <v>513011344</v>
      </c>
    </row>
    <row r="1285" spans="1:9" ht="16.5">
      <c r="A1285" s="24"/>
      <c r="B1285" s="24" t="s">
        <v>8376</v>
      </c>
      <c r="C1285" s="23" t="s">
        <v>8376</v>
      </c>
      <c r="D1285" s="24" t="s">
        <v>19</v>
      </c>
      <c r="E1285" s="15" t="s">
        <v>8377</v>
      </c>
      <c r="F1285" s="24" t="s">
        <v>8376</v>
      </c>
      <c r="H1285" s="23" t="s">
        <v>8376</v>
      </c>
      <c r="I1285" s="35">
        <f>VLOOKUP(C1285,'Export Worksheet'!$E$2:$G$1483,2,FALSE)</f>
        <v>513011345</v>
      </c>
    </row>
    <row r="1286" spans="1:9" ht="16.5">
      <c r="A1286" s="24"/>
      <c r="B1286" s="24" t="s">
        <v>8378</v>
      </c>
      <c r="C1286" s="23" t="s">
        <v>8378</v>
      </c>
      <c r="D1286" s="24" t="s">
        <v>19</v>
      </c>
      <c r="E1286" s="15" t="s">
        <v>8379</v>
      </c>
      <c r="F1286" s="24" t="s">
        <v>8378</v>
      </c>
      <c r="H1286" s="23" t="s">
        <v>8378</v>
      </c>
      <c r="I1286" s="35">
        <f>VLOOKUP(C1286,'Export Worksheet'!$E$2:$G$1483,2,FALSE)</f>
        <v>513011346</v>
      </c>
    </row>
    <row r="1287" spans="1:9" ht="16.5">
      <c r="A1287" s="24"/>
      <c r="B1287" s="24" t="s">
        <v>8380</v>
      </c>
      <c r="C1287" s="23" t="s">
        <v>8380</v>
      </c>
      <c r="D1287" s="24" t="s">
        <v>19</v>
      </c>
      <c r="E1287" s="15" t="s">
        <v>8381</v>
      </c>
      <c r="F1287" s="24" t="s">
        <v>8380</v>
      </c>
      <c r="H1287" s="23" t="s">
        <v>8380</v>
      </c>
      <c r="I1287" s="35">
        <f>VLOOKUP(C1287,'Export Worksheet'!$E$2:$G$1483,2,FALSE)</f>
        <v>513011347</v>
      </c>
    </row>
    <row r="1288" spans="1:9" ht="16.5">
      <c r="A1288" s="24"/>
      <c r="B1288" s="24" t="s">
        <v>8382</v>
      </c>
      <c r="C1288" s="23" t="s">
        <v>8382</v>
      </c>
      <c r="D1288" s="24" t="s">
        <v>19</v>
      </c>
      <c r="E1288" s="15" t="s">
        <v>8383</v>
      </c>
      <c r="F1288" s="24" t="s">
        <v>8382</v>
      </c>
      <c r="H1288" s="23" t="s">
        <v>8382</v>
      </c>
      <c r="I1288" s="35">
        <f>VLOOKUP(C1288,'Export Worksheet'!$E$2:$G$1483,2,FALSE)</f>
        <v>513011348</v>
      </c>
    </row>
    <row r="1289" spans="1:9" ht="16.5">
      <c r="A1289" s="24"/>
      <c r="B1289" s="24" t="s">
        <v>8384</v>
      </c>
      <c r="C1289" s="23" t="s">
        <v>8384</v>
      </c>
      <c r="D1289" s="24" t="s">
        <v>19</v>
      </c>
      <c r="E1289" s="15" t="s">
        <v>8385</v>
      </c>
      <c r="F1289" s="24" t="s">
        <v>8384</v>
      </c>
      <c r="H1289" s="23" t="s">
        <v>8384</v>
      </c>
      <c r="I1289" s="35">
        <f>VLOOKUP(C1289,'Export Worksheet'!$E$2:$G$1483,2,FALSE)</f>
        <v>513011349</v>
      </c>
    </row>
    <row r="1290" spans="1:9" ht="16.5">
      <c r="A1290" s="24"/>
      <c r="B1290" s="24" t="s">
        <v>8386</v>
      </c>
      <c r="C1290" s="23" t="s">
        <v>8386</v>
      </c>
      <c r="D1290" s="24" t="s">
        <v>19</v>
      </c>
      <c r="E1290" s="15" t="s">
        <v>8387</v>
      </c>
      <c r="F1290" s="24" t="s">
        <v>8386</v>
      </c>
      <c r="H1290" s="23" t="s">
        <v>8386</v>
      </c>
      <c r="I1290" s="35">
        <f>VLOOKUP(C1290,'Export Worksheet'!$E$2:$G$1483,2,FALSE)</f>
        <v>513011351</v>
      </c>
    </row>
    <row r="1291" spans="1:9" ht="16.5">
      <c r="A1291" s="24"/>
      <c r="B1291" s="24" t="s">
        <v>8388</v>
      </c>
      <c r="C1291" s="23" t="s">
        <v>8388</v>
      </c>
      <c r="D1291" s="24" t="s">
        <v>19</v>
      </c>
      <c r="E1291" s="15" t="s">
        <v>8389</v>
      </c>
      <c r="F1291" s="24" t="s">
        <v>8388</v>
      </c>
      <c r="H1291" s="23" t="s">
        <v>8388</v>
      </c>
      <c r="I1291" s="35">
        <f>VLOOKUP(C1291,'Export Worksheet'!$E$2:$G$1483,2,FALSE)</f>
        <v>513011352</v>
      </c>
    </row>
    <row r="1292" spans="1:9" ht="16.5">
      <c r="A1292" s="24"/>
      <c r="B1292" s="24" t="s">
        <v>8390</v>
      </c>
      <c r="C1292" s="23" t="s">
        <v>8390</v>
      </c>
      <c r="D1292" s="24" t="s">
        <v>19</v>
      </c>
      <c r="E1292" s="15" t="s">
        <v>8391</v>
      </c>
      <c r="F1292" s="24" t="s">
        <v>8390</v>
      </c>
      <c r="H1292" s="23" t="s">
        <v>8390</v>
      </c>
      <c r="I1292" s="35">
        <f>VLOOKUP(C1292,'Export Worksheet'!$E$2:$G$1483,2,FALSE)</f>
        <v>513011353</v>
      </c>
    </row>
    <row r="1293" spans="1:9" ht="16.5">
      <c r="A1293" s="24"/>
      <c r="B1293" s="24" t="s">
        <v>8392</v>
      </c>
      <c r="C1293" s="23" t="s">
        <v>8392</v>
      </c>
      <c r="D1293" s="24" t="s">
        <v>19</v>
      </c>
      <c r="E1293" s="15" t="s">
        <v>8393</v>
      </c>
      <c r="F1293" s="24" t="s">
        <v>8392</v>
      </c>
      <c r="H1293" s="23" t="s">
        <v>8392</v>
      </c>
      <c r="I1293" s="35">
        <f>VLOOKUP(C1293,'Export Worksheet'!$E$2:$G$1483,2,FALSE)</f>
        <v>513011354</v>
      </c>
    </row>
    <row r="1294" spans="1:9" ht="16.5">
      <c r="A1294" s="24"/>
      <c r="B1294" s="24" t="s">
        <v>8394</v>
      </c>
      <c r="C1294" s="23" t="s">
        <v>8394</v>
      </c>
      <c r="D1294" s="24" t="s">
        <v>19</v>
      </c>
      <c r="E1294" s="15" t="s">
        <v>8395</v>
      </c>
      <c r="F1294" s="24" t="s">
        <v>8394</v>
      </c>
      <c r="H1294" s="23" t="s">
        <v>8394</v>
      </c>
      <c r="I1294" s="35">
        <f>VLOOKUP(C1294,'Export Worksheet'!$E$2:$G$1483,2,FALSE)</f>
        <v>513011355</v>
      </c>
    </row>
    <row r="1295" spans="1:9" ht="16.5">
      <c r="A1295" s="24"/>
      <c r="B1295" s="24" t="s">
        <v>8396</v>
      </c>
      <c r="C1295" s="23" t="s">
        <v>8396</v>
      </c>
      <c r="D1295" s="24" t="s">
        <v>19</v>
      </c>
      <c r="E1295" s="15" t="s">
        <v>8397</v>
      </c>
      <c r="F1295" s="24" t="s">
        <v>8396</v>
      </c>
      <c r="H1295" s="23" t="s">
        <v>8396</v>
      </c>
      <c r="I1295" s="35">
        <f>VLOOKUP(C1295,'Export Worksheet'!$E$2:$G$1483,2,FALSE)</f>
        <v>513011356</v>
      </c>
    </row>
    <row r="1296" spans="1:9" ht="16.5">
      <c r="A1296" s="24"/>
      <c r="B1296" s="24" t="s">
        <v>8398</v>
      </c>
      <c r="C1296" s="23" t="s">
        <v>8398</v>
      </c>
      <c r="D1296" s="24" t="s">
        <v>19</v>
      </c>
      <c r="E1296" s="15" t="s">
        <v>8399</v>
      </c>
      <c r="F1296" s="24" t="s">
        <v>8398</v>
      </c>
      <c r="H1296" s="23" t="s">
        <v>8398</v>
      </c>
      <c r="I1296" s="35">
        <f>VLOOKUP(C1296,'Export Worksheet'!$E$2:$G$1483,2,FALSE)</f>
        <v>513011357</v>
      </c>
    </row>
    <row r="1297" spans="1:9" ht="16.5">
      <c r="A1297" s="24"/>
      <c r="B1297" s="24" t="s">
        <v>8400</v>
      </c>
      <c r="C1297" s="23" t="s">
        <v>8400</v>
      </c>
      <c r="D1297" s="24" t="s">
        <v>19</v>
      </c>
      <c r="E1297" s="15" t="s">
        <v>8401</v>
      </c>
      <c r="F1297" s="24" t="s">
        <v>8400</v>
      </c>
      <c r="H1297" s="23" t="s">
        <v>8400</v>
      </c>
      <c r="I1297" s="35">
        <f>VLOOKUP(C1297,'Export Worksheet'!$E$2:$G$1483,2,FALSE)</f>
        <v>513011358</v>
      </c>
    </row>
    <row r="1298" spans="1:9" ht="16.5">
      <c r="A1298" s="24"/>
      <c r="B1298" s="24" t="s">
        <v>8402</v>
      </c>
      <c r="C1298" s="23" t="s">
        <v>8402</v>
      </c>
      <c r="D1298" s="24" t="s">
        <v>19</v>
      </c>
      <c r="E1298" s="15" t="s">
        <v>8403</v>
      </c>
      <c r="F1298" s="24" t="s">
        <v>8402</v>
      </c>
      <c r="H1298" s="23" t="s">
        <v>8402</v>
      </c>
      <c r="I1298" s="35">
        <f>VLOOKUP(C1298,'Export Worksheet'!$E$2:$G$1483,2,FALSE)</f>
        <v>513011350</v>
      </c>
    </row>
    <row r="1299" spans="1:9" ht="16.5">
      <c r="A1299" s="24"/>
      <c r="B1299" s="24" t="s">
        <v>8404</v>
      </c>
      <c r="C1299" s="23" t="s">
        <v>8404</v>
      </c>
      <c r="D1299" s="24" t="s">
        <v>19</v>
      </c>
      <c r="E1299" s="15" t="s">
        <v>8405</v>
      </c>
      <c r="F1299" s="24" t="s">
        <v>8404</v>
      </c>
      <c r="H1299" s="23" t="s">
        <v>8404</v>
      </c>
      <c r="I1299" s="35">
        <f>VLOOKUP(C1299,'Export Worksheet'!$E$2:$G$1483,2,FALSE)</f>
        <v>513011359</v>
      </c>
    </row>
    <row r="1300" spans="1:9" ht="16.5">
      <c r="A1300" s="24"/>
      <c r="B1300" s="24" t="s">
        <v>8406</v>
      </c>
      <c r="C1300" s="23" t="s">
        <v>8406</v>
      </c>
      <c r="D1300" s="24" t="s">
        <v>19</v>
      </c>
      <c r="E1300" s="15" t="s">
        <v>8201</v>
      </c>
      <c r="F1300" s="24" t="s">
        <v>8406</v>
      </c>
      <c r="H1300" s="23" t="s">
        <v>8406</v>
      </c>
      <c r="I1300" s="35">
        <f>VLOOKUP(C1300,'Export Worksheet'!$E$2:$G$1483,2,FALSE)</f>
        <v>513011360</v>
      </c>
    </row>
    <row r="1301" spans="1:9" ht="16.5">
      <c r="A1301" s="24"/>
      <c r="B1301" s="24" t="s">
        <v>8407</v>
      </c>
      <c r="C1301" s="23" t="s">
        <v>8407</v>
      </c>
      <c r="D1301" s="24" t="s">
        <v>19</v>
      </c>
      <c r="E1301" s="15" t="s">
        <v>8408</v>
      </c>
      <c r="F1301" s="24" t="s">
        <v>8407</v>
      </c>
      <c r="H1301" s="23" t="s">
        <v>8407</v>
      </c>
      <c r="I1301" s="35">
        <f>VLOOKUP(C1301,'Export Worksheet'!$E$2:$G$1483,2,FALSE)</f>
        <v>513011361</v>
      </c>
    </row>
    <row r="1302" spans="1:9" ht="16.5">
      <c r="A1302" s="24"/>
      <c r="B1302" s="24" t="s">
        <v>8409</v>
      </c>
      <c r="C1302" s="23" t="s">
        <v>8409</v>
      </c>
      <c r="D1302" s="24" t="s">
        <v>19</v>
      </c>
      <c r="E1302" s="15" t="s">
        <v>8410</v>
      </c>
      <c r="F1302" s="24" t="s">
        <v>8409</v>
      </c>
      <c r="H1302" s="23" t="s">
        <v>8409</v>
      </c>
      <c r="I1302" s="35">
        <f>VLOOKUP(C1302,'Export Worksheet'!$E$2:$G$1483,2,FALSE)</f>
        <v>513011362</v>
      </c>
    </row>
    <row r="1303" spans="1:9" ht="16.5">
      <c r="A1303" s="24"/>
      <c r="B1303" s="24" t="s">
        <v>8411</v>
      </c>
      <c r="C1303" s="23" t="s">
        <v>8411</v>
      </c>
      <c r="D1303" s="24" t="s">
        <v>19</v>
      </c>
      <c r="E1303" s="15" t="s">
        <v>8412</v>
      </c>
      <c r="F1303" s="24" t="s">
        <v>8411</v>
      </c>
      <c r="H1303" s="23" t="s">
        <v>8411</v>
      </c>
      <c r="I1303" s="35">
        <f>VLOOKUP(C1303,'Export Worksheet'!$E$2:$G$1483,2,FALSE)</f>
        <v>513011363</v>
      </c>
    </row>
    <row r="1304" spans="1:9" ht="16.5">
      <c r="A1304" s="24"/>
      <c r="B1304" s="24" t="s">
        <v>8413</v>
      </c>
      <c r="C1304" s="23" t="s">
        <v>8413</v>
      </c>
      <c r="D1304" s="24" t="s">
        <v>19</v>
      </c>
      <c r="E1304" s="15" t="s">
        <v>8414</v>
      </c>
      <c r="F1304" s="24" t="s">
        <v>8413</v>
      </c>
      <c r="H1304" s="23" t="s">
        <v>8413</v>
      </c>
      <c r="I1304" s="35">
        <f>VLOOKUP(C1304,'Export Worksheet'!$E$2:$G$1483,2,FALSE)</f>
        <v>513011364</v>
      </c>
    </row>
    <row r="1305" spans="1:9" ht="16.5">
      <c r="A1305" s="24"/>
      <c r="B1305" s="24" t="s">
        <v>8415</v>
      </c>
      <c r="C1305" s="23" t="s">
        <v>8415</v>
      </c>
      <c r="D1305" s="24" t="s">
        <v>19</v>
      </c>
      <c r="E1305" s="15" t="s">
        <v>8416</v>
      </c>
      <c r="F1305" s="24" t="s">
        <v>8415</v>
      </c>
      <c r="H1305" s="23" t="s">
        <v>8415</v>
      </c>
      <c r="I1305" s="35">
        <f>VLOOKUP(C1305,'Export Worksheet'!$E$2:$G$1483,2,FALSE)</f>
        <v>513011365</v>
      </c>
    </row>
    <row r="1306" spans="1:9" ht="16.5">
      <c r="A1306" s="24"/>
      <c r="B1306" s="24" t="s">
        <v>8417</v>
      </c>
      <c r="C1306" s="23" t="s">
        <v>8417</v>
      </c>
      <c r="D1306" s="24" t="s">
        <v>19</v>
      </c>
      <c r="E1306" s="15" t="s">
        <v>8418</v>
      </c>
      <c r="F1306" s="24" t="s">
        <v>8417</v>
      </c>
      <c r="H1306" s="23" t="s">
        <v>8417</v>
      </c>
      <c r="I1306" s="35">
        <f>VLOOKUP(C1306,'Export Worksheet'!$E$2:$G$1483,2,FALSE)</f>
        <v>513011366</v>
      </c>
    </row>
    <row r="1307" spans="1:9" ht="16.5">
      <c r="A1307" s="24"/>
      <c r="B1307" s="24" t="s">
        <v>8419</v>
      </c>
      <c r="C1307" s="23" t="s">
        <v>8419</v>
      </c>
      <c r="D1307" s="24" t="s">
        <v>19</v>
      </c>
      <c r="E1307" s="15" t="s">
        <v>8420</v>
      </c>
      <c r="F1307" s="24" t="s">
        <v>8419</v>
      </c>
      <c r="H1307" s="23" t="s">
        <v>8419</v>
      </c>
      <c r="I1307" s="35">
        <f>VLOOKUP(C1307,'Export Worksheet'!$E$2:$G$1483,2,FALSE)</f>
        <v>513011367</v>
      </c>
    </row>
    <row r="1308" spans="1:9" ht="16.5">
      <c r="A1308" s="24"/>
      <c r="B1308" s="24" t="s">
        <v>8421</v>
      </c>
      <c r="C1308" s="23" t="s">
        <v>8421</v>
      </c>
      <c r="D1308" s="24" t="s">
        <v>19</v>
      </c>
      <c r="E1308" s="15" t="s">
        <v>8422</v>
      </c>
      <c r="F1308" s="24" t="s">
        <v>8421</v>
      </c>
      <c r="H1308" s="23" t="s">
        <v>8421</v>
      </c>
      <c r="I1308" s="35">
        <f>VLOOKUP(C1308,'Export Worksheet'!$E$2:$G$1483,2,FALSE)</f>
        <v>513011368</v>
      </c>
    </row>
    <row r="1309" spans="1:9" ht="16.5">
      <c r="A1309" s="24"/>
      <c r="B1309" s="24" t="s">
        <v>8423</v>
      </c>
      <c r="C1309" s="23" t="s">
        <v>8423</v>
      </c>
      <c r="D1309" s="24" t="s">
        <v>19</v>
      </c>
      <c r="E1309" s="15" t="s">
        <v>8424</v>
      </c>
      <c r="F1309" s="24" t="s">
        <v>8423</v>
      </c>
      <c r="H1309" s="23" t="s">
        <v>8423</v>
      </c>
      <c r="I1309" s="35">
        <f>VLOOKUP(C1309,'Export Worksheet'!$E$2:$G$1483,2,FALSE)</f>
        <v>513011369</v>
      </c>
    </row>
    <row r="1310" spans="1:9" ht="16.5">
      <c r="A1310" s="24"/>
      <c r="B1310" s="24" t="s">
        <v>8425</v>
      </c>
      <c r="C1310" s="23" t="s">
        <v>8425</v>
      </c>
      <c r="D1310" s="24" t="s">
        <v>19</v>
      </c>
      <c r="E1310" s="15" t="s">
        <v>8426</v>
      </c>
      <c r="F1310" s="24" t="s">
        <v>8425</v>
      </c>
      <c r="H1310" s="23" t="s">
        <v>8425</v>
      </c>
      <c r="I1310" s="35">
        <f>VLOOKUP(C1310,'Export Worksheet'!$E$2:$G$1483,2,FALSE)</f>
        <v>513011370</v>
      </c>
    </row>
    <row r="1311" spans="1:9" ht="16.5">
      <c r="A1311" s="24"/>
      <c r="B1311" s="24" t="s">
        <v>8427</v>
      </c>
      <c r="C1311" s="23" t="s">
        <v>8427</v>
      </c>
      <c r="D1311" s="24" t="s">
        <v>19</v>
      </c>
      <c r="E1311" s="15" t="s">
        <v>8428</v>
      </c>
      <c r="F1311" s="24" t="s">
        <v>8427</v>
      </c>
      <c r="H1311" s="23" t="s">
        <v>8427</v>
      </c>
      <c r="I1311" s="35">
        <f>VLOOKUP(C1311,'Export Worksheet'!$E$2:$G$1483,2,FALSE)</f>
        <v>513011371</v>
      </c>
    </row>
    <row r="1312" spans="1:9" ht="16.5">
      <c r="A1312" s="24"/>
      <c r="B1312" s="24" t="s">
        <v>8429</v>
      </c>
      <c r="C1312" s="23" t="s">
        <v>8429</v>
      </c>
      <c r="D1312" s="24" t="s">
        <v>19</v>
      </c>
      <c r="E1312" s="15" t="s">
        <v>8430</v>
      </c>
      <c r="F1312" s="24" t="s">
        <v>8429</v>
      </c>
      <c r="H1312" s="23" t="s">
        <v>8429</v>
      </c>
      <c r="I1312" s="35">
        <f>VLOOKUP(C1312,'Export Worksheet'!$E$2:$G$1483,2,FALSE)</f>
        <v>513011372</v>
      </c>
    </row>
    <row r="1313" spans="1:9" ht="16.5">
      <c r="A1313" s="24"/>
      <c r="B1313" s="24" t="s">
        <v>8431</v>
      </c>
      <c r="C1313" s="23" t="s">
        <v>8431</v>
      </c>
      <c r="D1313" s="24" t="s">
        <v>19</v>
      </c>
      <c r="E1313" s="15" t="s">
        <v>8432</v>
      </c>
      <c r="F1313" s="24" t="s">
        <v>8431</v>
      </c>
      <c r="H1313" s="23" t="s">
        <v>8431</v>
      </c>
      <c r="I1313" s="35">
        <f>VLOOKUP(C1313,'Export Worksheet'!$E$2:$G$1483,2,FALSE)</f>
        <v>513011383</v>
      </c>
    </row>
    <row r="1314" spans="1:9" ht="16.5">
      <c r="A1314" s="24"/>
      <c r="B1314" s="24" t="s">
        <v>8433</v>
      </c>
      <c r="C1314" s="23" t="s">
        <v>8433</v>
      </c>
      <c r="D1314" s="24" t="s">
        <v>19</v>
      </c>
      <c r="E1314" s="15" t="s">
        <v>8434</v>
      </c>
      <c r="F1314" s="24" t="s">
        <v>8433</v>
      </c>
      <c r="H1314" s="23" t="s">
        <v>8433</v>
      </c>
      <c r="I1314" s="35">
        <f>VLOOKUP(C1314,'Export Worksheet'!$E$2:$G$1483,2,FALSE)</f>
        <v>513011384</v>
      </c>
    </row>
    <row r="1315" spans="1:9" ht="16.5">
      <c r="A1315" s="24"/>
      <c r="B1315" s="24" t="s">
        <v>8435</v>
      </c>
      <c r="C1315" s="23" t="s">
        <v>8435</v>
      </c>
      <c r="D1315" s="24" t="s">
        <v>19</v>
      </c>
      <c r="E1315" s="15" t="s">
        <v>8436</v>
      </c>
      <c r="F1315" s="24" t="s">
        <v>8435</v>
      </c>
      <c r="H1315" s="23" t="s">
        <v>8435</v>
      </c>
      <c r="I1315" s="35">
        <f>VLOOKUP(C1315,'Export Worksheet'!$E$2:$G$1483,2,FALSE)</f>
        <v>513011385</v>
      </c>
    </row>
    <row r="1316" spans="1:9" ht="16.5">
      <c r="A1316" s="24"/>
      <c r="B1316" s="24" t="s">
        <v>8437</v>
      </c>
      <c r="C1316" s="23" t="s">
        <v>8437</v>
      </c>
      <c r="D1316" s="24" t="s">
        <v>19</v>
      </c>
      <c r="E1316" s="15" t="s">
        <v>8438</v>
      </c>
      <c r="F1316" s="24" t="s">
        <v>8437</v>
      </c>
      <c r="H1316" s="23" t="s">
        <v>8437</v>
      </c>
      <c r="I1316" s="35">
        <f>VLOOKUP(C1316,'Export Worksheet'!$E$2:$G$1483,2,FALSE)</f>
        <v>513011386</v>
      </c>
    </row>
    <row r="1317" spans="1:9" ht="16.5">
      <c r="A1317" s="24"/>
      <c r="B1317" s="24" t="s">
        <v>8439</v>
      </c>
      <c r="C1317" s="23" t="s">
        <v>8439</v>
      </c>
      <c r="D1317" s="24" t="s">
        <v>19</v>
      </c>
      <c r="E1317" s="15" t="s">
        <v>8440</v>
      </c>
      <c r="F1317" s="24" t="s">
        <v>8439</v>
      </c>
      <c r="H1317" s="23" t="s">
        <v>8439</v>
      </c>
      <c r="I1317" s="35">
        <f>VLOOKUP(C1317,'Export Worksheet'!$E$2:$G$1483,2,FALSE)</f>
        <v>513011387</v>
      </c>
    </row>
    <row r="1318" spans="1:9" ht="16.5">
      <c r="A1318" s="24"/>
      <c r="B1318" s="24" t="s">
        <v>8441</v>
      </c>
      <c r="C1318" s="23" t="s">
        <v>8441</v>
      </c>
      <c r="D1318" s="24" t="s">
        <v>19</v>
      </c>
      <c r="E1318" s="15" t="s">
        <v>8442</v>
      </c>
      <c r="F1318" s="24" t="s">
        <v>8441</v>
      </c>
      <c r="H1318" s="23" t="s">
        <v>8441</v>
      </c>
      <c r="I1318" s="35">
        <f>VLOOKUP(C1318,'Export Worksheet'!$E$2:$G$1483,2,FALSE)</f>
        <v>513011388</v>
      </c>
    </row>
    <row r="1319" spans="1:9" ht="16.5">
      <c r="A1319" s="24"/>
      <c r="B1319" s="24" t="s">
        <v>8443</v>
      </c>
      <c r="C1319" s="23" t="s">
        <v>8443</v>
      </c>
      <c r="D1319" s="24" t="s">
        <v>19</v>
      </c>
      <c r="E1319" s="15" t="s">
        <v>8444</v>
      </c>
      <c r="F1319" s="24" t="s">
        <v>8443</v>
      </c>
      <c r="H1319" s="23" t="s">
        <v>8443</v>
      </c>
      <c r="I1319" s="35">
        <f>VLOOKUP(C1319,'Export Worksheet'!$E$2:$G$1483,2,FALSE)</f>
        <v>513011389</v>
      </c>
    </row>
    <row r="1320" spans="1:9" ht="16.5">
      <c r="A1320" s="24"/>
      <c r="B1320" s="24" t="s">
        <v>8445</v>
      </c>
      <c r="C1320" s="23" t="s">
        <v>8445</v>
      </c>
      <c r="D1320" s="24" t="s">
        <v>19</v>
      </c>
      <c r="E1320" s="15" t="s">
        <v>8312</v>
      </c>
      <c r="F1320" s="24" t="s">
        <v>8445</v>
      </c>
      <c r="H1320" s="23" t="s">
        <v>8445</v>
      </c>
      <c r="I1320" s="35">
        <f>VLOOKUP(C1320,'Export Worksheet'!$E$2:$G$1483,2,FALSE)</f>
        <v>513011390</v>
      </c>
    </row>
    <row r="1321" spans="1:9" ht="16.5">
      <c r="A1321" s="24"/>
      <c r="B1321" s="24" t="s">
        <v>8446</v>
      </c>
      <c r="C1321" s="23" t="s">
        <v>8446</v>
      </c>
      <c r="D1321" s="24" t="s">
        <v>19</v>
      </c>
      <c r="E1321" s="15" t="s">
        <v>8209</v>
      </c>
      <c r="F1321" s="24" t="s">
        <v>8446</v>
      </c>
      <c r="H1321" s="23" t="s">
        <v>8446</v>
      </c>
      <c r="I1321" s="35">
        <f>VLOOKUP(C1321,'Export Worksheet'!$E$2:$G$1483,2,FALSE)</f>
        <v>513011373</v>
      </c>
    </row>
    <row r="1322" spans="1:9" ht="16.5">
      <c r="A1322" s="24"/>
      <c r="B1322" s="24" t="s">
        <v>8447</v>
      </c>
      <c r="C1322" s="23" t="s">
        <v>8447</v>
      </c>
      <c r="D1322" s="24" t="s">
        <v>19</v>
      </c>
      <c r="E1322" s="15" t="s">
        <v>8448</v>
      </c>
      <c r="F1322" s="24" t="s">
        <v>8447</v>
      </c>
      <c r="H1322" s="23" t="s">
        <v>8447</v>
      </c>
      <c r="I1322" s="35">
        <f>VLOOKUP(C1322,'Export Worksheet'!$E$2:$G$1483,2,FALSE)</f>
        <v>513011374</v>
      </c>
    </row>
    <row r="1323" spans="1:9" ht="16.5">
      <c r="A1323" s="24"/>
      <c r="B1323" s="24" t="s">
        <v>8449</v>
      </c>
      <c r="C1323" s="23" t="s">
        <v>8449</v>
      </c>
      <c r="D1323" s="24" t="s">
        <v>8450</v>
      </c>
      <c r="E1323" s="15" t="s">
        <v>8451</v>
      </c>
      <c r="F1323" s="24" t="s">
        <v>8449</v>
      </c>
      <c r="H1323" s="23" t="s">
        <v>8449</v>
      </c>
      <c r="I1323" s="35">
        <f>VLOOKUP(C1323,'Export Worksheet'!$E$2:$G$1483,2,FALSE)</f>
        <v>513011375</v>
      </c>
    </row>
    <row r="1324" spans="1:9" ht="16.5">
      <c r="A1324" s="24"/>
      <c r="B1324" s="24" t="s">
        <v>8452</v>
      </c>
      <c r="C1324" s="23" t="s">
        <v>8452</v>
      </c>
      <c r="D1324" s="24" t="s">
        <v>108</v>
      </c>
      <c r="E1324" s="15" t="s">
        <v>8453</v>
      </c>
      <c r="F1324" s="24" t="s">
        <v>8452</v>
      </c>
      <c r="H1324" s="23" t="s">
        <v>8452</v>
      </c>
      <c r="I1324" s="35">
        <f>VLOOKUP(C1324,'Export Worksheet'!$E$2:$G$1483,2,FALSE)</f>
        <v>513011376</v>
      </c>
    </row>
    <row r="1325" spans="1:9" ht="16.5">
      <c r="A1325" s="24"/>
      <c r="B1325" s="24" t="s">
        <v>8454</v>
      </c>
      <c r="C1325" s="23" t="s">
        <v>8454</v>
      </c>
      <c r="D1325" s="24" t="s">
        <v>19</v>
      </c>
      <c r="E1325" s="15" t="s">
        <v>8455</v>
      </c>
      <c r="F1325" s="24" t="s">
        <v>8454</v>
      </c>
      <c r="H1325" s="23" t="s">
        <v>8454</v>
      </c>
      <c r="I1325" s="35">
        <f>VLOOKUP(C1325,'Export Worksheet'!$E$2:$G$1483,2,FALSE)</f>
        <v>513011377</v>
      </c>
    </row>
    <row r="1326" spans="1:9" ht="16.5">
      <c r="A1326" s="24"/>
      <c r="B1326" s="24" t="s">
        <v>8456</v>
      </c>
      <c r="C1326" s="23" t="s">
        <v>8456</v>
      </c>
      <c r="D1326" s="24" t="s">
        <v>19</v>
      </c>
      <c r="E1326" s="15" t="s">
        <v>8457</v>
      </c>
      <c r="F1326" s="24" t="s">
        <v>8456</v>
      </c>
      <c r="H1326" s="23" t="s">
        <v>8456</v>
      </c>
      <c r="I1326" s="35">
        <f>VLOOKUP(C1326,'Export Worksheet'!$E$2:$G$1483,2,FALSE)</f>
        <v>513011378</v>
      </c>
    </row>
    <row r="1327" spans="1:9" ht="16.5">
      <c r="A1327" s="24"/>
      <c r="B1327" s="24" t="s">
        <v>8458</v>
      </c>
      <c r="C1327" s="23" t="s">
        <v>8458</v>
      </c>
      <c r="D1327" s="24" t="s">
        <v>19</v>
      </c>
      <c r="E1327" s="15" t="s">
        <v>8459</v>
      </c>
      <c r="F1327" s="24" t="s">
        <v>8458</v>
      </c>
      <c r="H1327" s="23" t="s">
        <v>8458</v>
      </c>
      <c r="I1327" s="35">
        <f>VLOOKUP(C1327,'Export Worksheet'!$E$2:$G$1483,2,FALSE)</f>
        <v>513011379</v>
      </c>
    </row>
    <row r="1328" spans="1:9" ht="16.5">
      <c r="A1328" s="24"/>
      <c r="B1328" s="24" t="s">
        <v>8460</v>
      </c>
      <c r="C1328" s="23" t="s">
        <v>8460</v>
      </c>
      <c r="D1328" s="24" t="s">
        <v>108</v>
      </c>
      <c r="E1328" s="15" t="s">
        <v>8461</v>
      </c>
      <c r="F1328" s="24" t="s">
        <v>8460</v>
      </c>
      <c r="H1328" s="23" t="s">
        <v>8460</v>
      </c>
      <c r="I1328" s="35">
        <f>VLOOKUP(C1328,'Export Worksheet'!$E$2:$G$1483,2,FALSE)</f>
        <v>513011380</v>
      </c>
    </row>
    <row r="1329" spans="1:9" ht="16.5">
      <c r="A1329" s="24"/>
      <c r="B1329" s="24" t="s">
        <v>8462</v>
      </c>
      <c r="C1329" s="23" t="s">
        <v>8462</v>
      </c>
      <c r="D1329" s="24" t="s">
        <v>19</v>
      </c>
      <c r="E1329" s="15" t="s">
        <v>8463</v>
      </c>
      <c r="F1329" s="24" t="s">
        <v>8462</v>
      </c>
      <c r="H1329" s="23" t="s">
        <v>8462</v>
      </c>
      <c r="I1329" s="35">
        <f>VLOOKUP(C1329,'Export Worksheet'!$E$2:$G$1483,2,FALSE)</f>
        <v>513011381</v>
      </c>
    </row>
    <row r="1330" spans="1:9" ht="16.5">
      <c r="A1330" s="24"/>
      <c r="B1330" s="24" t="s">
        <v>8464</v>
      </c>
      <c r="C1330" s="23" t="s">
        <v>8464</v>
      </c>
      <c r="D1330" s="24" t="s">
        <v>19</v>
      </c>
      <c r="E1330" s="15" t="s">
        <v>8465</v>
      </c>
      <c r="F1330" s="24" t="s">
        <v>8464</v>
      </c>
      <c r="H1330" s="23" t="s">
        <v>8464</v>
      </c>
      <c r="I1330" s="35">
        <f>VLOOKUP(C1330,'Export Worksheet'!$E$2:$G$1483,2,FALSE)</f>
        <v>513011382</v>
      </c>
    </row>
    <row r="1331" spans="1:9" ht="16.5">
      <c r="A1331" s="24"/>
      <c r="B1331" s="24" t="s">
        <v>8466</v>
      </c>
      <c r="C1331" s="23" t="s">
        <v>8466</v>
      </c>
      <c r="D1331" s="24" t="s">
        <v>19</v>
      </c>
      <c r="E1331" s="15" t="s">
        <v>8467</v>
      </c>
      <c r="F1331" s="24" t="s">
        <v>8466</v>
      </c>
      <c r="H1331" s="23" t="s">
        <v>8466</v>
      </c>
      <c r="I1331" s="35">
        <f>VLOOKUP(C1331,'Export Worksheet'!$E$2:$G$1483,2,FALSE)</f>
        <v>513011391</v>
      </c>
    </row>
    <row r="1332" spans="1:9" ht="16.5">
      <c r="A1332" s="24"/>
      <c r="B1332" s="24" t="s">
        <v>8468</v>
      </c>
      <c r="C1332" s="23" t="s">
        <v>8468</v>
      </c>
      <c r="D1332" s="24" t="s">
        <v>19</v>
      </c>
      <c r="E1332" s="15" t="s">
        <v>8469</v>
      </c>
      <c r="F1332" s="24" t="s">
        <v>8468</v>
      </c>
      <c r="H1332" s="23" t="s">
        <v>8468</v>
      </c>
      <c r="I1332" s="35">
        <f>VLOOKUP(C1332,'Export Worksheet'!$E$2:$G$1483,2,FALSE)</f>
        <v>513011392</v>
      </c>
    </row>
    <row r="1333" spans="1:9" ht="16.5">
      <c r="A1333" s="24"/>
      <c r="B1333" s="24" t="s">
        <v>8470</v>
      </c>
      <c r="C1333" s="23" t="s">
        <v>8470</v>
      </c>
      <c r="D1333" s="24" t="s">
        <v>19</v>
      </c>
      <c r="E1333" s="15" t="s">
        <v>8457</v>
      </c>
      <c r="F1333" s="24" t="s">
        <v>8470</v>
      </c>
      <c r="H1333" s="23" t="s">
        <v>8470</v>
      </c>
      <c r="I1333" s="35">
        <f>VLOOKUP(C1333,'Export Worksheet'!$E$2:$G$1483,2,FALSE)</f>
        <v>513011393</v>
      </c>
    </row>
    <row r="1334" spans="1:9" ht="16.5">
      <c r="A1334" s="24"/>
      <c r="B1334" s="24" t="s">
        <v>8471</v>
      </c>
      <c r="C1334" s="23" t="s">
        <v>8471</v>
      </c>
      <c r="D1334" s="24" t="s">
        <v>19</v>
      </c>
      <c r="E1334" s="15" t="s">
        <v>8472</v>
      </c>
      <c r="F1334" s="24" t="s">
        <v>8471</v>
      </c>
      <c r="H1334" s="23" t="s">
        <v>8471</v>
      </c>
      <c r="I1334" s="35">
        <f>VLOOKUP(C1334,'Export Worksheet'!$E$2:$G$1483,2,FALSE)</f>
        <v>513011394</v>
      </c>
    </row>
    <row r="1335" spans="1:9" ht="16.5">
      <c r="A1335" s="24"/>
      <c r="B1335" s="24" t="s">
        <v>8473</v>
      </c>
      <c r="C1335" s="23" t="s">
        <v>8473</v>
      </c>
      <c r="D1335" s="24" t="s">
        <v>19</v>
      </c>
      <c r="E1335" s="15" t="s">
        <v>8474</v>
      </c>
      <c r="F1335" s="24" t="s">
        <v>8473</v>
      </c>
      <c r="H1335" s="23" t="s">
        <v>8473</v>
      </c>
      <c r="I1335" s="35">
        <f>VLOOKUP(C1335,'Export Worksheet'!$E$2:$G$1483,2,FALSE)</f>
        <v>513011395</v>
      </c>
    </row>
    <row r="1336" spans="1:9" ht="16.5">
      <c r="A1336" s="24"/>
      <c r="B1336" s="24" t="s">
        <v>8475</v>
      </c>
      <c r="C1336" s="23" t="s">
        <v>8475</v>
      </c>
      <c r="D1336" s="24" t="s">
        <v>19</v>
      </c>
      <c r="E1336" s="15" t="s">
        <v>8476</v>
      </c>
      <c r="F1336" s="24" t="s">
        <v>8475</v>
      </c>
      <c r="H1336" s="23" t="s">
        <v>8475</v>
      </c>
      <c r="I1336" s="35">
        <f>VLOOKUP(C1336,'Export Worksheet'!$E$2:$G$1483,2,FALSE)</f>
        <v>513011396</v>
      </c>
    </row>
    <row r="1337" spans="1:9" ht="16.5">
      <c r="A1337" s="24"/>
      <c r="B1337" s="24" t="s">
        <v>8477</v>
      </c>
      <c r="C1337" s="23" t="s">
        <v>8477</v>
      </c>
      <c r="D1337" s="24" t="s">
        <v>19</v>
      </c>
      <c r="E1337" s="15" t="s">
        <v>8478</v>
      </c>
      <c r="F1337" s="24" t="s">
        <v>8477</v>
      </c>
      <c r="H1337" s="23" t="s">
        <v>8477</v>
      </c>
      <c r="I1337" s="35">
        <f>VLOOKUP(C1337,'Export Worksheet'!$E$2:$G$1483,2,FALSE)</f>
        <v>513011397</v>
      </c>
    </row>
    <row r="1338" spans="1:9" ht="16.5">
      <c r="A1338" s="24"/>
      <c r="B1338" s="24" t="s">
        <v>8479</v>
      </c>
      <c r="C1338" s="23" t="s">
        <v>8479</v>
      </c>
      <c r="D1338" s="24" t="s">
        <v>19</v>
      </c>
      <c r="E1338" s="15" t="s">
        <v>8480</v>
      </c>
      <c r="F1338" s="24" t="s">
        <v>8479</v>
      </c>
      <c r="H1338" s="23" t="s">
        <v>8479</v>
      </c>
      <c r="I1338" s="35">
        <f>VLOOKUP(C1338,'Export Worksheet'!$E$2:$G$1483,2,FALSE)</f>
        <v>513011398</v>
      </c>
    </row>
    <row r="1339" spans="1:9" ht="16.5">
      <c r="A1339" s="24"/>
      <c r="B1339" s="24" t="s">
        <v>8481</v>
      </c>
      <c r="C1339" s="23" t="s">
        <v>8481</v>
      </c>
      <c r="D1339" s="24" t="s">
        <v>19</v>
      </c>
      <c r="E1339" s="15" t="s">
        <v>8482</v>
      </c>
      <c r="F1339" s="24" t="s">
        <v>8481</v>
      </c>
      <c r="H1339" s="23" t="s">
        <v>8481</v>
      </c>
      <c r="I1339" s="35">
        <f>VLOOKUP(C1339,'Export Worksheet'!$E$2:$G$1483,2,FALSE)</f>
        <v>513011399</v>
      </c>
    </row>
    <row r="1340" spans="1:9" ht="16.5">
      <c r="A1340" s="24"/>
      <c r="B1340" s="24" t="s">
        <v>8483</v>
      </c>
      <c r="C1340" s="23" t="s">
        <v>8483</v>
      </c>
      <c r="D1340" s="24" t="s">
        <v>19</v>
      </c>
      <c r="E1340" s="15" t="s">
        <v>8484</v>
      </c>
      <c r="F1340" s="24" t="s">
        <v>8483</v>
      </c>
      <c r="H1340" s="23" t="s">
        <v>8483</v>
      </c>
      <c r="I1340" s="35">
        <f>VLOOKUP(C1340,'Export Worksheet'!$E$2:$G$1483,2,FALSE)</f>
        <v>513011400</v>
      </c>
    </row>
    <row r="1341" spans="1:9" ht="16.5">
      <c r="A1341" s="24"/>
      <c r="B1341" s="24" t="s">
        <v>8485</v>
      </c>
      <c r="C1341" s="23" t="s">
        <v>10188</v>
      </c>
      <c r="D1341" s="24" t="s">
        <v>8486</v>
      </c>
      <c r="E1341" s="15" t="s">
        <v>8487</v>
      </c>
      <c r="F1341" s="24" t="s">
        <v>8485</v>
      </c>
      <c r="G1341" s="23">
        <f t="shared" ref="G1283:G1346" si="20">FIND("-",F1341)</f>
        <v>7</v>
      </c>
      <c r="H1341" s="23" t="str">
        <f>MID(F1341,1,G1341-1)</f>
        <v>12.1.1</v>
      </c>
      <c r="I1341" s="35">
        <f>VLOOKUP(C1341,'Export Worksheet'!$E$2:$G$1483,2,FALSE)</f>
        <v>513011411</v>
      </c>
    </row>
    <row r="1342" spans="1:9" ht="16.5">
      <c r="A1342" s="24"/>
      <c r="B1342" s="24" t="s">
        <v>8488</v>
      </c>
      <c r="C1342" s="23" t="s">
        <v>10189</v>
      </c>
      <c r="D1342" s="24" t="s">
        <v>8486</v>
      </c>
      <c r="E1342" s="15" t="s">
        <v>8489</v>
      </c>
      <c r="F1342" s="24" t="s">
        <v>8488</v>
      </c>
      <c r="G1342" s="23">
        <f t="shared" si="20"/>
        <v>7</v>
      </c>
      <c r="H1342" s="23" t="str">
        <f>MID(F1342,1,G1342-1)</f>
        <v>12.1.2</v>
      </c>
      <c r="I1342" s="35">
        <f>VLOOKUP(C1342,'Export Worksheet'!$E$2:$G$1483,2,FALSE)</f>
        <v>513011412</v>
      </c>
    </row>
    <row r="1343" spans="1:9" ht="16.5">
      <c r="A1343" s="24"/>
      <c r="B1343" s="24" t="s">
        <v>8490</v>
      </c>
      <c r="C1343" s="23" t="s">
        <v>10190</v>
      </c>
      <c r="D1343" s="24" t="s">
        <v>8486</v>
      </c>
      <c r="E1343" s="15" t="s">
        <v>8491</v>
      </c>
      <c r="F1343" s="24" t="s">
        <v>8490</v>
      </c>
      <c r="G1343" s="23">
        <f t="shared" si="20"/>
        <v>7</v>
      </c>
      <c r="H1343" s="23" t="str">
        <f>MID(F1343,1,G1343-1)</f>
        <v>12.1.3</v>
      </c>
      <c r="I1343" s="35">
        <f>VLOOKUP(C1343,'Export Worksheet'!$E$2:$G$1483,2,FALSE)</f>
        <v>513011413</v>
      </c>
    </row>
    <row r="1344" spans="1:9" ht="16.5">
      <c r="A1344" s="24"/>
      <c r="B1344" s="24" t="s">
        <v>8492</v>
      </c>
      <c r="C1344" s="23" t="s">
        <v>10191</v>
      </c>
      <c r="D1344" s="24" t="s">
        <v>8486</v>
      </c>
      <c r="E1344" s="15" t="s">
        <v>8493</v>
      </c>
      <c r="F1344" s="24" t="s">
        <v>8492</v>
      </c>
      <c r="G1344" s="23">
        <f t="shared" si="20"/>
        <v>7</v>
      </c>
      <c r="H1344" s="23" t="str">
        <f>MID(F1344,1,G1344-1)</f>
        <v>12.1.4</v>
      </c>
      <c r="I1344" s="35">
        <f>VLOOKUP(C1344,'Export Worksheet'!$E$2:$G$1483,2,FALSE)</f>
        <v>513011414</v>
      </c>
    </row>
    <row r="1345" spans="1:9" ht="16.5">
      <c r="A1345" s="24"/>
      <c r="B1345" s="24" t="s">
        <v>8494</v>
      </c>
      <c r="C1345" s="23" t="s">
        <v>10192</v>
      </c>
      <c r="D1345" s="24" t="s">
        <v>8495</v>
      </c>
      <c r="E1345" s="15" t="s">
        <v>8496</v>
      </c>
      <c r="F1345" s="24" t="s">
        <v>8494</v>
      </c>
      <c r="G1345" s="23">
        <f t="shared" si="20"/>
        <v>7</v>
      </c>
      <c r="H1345" s="23" t="str">
        <f>MID(F1345,1,G1345-1)</f>
        <v>12.1.6</v>
      </c>
      <c r="I1345" s="35">
        <f>VLOOKUP(C1345,'Export Worksheet'!$E$2:$G$1483,2,FALSE)</f>
        <v>513011415</v>
      </c>
    </row>
    <row r="1346" spans="1:9" ht="16.5">
      <c r="A1346" s="24"/>
      <c r="B1346" s="24" t="s">
        <v>8497</v>
      </c>
      <c r="C1346" s="23" t="s">
        <v>10193</v>
      </c>
      <c r="D1346" s="24" t="s">
        <v>8486</v>
      </c>
      <c r="E1346" s="15" t="s">
        <v>8498</v>
      </c>
      <c r="F1346" s="24" t="s">
        <v>8497</v>
      </c>
      <c r="G1346" s="23">
        <f t="shared" si="20"/>
        <v>7</v>
      </c>
      <c r="H1346" s="23" t="str">
        <f>MID(F1346,1,G1346-1)</f>
        <v>12.1.8</v>
      </c>
      <c r="I1346" s="35">
        <f>VLOOKUP(C1346,'Export Worksheet'!$E$2:$G$1483,2,FALSE)</f>
        <v>513011416</v>
      </c>
    </row>
    <row r="1347" spans="1:9" ht="16.5">
      <c r="A1347" s="24"/>
      <c r="B1347" s="24" t="s">
        <v>8499</v>
      </c>
      <c r="C1347" s="23" t="s">
        <v>10194</v>
      </c>
      <c r="D1347" s="24" t="s">
        <v>8486</v>
      </c>
      <c r="E1347" s="15" t="s">
        <v>8500</v>
      </c>
      <c r="F1347" s="24" t="s">
        <v>8499</v>
      </c>
      <c r="G1347" s="23">
        <f t="shared" ref="G1347:G1410" si="21">FIND("-",F1347)</f>
        <v>7</v>
      </c>
      <c r="H1347" s="23" t="str">
        <f>MID(F1347,1,G1347-1)</f>
        <v>12.2.1</v>
      </c>
      <c r="I1347" s="35">
        <f>VLOOKUP(C1347,'Export Worksheet'!$E$2:$G$1483,2,FALSE)</f>
        <v>513011417</v>
      </c>
    </row>
    <row r="1348" spans="1:9" ht="16.5">
      <c r="A1348" s="24"/>
      <c r="B1348" s="24" t="s">
        <v>8501</v>
      </c>
      <c r="C1348" s="23" t="s">
        <v>10195</v>
      </c>
      <c r="D1348" s="24" t="s">
        <v>8486</v>
      </c>
      <c r="E1348" s="15" t="s">
        <v>8502</v>
      </c>
      <c r="F1348" s="24" t="s">
        <v>8501</v>
      </c>
      <c r="G1348" s="23">
        <f t="shared" si="21"/>
        <v>7</v>
      </c>
      <c r="H1348" s="23" t="str">
        <f>MID(F1348,1,G1348-1)</f>
        <v>12.2.2</v>
      </c>
      <c r="I1348" s="35">
        <f>VLOOKUP(C1348,'Export Worksheet'!$E$2:$G$1483,2,FALSE)</f>
        <v>513011420</v>
      </c>
    </row>
    <row r="1349" spans="1:9" ht="16.5">
      <c r="A1349" s="24"/>
      <c r="B1349" s="24" t="s">
        <v>8503</v>
      </c>
      <c r="C1349" s="23" t="s">
        <v>10196</v>
      </c>
      <c r="D1349" s="24" t="s">
        <v>8486</v>
      </c>
      <c r="E1349" s="15" t="s">
        <v>8504</v>
      </c>
      <c r="F1349" s="24" t="s">
        <v>8503</v>
      </c>
      <c r="G1349" s="23">
        <f t="shared" si="21"/>
        <v>7</v>
      </c>
      <c r="H1349" s="23" t="str">
        <f>MID(F1349,1,G1349-1)</f>
        <v>12.2.3</v>
      </c>
      <c r="I1349" s="35">
        <f>VLOOKUP(C1349,'Export Worksheet'!$E$2:$G$1483,2,FALSE)</f>
        <v>513011421</v>
      </c>
    </row>
    <row r="1350" spans="1:9" ht="16.5">
      <c r="A1350" s="24"/>
      <c r="B1350" s="24" t="s">
        <v>8505</v>
      </c>
      <c r="C1350" s="23" t="s">
        <v>10197</v>
      </c>
      <c r="D1350" s="24" t="s">
        <v>8486</v>
      </c>
      <c r="E1350" s="15" t="s">
        <v>8506</v>
      </c>
      <c r="F1350" s="24" t="s">
        <v>8505</v>
      </c>
      <c r="G1350" s="23">
        <f t="shared" si="21"/>
        <v>7</v>
      </c>
      <c r="H1350" s="23" t="str">
        <f>MID(F1350,1,G1350-1)</f>
        <v>12.2.4</v>
      </c>
      <c r="I1350" s="35">
        <f>VLOOKUP(C1350,'Export Worksheet'!$E$2:$G$1483,2,FALSE)</f>
        <v>513011422</v>
      </c>
    </row>
    <row r="1351" spans="1:9" ht="16.5">
      <c r="A1351" s="24"/>
      <c r="B1351" s="24" t="s">
        <v>8507</v>
      </c>
      <c r="C1351" s="23" t="s">
        <v>10198</v>
      </c>
      <c r="D1351" s="24" t="s">
        <v>8486</v>
      </c>
      <c r="E1351" s="15" t="s">
        <v>8500</v>
      </c>
      <c r="F1351" s="24" t="s">
        <v>8507</v>
      </c>
      <c r="G1351" s="23">
        <f t="shared" si="21"/>
        <v>7</v>
      </c>
      <c r="H1351" s="23" t="str">
        <f>MID(F1351,1,G1351-1)</f>
        <v>12.2.5</v>
      </c>
      <c r="I1351" s="35">
        <f>VLOOKUP(C1351,'Export Worksheet'!$E$2:$G$1483,2,FALSE)</f>
        <v>513011423</v>
      </c>
    </row>
    <row r="1352" spans="1:9" ht="16.5">
      <c r="A1352" s="24"/>
      <c r="B1352" s="24" t="s">
        <v>8508</v>
      </c>
      <c r="C1352" s="23" t="s">
        <v>10199</v>
      </c>
      <c r="D1352" s="24" t="s">
        <v>8486</v>
      </c>
      <c r="E1352" s="15" t="s">
        <v>8509</v>
      </c>
      <c r="F1352" s="24" t="s">
        <v>8508</v>
      </c>
      <c r="G1352" s="23">
        <f t="shared" si="21"/>
        <v>7</v>
      </c>
      <c r="H1352" s="23" t="str">
        <f>MID(F1352,1,G1352-1)</f>
        <v>12.2.6</v>
      </c>
      <c r="I1352" s="35">
        <f>VLOOKUP(C1352,'Export Worksheet'!$E$2:$G$1483,2,FALSE)</f>
        <v>513011424</v>
      </c>
    </row>
    <row r="1353" spans="1:9" ht="16.5">
      <c r="A1353" s="24"/>
      <c r="B1353" s="24" t="s">
        <v>8510</v>
      </c>
      <c r="C1353" s="23" t="s">
        <v>10200</v>
      </c>
      <c r="D1353" s="24" t="s">
        <v>8486</v>
      </c>
      <c r="E1353" s="15" t="s">
        <v>8511</v>
      </c>
      <c r="F1353" s="24" t="s">
        <v>8510</v>
      </c>
      <c r="G1353" s="23">
        <f t="shared" si="21"/>
        <v>7</v>
      </c>
      <c r="H1353" s="23" t="str">
        <f>MID(F1353,1,G1353-1)</f>
        <v>12.2.7</v>
      </c>
      <c r="I1353" s="35">
        <f>VLOOKUP(C1353,'Export Worksheet'!$E$2:$G$1483,2,FALSE)</f>
        <v>513011425</v>
      </c>
    </row>
    <row r="1354" spans="1:9" ht="16.5">
      <c r="A1354" s="24"/>
      <c r="B1354" s="24" t="s">
        <v>8512</v>
      </c>
      <c r="C1354" s="23" t="s">
        <v>10201</v>
      </c>
      <c r="D1354" s="24" t="s">
        <v>8486</v>
      </c>
      <c r="E1354" s="15" t="s">
        <v>8513</v>
      </c>
      <c r="F1354" s="24" t="s">
        <v>8512</v>
      </c>
      <c r="G1354" s="23">
        <f t="shared" si="21"/>
        <v>7</v>
      </c>
      <c r="H1354" s="23" t="str">
        <f>MID(F1354,1,G1354-1)</f>
        <v>12.2.8</v>
      </c>
      <c r="I1354" s="35">
        <f>VLOOKUP(C1354,'Export Worksheet'!$E$2:$G$1483,2,FALSE)</f>
        <v>513011426</v>
      </c>
    </row>
    <row r="1355" spans="1:9" ht="16.5">
      <c r="A1355" s="24"/>
      <c r="B1355" s="24" t="s">
        <v>8514</v>
      </c>
      <c r="C1355" s="23" t="s">
        <v>10202</v>
      </c>
      <c r="D1355" s="24" t="s">
        <v>8486</v>
      </c>
      <c r="E1355" s="15" t="s">
        <v>8515</v>
      </c>
      <c r="F1355" s="24" t="s">
        <v>8514</v>
      </c>
      <c r="G1355" s="23">
        <f t="shared" si="21"/>
        <v>7</v>
      </c>
      <c r="H1355" s="23" t="str">
        <f>MID(F1355,1,G1355-1)</f>
        <v>12.2.9</v>
      </c>
      <c r="I1355" s="35">
        <f>VLOOKUP(C1355,'Export Worksheet'!$E$2:$G$1483,2,FALSE)</f>
        <v>513011427</v>
      </c>
    </row>
    <row r="1356" spans="1:9" ht="16.5">
      <c r="A1356" s="24"/>
      <c r="B1356" s="24" t="s">
        <v>8516</v>
      </c>
      <c r="C1356" s="23" t="s">
        <v>10203</v>
      </c>
      <c r="D1356" s="24" t="s">
        <v>8486</v>
      </c>
      <c r="E1356" s="15" t="s">
        <v>8506</v>
      </c>
      <c r="F1356" s="24" t="s">
        <v>8516</v>
      </c>
      <c r="G1356" s="23">
        <f t="shared" si="21"/>
        <v>8</v>
      </c>
      <c r="H1356" s="23" t="str">
        <f>MID(F1356,1,G1356-1)</f>
        <v>12.2.11</v>
      </c>
      <c r="I1356" s="35">
        <f>VLOOKUP(C1356,'Export Worksheet'!$E$2:$G$1483,2,FALSE)</f>
        <v>513011418</v>
      </c>
    </row>
    <row r="1357" spans="1:9" ht="16.5">
      <c r="A1357" s="24"/>
      <c r="B1357" s="24" t="s">
        <v>8517</v>
      </c>
      <c r="C1357" s="23" t="s">
        <v>10204</v>
      </c>
      <c r="D1357" s="24" t="s">
        <v>8486</v>
      </c>
      <c r="E1357" s="15" t="s">
        <v>8511</v>
      </c>
      <c r="F1357" s="24" t="s">
        <v>8517</v>
      </c>
      <c r="G1357" s="23">
        <f t="shared" si="21"/>
        <v>8</v>
      </c>
      <c r="H1357" s="23" t="str">
        <f>MID(F1357,1,G1357-1)</f>
        <v>12.2.13</v>
      </c>
      <c r="I1357" s="35">
        <f>VLOOKUP(C1357,'Export Worksheet'!$E$2:$G$1483,2,FALSE)</f>
        <v>513011419</v>
      </c>
    </row>
    <row r="1358" spans="1:9" ht="16.5">
      <c r="A1358" s="24"/>
      <c r="B1358" s="24" t="s">
        <v>8518</v>
      </c>
      <c r="C1358" s="23" t="s">
        <v>10205</v>
      </c>
      <c r="D1358" s="24" t="s">
        <v>8486</v>
      </c>
      <c r="E1358" s="15" t="s">
        <v>8519</v>
      </c>
      <c r="F1358" s="24" t="s">
        <v>8518</v>
      </c>
      <c r="G1358" s="23">
        <f t="shared" si="21"/>
        <v>7</v>
      </c>
      <c r="H1358" s="23" t="str">
        <f>MID(F1358,1,G1358-1)</f>
        <v>12.3.1</v>
      </c>
      <c r="I1358" s="35">
        <f>VLOOKUP(C1358,'Export Worksheet'!$E$2:$G$1483,2,FALSE)</f>
        <v>513011428</v>
      </c>
    </row>
    <row r="1359" spans="1:9" ht="16.5">
      <c r="A1359" s="24"/>
      <c r="B1359" s="24" t="s">
        <v>8520</v>
      </c>
      <c r="C1359" s="23" t="s">
        <v>10206</v>
      </c>
      <c r="D1359" s="24" t="s">
        <v>8486</v>
      </c>
      <c r="E1359" s="15" t="s">
        <v>8521</v>
      </c>
      <c r="F1359" s="24" t="s">
        <v>8520</v>
      </c>
      <c r="G1359" s="23">
        <f t="shared" si="21"/>
        <v>7</v>
      </c>
      <c r="H1359" s="23" t="str">
        <f>MID(F1359,1,G1359-1)</f>
        <v>12.3.2</v>
      </c>
      <c r="I1359" s="35">
        <f>VLOOKUP(C1359,'Export Worksheet'!$E$2:$G$1483,2,FALSE)</f>
        <v>513011429</v>
      </c>
    </row>
    <row r="1360" spans="1:9" ht="16.5">
      <c r="A1360" s="24"/>
      <c r="B1360" s="24" t="s">
        <v>8522</v>
      </c>
      <c r="C1360" s="23" t="s">
        <v>10207</v>
      </c>
      <c r="D1360" s="24" t="s">
        <v>8486</v>
      </c>
      <c r="E1360" s="15" t="s">
        <v>8523</v>
      </c>
      <c r="F1360" s="24" t="s">
        <v>8522</v>
      </c>
      <c r="G1360" s="23">
        <f t="shared" si="21"/>
        <v>7</v>
      </c>
      <c r="H1360" s="23" t="str">
        <f>MID(F1360,1,G1360-1)</f>
        <v>12.3.3</v>
      </c>
      <c r="I1360" s="35">
        <f>VLOOKUP(C1360,'Export Worksheet'!$E$2:$G$1483,2,FALSE)</f>
        <v>513011430</v>
      </c>
    </row>
    <row r="1361" spans="1:9" ht="16.5">
      <c r="A1361" s="24"/>
      <c r="B1361" s="24" t="s">
        <v>8524</v>
      </c>
      <c r="C1361" s="23" t="s">
        <v>10208</v>
      </c>
      <c r="D1361" s="24" t="s">
        <v>8486</v>
      </c>
      <c r="E1361" s="15" t="s">
        <v>8525</v>
      </c>
      <c r="F1361" s="24" t="s">
        <v>8524</v>
      </c>
      <c r="G1361" s="23">
        <f t="shared" si="21"/>
        <v>7</v>
      </c>
      <c r="H1361" s="23" t="str">
        <f>MID(F1361,1,G1361-1)</f>
        <v>12.3.4</v>
      </c>
      <c r="I1361" s="35">
        <f>VLOOKUP(C1361,'Export Worksheet'!$E$2:$G$1483,2,FALSE)</f>
        <v>513011431</v>
      </c>
    </row>
    <row r="1362" spans="1:9" ht="16.5">
      <c r="A1362" s="24"/>
      <c r="B1362" s="24" t="s">
        <v>8526</v>
      </c>
      <c r="C1362" s="23" t="s">
        <v>10209</v>
      </c>
      <c r="D1362" s="24" t="s">
        <v>8486</v>
      </c>
      <c r="E1362" s="15" t="s">
        <v>8527</v>
      </c>
      <c r="F1362" s="24" t="s">
        <v>8526</v>
      </c>
      <c r="G1362" s="23">
        <f t="shared" si="21"/>
        <v>7</v>
      </c>
      <c r="H1362" s="23" t="str">
        <f>MID(F1362,1,G1362-1)</f>
        <v>12.3.5</v>
      </c>
      <c r="I1362" s="35">
        <f>VLOOKUP(C1362,'Export Worksheet'!$E$2:$G$1483,2,FALSE)</f>
        <v>513011432</v>
      </c>
    </row>
    <row r="1363" spans="1:9" ht="16.5">
      <c r="A1363" s="24"/>
      <c r="B1363" s="24" t="s">
        <v>8528</v>
      </c>
      <c r="C1363" s="23" t="s">
        <v>10210</v>
      </c>
      <c r="D1363" s="24" t="s">
        <v>8486</v>
      </c>
      <c r="E1363" s="15" t="s">
        <v>8529</v>
      </c>
      <c r="F1363" s="24" t="s">
        <v>8528</v>
      </c>
      <c r="G1363" s="23">
        <f t="shared" si="21"/>
        <v>7</v>
      </c>
      <c r="H1363" s="23" t="str">
        <f>MID(F1363,1,G1363-1)</f>
        <v>12.3.6</v>
      </c>
      <c r="I1363" s="35">
        <f>VLOOKUP(C1363,'Export Worksheet'!$E$2:$G$1483,2,FALSE)</f>
        <v>513011433</v>
      </c>
    </row>
    <row r="1364" spans="1:9" ht="16.5">
      <c r="A1364" s="24"/>
      <c r="B1364" s="24" t="s">
        <v>8530</v>
      </c>
      <c r="C1364" s="23" t="s">
        <v>10211</v>
      </c>
      <c r="D1364" s="24" t="s">
        <v>8486</v>
      </c>
      <c r="E1364" s="15" t="s">
        <v>8531</v>
      </c>
      <c r="F1364" s="24" t="s">
        <v>8530</v>
      </c>
      <c r="G1364" s="23">
        <f t="shared" si="21"/>
        <v>7</v>
      </c>
      <c r="H1364" s="23" t="str">
        <f>MID(F1364,1,G1364-1)</f>
        <v>12.4.1</v>
      </c>
      <c r="I1364" s="35">
        <f>VLOOKUP(C1364,'Export Worksheet'!$E$2:$G$1483,2,FALSE)</f>
        <v>513011434</v>
      </c>
    </row>
    <row r="1365" spans="1:9" ht="16.5">
      <c r="A1365" s="24"/>
      <c r="B1365" s="24" t="s">
        <v>8532</v>
      </c>
      <c r="C1365" s="23" t="s">
        <v>10212</v>
      </c>
      <c r="D1365" s="24" t="s">
        <v>8486</v>
      </c>
      <c r="E1365" s="15" t="s">
        <v>8533</v>
      </c>
      <c r="F1365" s="24" t="s">
        <v>8532</v>
      </c>
      <c r="G1365" s="23">
        <f t="shared" si="21"/>
        <v>7</v>
      </c>
      <c r="H1365" s="23" t="str">
        <f>MID(F1365,1,G1365-1)</f>
        <v>12.4.2</v>
      </c>
      <c r="I1365" s="35">
        <f>VLOOKUP(C1365,'Export Worksheet'!$E$2:$G$1483,2,FALSE)</f>
        <v>513011435</v>
      </c>
    </row>
    <row r="1366" spans="1:9" ht="16.5">
      <c r="A1366" s="24"/>
      <c r="B1366" s="24" t="s">
        <v>8534</v>
      </c>
      <c r="C1366" s="23" t="s">
        <v>10213</v>
      </c>
      <c r="D1366" s="24" t="s">
        <v>8486</v>
      </c>
      <c r="E1366" s="15" t="s">
        <v>8535</v>
      </c>
      <c r="F1366" s="24" t="s">
        <v>8534</v>
      </c>
      <c r="G1366" s="23">
        <f t="shared" si="21"/>
        <v>7</v>
      </c>
      <c r="H1366" s="23" t="str">
        <f>MID(F1366,1,G1366-1)</f>
        <v>12.4.3</v>
      </c>
      <c r="I1366" s="35">
        <f>VLOOKUP(C1366,'Export Worksheet'!$E$2:$G$1483,2,FALSE)</f>
        <v>513011436</v>
      </c>
    </row>
    <row r="1367" spans="1:9" ht="16.5">
      <c r="A1367" s="24"/>
      <c r="B1367" s="24" t="s">
        <v>8536</v>
      </c>
      <c r="C1367" s="23" t="s">
        <v>10214</v>
      </c>
      <c r="D1367" s="24" t="s">
        <v>8486</v>
      </c>
      <c r="E1367" s="15" t="s">
        <v>8537</v>
      </c>
      <c r="F1367" s="24" t="s">
        <v>8536</v>
      </c>
      <c r="G1367" s="23">
        <f t="shared" si="21"/>
        <v>7</v>
      </c>
      <c r="H1367" s="23" t="str">
        <f>MID(F1367,1,G1367-1)</f>
        <v>12.4.4</v>
      </c>
      <c r="I1367" s="35">
        <f>VLOOKUP(C1367,'Export Worksheet'!$E$2:$G$1483,2,FALSE)</f>
        <v>513011437</v>
      </c>
    </row>
    <row r="1368" spans="1:9" ht="16.5">
      <c r="A1368" s="24"/>
      <c r="B1368" s="24" t="s">
        <v>8538</v>
      </c>
      <c r="C1368" s="23" t="s">
        <v>10215</v>
      </c>
      <c r="D1368" s="24" t="s">
        <v>8486</v>
      </c>
      <c r="E1368" s="15" t="s">
        <v>8539</v>
      </c>
      <c r="F1368" s="24" t="s">
        <v>8538</v>
      </c>
      <c r="G1368" s="23">
        <f t="shared" si="21"/>
        <v>7</v>
      </c>
      <c r="H1368" s="23" t="str">
        <f>MID(F1368,1,G1368-1)</f>
        <v>12.5.1</v>
      </c>
      <c r="I1368" s="35">
        <f>VLOOKUP(C1368,'Export Worksheet'!$E$2:$G$1483,2,FALSE)</f>
        <v>513011438</v>
      </c>
    </row>
    <row r="1369" spans="1:9" ht="16.5">
      <c r="A1369" s="24"/>
      <c r="B1369" s="24" t="s">
        <v>8540</v>
      </c>
      <c r="C1369" s="23" t="s">
        <v>10216</v>
      </c>
      <c r="D1369" s="24" t="s">
        <v>8486</v>
      </c>
      <c r="E1369" s="15" t="s">
        <v>8541</v>
      </c>
      <c r="F1369" s="24" t="s">
        <v>8540</v>
      </c>
      <c r="G1369" s="23">
        <f t="shared" si="21"/>
        <v>7</v>
      </c>
      <c r="H1369" s="23" t="str">
        <f>MID(F1369,1,G1369-1)</f>
        <v>12.5.2</v>
      </c>
      <c r="I1369" s="35">
        <f>VLOOKUP(C1369,'Export Worksheet'!$E$2:$G$1483,2,FALSE)</f>
        <v>513011439</v>
      </c>
    </row>
    <row r="1370" spans="1:9" ht="16.5">
      <c r="A1370" s="24"/>
      <c r="B1370" s="24" t="s">
        <v>8542</v>
      </c>
      <c r="C1370" s="23" t="s">
        <v>10217</v>
      </c>
      <c r="D1370" s="24" t="s">
        <v>8486</v>
      </c>
      <c r="E1370" s="15" t="s">
        <v>8543</v>
      </c>
      <c r="F1370" s="24" t="s">
        <v>8542</v>
      </c>
      <c r="G1370" s="23">
        <f t="shared" si="21"/>
        <v>7</v>
      </c>
      <c r="H1370" s="23" t="str">
        <f>MID(F1370,1,G1370-1)</f>
        <v>12.6.1</v>
      </c>
      <c r="I1370" s="35">
        <f>VLOOKUP(C1370,'Export Worksheet'!$E$2:$G$1483,2,FALSE)</f>
        <v>513011440</v>
      </c>
    </row>
    <row r="1371" spans="1:9" ht="16.5">
      <c r="A1371" s="24"/>
      <c r="B1371" s="24" t="s">
        <v>8544</v>
      </c>
      <c r="C1371" s="23" t="s">
        <v>10218</v>
      </c>
      <c r="D1371" s="24" t="s">
        <v>8486</v>
      </c>
      <c r="E1371" s="15" t="s">
        <v>8545</v>
      </c>
      <c r="F1371" s="24" t="s">
        <v>8544</v>
      </c>
      <c r="G1371" s="23">
        <f t="shared" si="21"/>
        <v>7</v>
      </c>
      <c r="H1371" s="23" t="str">
        <f>MID(F1371,1,G1371-1)</f>
        <v>12.6.2</v>
      </c>
      <c r="I1371" s="35">
        <f>VLOOKUP(C1371,'Export Worksheet'!$E$2:$G$1483,2,FALSE)</f>
        <v>513011451</v>
      </c>
    </row>
    <row r="1372" spans="1:9" ht="16.5">
      <c r="A1372" s="24"/>
      <c r="B1372" s="24" t="s">
        <v>8546</v>
      </c>
      <c r="C1372" s="23" t="s">
        <v>10219</v>
      </c>
      <c r="D1372" s="24" t="s">
        <v>8486</v>
      </c>
      <c r="E1372" s="15" t="s">
        <v>8547</v>
      </c>
      <c r="F1372" s="24" t="s">
        <v>8546</v>
      </c>
      <c r="G1372" s="23">
        <f t="shared" si="21"/>
        <v>7</v>
      </c>
      <c r="H1372" s="23" t="str">
        <f>MID(F1372,1,G1372-1)</f>
        <v>12.6.3</v>
      </c>
      <c r="I1372" s="35">
        <f>VLOOKUP(C1372,'Export Worksheet'!$E$2:$G$1483,2,FALSE)</f>
        <v>513011453</v>
      </c>
    </row>
    <row r="1373" spans="1:9" ht="16.5">
      <c r="A1373" s="24"/>
      <c r="B1373" s="24" t="s">
        <v>8548</v>
      </c>
      <c r="C1373" s="23" t="s">
        <v>10220</v>
      </c>
      <c r="D1373" s="24" t="s">
        <v>8486</v>
      </c>
      <c r="E1373" s="15" t="s">
        <v>8549</v>
      </c>
      <c r="F1373" s="24" t="s">
        <v>8548</v>
      </c>
      <c r="G1373" s="23">
        <f t="shared" si="21"/>
        <v>7</v>
      </c>
      <c r="H1373" s="23" t="str">
        <f>MID(F1373,1,G1373-1)</f>
        <v>12.6.4</v>
      </c>
      <c r="I1373" s="35">
        <f>VLOOKUP(C1373,'Export Worksheet'!$E$2:$G$1483,2,FALSE)</f>
        <v>513011454</v>
      </c>
    </row>
    <row r="1374" spans="1:9" ht="16.5">
      <c r="A1374" s="24"/>
      <c r="B1374" s="24" t="s">
        <v>8550</v>
      </c>
      <c r="C1374" s="23" t="s">
        <v>10221</v>
      </c>
      <c r="D1374" s="24" t="s">
        <v>8486</v>
      </c>
      <c r="E1374" s="15" t="s">
        <v>8551</v>
      </c>
      <c r="F1374" s="24" t="s">
        <v>8550</v>
      </c>
      <c r="G1374" s="23">
        <f t="shared" si="21"/>
        <v>7</v>
      </c>
      <c r="H1374" s="23" t="str">
        <f>MID(F1374,1,G1374-1)</f>
        <v>12.6.5</v>
      </c>
      <c r="I1374" s="35">
        <f>VLOOKUP(C1374,'Export Worksheet'!$E$2:$G$1483,2,FALSE)</f>
        <v>513011455</v>
      </c>
    </row>
    <row r="1375" spans="1:9" ht="16.5">
      <c r="A1375" s="24"/>
      <c r="B1375" s="24" t="s">
        <v>8552</v>
      </c>
      <c r="C1375" s="23" t="s">
        <v>10222</v>
      </c>
      <c r="D1375" s="24" t="s">
        <v>8486</v>
      </c>
      <c r="E1375" s="15" t="s">
        <v>8553</v>
      </c>
      <c r="F1375" s="24" t="s">
        <v>8552</v>
      </c>
      <c r="G1375" s="23">
        <f t="shared" si="21"/>
        <v>7</v>
      </c>
      <c r="H1375" s="23" t="str">
        <f>MID(F1375,1,G1375-1)</f>
        <v>12.6.6</v>
      </c>
      <c r="I1375" s="35">
        <f>VLOOKUP(C1375,'Export Worksheet'!$E$2:$G$1483,2,FALSE)</f>
        <v>513011456</v>
      </c>
    </row>
    <row r="1376" spans="1:9" ht="16.5">
      <c r="A1376" s="24"/>
      <c r="B1376" s="24" t="s">
        <v>8554</v>
      </c>
      <c r="C1376" s="23" t="s">
        <v>10223</v>
      </c>
      <c r="D1376" s="24" t="s">
        <v>8486</v>
      </c>
      <c r="E1376" s="15" t="s">
        <v>8555</v>
      </c>
      <c r="F1376" s="24" t="s">
        <v>8554</v>
      </c>
      <c r="G1376" s="23">
        <f t="shared" si="21"/>
        <v>7</v>
      </c>
      <c r="H1376" s="23" t="str">
        <f>MID(F1376,1,G1376-1)</f>
        <v>12.6.7</v>
      </c>
      <c r="I1376" s="35">
        <f>VLOOKUP(C1376,'Export Worksheet'!$E$2:$G$1483,2,FALSE)</f>
        <v>513011457</v>
      </c>
    </row>
    <row r="1377" spans="1:9" ht="16.5">
      <c r="A1377" s="24"/>
      <c r="B1377" s="24" t="s">
        <v>8556</v>
      </c>
      <c r="C1377" s="23" t="s">
        <v>10224</v>
      </c>
      <c r="D1377" s="24" t="s">
        <v>8486</v>
      </c>
      <c r="E1377" s="15" t="s">
        <v>8557</v>
      </c>
      <c r="F1377" s="24" t="s">
        <v>8556</v>
      </c>
      <c r="G1377" s="23">
        <f t="shared" si="21"/>
        <v>7</v>
      </c>
      <c r="H1377" s="23" t="str">
        <f>MID(F1377,1,G1377-1)</f>
        <v>12.6.8</v>
      </c>
      <c r="I1377" s="35">
        <f>VLOOKUP(C1377,'Export Worksheet'!$E$2:$G$1483,2,FALSE)</f>
        <v>513011458</v>
      </c>
    </row>
    <row r="1378" spans="1:9" ht="16.5">
      <c r="A1378" s="24"/>
      <c r="B1378" s="24" t="s">
        <v>8558</v>
      </c>
      <c r="C1378" s="23" t="s">
        <v>10225</v>
      </c>
      <c r="D1378" s="24" t="s">
        <v>8486</v>
      </c>
      <c r="E1378" s="15" t="s">
        <v>8559</v>
      </c>
      <c r="F1378" s="24" t="s">
        <v>8558</v>
      </c>
      <c r="G1378" s="23">
        <f t="shared" si="21"/>
        <v>7</v>
      </c>
      <c r="H1378" s="23" t="str">
        <f>MID(F1378,1,G1378-1)</f>
        <v>12.6.9</v>
      </c>
      <c r="I1378" s="35">
        <f>VLOOKUP(C1378,'Export Worksheet'!$E$2:$G$1483,2,FALSE)</f>
        <v>513011459</v>
      </c>
    </row>
    <row r="1379" spans="1:9" ht="16.5">
      <c r="A1379" s="24"/>
      <c r="B1379" s="24" t="s">
        <v>8560</v>
      </c>
      <c r="C1379" s="23" t="s">
        <v>10226</v>
      </c>
      <c r="D1379" s="24" t="s">
        <v>8486</v>
      </c>
      <c r="E1379" s="15" t="s">
        <v>8561</v>
      </c>
      <c r="F1379" s="24" t="s">
        <v>8560</v>
      </c>
      <c r="G1379" s="23">
        <f t="shared" si="21"/>
        <v>8</v>
      </c>
      <c r="H1379" s="23" t="str">
        <f>MID(F1379,1,G1379-1)</f>
        <v>12.6.10</v>
      </c>
      <c r="I1379" s="35">
        <f>VLOOKUP(C1379,'Export Worksheet'!$E$2:$G$1483,2,FALSE)</f>
        <v>513011441</v>
      </c>
    </row>
    <row r="1380" spans="1:9" ht="16.5">
      <c r="A1380" s="24"/>
      <c r="B1380" s="24" t="s">
        <v>8562</v>
      </c>
      <c r="C1380" s="23" t="s">
        <v>10227</v>
      </c>
      <c r="D1380" s="24" t="s">
        <v>8486</v>
      </c>
      <c r="E1380" s="15" t="s">
        <v>8563</v>
      </c>
      <c r="F1380" s="24" t="s">
        <v>8562</v>
      </c>
      <c r="G1380" s="23">
        <f t="shared" si="21"/>
        <v>8</v>
      </c>
      <c r="H1380" s="23" t="str">
        <f>MID(F1380,1,G1380-1)</f>
        <v>12.6.11</v>
      </c>
      <c r="I1380" s="35">
        <f>VLOOKUP(C1380,'Export Worksheet'!$E$2:$G$1483,2,FALSE)</f>
        <v>513011442</v>
      </c>
    </row>
    <row r="1381" spans="1:9" ht="16.5">
      <c r="A1381" s="24"/>
      <c r="B1381" s="24" t="s">
        <v>8564</v>
      </c>
      <c r="C1381" s="23" t="s">
        <v>10228</v>
      </c>
      <c r="D1381" s="24" t="s">
        <v>8486</v>
      </c>
      <c r="E1381" s="15" t="s">
        <v>8565</v>
      </c>
      <c r="F1381" s="24" t="s">
        <v>8564</v>
      </c>
      <c r="G1381" s="23">
        <f t="shared" si="21"/>
        <v>8</v>
      </c>
      <c r="H1381" s="23" t="str">
        <f>MID(F1381,1,G1381-1)</f>
        <v>12.6.12</v>
      </c>
      <c r="I1381" s="35">
        <f>VLOOKUP(C1381,'Export Worksheet'!$E$2:$G$1483,2,FALSE)</f>
        <v>513011443</v>
      </c>
    </row>
    <row r="1382" spans="1:9" ht="16.5">
      <c r="A1382" s="24"/>
      <c r="B1382" s="24" t="s">
        <v>8566</v>
      </c>
      <c r="C1382" s="23" t="s">
        <v>10229</v>
      </c>
      <c r="D1382" s="24" t="s">
        <v>8486</v>
      </c>
      <c r="E1382" s="15" t="s">
        <v>8567</v>
      </c>
      <c r="F1382" s="24" t="s">
        <v>8566</v>
      </c>
      <c r="G1382" s="23">
        <f t="shared" si="21"/>
        <v>8</v>
      </c>
      <c r="H1382" s="23" t="str">
        <f>MID(F1382,1,G1382-1)</f>
        <v>12.6.13</v>
      </c>
      <c r="I1382" s="35">
        <f>VLOOKUP(C1382,'Export Worksheet'!$E$2:$G$1483,2,FALSE)</f>
        <v>513011444</v>
      </c>
    </row>
    <row r="1383" spans="1:9" ht="16.5">
      <c r="A1383" s="24"/>
      <c r="B1383" s="24" t="s">
        <v>8568</v>
      </c>
      <c r="C1383" s="23" t="s">
        <v>10230</v>
      </c>
      <c r="D1383" s="24" t="s">
        <v>8486</v>
      </c>
      <c r="E1383" s="15" t="s">
        <v>8569</v>
      </c>
      <c r="F1383" s="24" t="s">
        <v>8568</v>
      </c>
      <c r="G1383" s="23">
        <f t="shared" si="21"/>
        <v>8</v>
      </c>
      <c r="H1383" s="23" t="str">
        <f>MID(F1383,1,G1383-1)</f>
        <v>12.6.15</v>
      </c>
      <c r="I1383" s="35">
        <f>VLOOKUP(C1383,'Export Worksheet'!$E$2:$G$1483,2,FALSE)</f>
        <v>513011446</v>
      </c>
    </row>
    <row r="1384" spans="1:9" ht="16.5">
      <c r="A1384" s="24"/>
      <c r="B1384" s="24" t="s">
        <v>8570</v>
      </c>
      <c r="C1384" s="23" t="s">
        <v>10231</v>
      </c>
      <c r="D1384" s="24" t="s">
        <v>8486</v>
      </c>
      <c r="E1384" s="15" t="s">
        <v>8571</v>
      </c>
      <c r="F1384" s="24" t="s">
        <v>8570</v>
      </c>
      <c r="G1384" s="23">
        <f t="shared" si="21"/>
        <v>8</v>
      </c>
      <c r="H1384" s="23" t="str">
        <f>MID(F1384,1,G1384-1)</f>
        <v>12.6.18</v>
      </c>
      <c r="I1384" s="35">
        <f>VLOOKUP(C1384,'Export Worksheet'!$E$2:$G$1483,2,FALSE)</f>
        <v>513011449</v>
      </c>
    </row>
    <row r="1385" spans="1:9" ht="16.5">
      <c r="A1385" s="24"/>
      <c r="B1385" s="24" t="s">
        <v>8572</v>
      </c>
      <c r="C1385" s="23" t="s">
        <v>10232</v>
      </c>
      <c r="D1385" s="24" t="s">
        <v>8486</v>
      </c>
      <c r="E1385" s="15" t="s">
        <v>8573</v>
      </c>
      <c r="F1385" s="24" t="s">
        <v>8572</v>
      </c>
      <c r="G1385" s="23">
        <f t="shared" si="21"/>
        <v>8</v>
      </c>
      <c r="H1385" s="23" t="str">
        <f>MID(F1385,1,G1385-1)</f>
        <v>12.6.17</v>
      </c>
      <c r="I1385" s="35">
        <f>VLOOKUP(C1385,'Export Worksheet'!$E$2:$G$1483,2,FALSE)</f>
        <v>513011448</v>
      </c>
    </row>
    <row r="1386" spans="1:9" ht="16.5">
      <c r="A1386" s="24"/>
      <c r="B1386" s="24" t="s">
        <v>8574</v>
      </c>
      <c r="C1386" s="23" t="s">
        <v>10233</v>
      </c>
      <c r="D1386" s="24" t="s">
        <v>8486</v>
      </c>
      <c r="E1386" s="15" t="s">
        <v>8575</v>
      </c>
      <c r="F1386" s="24" t="s">
        <v>8574</v>
      </c>
      <c r="G1386" s="23">
        <f t="shared" si="21"/>
        <v>8</v>
      </c>
      <c r="H1386" s="23" t="str">
        <f>MID(F1386,1,G1386-1)</f>
        <v>12.6.19</v>
      </c>
      <c r="I1386" s="35">
        <f>VLOOKUP(C1386,'Export Worksheet'!$E$2:$G$1483,2,FALSE)</f>
        <v>513011450</v>
      </c>
    </row>
    <row r="1387" spans="1:9" ht="16.5">
      <c r="A1387" s="24"/>
      <c r="B1387" s="24" t="s">
        <v>8576</v>
      </c>
      <c r="C1387" s="23" t="s">
        <v>10234</v>
      </c>
      <c r="D1387" s="24" t="s">
        <v>8486</v>
      </c>
      <c r="E1387" s="15" t="s">
        <v>8577</v>
      </c>
      <c r="F1387" s="24" t="s">
        <v>8576</v>
      </c>
      <c r="G1387" s="23">
        <f t="shared" si="21"/>
        <v>8</v>
      </c>
      <c r="H1387" s="23" t="str">
        <f>MID(F1387,1,G1387-1)</f>
        <v>12.6.20</v>
      </c>
      <c r="I1387" s="35">
        <f>VLOOKUP(C1387,'Export Worksheet'!$E$2:$G$1483,2,FALSE)</f>
        <v>513011452</v>
      </c>
    </row>
    <row r="1388" spans="1:9" ht="16.5">
      <c r="A1388" s="24"/>
      <c r="B1388" s="24" t="s">
        <v>8578</v>
      </c>
      <c r="C1388" s="23" t="s">
        <v>10235</v>
      </c>
      <c r="D1388" s="24" t="s">
        <v>8486</v>
      </c>
      <c r="E1388" s="15" t="s">
        <v>8579</v>
      </c>
      <c r="F1388" s="24" t="s">
        <v>8578</v>
      </c>
      <c r="G1388" s="23">
        <f t="shared" si="21"/>
        <v>7</v>
      </c>
      <c r="H1388" s="23" t="str">
        <f>MID(F1388,1,G1388-1)</f>
        <v>12.7.1</v>
      </c>
      <c r="I1388" s="35">
        <f>VLOOKUP(C1388,'Export Worksheet'!$E$2:$G$1483,2,FALSE)</f>
        <v>513011460</v>
      </c>
    </row>
    <row r="1389" spans="1:9" ht="16.5">
      <c r="A1389" s="24"/>
      <c r="B1389" s="24" t="s">
        <v>8580</v>
      </c>
      <c r="C1389" s="23" t="s">
        <v>10236</v>
      </c>
      <c r="D1389" s="24" t="s">
        <v>8486</v>
      </c>
      <c r="E1389" s="15" t="s">
        <v>8577</v>
      </c>
      <c r="F1389" s="24" t="s">
        <v>8580</v>
      </c>
      <c r="G1389" s="23">
        <f t="shared" si="21"/>
        <v>7</v>
      </c>
      <c r="H1389" s="23" t="str">
        <f>MID(F1389,1,G1389-1)</f>
        <v>12.7.2</v>
      </c>
      <c r="I1389" s="35">
        <f>VLOOKUP(C1389,'Export Worksheet'!$E$2:$G$1483,2,FALSE)</f>
        <v>513011461</v>
      </c>
    </row>
    <row r="1390" spans="1:9" ht="16.5">
      <c r="A1390" s="24"/>
      <c r="B1390" s="24" t="s">
        <v>8581</v>
      </c>
      <c r="C1390" s="23" t="s">
        <v>10237</v>
      </c>
      <c r="D1390" s="24" t="s">
        <v>8486</v>
      </c>
      <c r="E1390" s="15" t="s">
        <v>8575</v>
      </c>
      <c r="F1390" s="24" t="s">
        <v>8581</v>
      </c>
      <c r="G1390" s="23">
        <f t="shared" si="21"/>
        <v>7</v>
      </c>
      <c r="H1390" s="23" t="str">
        <f>MID(F1390,1,G1390-1)</f>
        <v>12.7.3</v>
      </c>
      <c r="I1390" s="35">
        <f>VLOOKUP(C1390,'Export Worksheet'!$E$2:$G$1483,2,FALSE)</f>
        <v>513011462</v>
      </c>
    </row>
    <row r="1391" spans="1:9" ht="16.5">
      <c r="A1391" s="24"/>
      <c r="B1391" s="24" t="s">
        <v>8582</v>
      </c>
      <c r="C1391" s="23" t="s">
        <v>10238</v>
      </c>
      <c r="D1391" s="24" t="s">
        <v>8486</v>
      </c>
      <c r="E1391" s="15" t="s">
        <v>8583</v>
      </c>
      <c r="F1391" s="24" t="s">
        <v>8582</v>
      </c>
      <c r="G1391" s="23">
        <f t="shared" si="21"/>
        <v>7</v>
      </c>
      <c r="H1391" s="23" t="str">
        <f>MID(F1391,1,G1391-1)</f>
        <v>12.7.4</v>
      </c>
      <c r="I1391" s="35">
        <f>VLOOKUP(C1391,'Export Worksheet'!$E$2:$G$1483,2,FALSE)</f>
        <v>513011463</v>
      </c>
    </row>
    <row r="1392" spans="1:9" ht="16.5">
      <c r="A1392" s="24"/>
      <c r="B1392" s="24" t="s">
        <v>8584</v>
      </c>
      <c r="C1392" s="23" t="s">
        <v>10239</v>
      </c>
      <c r="D1392" s="24" t="s">
        <v>8486</v>
      </c>
      <c r="E1392" s="15" t="s">
        <v>8585</v>
      </c>
      <c r="F1392" s="24" t="s">
        <v>8584</v>
      </c>
      <c r="G1392" s="23">
        <f t="shared" si="21"/>
        <v>7</v>
      </c>
      <c r="H1392" s="23" t="str">
        <f>MID(F1392,1,G1392-1)</f>
        <v>12.8.1</v>
      </c>
      <c r="I1392" s="35">
        <f>VLOOKUP(C1392,'Export Worksheet'!$E$2:$G$1483,2,FALSE)</f>
        <v>513011464</v>
      </c>
    </row>
    <row r="1393" spans="1:10" ht="16.5">
      <c r="A1393" s="24"/>
      <c r="B1393" s="24" t="s">
        <v>8586</v>
      </c>
      <c r="C1393" s="23" t="s">
        <v>10240</v>
      </c>
      <c r="D1393" s="24" t="s">
        <v>8486</v>
      </c>
      <c r="E1393" s="15" t="s">
        <v>8587</v>
      </c>
      <c r="F1393" s="24" t="s">
        <v>8586</v>
      </c>
      <c r="G1393" s="23">
        <f t="shared" si="21"/>
        <v>7</v>
      </c>
      <c r="H1393" s="23" t="str">
        <f>MID(F1393,1,G1393-1)</f>
        <v>12.8.2</v>
      </c>
      <c r="I1393" s="35">
        <f>VLOOKUP(C1393,'Export Worksheet'!$E$2:$G$1483,2,FALSE)</f>
        <v>513011465</v>
      </c>
    </row>
    <row r="1394" spans="1:10" ht="16.5">
      <c r="A1394" s="24"/>
      <c r="B1394" s="24" t="s">
        <v>8588</v>
      </c>
      <c r="C1394" s="23" t="s">
        <v>10241</v>
      </c>
      <c r="D1394" s="24" t="s">
        <v>8486</v>
      </c>
      <c r="E1394" s="15" t="s">
        <v>8589</v>
      </c>
      <c r="F1394" s="24" t="s">
        <v>8588</v>
      </c>
      <c r="G1394" s="23">
        <f t="shared" si="21"/>
        <v>7</v>
      </c>
      <c r="H1394" s="23" t="str">
        <f>MID(F1394,1,G1394-1)</f>
        <v>12.8.3</v>
      </c>
      <c r="I1394" s="35">
        <f>VLOOKUP(C1394,'Export Worksheet'!$E$2:$G$1483,2,FALSE)</f>
        <v>513011466</v>
      </c>
    </row>
    <row r="1395" spans="1:10" ht="16.5">
      <c r="A1395" s="24"/>
      <c r="B1395" s="24" t="s">
        <v>8590</v>
      </c>
      <c r="C1395" s="23" t="s">
        <v>10242</v>
      </c>
      <c r="D1395" s="24" t="s">
        <v>8486</v>
      </c>
      <c r="E1395" s="15" t="s">
        <v>8591</v>
      </c>
      <c r="F1395" s="24" t="s">
        <v>8590</v>
      </c>
      <c r="G1395" s="23">
        <f t="shared" si="21"/>
        <v>7</v>
      </c>
      <c r="H1395" s="23" t="str">
        <f>MID(F1395,1,G1395-1)</f>
        <v>12.8.4</v>
      </c>
      <c r="I1395" s="35">
        <f>VLOOKUP(C1395,'Export Worksheet'!$E$2:$G$1483,2,FALSE)</f>
        <v>513011467</v>
      </c>
    </row>
    <row r="1396" spans="1:10" ht="16.5">
      <c r="A1396" s="24"/>
      <c r="B1396" s="24" t="s">
        <v>8592</v>
      </c>
      <c r="C1396" s="23" t="s">
        <v>10243</v>
      </c>
      <c r="D1396" s="24" t="s">
        <v>8486</v>
      </c>
      <c r="E1396" s="15" t="s">
        <v>8593</v>
      </c>
      <c r="F1396" s="24" t="s">
        <v>8592</v>
      </c>
      <c r="G1396" s="23">
        <f t="shared" si="21"/>
        <v>7</v>
      </c>
      <c r="H1396" s="23" t="str">
        <f>MID(F1396,1,G1396-1)</f>
        <v>12.8.5</v>
      </c>
      <c r="I1396" s="35">
        <f>VLOOKUP(C1396,'Export Worksheet'!$E$2:$G$1483,2,FALSE)</f>
        <v>513011468</v>
      </c>
    </row>
    <row r="1397" spans="1:10" ht="16.5">
      <c r="A1397" s="24"/>
      <c r="B1397" s="24" t="s">
        <v>8594</v>
      </c>
      <c r="C1397" s="23" t="s">
        <v>10244</v>
      </c>
      <c r="D1397" s="24" t="s">
        <v>8486</v>
      </c>
      <c r="E1397" s="15" t="s">
        <v>8595</v>
      </c>
      <c r="F1397" s="24" t="s">
        <v>8594</v>
      </c>
      <c r="G1397" s="23">
        <f t="shared" si="21"/>
        <v>7</v>
      </c>
      <c r="H1397" s="23" t="str">
        <f>MID(F1397,1,G1397-1)</f>
        <v>12.8.6</v>
      </c>
      <c r="I1397" s="35">
        <f>VLOOKUP(C1397,'Export Worksheet'!$E$2:$G$1483,2,FALSE)</f>
        <v>513011469</v>
      </c>
    </row>
    <row r="1398" spans="1:10" ht="16.5">
      <c r="A1398" s="28"/>
      <c r="B1398" s="29" t="s">
        <v>8596</v>
      </c>
      <c r="C1398" s="23" t="s">
        <v>10245</v>
      </c>
      <c r="D1398" s="29" t="s">
        <v>19</v>
      </c>
      <c r="E1398" s="30" t="s">
        <v>8597</v>
      </c>
      <c r="F1398" s="29" t="s">
        <v>8596</v>
      </c>
      <c r="G1398" s="23">
        <f t="shared" si="21"/>
        <v>7</v>
      </c>
      <c r="H1398" s="23" t="str">
        <f>MID(F1398,1,G1398-1)</f>
        <v>14.1.1</v>
      </c>
      <c r="I1398" s="35">
        <f>VLOOKUP(C1398,'Export Worksheet'!$E$2:$G$1483,2,FALSE)</f>
        <v>513011471</v>
      </c>
    </row>
    <row r="1399" spans="1:10" ht="16.5">
      <c r="A1399" s="28"/>
      <c r="B1399" s="29" t="s">
        <v>8598</v>
      </c>
      <c r="C1399" s="23" t="s">
        <v>10246</v>
      </c>
      <c r="D1399" s="29" t="s">
        <v>19</v>
      </c>
      <c r="E1399" s="30" t="s">
        <v>8599</v>
      </c>
      <c r="F1399" s="29" t="s">
        <v>8598</v>
      </c>
      <c r="G1399" s="23">
        <f t="shared" si="21"/>
        <v>7</v>
      </c>
      <c r="H1399" s="23" t="str">
        <f>MID(F1399,1,G1399-1)</f>
        <v>14.1.2</v>
      </c>
      <c r="I1399" s="35" t="e">
        <f>VLOOKUP(C1399,'Export Worksheet'!$E$2:$G$1483,2,FALSE)</f>
        <v>#N/A</v>
      </c>
      <c r="J1399" s="35" t="s">
        <v>10457</v>
      </c>
    </row>
    <row r="1400" spans="1:10" ht="16.5">
      <c r="A1400" s="28"/>
      <c r="B1400" s="29" t="s">
        <v>8600</v>
      </c>
      <c r="C1400" s="23" t="s">
        <v>10247</v>
      </c>
      <c r="D1400" s="29" t="s">
        <v>19</v>
      </c>
      <c r="E1400" s="30" t="s">
        <v>8597</v>
      </c>
      <c r="F1400" s="29" t="s">
        <v>8600</v>
      </c>
      <c r="G1400" s="23">
        <f t="shared" si="21"/>
        <v>7</v>
      </c>
      <c r="H1400" s="23" t="str">
        <f>MID(F1400,1,G1400-1)</f>
        <v>14.1.3</v>
      </c>
      <c r="I1400" s="35" t="e">
        <f>VLOOKUP(C1400,'Export Worksheet'!$E$2:$G$1483,2,FALSE)</f>
        <v>#N/A</v>
      </c>
      <c r="J1400" s="35" t="s">
        <v>10457</v>
      </c>
    </row>
    <row r="1401" spans="1:10" ht="16.5">
      <c r="A1401" s="24"/>
      <c r="B1401" s="24" t="s">
        <v>8601</v>
      </c>
      <c r="C1401" s="23" t="s">
        <v>10248</v>
      </c>
      <c r="D1401" s="24" t="s">
        <v>19</v>
      </c>
      <c r="E1401" s="15" t="s">
        <v>8602</v>
      </c>
      <c r="F1401" s="24" t="s">
        <v>8601</v>
      </c>
      <c r="G1401" s="23">
        <f t="shared" si="21"/>
        <v>7</v>
      </c>
      <c r="H1401" s="23" t="str">
        <f>MID(F1401,1,G1401-1)</f>
        <v>14.2.1</v>
      </c>
      <c r="I1401" s="35">
        <f>VLOOKUP(C1401,'Export Worksheet'!$E$2:$G$1483,2,FALSE)</f>
        <v>513011473</v>
      </c>
    </row>
    <row r="1402" spans="1:10" ht="16.5">
      <c r="A1402" s="24"/>
      <c r="B1402" s="24" t="s">
        <v>8603</v>
      </c>
      <c r="C1402" s="23" t="s">
        <v>10249</v>
      </c>
      <c r="D1402" s="24" t="s">
        <v>19</v>
      </c>
      <c r="E1402" s="15" t="s">
        <v>8604</v>
      </c>
      <c r="F1402" s="24" t="s">
        <v>8603</v>
      </c>
      <c r="G1402" s="23">
        <f t="shared" si="21"/>
        <v>7</v>
      </c>
      <c r="H1402" s="23" t="str">
        <f>MID(F1402,1,G1402-1)</f>
        <v>14.2.2</v>
      </c>
      <c r="I1402" s="35">
        <f>VLOOKUP(C1402,'Export Worksheet'!$E$2:$G$1483,2,FALSE)</f>
        <v>513011474</v>
      </c>
    </row>
    <row r="1403" spans="1:10" ht="16.5">
      <c r="A1403" s="24"/>
      <c r="B1403" s="24" t="s">
        <v>8605</v>
      </c>
      <c r="C1403" s="23" t="s">
        <v>10250</v>
      </c>
      <c r="D1403" s="24" t="s">
        <v>8450</v>
      </c>
      <c r="E1403" s="15" t="s">
        <v>8606</v>
      </c>
      <c r="F1403" s="24" t="s">
        <v>8605</v>
      </c>
      <c r="G1403" s="23">
        <f t="shared" si="21"/>
        <v>7</v>
      </c>
      <c r="H1403" s="23" t="str">
        <f>MID(F1403,1,G1403-1)</f>
        <v>14.2.3</v>
      </c>
      <c r="I1403" s="35">
        <f>VLOOKUP(C1403,'Export Worksheet'!$E$2:$G$1483,2,FALSE)</f>
        <v>513011475</v>
      </c>
    </row>
    <row r="1404" spans="1:10" ht="16.5">
      <c r="A1404" s="24"/>
      <c r="B1404" s="24" t="s">
        <v>8607</v>
      </c>
      <c r="C1404" s="23" t="s">
        <v>10251</v>
      </c>
      <c r="D1404" s="24" t="s">
        <v>8450</v>
      </c>
      <c r="E1404" s="15" t="s">
        <v>8608</v>
      </c>
      <c r="F1404" s="24" t="s">
        <v>8607</v>
      </c>
      <c r="G1404" s="23">
        <f t="shared" si="21"/>
        <v>7</v>
      </c>
      <c r="H1404" s="23" t="str">
        <f>MID(F1404,1,G1404-1)</f>
        <v>14.2.4</v>
      </c>
      <c r="I1404" s="35">
        <f>VLOOKUP(C1404,'Export Worksheet'!$E$2:$G$1483,2,FALSE)</f>
        <v>513011476</v>
      </c>
    </row>
    <row r="1405" spans="1:10" ht="16.5">
      <c r="A1405" s="24"/>
      <c r="B1405" s="24" t="s">
        <v>8609</v>
      </c>
      <c r="C1405" s="23" t="s">
        <v>10252</v>
      </c>
      <c r="D1405" s="24" t="s">
        <v>19</v>
      </c>
      <c r="E1405" s="15" t="s">
        <v>8610</v>
      </c>
      <c r="F1405" s="24" t="s">
        <v>8609</v>
      </c>
      <c r="G1405" s="23">
        <f t="shared" si="21"/>
        <v>7</v>
      </c>
      <c r="H1405" s="23" t="str">
        <f>MID(F1405,1,G1405-1)</f>
        <v>14.2.5</v>
      </c>
      <c r="I1405" s="35">
        <f>VLOOKUP(C1405,'Export Worksheet'!$E$2:$G$1483,2,FALSE)</f>
        <v>513011477</v>
      </c>
    </row>
    <row r="1406" spans="1:10" ht="16.5">
      <c r="A1406" s="24"/>
      <c r="B1406" s="24" t="s">
        <v>8611</v>
      </c>
      <c r="C1406" s="23" t="s">
        <v>10253</v>
      </c>
      <c r="D1406" s="24" t="s">
        <v>19</v>
      </c>
      <c r="E1406" s="15" t="s">
        <v>8612</v>
      </c>
      <c r="F1406" s="24" t="s">
        <v>8611</v>
      </c>
      <c r="G1406" s="23">
        <f t="shared" si="21"/>
        <v>7</v>
      </c>
      <c r="H1406" s="23" t="str">
        <f>MID(F1406,1,G1406-1)</f>
        <v>14.2.6</v>
      </c>
      <c r="I1406" s="35">
        <f>VLOOKUP(C1406,'Export Worksheet'!$E$2:$G$1483,2,FALSE)</f>
        <v>513011478</v>
      </c>
    </row>
    <row r="1407" spans="1:10" ht="16.5">
      <c r="A1407" s="24"/>
      <c r="B1407" s="24" t="s">
        <v>8613</v>
      </c>
      <c r="C1407" s="23" t="s">
        <v>10254</v>
      </c>
      <c r="D1407" s="24" t="s">
        <v>19</v>
      </c>
      <c r="E1407" s="15" t="s">
        <v>8614</v>
      </c>
      <c r="F1407" s="24" t="s">
        <v>8613</v>
      </c>
      <c r="G1407" s="23">
        <f t="shared" si="21"/>
        <v>7</v>
      </c>
      <c r="H1407" s="23" t="str">
        <f>MID(F1407,1,G1407-1)</f>
        <v>14.2.7</v>
      </c>
      <c r="I1407" s="35">
        <f>VLOOKUP(C1407,'Export Worksheet'!$E$2:$G$1483,2,FALSE)</f>
        <v>513011479</v>
      </c>
    </row>
    <row r="1408" spans="1:10" ht="16.5">
      <c r="A1408" s="24"/>
      <c r="B1408" s="24" t="s">
        <v>8615</v>
      </c>
      <c r="C1408" s="23" t="s">
        <v>10255</v>
      </c>
      <c r="D1408" s="24" t="s">
        <v>19</v>
      </c>
      <c r="E1408" s="15" t="s">
        <v>8616</v>
      </c>
      <c r="F1408" s="24" t="s">
        <v>8615</v>
      </c>
      <c r="G1408" s="23">
        <f t="shared" si="21"/>
        <v>7</v>
      </c>
      <c r="H1408" s="23" t="str">
        <f>MID(F1408,1,G1408-1)</f>
        <v>14.2.8</v>
      </c>
      <c r="I1408" s="35" t="e">
        <f>VLOOKUP(C1408,'Export Worksheet'!$E$2:$G$1483,2,FALSE)</f>
        <v>#N/A</v>
      </c>
      <c r="J1408" s="35" t="s">
        <v>10457</v>
      </c>
    </row>
    <row r="1409" spans="1:10" ht="16.5">
      <c r="A1409" s="24"/>
      <c r="B1409" s="24" t="s">
        <v>8617</v>
      </c>
      <c r="C1409" s="23" t="s">
        <v>10256</v>
      </c>
      <c r="D1409" s="24" t="s">
        <v>19</v>
      </c>
      <c r="E1409" s="15" t="s">
        <v>8618</v>
      </c>
      <c r="F1409" s="24" t="s">
        <v>8617</v>
      </c>
      <c r="G1409" s="23">
        <f t="shared" si="21"/>
        <v>7</v>
      </c>
      <c r="H1409" s="23" t="str">
        <f>MID(F1409,1,G1409-1)</f>
        <v>14.2.9</v>
      </c>
      <c r="I1409" s="35" t="e">
        <f>VLOOKUP(C1409,'Export Worksheet'!$E$2:$G$1483,2,FALSE)</f>
        <v>#N/A</v>
      </c>
      <c r="J1409" s="35" t="s">
        <v>10457</v>
      </c>
    </row>
    <row r="1410" spans="1:10" ht="16.5">
      <c r="A1410" s="24"/>
      <c r="B1410" s="24" t="s">
        <v>8619</v>
      </c>
      <c r="C1410" s="23" t="s">
        <v>10257</v>
      </c>
      <c r="D1410" s="24" t="s">
        <v>19</v>
      </c>
      <c r="E1410" s="15" t="s">
        <v>8620</v>
      </c>
      <c r="F1410" s="24" t="s">
        <v>8619</v>
      </c>
      <c r="G1410" s="23">
        <f t="shared" si="21"/>
        <v>8</v>
      </c>
      <c r="H1410" s="23" t="str">
        <f>MID(F1410,1,G1410-1)</f>
        <v>14.2.11</v>
      </c>
      <c r="I1410" s="35" t="e">
        <f>VLOOKUP(C1410,'Export Worksheet'!$E$2:$G$1483,2,FALSE)</f>
        <v>#N/A</v>
      </c>
      <c r="J1410" s="35" t="s">
        <v>10457</v>
      </c>
    </row>
    <row r="1411" spans="1:10" ht="16.5">
      <c r="A1411" s="24"/>
      <c r="B1411" s="24" t="s">
        <v>8621</v>
      </c>
      <c r="C1411" s="23" t="s">
        <v>10258</v>
      </c>
      <c r="D1411" s="24" t="s">
        <v>19</v>
      </c>
      <c r="E1411" s="15" t="s">
        <v>8622</v>
      </c>
      <c r="F1411" s="24" t="s">
        <v>8621</v>
      </c>
      <c r="G1411" s="23">
        <f t="shared" ref="G1411:G1474" si="22">FIND("-",F1411)</f>
        <v>7</v>
      </c>
      <c r="H1411" s="23" t="str">
        <f>MID(F1411,1,G1411-1)</f>
        <v>14.3.1</v>
      </c>
      <c r="I1411" s="35">
        <f>VLOOKUP(C1411,'Export Worksheet'!$E$2:$G$1483,2,FALSE)</f>
        <v>513011480</v>
      </c>
    </row>
    <row r="1412" spans="1:10" ht="16.5">
      <c r="A1412" s="24"/>
      <c r="B1412" s="24" t="s">
        <v>8623</v>
      </c>
      <c r="C1412" s="23" t="s">
        <v>10259</v>
      </c>
      <c r="D1412" s="24" t="s">
        <v>149</v>
      </c>
      <c r="E1412" s="15" t="s">
        <v>8624</v>
      </c>
      <c r="F1412" s="24" t="s">
        <v>8623</v>
      </c>
      <c r="G1412" s="23">
        <f t="shared" si="22"/>
        <v>7</v>
      </c>
      <c r="H1412" s="23" t="str">
        <f>MID(F1412,1,G1412-1)</f>
        <v>14.3.2</v>
      </c>
      <c r="I1412" s="35">
        <f>VLOOKUP(C1412,'Export Worksheet'!$E$2:$G$1483,2,FALSE)</f>
        <v>513011482</v>
      </c>
    </row>
    <row r="1413" spans="1:10" ht="16.5">
      <c r="A1413" s="24"/>
      <c r="B1413" s="24" t="s">
        <v>8625</v>
      </c>
      <c r="C1413" s="23" t="s">
        <v>10260</v>
      </c>
      <c r="D1413" s="24" t="s">
        <v>19</v>
      </c>
      <c r="E1413" s="15" t="s">
        <v>8626</v>
      </c>
      <c r="F1413" s="24" t="s">
        <v>8625</v>
      </c>
      <c r="G1413" s="23">
        <f t="shared" si="22"/>
        <v>7</v>
      </c>
      <c r="H1413" s="23" t="str">
        <f>MID(F1413,1,G1413-1)</f>
        <v>14.3.3</v>
      </c>
      <c r="I1413" s="35">
        <f>VLOOKUP(C1413,'Export Worksheet'!$E$2:$G$1483,2,FALSE)</f>
        <v>513011483</v>
      </c>
    </row>
    <row r="1414" spans="1:10" ht="16.5">
      <c r="A1414" s="24"/>
      <c r="B1414" s="24" t="s">
        <v>8627</v>
      </c>
      <c r="C1414" s="23" t="s">
        <v>10261</v>
      </c>
      <c r="D1414" s="24" t="s">
        <v>19</v>
      </c>
      <c r="E1414" s="15" t="s">
        <v>8628</v>
      </c>
      <c r="F1414" s="24" t="s">
        <v>8627</v>
      </c>
      <c r="G1414" s="23">
        <f t="shared" si="22"/>
        <v>7</v>
      </c>
      <c r="H1414" s="23" t="str">
        <f>MID(F1414,1,G1414-1)</f>
        <v>14.3.4</v>
      </c>
      <c r="I1414" s="35">
        <f>VLOOKUP(C1414,'Export Worksheet'!$E$2:$G$1483,2,FALSE)</f>
        <v>513011484</v>
      </c>
    </row>
    <row r="1415" spans="1:10" ht="16.5">
      <c r="A1415" s="24"/>
      <c r="B1415" s="24" t="s">
        <v>8629</v>
      </c>
      <c r="C1415" s="23" t="s">
        <v>10262</v>
      </c>
      <c r="D1415" s="24" t="s">
        <v>19</v>
      </c>
      <c r="E1415" s="15" t="s">
        <v>8630</v>
      </c>
      <c r="F1415" s="24" t="s">
        <v>8629</v>
      </c>
      <c r="G1415" s="23">
        <f t="shared" si="22"/>
        <v>7</v>
      </c>
      <c r="H1415" s="23" t="str">
        <f>MID(F1415,1,G1415-1)</f>
        <v>14.3.5</v>
      </c>
      <c r="I1415" s="35">
        <f>VLOOKUP(C1415,'Export Worksheet'!$E$2:$G$1483,2,FALSE)</f>
        <v>513011485</v>
      </c>
    </row>
    <row r="1416" spans="1:10" ht="16.5">
      <c r="A1416" s="24"/>
      <c r="B1416" s="24" t="s">
        <v>8631</v>
      </c>
      <c r="C1416" s="23" t="s">
        <v>10263</v>
      </c>
      <c r="D1416" s="24" t="s">
        <v>19</v>
      </c>
      <c r="E1416" s="15" t="s">
        <v>8632</v>
      </c>
      <c r="F1416" s="24" t="s">
        <v>8631</v>
      </c>
      <c r="G1416" s="23">
        <f t="shared" si="22"/>
        <v>7</v>
      </c>
      <c r="H1416" s="23" t="str">
        <f>MID(F1416,1,G1416-1)</f>
        <v>14.3.6</v>
      </c>
      <c r="I1416" s="35">
        <f>VLOOKUP(C1416,'Export Worksheet'!$E$2:$G$1483,2,FALSE)</f>
        <v>513011486</v>
      </c>
    </row>
    <row r="1417" spans="1:10" ht="16.5">
      <c r="A1417" s="24"/>
      <c r="B1417" s="24" t="s">
        <v>8633</v>
      </c>
      <c r="C1417" s="23" t="s">
        <v>10264</v>
      </c>
      <c r="D1417" s="24" t="s">
        <v>19</v>
      </c>
      <c r="E1417" s="15" t="s">
        <v>8634</v>
      </c>
      <c r="F1417" s="24" t="s">
        <v>8633</v>
      </c>
      <c r="G1417" s="23">
        <f t="shared" si="22"/>
        <v>7</v>
      </c>
      <c r="H1417" s="23" t="str">
        <f>MID(F1417,1,G1417-1)</f>
        <v>14.3.7</v>
      </c>
      <c r="I1417" s="35">
        <f>VLOOKUP(C1417,'Export Worksheet'!$E$2:$G$1483,2,FALSE)</f>
        <v>513011487</v>
      </c>
    </row>
    <row r="1418" spans="1:10" ht="16.5">
      <c r="A1418" s="24"/>
      <c r="B1418" s="24" t="s">
        <v>8635</v>
      </c>
      <c r="C1418" s="23" t="s">
        <v>10265</v>
      </c>
      <c r="D1418" s="24" t="s">
        <v>19</v>
      </c>
      <c r="E1418" s="15" t="s">
        <v>8636</v>
      </c>
      <c r="F1418" s="24" t="s">
        <v>8635</v>
      </c>
      <c r="G1418" s="23">
        <f t="shared" si="22"/>
        <v>7</v>
      </c>
      <c r="H1418" s="23" t="str">
        <f>MID(F1418,1,G1418-1)</f>
        <v>14.3.8</v>
      </c>
      <c r="I1418" s="35">
        <f>VLOOKUP(C1418,'Export Worksheet'!$E$2:$G$1483,2,FALSE)</f>
        <v>513011488</v>
      </c>
    </row>
    <row r="1419" spans="1:10" ht="16.5">
      <c r="A1419" s="24"/>
      <c r="B1419" s="24" t="s">
        <v>8637</v>
      </c>
      <c r="C1419" s="23" t="s">
        <v>10266</v>
      </c>
      <c r="D1419" s="24" t="s">
        <v>19</v>
      </c>
      <c r="E1419" s="15" t="s">
        <v>8638</v>
      </c>
      <c r="F1419" s="24" t="s">
        <v>8637</v>
      </c>
      <c r="G1419" s="23">
        <f t="shared" si="22"/>
        <v>7</v>
      </c>
      <c r="H1419" s="23" t="str">
        <f>MID(F1419,1,G1419-1)</f>
        <v>14.4.1</v>
      </c>
      <c r="I1419" s="35">
        <f>VLOOKUP(C1419,'Export Worksheet'!$E$2:$G$1483,2,FALSE)</f>
        <v>513011489</v>
      </c>
    </row>
    <row r="1420" spans="1:10" ht="16.5">
      <c r="A1420" s="24"/>
      <c r="B1420" s="24" t="s">
        <v>8639</v>
      </c>
      <c r="C1420" s="23" t="s">
        <v>10267</v>
      </c>
      <c r="D1420" s="24" t="s">
        <v>19</v>
      </c>
      <c r="E1420" s="15" t="s">
        <v>8640</v>
      </c>
      <c r="F1420" s="24" t="s">
        <v>8639</v>
      </c>
      <c r="G1420" s="23">
        <f t="shared" si="22"/>
        <v>7</v>
      </c>
      <c r="H1420" s="23" t="str">
        <f>MID(F1420,1,G1420-1)</f>
        <v>14.4.2</v>
      </c>
      <c r="I1420" s="35">
        <f>VLOOKUP(C1420,'Export Worksheet'!$E$2:$G$1483,2,FALSE)</f>
        <v>513011495</v>
      </c>
    </row>
    <row r="1421" spans="1:10" ht="16.5">
      <c r="A1421" s="24"/>
      <c r="B1421" s="24" t="s">
        <v>8641</v>
      </c>
      <c r="C1421" s="23" t="s">
        <v>10268</v>
      </c>
      <c r="D1421" s="24" t="s">
        <v>19</v>
      </c>
      <c r="E1421" s="15" t="s">
        <v>8642</v>
      </c>
      <c r="F1421" s="24" t="s">
        <v>8641</v>
      </c>
      <c r="G1421" s="23">
        <f t="shared" si="22"/>
        <v>7</v>
      </c>
      <c r="H1421" s="23" t="str">
        <f>MID(F1421,1,G1421-1)</f>
        <v>14.4.3</v>
      </c>
      <c r="I1421" s="35">
        <f>VLOOKUP(C1421,'Export Worksheet'!$E$2:$G$1483,2,FALSE)</f>
        <v>513011496</v>
      </c>
    </row>
    <row r="1422" spans="1:10" ht="16.5">
      <c r="A1422" s="24"/>
      <c r="B1422" s="24" t="s">
        <v>8643</v>
      </c>
      <c r="C1422" s="23" t="s">
        <v>10269</v>
      </c>
      <c r="D1422" s="24" t="s">
        <v>19</v>
      </c>
      <c r="E1422" s="15" t="s">
        <v>8644</v>
      </c>
      <c r="F1422" s="24" t="s">
        <v>8643</v>
      </c>
      <c r="G1422" s="23">
        <f t="shared" si="22"/>
        <v>7</v>
      </c>
      <c r="H1422" s="23" t="str">
        <f>MID(F1422,1,G1422-1)</f>
        <v>14.4.4</v>
      </c>
      <c r="I1422" s="35">
        <f>VLOOKUP(C1422,'Export Worksheet'!$E$2:$G$1483,2,FALSE)</f>
        <v>513011497</v>
      </c>
    </row>
    <row r="1423" spans="1:10" ht="16.5">
      <c r="A1423" s="24"/>
      <c r="B1423" s="24" t="s">
        <v>8645</v>
      </c>
      <c r="C1423" s="23" t="s">
        <v>10270</v>
      </c>
      <c r="D1423" s="24" t="s">
        <v>19</v>
      </c>
      <c r="E1423" s="15" t="s">
        <v>8646</v>
      </c>
      <c r="F1423" s="24" t="s">
        <v>8645</v>
      </c>
      <c r="G1423" s="23">
        <f t="shared" si="22"/>
        <v>7</v>
      </c>
      <c r="H1423" s="23" t="str">
        <f>MID(F1423,1,G1423-1)</f>
        <v>14.4.5</v>
      </c>
      <c r="I1423" s="35">
        <f>VLOOKUP(C1423,'Export Worksheet'!$E$2:$G$1483,2,FALSE)</f>
        <v>513011498</v>
      </c>
    </row>
    <row r="1424" spans="1:10" ht="16.5">
      <c r="A1424" s="24"/>
      <c r="B1424" s="24" t="s">
        <v>8647</v>
      </c>
      <c r="C1424" s="23" t="s">
        <v>10271</v>
      </c>
      <c r="D1424" s="24" t="s">
        <v>19</v>
      </c>
      <c r="E1424" s="15" t="s">
        <v>8648</v>
      </c>
      <c r="F1424" s="24" t="s">
        <v>8647</v>
      </c>
      <c r="G1424" s="23">
        <f t="shared" si="22"/>
        <v>7</v>
      </c>
      <c r="H1424" s="23" t="str">
        <f>MID(F1424,1,G1424-1)</f>
        <v>14.4.6</v>
      </c>
      <c r="I1424" s="35">
        <f>VLOOKUP(C1424,'Export Worksheet'!$E$2:$G$1483,2,FALSE)</f>
        <v>513011499</v>
      </c>
    </row>
    <row r="1425" spans="1:10" ht="16.5">
      <c r="A1425" s="24"/>
      <c r="B1425" s="24" t="s">
        <v>8649</v>
      </c>
      <c r="C1425" s="23" t="s">
        <v>10272</v>
      </c>
      <c r="D1425" s="24" t="s">
        <v>19</v>
      </c>
      <c r="E1425" s="15" t="s">
        <v>8650</v>
      </c>
      <c r="F1425" s="24" t="s">
        <v>8649</v>
      </c>
      <c r="G1425" s="23">
        <f t="shared" si="22"/>
        <v>7</v>
      </c>
      <c r="H1425" s="23" t="str">
        <f>MID(F1425,1,G1425-1)</f>
        <v>14.4.7</v>
      </c>
      <c r="I1425" s="35">
        <f>VLOOKUP(C1425,'Export Worksheet'!$E$2:$G$1483,2,FALSE)</f>
        <v>513011500</v>
      </c>
    </row>
    <row r="1426" spans="1:10" ht="16.5">
      <c r="A1426" s="24"/>
      <c r="B1426" s="24" t="s">
        <v>8651</v>
      </c>
      <c r="C1426" s="23" t="s">
        <v>10273</v>
      </c>
      <c r="D1426" s="24" t="s">
        <v>19</v>
      </c>
      <c r="E1426" s="15" t="s">
        <v>8652</v>
      </c>
      <c r="F1426" s="24" t="s">
        <v>8651</v>
      </c>
      <c r="G1426" s="23">
        <f t="shared" si="22"/>
        <v>7</v>
      </c>
      <c r="H1426" s="23" t="str">
        <f>MID(F1426,1,G1426-1)</f>
        <v>14.4.8</v>
      </c>
      <c r="I1426" s="35">
        <f>VLOOKUP(C1426,'Export Worksheet'!$E$2:$G$1483,2,FALSE)</f>
        <v>513011501</v>
      </c>
    </row>
    <row r="1427" spans="1:10" ht="16.5">
      <c r="A1427" s="24"/>
      <c r="B1427" s="24" t="s">
        <v>8653</v>
      </c>
      <c r="C1427" s="23" t="s">
        <v>10274</v>
      </c>
      <c r="D1427" s="24" t="s">
        <v>19</v>
      </c>
      <c r="E1427" s="15" t="s">
        <v>8654</v>
      </c>
      <c r="F1427" s="24" t="s">
        <v>8653</v>
      </c>
      <c r="G1427" s="23">
        <f t="shared" si="22"/>
        <v>7</v>
      </c>
      <c r="H1427" s="23" t="str">
        <f>MID(F1427,1,G1427-1)</f>
        <v>14.4.9</v>
      </c>
      <c r="I1427" s="35">
        <f>VLOOKUP(C1427,'Export Worksheet'!$E$2:$G$1483,2,FALSE)</f>
        <v>513011502</v>
      </c>
    </row>
    <row r="1428" spans="1:10" ht="16.5">
      <c r="A1428" s="24"/>
      <c r="B1428" s="24" t="s">
        <v>8655</v>
      </c>
      <c r="C1428" s="23" t="s">
        <v>10275</v>
      </c>
      <c r="D1428" s="24" t="s">
        <v>19</v>
      </c>
      <c r="E1428" s="15" t="s">
        <v>8656</v>
      </c>
      <c r="F1428" s="24" t="s">
        <v>8655</v>
      </c>
      <c r="G1428" s="23">
        <f t="shared" si="22"/>
        <v>8</v>
      </c>
      <c r="H1428" s="23" t="str">
        <f>MID(F1428,1,G1428-1)</f>
        <v>14.4.10</v>
      </c>
      <c r="I1428" s="35">
        <f>VLOOKUP(C1428,'Export Worksheet'!$E$2:$G$1483,2,FALSE)</f>
        <v>513011490</v>
      </c>
    </row>
    <row r="1429" spans="1:10" ht="16.5">
      <c r="A1429" s="24"/>
      <c r="B1429" s="24" t="s">
        <v>8657</v>
      </c>
      <c r="C1429" s="23" t="s">
        <v>10276</v>
      </c>
      <c r="D1429" s="24" t="s">
        <v>19</v>
      </c>
      <c r="E1429" s="15" t="s">
        <v>8654</v>
      </c>
      <c r="F1429" s="24" t="s">
        <v>8657</v>
      </c>
      <c r="G1429" s="23">
        <f t="shared" si="22"/>
        <v>8</v>
      </c>
      <c r="H1429" s="23" t="str">
        <f>MID(F1429,1,G1429-1)</f>
        <v>14.4.11</v>
      </c>
      <c r="I1429" s="35">
        <f>VLOOKUP(C1429,'Export Worksheet'!$E$2:$G$1483,2,FALSE)</f>
        <v>513011491</v>
      </c>
    </row>
    <row r="1430" spans="1:10" ht="16.5">
      <c r="A1430" s="24"/>
      <c r="B1430" s="24" t="s">
        <v>8658</v>
      </c>
      <c r="C1430" s="23" t="s">
        <v>10277</v>
      </c>
      <c r="D1430" s="24" t="s">
        <v>19</v>
      </c>
      <c r="E1430" s="15" t="s">
        <v>8656</v>
      </c>
      <c r="F1430" s="24" t="s">
        <v>8658</v>
      </c>
      <c r="G1430" s="23">
        <f t="shared" si="22"/>
        <v>8</v>
      </c>
      <c r="H1430" s="23" t="str">
        <f>MID(F1430,1,G1430-1)</f>
        <v>14.4.12</v>
      </c>
      <c r="I1430" s="35">
        <f>VLOOKUP(C1430,'Export Worksheet'!$E$2:$G$1483,2,FALSE)</f>
        <v>513011492</v>
      </c>
    </row>
    <row r="1431" spans="1:10" ht="16.5">
      <c r="A1431" s="24"/>
      <c r="B1431" s="24" t="s">
        <v>8659</v>
      </c>
      <c r="C1431" s="23" t="s">
        <v>10278</v>
      </c>
      <c r="D1431" s="24" t="s">
        <v>19</v>
      </c>
      <c r="E1431" s="15" t="s">
        <v>8660</v>
      </c>
      <c r="F1431" s="24" t="s">
        <v>8659</v>
      </c>
      <c r="G1431" s="23">
        <f t="shared" si="22"/>
        <v>8</v>
      </c>
      <c r="H1431" s="23" t="str">
        <f>MID(F1431,1,G1431-1)</f>
        <v>14.4.13</v>
      </c>
      <c r="I1431" s="35">
        <f>VLOOKUP(C1431,'Export Worksheet'!$E$2:$G$1483,2,FALSE)</f>
        <v>513011493</v>
      </c>
    </row>
    <row r="1432" spans="1:10" ht="16.5">
      <c r="A1432" s="24"/>
      <c r="B1432" s="24" t="s">
        <v>8661</v>
      </c>
      <c r="C1432" s="23" t="s">
        <v>10279</v>
      </c>
      <c r="D1432" s="24" t="s">
        <v>19</v>
      </c>
      <c r="E1432" s="15" t="s">
        <v>8662</v>
      </c>
      <c r="F1432" s="24" t="s">
        <v>8661</v>
      </c>
      <c r="G1432" s="23">
        <f t="shared" si="22"/>
        <v>8</v>
      </c>
      <c r="H1432" s="23" t="str">
        <f>MID(F1432,1,G1432-1)</f>
        <v>14.4.14</v>
      </c>
      <c r="I1432" s="35">
        <f>VLOOKUP(C1432,'Export Worksheet'!$E$2:$G$1483,2,FALSE)</f>
        <v>513011494</v>
      </c>
    </row>
    <row r="1433" spans="1:10" ht="16.5">
      <c r="A1433" s="24"/>
      <c r="B1433" s="24" t="s">
        <v>8663</v>
      </c>
      <c r="C1433" s="23" t="s">
        <v>10280</v>
      </c>
      <c r="D1433" s="24" t="s">
        <v>19</v>
      </c>
      <c r="E1433" s="15" t="s">
        <v>8664</v>
      </c>
      <c r="F1433" s="24" t="s">
        <v>8663</v>
      </c>
      <c r="G1433" s="23">
        <f t="shared" si="22"/>
        <v>7</v>
      </c>
      <c r="H1433" s="23" t="str">
        <f>MID(F1433,1,G1433-1)</f>
        <v>14.5.1</v>
      </c>
      <c r="I1433" s="35">
        <f>VLOOKUP(C1433,'Export Worksheet'!$E$2:$G$1483,2,FALSE)</f>
        <v>513011503</v>
      </c>
    </row>
    <row r="1434" spans="1:10" ht="16.5">
      <c r="A1434" s="24"/>
      <c r="B1434" s="24" t="s">
        <v>8665</v>
      </c>
      <c r="C1434" s="23" t="s">
        <v>10281</v>
      </c>
      <c r="D1434" s="24" t="s">
        <v>19</v>
      </c>
      <c r="E1434" s="15" t="s">
        <v>8666</v>
      </c>
      <c r="F1434" s="24" t="s">
        <v>8665</v>
      </c>
      <c r="G1434" s="23">
        <f t="shared" si="22"/>
        <v>7</v>
      </c>
      <c r="H1434" s="23" t="str">
        <f>MID(F1434,1,G1434-1)</f>
        <v>14.5.2</v>
      </c>
      <c r="I1434" s="35">
        <f>VLOOKUP(C1434,'Export Worksheet'!$E$2:$G$1483,2,FALSE)</f>
        <v>513011504</v>
      </c>
    </row>
    <row r="1435" spans="1:10" ht="16.5">
      <c r="A1435" s="24"/>
      <c r="B1435" s="24" t="s">
        <v>8667</v>
      </c>
      <c r="C1435" s="23" t="s">
        <v>10282</v>
      </c>
      <c r="D1435" s="24" t="s">
        <v>19</v>
      </c>
      <c r="E1435" s="15" t="s">
        <v>8668</v>
      </c>
      <c r="F1435" s="24" t="s">
        <v>8667</v>
      </c>
      <c r="G1435" s="23">
        <f t="shared" si="22"/>
        <v>7</v>
      </c>
      <c r="H1435" s="23" t="str">
        <f>MID(F1435,1,G1435-1)</f>
        <v>14.5.3</v>
      </c>
      <c r="I1435" s="35">
        <f>VLOOKUP(C1435,'Export Worksheet'!$E$2:$G$1483,2,FALSE)</f>
        <v>513011505</v>
      </c>
    </row>
    <row r="1436" spans="1:10" ht="16.5">
      <c r="A1436" s="24"/>
      <c r="B1436" s="24" t="s">
        <v>8669</v>
      </c>
      <c r="C1436" s="23" t="s">
        <v>10283</v>
      </c>
      <c r="D1436" s="24" t="s">
        <v>19</v>
      </c>
      <c r="E1436" s="15" t="s">
        <v>8670</v>
      </c>
      <c r="F1436" s="24" t="s">
        <v>8669</v>
      </c>
      <c r="G1436" s="23">
        <f t="shared" si="22"/>
        <v>7</v>
      </c>
      <c r="H1436" s="23" t="str">
        <f>MID(F1436,1,G1436-1)</f>
        <v>14.5.4</v>
      </c>
      <c r="I1436" s="35">
        <f>VLOOKUP(C1436,'Export Worksheet'!$E$2:$G$1483,2,FALSE)</f>
        <v>513011506</v>
      </c>
    </row>
    <row r="1437" spans="1:10" ht="16.5">
      <c r="A1437" s="24"/>
      <c r="B1437" s="24" t="s">
        <v>8671</v>
      </c>
      <c r="C1437" s="23" t="s">
        <v>10284</v>
      </c>
      <c r="D1437" s="24" t="s">
        <v>19</v>
      </c>
      <c r="E1437" s="15" t="s">
        <v>8672</v>
      </c>
      <c r="F1437" s="24" t="s">
        <v>8671</v>
      </c>
      <c r="G1437" s="23">
        <f t="shared" si="22"/>
        <v>7</v>
      </c>
      <c r="H1437" s="23" t="str">
        <f>MID(F1437,1,G1437-1)</f>
        <v>14.5.5</v>
      </c>
      <c r="I1437" s="35" t="e">
        <f>VLOOKUP(C1437,'Export Worksheet'!$E$2:$G$1483,2,FALSE)</f>
        <v>#N/A</v>
      </c>
      <c r="J1437" s="35" t="s">
        <v>10457</v>
      </c>
    </row>
    <row r="1438" spans="1:10" ht="16.5">
      <c r="A1438" s="24"/>
      <c r="B1438" s="24" t="s">
        <v>8673</v>
      </c>
      <c r="C1438" s="23" t="s">
        <v>10285</v>
      </c>
      <c r="D1438" s="24" t="s">
        <v>19</v>
      </c>
      <c r="E1438" s="15" t="s">
        <v>8674</v>
      </c>
      <c r="F1438" s="24" t="s">
        <v>8673</v>
      </c>
      <c r="G1438" s="23">
        <f t="shared" si="22"/>
        <v>7</v>
      </c>
      <c r="H1438" s="23" t="str">
        <f>MID(F1438,1,G1438-1)</f>
        <v>14.5.6</v>
      </c>
      <c r="I1438" s="35">
        <f>VLOOKUP(C1438,'Export Worksheet'!$E$2:$G$1483,2,FALSE)</f>
        <v>513011507</v>
      </c>
    </row>
    <row r="1439" spans="1:10" ht="16.5">
      <c r="A1439" s="24"/>
      <c r="B1439" s="24" t="s">
        <v>8675</v>
      </c>
      <c r="C1439" s="23" t="s">
        <v>10286</v>
      </c>
      <c r="D1439" s="24" t="s">
        <v>19</v>
      </c>
      <c r="E1439" s="15" t="s">
        <v>8676</v>
      </c>
      <c r="F1439" s="24" t="s">
        <v>8675</v>
      </c>
      <c r="G1439" s="23">
        <f t="shared" si="22"/>
        <v>7</v>
      </c>
      <c r="H1439" s="23" t="str">
        <f>MID(F1439,1,G1439-1)</f>
        <v>14.6.1</v>
      </c>
      <c r="I1439" s="35">
        <f>VLOOKUP(C1439,'Export Worksheet'!$E$2:$G$1483,2,FALSE)</f>
        <v>513011508</v>
      </c>
    </row>
    <row r="1440" spans="1:10" ht="16.5">
      <c r="A1440" s="24"/>
      <c r="B1440" s="24" t="s">
        <v>8677</v>
      </c>
      <c r="C1440" s="23" t="s">
        <v>10287</v>
      </c>
      <c r="D1440" s="24" t="s">
        <v>19</v>
      </c>
      <c r="E1440" s="15" t="s">
        <v>8678</v>
      </c>
      <c r="F1440" s="24" t="s">
        <v>8677</v>
      </c>
      <c r="G1440" s="23">
        <f t="shared" si="22"/>
        <v>7</v>
      </c>
      <c r="H1440" s="23" t="str">
        <f>MID(F1440,1,G1440-1)</f>
        <v>14.6.2</v>
      </c>
      <c r="I1440" s="35">
        <f>VLOOKUP(C1440,'Export Worksheet'!$E$2:$G$1483,2,FALSE)</f>
        <v>513011518</v>
      </c>
    </row>
    <row r="1441" spans="1:9" ht="16.5">
      <c r="A1441" s="24"/>
      <c r="B1441" s="24" t="s">
        <v>8679</v>
      </c>
      <c r="C1441" s="23" t="s">
        <v>10288</v>
      </c>
      <c r="D1441" s="24" t="s">
        <v>19</v>
      </c>
      <c r="E1441" s="15" t="s">
        <v>8680</v>
      </c>
      <c r="F1441" s="24" t="s">
        <v>8679</v>
      </c>
      <c r="G1441" s="23">
        <f t="shared" si="22"/>
        <v>7</v>
      </c>
      <c r="H1441" s="23" t="str">
        <f>MID(F1441,1,G1441-1)</f>
        <v>14.6.3</v>
      </c>
      <c r="I1441" s="35">
        <f>VLOOKUP(C1441,'Export Worksheet'!$E$2:$G$1483,2,FALSE)</f>
        <v>513011520</v>
      </c>
    </row>
    <row r="1442" spans="1:9" ht="16.5">
      <c r="A1442" s="24"/>
      <c r="B1442" s="24" t="s">
        <v>8681</v>
      </c>
      <c r="C1442" s="23" t="s">
        <v>10289</v>
      </c>
      <c r="D1442" s="24" t="s">
        <v>19</v>
      </c>
      <c r="E1442" s="15" t="s">
        <v>8682</v>
      </c>
      <c r="F1442" s="24" t="s">
        <v>8681</v>
      </c>
      <c r="G1442" s="23">
        <f t="shared" si="22"/>
        <v>7</v>
      </c>
      <c r="H1442" s="23" t="str">
        <f>MID(F1442,1,G1442-1)</f>
        <v>14.6.4</v>
      </c>
      <c r="I1442" s="35">
        <f>VLOOKUP(C1442,'Export Worksheet'!$E$2:$G$1483,2,FALSE)</f>
        <v>513011521</v>
      </c>
    </row>
    <row r="1443" spans="1:9" ht="16.5">
      <c r="A1443" s="24"/>
      <c r="B1443" s="24" t="s">
        <v>8683</v>
      </c>
      <c r="C1443" s="23" t="s">
        <v>10290</v>
      </c>
      <c r="D1443" s="24" t="s">
        <v>19</v>
      </c>
      <c r="E1443" s="15" t="s">
        <v>8680</v>
      </c>
      <c r="F1443" s="24" t="s">
        <v>8683</v>
      </c>
      <c r="G1443" s="23">
        <f t="shared" si="22"/>
        <v>7</v>
      </c>
      <c r="H1443" s="23" t="str">
        <f>MID(F1443,1,G1443-1)</f>
        <v>14.6.5</v>
      </c>
      <c r="I1443" s="35">
        <f>VLOOKUP(C1443,'Export Worksheet'!$E$2:$G$1483,2,FALSE)</f>
        <v>513011522</v>
      </c>
    </row>
    <row r="1444" spans="1:9" ht="16.5">
      <c r="A1444" s="24"/>
      <c r="B1444" s="24" t="s">
        <v>8684</v>
      </c>
      <c r="C1444" s="23" t="s">
        <v>10291</v>
      </c>
      <c r="D1444" s="24" t="s">
        <v>19</v>
      </c>
      <c r="E1444" s="15" t="s">
        <v>8678</v>
      </c>
      <c r="F1444" s="24" t="s">
        <v>8684</v>
      </c>
      <c r="G1444" s="23">
        <f t="shared" si="22"/>
        <v>7</v>
      </c>
      <c r="H1444" s="23" t="str">
        <f>MID(F1444,1,G1444-1)</f>
        <v>14.6.6</v>
      </c>
      <c r="I1444" s="35">
        <f>VLOOKUP(C1444,'Export Worksheet'!$E$2:$G$1483,2,FALSE)</f>
        <v>513011523</v>
      </c>
    </row>
    <row r="1445" spans="1:9" ht="16.5">
      <c r="A1445" s="24"/>
      <c r="B1445" s="24" t="s">
        <v>8685</v>
      </c>
      <c r="C1445" s="23" t="s">
        <v>10292</v>
      </c>
      <c r="D1445" s="24" t="s">
        <v>19</v>
      </c>
      <c r="E1445" s="15" t="s">
        <v>8686</v>
      </c>
      <c r="F1445" s="24" t="s">
        <v>8685</v>
      </c>
      <c r="G1445" s="23">
        <f t="shared" si="22"/>
        <v>7</v>
      </c>
      <c r="H1445" s="23" t="str">
        <f>MID(F1445,1,G1445-1)</f>
        <v>14.6.7</v>
      </c>
      <c r="I1445" s="35">
        <f>VLOOKUP(C1445,'Export Worksheet'!$E$2:$G$1483,2,FALSE)</f>
        <v>513011524</v>
      </c>
    </row>
    <row r="1446" spans="1:9" ht="16.5">
      <c r="A1446" s="24"/>
      <c r="B1446" s="24" t="s">
        <v>8687</v>
      </c>
      <c r="C1446" s="23" t="s">
        <v>10293</v>
      </c>
      <c r="D1446" s="24" t="s">
        <v>19</v>
      </c>
      <c r="E1446" s="15" t="s">
        <v>8688</v>
      </c>
      <c r="F1446" s="24" t="s">
        <v>8687</v>
      </c>
      <c r="G1446" s="23">
        <f t="shared" si="22"/>
        <v>7</v>
      </c>
      <c r="H1446" s="23" t="str">
        <f>MID(F1446,1,G1446-1)</f>
        <v>14.6.8</v>
      </c>
      <c r="I1446" s="35">
        <f>VLOOKUP(C1446,'Export Worksheet'!$E$2:$G$1483,2,FALSE)</f>
        <v>513011525</v>
      </c>
    </row>
    <row r="1447" spans="1:9" ht="16.5">
      <c r="A1447" s="24"/>
      <c r="B1447" s="24" t="s">
        <v>8689</v>
      </c>
      <c r="C1447" s="23" t="s">
        <v>10294</v>
      </c>
      <c r="D1447" s="24" t="s">
        <v>19</v>
      </c>
      <c r="E1447" s="15" t="s">
        <v>8690</v>
      </c>
      <c r="F1447" s="24" t="s">
        <v>8689</v>
      </c>
      <c r="G1447" s="23">
        <f t="shared" si="22"/>
        <v>7</v>
      </c>
      <c r="H1447" s="23" t="str">
        <f>MID(F1447,1,G1447-1)</f>
        <v>14.6.9</v>
      </c>
      <c r="I1447" s="35">
        <f>VLOOKUP(C1447,'Export Worksheet'!$E$2:$G$1483,2,FALSE)</f>
        <v>513011526</v>
      </c>
    </row>
    <row r="1448" spans="1:9" ht="16.5">
      <c r="A1448" s="24"/>
      <c r="B1448" s="24" t="s">
        <v>8691</v>
      </c>
      <c r="C1448" s="23" t="s">
        <v>10295</v>
      </c>
      <c r="D1448" s="24" t="s">
        <v>19</v>
      </c>
      <c r="E1448" s="15" t="s">
        <v>8692</v>
      </c>
      <c r="F1448" s="24" t="s">
        <v>8691</v>
      </c>
      <c r="G1448" s="23">
        <f t="shared" si="22"/>
        <v>8</v>
      </c>
      <c r="H1448" s="23" t="str">
        <f>MID(F1448,1,G1448-1)</f>
        <v>14.6.10</v>
      </c>
      <c r="I1448" s="35">
        <f>VLOOKUP(C1448,'Export Worksheet'!$E$2:$G$1483,2,FALSE)</f>
        <v>513011509</v>
      </c>
    </row>
    <row r="1449" spans="1:9" ht="16.5">
      <c r="A1449" s="24"/>
      <c r="B1449" s="24" t="s">
        <v>8693</v>
      </c>
      <c r="C1449" s="23" t="s">
        <v>10296</v>
      </c>
      <c r="D1449" s="24" t="s">
        <v>19</v>
      </c>
      <c r="E1449" s="15" t="s">
        <v>8694</v>
      </c>
      <c r="F1449" s="24" t="s">
        <v>8693</v>
      </c>
      <c r="G1449" s="23">
        <f t="shared" si="22"/>
        <v>8</v>
      </c>
      <c r="H1449" s="23" t="str">
        <f>MID(F1449,1,G1449-1)</f>
        <v>14.6.11</v>
      </c>
      <c r="I1449" s="35">
        <f>VLOOKUP(C1449,'Export Worksheet'!$E$2:$G$1483,2,FALSE)</f>
        <v>513011510</v>
      </c>
    </row>
    <row r="1450" spans="1:9" ht="16.5">
      <c r="A1450" s="24"/>
      <c r="B1450" s="24" t="s">
        <v>8695</v>
      </c>
      <c r="C1450" s="23" t="s">
        <v>10297</v>
      </c>
      <c r="D1450" s="24" t="s">
        <v>149</v>
      </c>
      <c r="E1450" s="15" t="s">
        <v>8696</v>
      </c>
      <c r="F1450" s="24" t="s">
        <v>8695</v>
      </c>
      <c r="G1450" s="23">
        <f t="shared" si="22"/>
        <v>8</v>
      </c>
      <c r="H1450" s="23" t="str">
        <f>MID(F1450,1,G1450-1)</f>
        <v>14.6.12</v>
      </c>
      <c r="I1450" s="35">
        <f>VLOOKUP(C1450,'Export Worksheet'!$E$2:$G$1483,2,FALSE)</f>
        <v>513011511</v>
      </c>
    </row>
    <row r="1451" spans="1:9" ht="16.5">
      <c r="A1451" s="24"/>
      <c r="B1451" s="24" t="s">
        <v>8697</v>
      </c>
      <c r="C1451" s="23" t="s">
        <v>10298</v>
      </c>
      <c r="D1451" s="24" t="s">
        <v>19</v>
      </c>
      <c r="E1451" s="15" t="s">
        <v>8698</v>
      </c>
      <c r="F1451" s="24" t="s">
        <v>8697</v>
      </c>
      <c r="G1451" s="23">
        <f t="shared" si="22"/>
        <v>8</v>
      </c>
      <c r="H1451" s="23" t="str">
        <f>MID(F1451,1,G1451-1)</f>
        <v>14.6.13</v>
      </c>
      <c r="I1451" s="35">
        <f>VLOOKUP(C1451,'Export Worksheet'!$E$2:$G$1483,2,FALSE)</f>
        <v>513011512</v>
      </c>
    </row>
    <row r="1452" spans="1:9" ht="16.5">
      <c r="A1452" s="24"/>
      <c r="B1452" s="24" t="s">
        <v>8699</v>
      </c>
      <c r="C1452" s="23" t="s">
        <v>10299</v>
      </c>
      <c r="D1452" s="24" t="s">
        <v>19</v>
      </c>
      <c r="E1452" s="15" t="s">
        <v>8700</v>
      </c>
      <c r="F1452" s="24" t="s">
        <v>8699</v>
      </c>
      <c r="G1452" s="23">
        <f t="shared" si="22"/>
        <v>8</v>
      </c>
      <c r="H1452" s="23" t="str">
        <f>MID(F1452,1,G1452-1)</f>
        <v>14.6.14</v>
      </c>
      <c r="I1452" s="35">
        <f>VLOOKUP(C1452,'Export Worksheet'!$E$2:$G$1483,2,FALSE)</f>
        <v>513011513</v>
      </c>
    </row>
    <row r="1453" spans="1:9" ht="16.5">
      <c r="A1453" s="24"/>
      <c r="B1453" s="24" t="s">
        <v>8701</v>
      </c>
      <c r="C1453" s="23" t="s">
        <v>10300</v>
      </c>
      <c r="D1453" s="24" t="s">
        <v>19</v>
      </c>
      <c r="E1453" s="15" t="s">
        <v>8702</v>
      </c>
      <c r="F1453" s="24" t="s">
        <v>8701</v>
      </c>
      <c r="G1453" s="23">
        <f t="shared" si="22"/>
        <v>8</v>
      </c>
      <c r="H1453" s="23" t="str">
        <f>MID(F1453,1,G1453-1)</f>
        <v>14.6.15</v>
      </c>
      <c r="I1453" s="35">
        <f>VLOOKUP(C1453,'Export Worksheet'!$E$2:$G$1483,2,FALSE)</f>
        <v>513011514</v>
      </c>
    </row>
    <row r="1454" spans="1:9" ht="16.5">
      <c r="A1454" s="24"/>
      <c r="B1454" s="24" t="s">
        <v>8703</v>
      </c>
      <c r="C1454" s="23" t="s">
        <v>10301</v>
      </c>
      <c r="D1454" s="24" t="s">
        <v>19</v>
      </c>
      <c r="E1454" s="15" t="s">
        <v>8704</v>
      </c>
      <c r="F1454" s="24" t="s">
        <v>8703</v>
      </c>
      <c r="G1454" s="23">
        <f t="shared" si="22"/>
        <v>8</v>
      </c>
      <c r="H1454" s="23" t="str">
        <f>MID(F1454,1,G1454-1)</f>
        <v>14.6.16</v>
      </c>
      <c r="I1454" s="35">
        <f>VLOOKUP(C1454,'Export Worksheet'!$E$2:$G$1483,2,FALSE)</f>
        <v>513011515</v>
      </c>
    </row>
    <row r="1455" spans="1:9" ht="16.5">
      <c r="A1455" s="24"/>
      <c r="B1455" s="24" t="s">
        <v>8705</v>
      </c>
      <c r="C1455" s="23" t="s">
        <v>10302</v>
      </c>
      <c r="D1455" s="24" t="s">
        <v>19</v>
      </c>
      <c r="E1455" s="15" t="s">
        <v>8706</v>
      </c>
      <c r="F1455" s="24" t="s">
        <v>8705</v>
      </c>
      <c r="G1455" s="23">
        <f t="shared" si="22"/>
        <v>8</v>
      </c>
      <c r="H1455" s="23" t="str">
        <f>MID(F1455,1,G1455-1)</f>
        <v>14.6.17</v>
      </c>
      <c r="I1455" s="35">
        <f>VLOOKUP(C1455,'Export Worksheet'!$E$2:$G$1483,2,FALSE)</f>
        <v>513011516</v>
      </c>
    </row>
    <row r="1456" spans="1:9" ht="16.5">
      <c r="A1456" s="24"/>
      <c r="B1456" s="24" t="s">
        <v>8707</v>
      </c>
      <c r="C1456" s="23" t="s">
        <v>10303</v>
      </c>
      <c r="D1456" s="24" t="s">
        <v>19</v>
      </c>
      <c r="E1456" s="15" t="s">
        <v>8702</v>
      </c>
      <c r="F1456" s="24" t="s">
        <v>8707</v>
      </c>
      <c r="G1456" s="23">
        <f t="shared" si="22"/>
        <v>8</v>
      </c>
      <c r="H1456" s="23" t="str">
        <f>MID(F1456,1,G1456-1)</f>
        <v>14.6.19</v>
      </c>
      <c r="I1456" s="35">
        <f>VLOOKUP(C1456,'Export Worksheet'!$E$2:$G$1483,2,FALSE)</f>
        <v>513011517</v>
      </c>
    </row>
    <row r="1457" spans="1:9" ht="16.5">
      <c r="A1457" s="24"/>
      <c r="B1457" s="24" t="s">
        <v>8708</v>
      </c>
      <c r="C1457" s="23" t="s">
        <v>10304</v>
      </c>
      <c r="D1457" s="24" t="s">
        <v>19</v>
      </c>
      <c r="E1457" s="15" t="s">
        <v>8706</v>
      </c>
      <c r="F1457" s="24" t="s">
        <v>8708</v>
      </c>
      <c r="G1457" s="23">
        <f t="shared" si="22"/>
        <v>8</v>
      </c>
      <c r="H1457" s="23" t="str">
        <f>MID(F1457,1,G1457-1)</f>
        <v>14.6.21</v>
      </c>
      <c r="I1457" s="35">
        <f>VLOOKUP(C1457,'Export Worksheet'!$E$2:$G$1483,2,FALSE)</f>
        <v>513011519</v>
      </c>
    </row>
    <row r="1458" spans="1:9" ht="16.5">
      <c r="A1458" s="24"/>
      <c r="B1458" s="24" t="s">
        <v>8709</v>
      </c>
      <c r="C1458" s="23" t="s">
        <v>10305</v>
      </c>
      <c r="D1458" s="24" t="s">
        <v>19</v>
      </c>
      <c r="E1458" s="15" t="s">
        <v>8710</v>
      </c>
      <c r="F1458" s="24" t="s">
        <v>8709</v>
      </c>
      <c r="G1458" s="23">
        <f t="shared" si="22"/>
        <v>7</v>
      </c>
      <c r="H1458" s="23" t="str">
        <f>MID(F1458,1,G1458-1)</f>
        <v>14.7.1</v>
      </c>
      <c r="I1458" s="35">
        <f>VLOOKUP(C1458,'Export Worksheet'!$E$2:$G$1483,2,FALSE)</f>
        <v>513011527</v>
      </c>
    </row>
    <row r="1459" spans="1:9" ht="16.5">
      <c r="A1459" s="24"/>
      <c r="B1459" s="24" t="s">
        <v>8711</v>
      </c>
      <c r="C1459" s="23" t="s">
        <v>10306</v>
      </c>
      <c r="D1459" s="24" t="s">
        <v>19</v>
      </c>
      <c r="E1459" s="15" t="s">
        <v>8704</v>
      </c>
      <c r="F1459" s="24" t="s">
        <v>8711</v>
      </c>
      <c r="G1459" s="23">
        <f t="shared" si="22"/>
        <v>7</v>
      </c>
      <c r="H1459" s="23" t="str">
        <f>MID(F1459,1,G1459-1)</f>
        <v>14.7.2</v>
      </c>
      <c r="I1459" s="35">
        <f>VLOOKUP(C1459,'Export Worksheet'!$E$2:$G$1483,2,FALSE)</f>
        <v>513011528</v>
      </c>
    </row>
    <row r="1460" spans="1:9" ht="16.5">
      <c r="A1460" s="24"/>
      <c r="B1460" s="24" t="s">
        <v>8712</v>
      </c>
      <c r="C1460" s="23" t="s">
        <v>10307</v>
      </c>
      <c r="D1460" s="24" t="s">
        <v>19</v>
      </c>
      <c r="E1460" s="15" t="s">
        <v>8706</v>
      </c>
      <c r="F1460" s="24" t="s">
        <v>8712</v>
      </c>
      <c r="G1460" s="23">
        <f t="shared" si="22"/>
        <v>7</v>
      </c>
      <c r="H1460" s="23" t="str">
        <f>MID(F1460,1,G1460-1)</f>
        <v>14.7.3</v>
      </c>
      <c r="I1460" s="35">
        <f>VLOOKUP(C1460,'Export Worksheet'!$E$2:$G$1483,2,FALSE)</f>
        <v>513011529</v>
      </c>
    </row>
    <row r="1461" spans="1:9" ht="16.5">
      <c r="A1461" s="24"/>
      <c r="B1461" s="24" t="s">
        <v>8713</v>
      </c>
      <c r="C1461" s="23" t="s">
        <v>10308</v>
      </c>
      <c r="D1461" s="24" t="s">
        <v>19</v>
      </c>
      <c r="E1461" s="15" t="s">
        <v>8714</v>
      </c>
      <c r="F1461" s="24" t="s">
        <v>8713</v>
      </c>
      <c r="G1461" s="23">
        <f t="shared" si="22"/>
        <v>7</v>
      </c>
      <c r="H1461" s="23" t="str">
        <f>MID(F1461,1,G1461-1)</f>
        <v>14.7.4</v>
      </c>
      <c r="I1461" s="35">
        <f>VLOOKUP(C1461,'Export Worksheet'!$E$2:$G$1483,2,FALSE)</f>
        <v>513011530</v>
      </c>
    </row>
    <row r="1462" spans="1:9" ht="16.5">
      <c r="A1462" s="24"/>
      <c r="B1462" s="24" t="s">
        <v>8715</v>
      </c>
      <c r="C1462" s="23" t="s">
        <v>10309</v>
      </c>
      <c r="D1462" s="24" t="s">
        <v>19</v>
      </c>
      <c r="E1462" s="15" t="s">
        <v>8716</v>
      </c>
      <c r="F1462" s="24" t="s">
        <v>8715</v>
      </c>
      <c r="G1462" s="23">
        <f t="shared" si="22"/>
        <v>7</v>
      </c>
      <c r="H1462" s="23" t="str">
        <f>MID(F1462,1,G1462-1)</f>
        <v>14.8.1</v>
      </c>
      <c r="I1462" s="35">
        <f>VLOOKUP(C1462,'Export Worksheet'!$E$2:$G$1483,2,FALSE)</f>
        <v>513011531</v>
      </c>
    </row>
    <row r="1463" spans="1:9" ht="16.5">
      <c r="A1463" s="24"/>
      <c r="B1463" s="24" t="s">
        <v>8717</v>
      </c>
      <c r="C1463" s="23" t="s">
        <v>10310</v>
      </c>
      <c r="D1463" s="24" t="s">
        <v>19</v>
      </c>
      <c r="E1463" s="15" t="s">
        <v>8718</v>
      </c>
      <c r="F1463" s="24" t="s">
        <v>8717</v>
      </c>
      <c r="G1463" s="23">
        <f t="shared" si="22"/>
        <v>7</v>
      </c>
      <c r="H1463" s="23" t="str">
        <f>MID(F1463,1,G1463-1)</f>
        <v>14.8.2</v>
      </c>
      <c r="I1463" s="35">
        <f>VLOOKUP(C1463,'Export Worksheet'!$E$2:$G$1483,2,FALSE)</f>
        <v>513011533</v>
      </c>
    </row>
    <row r="1464" spans="1:9" ht="16.5">
      <c r="A1464" s="24"/>
      <c r="B1464" s="24" t="s">
        <v>8719</v>
      </c>
      <c r="C1464" s="23" t="s">
        <v>10311</v>
      </c>
      <c r="D1464" s="24" t="s">
        <v>19</v>
      </c>
      <c r="E1464" s="15" t="s">
        <v>8720</v>
      </c>
      <c r="F1464" s="24" t="s">
        <v>8719</v>
      </c>
      <c r="G1464" s="23">
        <f t="shared" si="22"/>
        <v>7</v>
      </c>
      <c r="H1464" s="23" t="str">
        <f>MID(F1464,1,G1464-1)</f>
        <v>14.8.3</v>
      </c>
      <c r="I1464" s="35">
        <f>VLOOKUP(C1464,'Export Worksheet'!$E$2:$G$1483,2,FALSE)</f>
        <v>513011534</v>
      </c>
    </row>
    <row r="1465" spans="1:9" ht="16.5">
      <c r="A1465" s="24"/>
      <c r="B1465" s="24" t="s">
        <v>8721</v>
      </c>
      <c r="C1465" s="23" t="s">
        <v>10312</v>
      </c>
      <c r="D1465" s="24" t="s">
        <v>19</v>
      </c>
      <c r="E1465" s="15" t="s">
        <v>8722</v>
      </c>
      <c r="F1465" s="24" t="s">
        <v>8721</v>
      </c>
      <c r="G1465" s="23">
        <f t="shared" si="22"/>
        <v>7</v>
      </c>
      <c r="H1465" s="23" t="str">
        <f>MID(F1465,1,G1465-1)</f>
        <v>14.8.4</v>
      </c>
      <c r="I1465" s="35">
        <f>VLOOKUP(C1465,'Export Worksheet'!$E$2:$G$1483,2,FALSE)</f>
        <v>513011535</v>
      </c>
    </row>
    <row r="1466" spans="1:9" ht="16.5">
      <c r="A1466" s="24"/>
      <c r="B1466" s="24" t="s">
        <v>8723</v>
      </c>
      <c r="C1466" s="23" t="s">
        <v>10313</v>
      </c>
      <c r="D1466" s="24" t="s">
        <v>19</v>
      </c>
      <c r="E1466" s="15" t="s">
        <v>8724</v>
      </c>
      <c r="F1466" s="24" t="s">
        <v>8723</v>
      </c>
      <c r="G1466" s="23">
        <f t="shared" si="22"/>
        <v>7</v>
      </c>
      <c r="H1466" s="23" t="str">
        <f>MID(F1466,1,G1466-1)</f>
        <v>14.8.5</v>
      </c>
      <c r="I1466" s="35">
        <f>VLOOKUP(C1466,'Export Worksheet'!$E$2:$G$1483,2,FALSE)</f>
        <v>513011536</v>
      </c>
    </row>
    <row r="1467" spans="1:9" ht="16.5">
      <c r="A1467" s="24"/>
      <c r="B1467" s="24" t="s">
        <v>8725</v>
      </c>
      <c r="C1467" s="23" t="s">
        <v>10314</v>
      </c>
      <c r="D1467" s="24" t="s">
        <v>19</v>
      </c>
      <c r="E1467" s="15" t="s">
        <v>8726</v>
      </c>
      <c r="F1467" s="24" t="s">
        <v>8725</v>
      </c>
      <c r="G1467" s="23">
        <f t="shared" si="22"/>
        <v>7</v>
      </c>
      <c r="H1467" s="23" t="str">
        <f>MID(F1467,1,G1467-1)</f>
        <v>14.8.6</v>
      </c>
      <c r="I1467" s="35">
        <f>VLOOKUP(C1467,'Export Worksheet'!$E$2:$G$1483,2,FALSE)</f>
        <v>513011537</v>
      </c>
    </row>
    <row r="1468" spans="1:9" ht="16.5">
      <c r="A1468" s="24"/>
      <c r="B1468" s="24" t="s">
        <v>8727</v>
      </c>
      <c r="C1468" s="23" t="s">
        <v>10315</v>
      </c>
      <c r="D1468" s="24" t="s">
        <v>19</v>
      </c>
      <c r="E1468" s="15" t="s">
        <v>8728</v>
      </c>
      <c r="F1468" s="24" t="s">
        <v>8727</v>
      </c>
      <c r="G1468" s="23">
        <f t="shared" si="22"/>
        <v>7</v>
      </c>
      <c r="H1468" s="23" t="str">
        <f>MID(F1468,1,G1468-1)</f>
        <v>14.8.7</v>
      </c>
      <c r="I1468" s="35">
        <f>VLOOKUP(C1468,'Export Worksheet'!$E$2:$G$1483,2,FALSE)</f>
        <v>513011538</v>
      </c>
    </row>
    <row r="1469" spans="1:9" ht="16.5">
      <c r="A1469" s="24"/>
      <c r="B1469" s="24" t="s">
        <v>8729</v>
      </c>
      <c r="C1469" s="23" t="s">
        <v>10316</v>
      </c>
      <c r="D1469" s="24" t="s">
        <v>19</v>
      </c>
      <c r="E1469" s="15" t="s">
        <v>8730</v>
      </c>
      <c r="F1469" s="24" t="s">
        <v>8729</v>
      </c>
      <c r="G1469" s="23">
        <f t="shared" si="22"/>
        <v>7</v>
      </c>
      <c r="H1469" s="23" t="str">
        <f>MID(F1469,1,G1469-1)</f>
        <v>14.8.8</v>
      </c>
      <c r="I1469" s="35">
        <f>VLOOKUP(C1469,'Export Worksheet'!$E$2:$G$1483,2,FALSE)</f>
        <v>513011539</v>
      </c>
    </row>
    <row r="1470" spans="1:9" ht="16.5">
      <c r="A1470" s="24"/>
      <c r="B1470" s="24" t="s">
        <v>8731</v>
      </c>
      <c r="C1470" s="23" t="s">
        <v>10317</v>
      </c>
      <c r="D1470" s="24" t="s">
        <v>19</v>
      </c>
      <c r="E1470" s="15" t="s">
        <v>8732</v>
      </c>
      <c r="F1470" s="24" t="s">
        <v>8731</v>
      </c>
      <c r="G1470" s="23">
        <f t="shared" si="22"/>
        <v>8</v>
      </c>
      <c r="H1470" s="23" t="str">
        <f>MID(F1470,1,G1470-1)</f>
        <v>14.8.10</v>
      </c>
      <c r="I1470" s="35">
        <f>VLOOKUP(C1470,'Export Worksheet'!$E$2:$G$1483,2,FALSE)</f>
        <v>513011532</v>
      </c>
    </row>
    <row r="1471" spans="1:9" ht="16.5">
      <c r="A1471" s="24"/>
      <c r="B1471" s="24" t="s">
        <v>8733</v>
      </c>
      <c r="C1471" s="23" t="s">
        <v>10318</v>
      </c>
      <c r="D1471" s="24" t="s">
        <v>19</v>
      </c>
      <c r="E1471" s="15" t="s">
        <v>8734</v>
      </c>
      <c r="F1471" s="24" t="s">
        <v>8733</v>
      </c>
      <c r="G1471" s="23">
        <f t="shared" si="22"/>
        <v>7</v>
      </c>
      <c r="H1471" s="23" t="str">
        <f>MID(F1471,1,G1471-1)</f>
        <v>15.2.1</v>
      </c>
      <c r="I1471" s="35">
        <f>VLOOKUP(C1471,'Export Worksheet'!$E$2:$G$1483,2,FALSE)</f>
        <v>513011551</v>
      </c>
    </row>
    <row r="1472" spans="1:9" ht="16.5">
      <c r="A1472" s="24"/>
      <c r="B1472" s="24" t="s">
        <v>8735</v>
      </c>
      <c r="C1472" s="23" t="s">
        <v>10319</v>
      </c>
      <c r="D1472" s="24" t="s">
        <v>19</v>
      </c>
      <c r="E1472" s="15" t="s">
        <v>8736</v>
      </c>
      <c r="F1472" s="24" t="s">
        <v>8735</v>
      </c>
      <c r="G1472" s="23">
        <f t="shared" si="22"/>
        <v>7</v>
      </c>
      <c r="H1472" s="23" t="str">
        <f>MID(F1472,1,G1472-1)</f>
        <v>15.2.2</v>
      </c>
      <c r="I1472" s="35">
        <f>VLOOKUP(C1472,'Export Worksheet'!$E$2:$G$1483,2,FALSE)</f>
        <v>513011553</v>
      </c>
    </row>
    <row r="1473" spans="1:9" ht="16.5">
      <c r="A1473" s="24"/>
      <c r="B1473" s="24" t="s">
        <v>8737</v>
      </c>
      <c r="C1473" s="23" t="s">
        <v>10320</v>
      </c>
      <c r="D1473" s="24" t="s">
        <v>19</v>
      </c>
      <c r="E1473" s="15" t="s">
        <v>8738</v>
      </c>
      <c r="F1473" s="24" t="s">
        <v>8737</v>
      </c>
      <c r="G1473" s="23">
        <f t="shared" si="22"/>
        <v>7</v>
      </c>
      <c r="H1473" s="23" t="str">
        <f>MID(F1473,1,G1473-1)</f>
        <v>15.2.3</v>
      </c>
      <c r="I1473" s="35">
        <f>VLOOKUP(C1473,'Export Worksheet'!$E$2:$G$1483,2,FALSE)</f>
        <v>513011554</v>
      </c>
    </row>
    <row r="1474" spans="1:9" ht="16.5">
      <c r="A1474" s="24"/>
      <c r="B1474" s="24" t="s">
        <v>8739</v>
      </c>
      <c r="C1474" s="23" t="s">
        <v>10321</v>
      </c>
      <c r="D1474" s="24" t="s">
        <v>19</v>
      </c>
      <c r="E1474" s="15" t="s">
        <v>8740</v>
      </c>
      <c r="F1474" s="24" t="s">
        <v>8739</v>
      </c>
      <c r="G1474" s="23">
        <f t="shared" si="22"/>
        <v>7</v>
      </c>
      <c r="H1474" s="23" t="str">
        <f>MID(F1474,1,G1474-1)</f>
        <v>15.2.4</v>
      </c>
      <c r="I1474" s="35">
        <f>VLOOKUP(C1474,'Export Worksheet'!$E$2:$G$1483,2,FALSE)</f>
        <v>513011555</v>
      </c>
    </row>
    <row r="1475" spans="1:9" ht="16.5">
      <c r="A1475" s="24"/>
      <c r="B1475" s="24" t="s">
        <v>8741</v>
      </c>
      <c r="C1475" s="23" t="s">
        <v>10322</v>
      </c>
      <c r="D1475" s="24" t="s">
        <v>19</v>
      </c>
      <c r="E1475" s="15" t="s">
        <v>8742</v>
      </c>
      <c r="F1475" s="24" t="s">
        <v>8741</v>
      </c>
      <c r="G1475" s="23">
        <f t="shared" ref="G1475:G1538" si="23">FIND("-",F1475)</f>
        <v>7</v>
      </c>
      <c r="H1475" s="23" t="str">
        <f>MID(F1475,1,G1475-1)</f>
        <v>15.2.5</v>
      </c>
      <c r="I1475" s="35">
        <f>VLOOKUP(C1475,'Export Worksheet'!$E$2:$G$1483,2,FALSE)</f>
        <v>513011556</v>
      </c>
    </row>
    <row r="1476" spans="1:9" ht="16.5">
      <c r="A1476" s="24"/>
      <c r="B1476" s="24" t="s">
        <v>8743</v>
      </c>
      <c r="C1476" s="23" t="s">
        <v>10323</v>
      </c>
      <c r="D1476" s="24" t="s">
        <v>19</v>
      </c>
      <c r="E1476" s="15" t="s">
        <v>8744</v>
      </c>
      <c r="F1476" s="24" t="s">
        <v>8743</v>
      </c>
      <c r="G1476" s="23">
        <f t="shared" si="23"/>
        <v>7</v>
      </c>
      <c r="H1476" s="23" t="str">
        <f>MID(F1476,1,G1476-1)</f>
        <v>15.2.6</v>
      </c>
      <c r="I1476" s="35">
        <f>VLOOKUP(C1476,'Export Worksheet'!$E$2:$G$1483,2,FALSE)</f>
        <v>513011557</v>
      </c>
    </row>
    <row r="1477" spans="1:9" ht="16.5">
      <c r="A1477" s="24"/>
      <c r="B1477" s="24" t="s">
        <v>8745</v>
      </c>
      <c r="C1477" s="23" t="s">
        <v>10324</v>
      </c>
      <c r="D1477" s="24" t="s">
        <v>19</v>
      </c>
      <c r="E1477" s="15" t="s">
        <v>8736</v>
      </c>
      <c r="F1477" s="24" t="s">
        <v>8745</v>
      </c>
      <c r="G1477" s="23">
        <f t="shared" si="23"/>
        <v>7</v>
      </c>
      <c r="H1477" s="23" t="str">
        <f>MID(F1477,1,G1477-1)</f>
        <v>15.2.8</v>
      </c>
      <c r="I1477" s="35">
        <f>VLOOKUP(C1477,'Export Worksheet'!$E$2:$G$1483,2,FALSE)</f>
        <v>513011558</v>
      </c>
    </row>
    <row r="1478" spans="1:9" ht="16.5">
      <c r="A1478" s="24"/>
      <c r="B1478" s="24" t="s">
        <v>8746</v>
      </c>
      <c r="C1478" s="23" t="s">
        <v>10325</v>
      </c>
      <c r="D1478" s="24" t="s">
        <v>19</v>
      </c>
      <c r="E1478" s="15" t="s">
        <v>8747</v>
      </c>
      <c r="F1478" s="24" t="s">
        <v>8746</v>
      </c>
      <c r="G1478" s="23">
        <f t="shared" si="23"/>
        <v>8</v>
      </c>
      <c r="H1478" s="23" t="str">
        <f>MID(F1478,1,G1478-1)</f>
        <v>15.2.10</v>
      </c>
      <c r="I1478" s="35">
        <f>VLOOKUP(C1478,'Export Worksheet'!$E$2:$G$1483,2,FALSE)</f>
        <v>513011552</v>
      </c>
    </row>
    <row r="1479" spans="1:9" ht="16.5">
      <c r="A1479" s="24"/>
      <c r="B1479" s="24" t="s">
        <v>8748</v>
      </c>
      <c r="C1479" s="23" t="s">
        <v>10326</v>
      </c>
      <c r="D1479" s="24" t="s">
        <v>19</v>
      </c>
      <c r="E1479" s="15" t="s">
        <v>8749</v>
      </c>
      <c r="F1479" s="24" t="s">
        <v>8748</v>
      </c>
      <c r="G1479" s="23">
        <f t="shared" si="23"/>
        <v>7</v>
      </c>
      <c r="H1479" s="23" t="str">
        <f>MID(F1479,1,G1479-1)</f>
        <v>15.4.1</v>
      </c>
      <c r="I1479" s="35">
        <f>VLOOKUP(C1479,'Export Worksheet'!$E$2:$G$1483,2,FALSE)</f>
        <v>513011559</v>
      </c>
    </row>
    <row r="1480" spans="1:9" ht="16.5">
      <c r="A1480" s="24"/>
      <c r="B1480" s="24" t="s">
        <v>8750</v>
      </c>
      <c r="C1480" s="23" t="s">
        <v>10327</v>
      </c>
      <c r="D1480" s="24" t="s">
        <v>19</v>
      </c>
      <c r="E1480" s="15" t="s">
        <v>8751</v>
      </c>
      <c r="F1480" s="24" t="s">
        <v>8750</v>
      </c>
      <c r="G1480" s="23">
        <f t="shared" si="23"/>
        <v>7</v>
      </c>
      <c r="H1480" s="23" t="str">
        <f>MID(F1480,1,G1480-1)</f>
        <v>15.4.2</v>
      </c>
      <c r="I1480" s="35">
        <f>VLOOKUP(C1480,'Export Worksheet'!$E$2:$G$1483,2,FALSE)</f>
        <v>513011560</v>
      </c>
    </row>
    <row r="1481" spans="1:9" ht="16.5">
      <c r="A1481" s="24"/>
      <c r="B1481" s="24" t="s">
        <v>8752</v>
      </c>
      <c r="C1481" s="23" t="s">
        <v>10328</v>
      </c>
      <c r="D1481" s="24" t="s">
        <v>19</v>
      </c>
      <c r="E1481" s="15" t="s">
        <v>8753</v>
      </c>
      <c r="F1481" s="24" t="s">
        <v>8752</v>
      </c>
      <c r="G1481" s="23">
        <f t="shared" si="23"/>
        <v>7</v>
      </c>
      <c r="H1481" s="23" t="str">
        <f>MID(F1481,1,G1481-1)</f>
        <v>15.4.3</v>
      </c>
      <c r="I1481" s="35">
        <f>VLOOKUP(C1481,'Export Worksheet'!$E$2:$G$1483,2,FALSE)</f>
        <v>513011561</v>
      </c>
    </row>
    <row r="1482" spans="1:9" ht="16.5">
      <c r="A1482" s="24"/>
      <c r="B1482" s="24" t="s">
        <v>8754</v>
      </c>
      <c r="C1482" s="23" t="s">
        <v>10329</v>
      </c>
      <c r="D1482" s="24" t="s">
        <v>19</v>
      </c>
      <c r="E1482" s="15" t="s">
        <v>8755</v>
      </c>
      <c r="F1482" s="24" t="s">
        <v>8754</v>
      </c>
      <c r="G1482" s="23">
        <f t="shared" si="23"/>
        <v>7</v>
      </c>
      <c r="H1482" s="23" t="str">
        <f>MID(F1482,1,G1482-1)</f>
        <v>15.4.4</v>
      </c>
      <c r="I1482" s="35">
        <f>VLOOKUP(C1482,'Export Worksheet'!$E$2:$G$1483,2,FALSE)</f>
        <v>513011562</v>
      </c>
    </row>
    <row r="1483" spans="1:9" ht="16.5">
      <c r="A1483" s="24"/>
      <c r="B1483" s="24" t="s">
        <v>8756</v>
      </c>
      <c r="C1483" s="23" t="s">
        <v>10330</v>
      </c>
      <c r="D1483" s="24" t="s">
        <v>149</v>
      </c>
      <c r="E1483" s="15" t="s">
        <v>8757</v>
      </c>
      <c r="F1483" s="24" t="s">
        <v>8756</v>
      </c>
      <c r="G1483" s="23">
        <f t="shared" si="23"/>
        <v>7</v>
      </c>
      <c r="H1483" s="23" t="str">
        <f>MID(F1483,1,G1483-1)</f>
        <v>15.6.1</v>
      </c>
      <c r="I1483" s="35">
        <f>VLOOKUP(C1483,'Export Worksheet'!$E$2:$G$1483,2,FALSE)</f>
        <v>513011563</v>
      </c>
    </row>
    <row r="1484" spans="1:9" ht="16.5">
      <c r="A1484" s="24"/>
      <c r="B1484" s="24" t="s">
        <v>8758</v>
      </c>
      <c r="C1484" s="23" t="s">
        <v>10331</v>
      </c>
      <c r="D1484" s="24" t="s">
        <v>149</v>
      </c>
      <c r="E1484" s="15" t="s">
        <v>8759</v>
      </c>
      <c r="F1484" s="24" t="s">
        <v>8758</v>
      </c>
      <c r="G1484" s="23">
        <f t="shared" si="23"/>
        <v>7</v>
      </c>
      <c r="H1484" s="23" t="str">
        <f>MID(F1484,1,G1484-1)</f>
        <v>15.6.2</v>
      </c>
      <c r="I1484" s="35">
        <f>VLOOKUP(C1484,'Export Worksheet'!$E$2:$G$1483,2,FALSE)</f>
        <v>513011573</v>
      </c>
    </row>
    <row r="1485" spans="1:9" ht="16.5">
      <c r="A1485" s="24"/>
      <c r="B1485" s="24" t="s">
        <v>8760</v>
      </c>
      <c r="C1485" s="23" t="s">
        <v>10332</v>
      </c>
      <c r="D1485" s="24" t="s">
        <v>149</v>
      </c>
      <c r="E1485" s="15" t="s">
        <v>8757</v>
      </c>
      <c r="F1485" s="24" t="s">
        <v>8760</v>
      </c>
      <c r="G1485" s="23">
        <f t="shared" si="23"/>
        <v>7</v>
      </c>
      <c r="H1485" s="23" t="str">
        <f>MID(F1485,1,G1485-1)</f>
        <v>15.6.3</v>
      </c>
      <c r="I1485" s="35">
        <f>VLOOKUP(C1485,'Export Worksheet'!$E$2:$G$1483,2,FALSE)</f>
        <v>513011578</v>
      </c>
    </row>
    <row r="1486" spans="1:9" ht="16.5">
      <c r="A1486" s="24"/>
      <c r="B1486" s="24" t="s">
        <v>8761</v>
      </c>
      <c r="C1486" s="23" t="s">
        <v>10333</v>
      </c>
      <c r="D1486" s="24" t="s">
        <v>149</v>
      </c>
      <c r="E1486" s="15" t="s">
        <v>8762</v>
      </c>
      <c r="F1486" s="24" t="s">
        <v>8761</v>
      </c>
      <c r="G1486" s="23">
        <f t="shared" si="23"/>
        <v>7</v>
      </c>
      <c r="H1486" s="23" t="str">
        <f>MID(F1486,1,G1486-1)</f>
        <v>15.6.4</v>
      </c>
      <c r="I1486" s="35">
        <f>VLOOKUP(C1486,'Export Worksheet'!$E$2:$G$1483,2,FALSE)</f>
        <v>513011579</v>
      </c>
    </row>
    <row r="1487" spans="1:9" ht="16.5">
      <c r="A1487" s="24"/>
      <c r="B1487" s="24" t="s">
        <v>8763</v>
      </c>
      <c r="C1487" s="23" t="s">
        <v>10334</v>
      </c>
      <c r="D1487" s="24" t="s">
        <v>19</v>
      </c>
      <c r="E1487" s="15" t="s">
        <v>8764</v>
      </c>
      <c r="F1487" s="24" t="s">
        <v>8763</v>
      </c>
      <c r="G1487" s="23">
        <f t="shared" si="23"/>
        <v>7</v>
      </c>
      <c r="H1487" s="23" t="str">
        <f>MID(F1487,1,G1487-1)</f>
        <v>15.6.5</v>
      </c>
      <c r="I1487" s="35">
        <f>VLOOKUP(C1487,'Export Worksheet'!$E$2:$G$1483,2,FALSE)</f>
        <v>513011580</v>
      </c>
    </row>
    <row r="1488" spans="1:9" ht="16.5">
      <c r="A1488" s="24"/>
      <c r="B1488" s="24" t="s">
        <v>8765</v>
      </c>
      <c r="C1488" s="23" t="s">
        <v>10335</v>
      </c>
      <c r="D1488" s="24" t="s">
        <v>19</v>
      </c>
      <c r="E1488" s="15" t="s">
        <v>8766</v>
      </c>
      <c r="F1488" s="24" t="s">
        <v>8765</v>
      </c>
      <c r="G1488" s="23">
        <f t="shared" si="23"/>
        <v>7</v>
      </c>
      <c r="H1488" s="23" t="str">
        <f>MID(F1488,1,G1488-1)</f>
        <v>15.6.6</v>
      </c>
      <c r="I1488" s="35">
        <f>VLOOKUP(C1488,'Export Worksheet'!$E$2:$G$1483,2,FALSE)</f>
        <v>513011581</v>
      </c>
    </row>
    <row r="1489" spans="1:9" ht="16.5">
      <c r="A1489" s="24"/>
      <c r="B1489" s="24" t="s">
        <v>8767</v>
      </c>
      <c r="C1489" s="23" t="s">
        <v>10336</v>
      </c>
      <c r="D1489" s="24" t="s">
        <v>19</v>
      </c>
      <c r="E1489" s="15" t="s">
        <v>8768</v>
      </c>
      <c r="F1489" s="24" t="s">
        <v>8767</v>
      </c>
      <c r="G1489" s="23">
        <f t="shared" si="23"/>
        <v>7</v>
      </c>
      <c r="H1489" s="23" t="str">
        <f>MID(F1489,1,G1489-1)</f>
        <v>15.6.7</v>
      </c>
      <c r="I1489" s="35">
        <f>VLOOKUP(C1489,'Export Worksheet'!$E$2:$G$1483,2,FALSE)</f>
        <v>513011582</v>
      </c>
    </row>
    <row r="1490" spans="1:9" ht="16.5">
      <c r="A1490" s="24"/>
      <c r="B1490" s="24" t="s">
        <v>8769</v>
      </c>
      <c r="C1490" s="23" t="s">
        <v>10337</v>
      </c>
      <c r="D1490" s="24" t="s">
        <v>19</v>
      </c>
      <c r="E1490" s="15" t="s">
        <v>8770</v>
      </c>
      <c r="F1490" s="24" t="s">
        <v>8769</v>
      </c>
      <c r="G1490" s="23">
        <f t="shared" si="23"/>
        <v>7</v>
      </c>
      <c r="H1490" s="23" t="str">
        <f>MID(F1490,1,G1490-1)</f>
        <v>15.6.8</v>
      </c>
      <c r="I1490" s="35">
        <f>VLOOKUP(C1490,'Export Worksheet'!$E$2:$G$1483,2,FALSE)</f>
        <v>513011583</v>
      </c>
    </row>
    <row r="1491" spans="1:9" ht="16.5">
      <c r="A1491" s="24"/>
      <c r="B1491" s="24" t="s">
        <v>8771</v>
      </c>
      <c r="C1491" s="23" t="s">
        <v>10338</v>
      </c>
      <c r="D1491" s="24" t="s">
        <v>19</v>
      </c>
      <c r="E1491" s="15" t="s">
        <v>8772</v>
      </c>
      <c r="F1491" s="24" t="s">
        <v>8771</v>
      </c>
      <c r="G1491" s="23">
        <f t="shared" si="23"/>
        <v>7</v>
      </c>
      <c r="H1491" s="23" t="str">
        <f>MID(F1491,1,G1491-1)</f>
        <v>15.6.9</v>
      </c>
      <c r="I1491" s="35">
        <f>VLOOKUP(C1491,'Export Worksheet'!$E$2:$G$1483,2,FALSE)</f>
        <v>513011584</v>
      </c>
    </row>
    <row r="1492" spans="1:9" ht="16.5">
      <c r="A1492" s="24"/>
      <c r="B1492" s="24" t="s">
        <v>8773</v>
      </c>
      <c r="C1492" s="23" t="s">
        <v>10339</v>
      </c>
      <c r="D1492" s="24" t="s">
        <v>19</v>
      </c>
      <c r="E1492" s="15" t="s">
        <v>8774</v>
      </c>
      <c r="F1492" s="24" t="s">
        <v>8773</v>
      </c>
      <c r="G1492" s="23">
        <f t="shared" si="23"/>
        <v>8</v>
      </c>
      <c r="H1492" s="23" t="str">
        <f>MID(F1492,1,G1492-1)</f>
        <v>15.6.10</v>
      </c>
      <c r="I1492" s="35">
        <f>VLOOKUP(C1492,'Export Worksheet'!$E$2:$G$1483,2,FALSE)</f>
        <v>513011564</v>
      </c>
    </row>
    <row r="1493" spans="1:9" ht="16.5">
      <c r="A1493" s="24"/>
      <c r="B1493" s="24" t="s">
        <v>8775</v>
      </c>
      <c r="C1493" s="23" t="s">
        <v>10340</v>
      </c>
      <c r="D1493" s="24" t="s">
        <v>149</v>
      </c>
      <c r="E1493" s="15" t="s">
        <v>8776</v>
      </c>
      <c r="F1493" s="24" t="s">
        <v>8775</v>
      </c>
      <c r="G1493" s="23">
        <f t="shared" si="23"/>
        <v>8</v>
      </c>
      <c r="H1493" s="23" t="str">
        <f>MID(F1493,1,G1493-1)</f>
        <v>15.6.11</v>
      </c>
      <c r="I1493" s="35">
        <f>VLOOKUP(C1493,'Export Worksheet'!$E$2:$G$1483,2,FALSE)</f>
        <v>513011565</v>
      </c>
    </row>
    <row r="1494" spans="1:9" ht="16.5">
      <c r="A1494" s="24"/>
      <c r="B1494" s="24" t="s">
        <v>8777</v>
      </c>
      <c r="C1494" s="23" t="s">
        <v>10341</v>
      </c>
      <c r="D1494" s="24" t="s">
        <v>19</v>
      </c>
      <c r="E1494" s="15" t="s">
        <v>8778</v>
      </c>
      <c r="F1494" s="24" t="s">
        <v>8777</v>
      </c>
      <c r="G1494" s="23">
        <f t="shared" si="23"/>
        <v>8</v>
      </c>
      <c r="H1494" s="23" t="str">
        <f>MID(F1494,1,G1494-1)</f>
        <v>15.6.12</v>
      </c>
      <c r="I1494" s="35">
        <f>VLOOKUP(C1494,'Export Worksheet'!$E$2:$G$1483,2,FALSE)</f>
        <v>513011566</v>
      </c>
    </row>
    <row r="1495" spans="1:9" ht="16.5">
      <c r="A1495" s="24"/>
      <c r="B1495" s="24" t="s">
        <v>8779</v>
      </c>
      <c r="C1495" s="23" t="s">
        <v>10342</v>
      </c>
      <c r="D1495" s="24" t="s">
        <v>19</v>
      </c>
      <c r="E1495" s="15" t="s">
        <v>8780</v>
      </c>
      <c r="F1495" s="24" t="s">
        <v>8779</v>
      </c>
      <c r="G1495" s="23">
        <f t="shared" si="23"/>
        <v>8</v>
      </c>
      <c r="H1495" s="23" t="str">
        <f>MID(F1495,1,G1495-1)</f>
        <v>15.6.13</v>
      </c>
      <c r="I1495" s="35">
        <f>VLOOKUP(C1495,'Export Worksheet'!$E$2:$G$1483,2,FALSE)</f>
        <v>513011567</v>
      </c>
    </row>
    <row r="1496" spans="1:9" ht="16.5">
      <c r="A1496" s="24"/>
      <c r="B1496" s="24" t="s">
        <v>8781</v>
      </c>
      <c r="C1496" s="23" t="s">
        <v>10343</v>
      </c>
      <c r="D1496" s="24" t="s">
        <v>19</v>
      </c>
      <c r="E1496" s="15" t="s">
        <v>8782</v>
      </c>
      <c r="F1496" s="24" t="s">
        <v>8781</v>
      </c>
      <c r="G1496" s="23">
        <f t="shared" si="23"/>
        <v>8</v>
      </c>
      <c r="H1496" s="23" t="str">
        <f>MID(F1496,1,G1496-1)</f>
        <v>15.6.14</v>
      </c>
      <c r="I1496" s="35">
        <f>VLOOKUP(C1496,'Export Worksheet'!$E$2:$G$1483,2,FALSE)</f>
        <v>513011568</v>
      </c>
    </row>
    <row r="1497" spans="1:9" ht="16.5">
      <c r="A1497" s="24"/>
      <c r="B1497" s="24" t="s">
        <v>8783</v>
      </c>
      <c r="C1497" s="23" t="s">
        <v>10344</v>
      </c>
      <c r="D1497" s="24" t="s">
        <v>19</v>
      </c>
      <c r="E1497" s="15" t="s">
        <v>8784</v>
      </c>
      <c r="F1497" s="24" t="s">
        <v>8783</v>
      </c>
      <c r="G1497" s="23">
        <f t="shared" si="23"/>
        <v>8</v>
      </c>
      <c r="H1497" s="23" t="str">
        <f>MID(F1497,1,G1497-1)</f>
        <v>15.6.15</v>
      </c>
      <c r="I1497" s="35">
        <f>VLOOKUP(C1497,'Export Worksheet'!$E$2:$G$1483,2,FALSE)</f>
        <v>513011569</v>
      </c>
    </row>
    <row r="1498" spans="1:9" ht="16.5">
      <c r="A1498" s="24"/>
      <c r="B1498" s="24" t="s">
        <v>8785</v>
      </c>
      <c r="C1498" s="23" t="s">
        <v>10345</v>
      </c>
      <c r="D1498" s="24" t="s">
        <v>19</v>
      </c>
      <c r="E1498" s="15" t="s">
        <v>8786</v>
      </c>
      <c r="F1498" s="24" t="s">
        <v>8785</v>
      </c>
      <c r="G1498" s="23">
        <f t="shared" si="23"/>
        <v>8</v>
      </c>
      <c r="H1498" s="23" t="str">
        <f>MID(F1498,1,G1498-1)</f>
        <v>15.6.16</v>
      </c>
      <c r="I1498" s="35">
        <f>VLOOKUP(C1498,'Export Worksheet'!$E$2:$G$1483,2,FALSE)</f>
        <v>513011570</v>
      </c>
    </row>
    <row r="1499" spans="1:9" ht="16.5">
      <c r="A1499" s="24"/>
      <c r="B1499" s="24" t="s">
        <v>8787</v>
      </c>
      <c r="C1499" s="23" t="s">
        <v>10346</v>
      </c>
      <c r="D1499" s="24" t="s">
        <v>19</v>
      </c>
      <c r="E1499" s="15" t="s">
        <v>8788</v>
      </c>
      <c r="F1499" s="24" t="s">
        <v>8787</v>
      </c>
      <c r="G1499" s="23">
        <f t="shared" si="23"/>
        <v>8</v>
      </c>
      <c r="H1499" s="23" t="str">
        <f>MID(F1499,1,G1499-1)</f>
        <v>15.6.17</v>
      </c>
      <c r="I1499" s="35">
        <f>VLOOKUP(C1499,'Export Worksheet'!$E$2:$G$1483,2,FALSE)</f>
        <v>513011571</v>
      </c>
    </row>
    <row r="1500" spans="1:9" ht="16.5">
      <c r="A1500" s="24"/>
      <c r="B1500" s="24" t="s">
        <v>8789</v>
      </c>
      <c r="C1500" s="23" t="s">
        <v>10347</v>
      </c>
      <c r="D1500" s="24" t="s">
        <v>149</v>
      </c>
      <c r="E1500" s="15" t="s">
        <v>8790</v>
      </c>
      <c r="F1500" s="24" t="s">
        <v>8789</v>
      </c>
      <c r="G1500" s="23">
        <f t="shared" si="23"/>
        <v>8</v>
      </c>
      <c r="H1500" s="23" t="str">
        <f>MID(F1500,1,G1500-1)</f>
        <v>15.6.18</v>
      </c>
      <c r="I1500" s="35">
        <f>VLOOKUP(C1500,'Export Worksheet'!$E$2:$G$1483,2,FALSE)</f>
        <v>513011572</v>
      </c>
    </row>
    <row r="1501" spans="1:9" ht="16.5">
      <c r="A1501" s="24"/>
      <c r="B1501" s="24" t="s">
        <v>8791</v>
      </c>
      <c r="C1501" s="23" t="s">
        <v>10348</v>
      </c>
      <c r="D1501" s="24" t="s">
        <v>149</v>
      </c>
      <c r="E1501" s="15" t="s">
        <v>8790</v>
      </c>
      <c r="F1501" s="24" t="s">
        <v>8791</v>
      </c>
      <c r="G1501" s="23">
        <f t="shared" si="23"/>
        <v>8</v>
      </c>
      <c r="H1501" s="23" t="str">
        <f>MID(F1501,1,G1501-1)</f>
        <v>15.6.20</v>
      </c>
      <c r="I1501" s="35">
        <f>VLOOKUP(C1501,'Export Worksheet'!$E$2:$G$1483,2,FALSE)</f>
        <v>513011574</v>
      </c>
    </row>
    <row r="1502" spans="1:9" ht="16.5">
      <c r="A1502" s="24"/>
      <c r="B1502" s="24" t="s">
        <v>8792</v>
      </c>
      <c r="C1502" s="23" t="s">
        <v>10349</v>
      </c>
      <c r="D1502" s="24" t="s">
        <v>19</v>
      </c>
      <c r="E1502" s="15" t="s">
        <v>8793</v>
      </c>
      <c r="F1502" s="24" t="s">
        <v>8792</v>
      </c>
      <c r="G1502" s="23">
        <f t="shared" si="23"/>
        <v>8</v>
      </c>
      <c r="H1502" s="23" t="str">
        <f>MID(F1502,1,G1502-1)</f>
        <v>15.6.22</v>
      </c>
      <c r="I1502" s="35">
        <f>VLOOKUP(C1502,'Export Worksheet'!$E$2:$G$1483,2,FALSE)</f>
        <v>513011575</v>
      </c>
    </row>
    <row r="1503" spans="1:9" ht="16.5">
      <c r="A1503" s="24"/>
      <c r="B1503" s="24" t="s">
        <v>8794</v>
      </c>
      <c r="C1503" s="23" t="s">
        <v>10350</v>
      </c>
      <c r="D1503" s="24" t="s">
        <v>19</v>
      </c>
      <c r="E1503" s="15" t="s">
        <v>8795</v>
      </c>
      <c r="F1503" s="24" t="s">
        <v>8794</v>
      </c>
      <c r="G1503" s="23">
        <f t="shared" si="23"/>
        <v>8</v>
      </c>
      <c r="H1503" s="23" t="str">
        <f>MID(F1503,1,G1503-1)</f>
        <v>15.6.24</v>
      </c>
      <c r="I1503" s="35">
        <f>VLOOKUP(C1503,'Export Worksheet'!$E$2:$G$1483,2,FALSE)</f>
        <v>513011576</v>
      </c>
    </row>
    <row r="1504" spans="1:9" ht="16.5">
      <c r="A1504" s="24"/>
      <c r="B1504" s="24" t="s">
        <v>8796</v>
      </c>
      <c r="C1504" s="23" t="s">
        <v>10351</v>
      </c>
      <c r="D1504" s="24" t="s">
        <v>19</v>
      </c>
      <c r="E1504" s="15" t="s">
        <v>8797</v>
      </c>
      <c r="F1504" s="24" t="s">
        <v>8796</v>
      </c>
      <c r="G1504" s="23">
        <f t="shared" si="23"/>
        <v>8</v>
      </c>
      <c r="H1504" s="23" t="str">
        <f>MID(F1504,1,G1504-1)</f>
        <v>15.6.26</v>
      </c>
      <c r="I1504" s="35">
        <f>VLOOKUP(C1504,'Export Worksheet'!$E$2:$G$1483,2,FALSE)</f>
        <v>513011577</v>
      </c>
    </row>
    <row r="1505" spans="1:10" ht="16.5">
      <c r="A1505" s="24"/>
      <c r="B1505" s="24" t="s">
        <v>8798</v>
      </c>
      <c r="C1505" s="23" t="s">
        <v>10352</v>
      </c>
      <c r="D1505" s="24" t="s">
        <v>19</v>
      </c>
      <c r="E1505" s="15" t="s">
        <v>8799</v>
      </c>
      <c r="F1505" s="24" t="s">
        <v>8798</v>
      </c>
      <c r="G1505" s="23">
        <f t="shared" si="23"/>
        <v>7</v>
      </c>
      <c r="H1505" s="23" t="str">
        <f>MID(F1505,1,G1505-1)</f>
        <v>16.2.1</v>
      </c>
      <c r="I1505" s="35" t="e">
        <f>VLOOKUP(C1505,'Export Worksheet'!$E$2:$G$1483,2,FALSE)</f>
        <v>#N/A</v>
      </c>
      <c r="J1505" s="35" t="s">
        <v>10457</v>
      </c>
    </row>
    <row r="1506" spans="1:10" ht="16.5">
      <c r="A1506" s="24"/>
      <c r="B1506" s="24" t="s">
        <v>8800</v>
      </c>
      <c r="C1506" s="23" t="s">
        <v>10353</v>
      </c>
      <c r="D1506" s="24" t="s">
        <v>19</v>
      </c>
      <c r="E1506" s="15" t="s">
        <v>8801</v>
      </c>
      <c r="F1506" s="24" t="s">
        <v>8800</v>
      </c>
      <c r="G1506" s="23">
        <f t="shared" si="23"/>
        <v>7</v>
      </c>
      <c r="H1506" s="23" t="str">
        <f>MID(F1506,1,G1506-1)</f>
        <v>16.2.2</v>
      </c>
      <c r="I1506" s="35" t="e">
        <f>VLOOKUP(C1506,'Export Worksheet'!$E$2:$G$1483,2,FALSE)</f>
        <v>#N/A</v>
      </c>
      <c r="J1506" s="35" t="s">
        <v>10457</v>
      </c>
    </row>
    <row r="1507" spans="1:10" ht="16.5">
      <c r="A1507" s="24"/>
      <c r="B1507" s="24" t="s">
        <v>8802</v>
      </c>
      <c r="C1507" s="23" t="s">
        <v>10354</v>
      </c>
      <c r="D1507" s="24" t="s">
        <v>19</v>
      </c>
      <c r="E1507" s="15" t="s">
        <v>8803</v>
      </c>
      <c r="F1507" s="24" t="s">
        <v>8802</v>
      </c>
      <c r="G1507" s="23">
        <f t="shared" si="23"/>
        <v>7</v>
      </c>
      <c r="H1507" s="23" t="str">
        <f>MID(F1507,1,G1507-1)</f>
        <v>16.2.3</v>
      </c>
      <c r="I1507" s="35" t="e">
        <f>VLOOKUP(C1507,'Export Worksheet'!$E$2:$G$1483,2,FALSE)</f>
        <v>#N/A</v>
      </c>
      <c r="J1507" s="35" t="s">
        <v>10457</v>
      </c>
    </row>
    <row r="1508" spans="1:10" ht="16.5">
      <c r="A1508" s="24"/>
      <c r="B1508" s="24" t="s">
        <v>8804</v>
      </c>
      <c r="C1508" s="23" t="s">
        <v>10355</v>
      </c>
      <c r="D1508" s="24" t="s">
        <v>19</v>
      </c>
      <c r="E1508" s="15" t="s">
        <v>8805</v>
      </c>
      <c r="F1508" s="24" t="s">
        <v>8804</v>
      </c>
      <c r="G1508" s="23">
        <f t="shared" si="23"/>
        <v>7</v>
      </c>
      <c r="H1508" s="23" t="str">
        <f>MID(F1508,1,G1508-1)</f>
        <v>16.2.4</v>
      </c>
      <c r="I1508" s="35" t="e">
        <f>VLOOKUP(C1508,'Export Worksheet'!$E$2:$G$1483,2,FALSE)</f>
        <v>#N/A</v>
      </c>
      <c r="J1508" s="35" t="s">
        <v>10457</v>
      </c>
    </row>
    <row r="1509" spans="1:10" ht="16.5">
      <c r="A1509" s="24"/>
      <c r="B1509" s="24" t="s">
        <v>8806</v>
      </c>
      <c r="C1509" s="23" t="s">
        <v>10356</v>
      </c>
      <c r="D1509" s="24" t="s">
        <v>19</v>
      </c>
      <c r="E1509" s="15" t="s">
        <v>8807</v>
      </c>
      <c r="F1509" s="24" t="s">
        <v>8806</v>
      </c>
      <c r="G1509" s="23">
        <f t="shared" si="23"/>
        <v>7</v>
      </c>
      <c r="H1509" s="23" t="str">
        <f>MID(F1509,1,G1509-1)</f>
        <v>16.2.6</v>
      </c>
      <c r="I1509" s="35" t="e">
        <f>VLOOKUP(C1509,'Export Worksheet'!$E$2:$G$1483,2,FALSE)</f>
        <v>#N/A</v>
      </c>
      <c r="J1509" s="35" t="s">
        <v>10457</v>
      </c>
    </row>
    <row r="1510" spans="1:10" ht="16.5">
      <c r="A1510" s="24"/>
      <c r="B1510" s="24" t="s">
        <v>8808</v>
      </c>
      <c r="C1510" s="23" t="s">
        <v>10357</v>
      </c>
      <c r="D1510" s="24" t="s">
        <v>19</v>
      </c>
      <c r="E1510" s="15" t="s">
        <v>8809</v>
      </c>
      <c r="F1510" s="24" t="s">
        <v>8808</v>
      </c>
      <c r="G1510" s="23">
        <f t="shared" si="23"/>
        <v>7</v>
      </c>
      <c r="H1510" s="23" t="str">
        <f>MID(F1510,1,G1510-1)</f>
        <v>16.2.8</v>
      </c>
      <c r="I1510" s="35" t="e">
        <f>VLOOKUP(C1510,'Export Worksheet'!$E$2:$G$1483,2,FALSE)</f>
        <v>#N/A</v>
      </c>
      <c r="J1510" s="35" t="s">
        <v>10457</v>
      </c>
    </row>
    <row r="1511" spans="1:10" ht="16.5">
      <c r="A1511" s="24"/>
      <c r="B1511" s="24" t="s">
        <v>8810</v>
      </c>
      <c r="C1511" s="23" t="s">
        <v>10358</v>
      </c>
      <c r="D1511" s="24" t="s">
        <v>149</v>
      </c>
      <c r="E1511" s="15" t="s">
        <v>8811</v>
      </c>
      <c r="F1511" s="24" t="s">
        <v>8810</v>
      </c>
      <c r="G1511" s="23">
        <f t="shared" si="23"/>
        <v>7</v>
      </c>
      <c r="H1511" s="23" t="str">
        <f>MID(F1511,1,G1511-1)</f>
        <v>16.5.1</v>
      </c>
      <c r="I1511" s="35" t="e">
        <f>VLOOKUP(C1511,'Export Worksheet'!$E$2:$G$1483,2,FALSE)</f>
        <v>#N/A</v>
      </c>
      <c r="J1511" s="35" t="s">
        <v>10457</v>
      </c>
    </row>
    <row r="1512" spans="1:10" ht="16.5">
      <c r="A1512" s="24"/>
      <c r="B1512" s="24" t="s">
        <v>8812</v>
      </c>
      <c r="C1512" s="23" t="s">
        <v>10359</v>
      </c>
      <c r="D1512" s="24" t="s">
        <v>149</v>
      </c>
      <c r="E1512" s="15" t="s">
        <v>8811</v>
      </c>
      <c r="F1512" s="24" t="s">
        <v>8812</v>
      </c>
      <c r="G1512" s="23">
        <f t="shared" si="23"/>
        <v>7</v>
      </c>
      <c r="H1512" s="23" t="str">
        <f>MID(F1512,1,G1512-1)</f>
        <v>16.5.2</v>
      </c>
      <c r="I1512" s="35" t="e">
        <f>VLOOKUP(C1512,'Export Worksheet'!$E$2:$G$1483,2,FALSE)</f>
        <v>#N/A</v>
      </c>
      <c r="J1512" s="35" t="s">
        <v>10457</v>
      </c>
    </row>
    <row r="1513" spans="1:10" ht="16.5">
      <c r="A1513" s="24"/>
      <c r="B1513" s="24" t="s">
        <v>8813</v>
      </c>
      <c r="C1513" s="23" t="s">
        <v>10360</v>
      </c>
      <c r="D1513" s="24" t="s">
        <v>149</v>
      </c>
      <c r="E1513" s="15" t="s">
        <v>8814</v>
      </c>
      <c r="F1513" s="24" t="s">
        <v>8813</v>
      </c>
      <c r="G1513" s="23">
        <f t="shared" si="23"/>
        <v>7</v>
      </c>
      <c r="H1513" s="23" t="str">
        <f>MID(F1513,1,G1513-1)</f>
        <v>16.6.1</v>
      </c>
      <c r="I1513" s="35" t="e">
        <f>VLOOKUP(C1513,'Export Worksheet'!$E$2:$G$1483,2,FALSE)</f>
        <v>#N/A</v>
      </c>
      <c r="J1513" s="35" t="s">
        <v>10457</v>
      </c>
    </row>
    <row r="1514" spans="1:10" ht="16.5">
      <c r="A1514" s="24"/>
      <c r="B1514" s="24" t="s">
        <v>8815</v>
      </c>
      <c r="C1514" s="23" t="s">
        <v>10361</v>
      </c>
      <c r="D1514" s="24" t="s">
        <v>149</v>
      </c>
      <c r="E1514" s="15" t="s">
        <v>8816</v>
      </c>
      <c r="F1514" s="24" t="s">
        <v>8815</v>
      </c>
      <c r="G1514" s="23">
        <f t="shared" si="23"/>
        <v>7</v>
      </c>
      <c r="H1514" s="23" t="str">
        <f>MID(F1514,1,G1514-1)</f>
        <v>16.6.3</v>
      </c>
      <c r="I1514" s="35" t="e">
        <f>VLOOKUP(C1514,'Export Worksheet'!$E$2:$G$1483,2,FALSE)</f>
        <v>#N/A</v>
      </c>
      <c r="J1514" s="35" t="s">
        <v>10457</v>
      </c>
    </row>
    <row r="1515" spans="1:10" ht="16.5">
      <c r="A1515" s="24"/>
      <c r="B1515" s="24" t="s">
        <v>8817</v>
      </c>
      <c r="C1515" s="23" t="s">
        <v>10362</v>
      </c>
      <c r="D1515" s="24" t="s">
        <v>149</v>
      </c>
      <c r="E1515" s="15" t="s">
        <v>8818</v>
      </c>
      <c r="F1515" s="24" t="s">
        <v>8817</v>
      </c>
      <c r="G1515" s="23">
        <f t="shared" si="23"/>
        <v>7</v>
      </c>
      <c r="H1515" s="23" t="str">
        <f>MID(F1515,1,G1515-1)</f>
        <v>16.6.4</v>
      </c>
      <c r="I1515" s="35" t="e">
        <f>VLOOKUP(C1515,'Export Worksheet'!$E$2:$G$1483,2,FALSE)</f>
        <v>#N/A</v>
      </c>
      <c r="J1515" s="35" t="s">
        <v>10457</v>
      </c>
    </row>
    <row r="1516" spans="1:10" ht="16.5">
      <c r="A1516" s="24"/>
      <c r="B1516" s="24" t="s">
        <v>8819</v>
      </c>
      <c r="C1516" s="23" t="s">
        <v>10363</v>
      </c>
      <c r="D1516" s="24" t="s">
        <v>149</v>
      </c>
      <c r="E1516" s="15" t="s">
        <v>8816</v>
      </c>
      <c r="F1516" s="24" t="s">
        <v>8819</v>
      </c>
      <c r="G1516" s="23">
        <f t="shared" si="23"/>
        <v>7</v>
      </c>
      <c r="H1516" s="23" t="str">
        <f>MID(F1516,1,G1516-1)</f>
        <v>16.6.5</v>
      </c>
      <c r="I1516" s="35" t="e">
        <f>VLOOKUP(C1516,'Export Worksheet'!$E$2:$G$1483,2,FALSE)</f>
        <v>#N/A</v>
      </c>
      <c r="J1516" s="35" t="s">
        <v>10457</v>
      </c>
    </row>
    <row r="1517" spans="1:10" ht="16.5">
      <c r="A1517" s="24"/>
      <c r="B1517" s="24" t="s">
        <v>8820</v>
      </c>
      <c r="C1517" s="23" t="s">
        <v>10364</v>
      </c>
      <c r="D1517" s="24" t="s">
        <v>19</v>
      </c>
      <c r="E1517" s="15" t="s">
        <v>8821</v>
      </c>
      <c r="F1517" s="24" t="s">
        <v>8820</v>
      </c>
      <c r="G1517" s="23">
        <f t="shared" si="23"/>
        <v>7</v>
      </c>
      <c r="H1517" s="23" t="str">
        <f>MID(F1517,1,G1517-1)</f>
        <v>16.6.6</v>
      </c>
      <c r="I1517" s="35" t="e">
        <f>VLOOKUP(C1517,'Export Worksheet'!$E$2:$G$1483,2,FALSE)</f>
        <v>#N/A</v>
      </c>
      <c r="J1517" s="35" t="s">
        <v>10457</v>
      </c>
    </row>
    <row r="1518" spans="1:10" ht="16.5">
      <c r="A1518" s="24"/>
      <c r="B1518" s="24" t="s">
        <v>8822</v>
      </c>
      <c r="C1518" s="23" t="s">
        <v>10365</v>
      </c>
      <c r="D1518" s="24" t="s">
        <v>19</v>
      </c>
      <c r="E1518" s="15" t="s">
        <v>8823</v>
      </c>
      <c r="F1518" s="24" t="s">
        <v>8822</v>
      </c>
      <c r="G1518" s="23">
        <f t="shared" si="23"/>
        <v>7</v>
      </c>
      <c r="H1518" s="23" t="str">
        <f>MID(F1518,1,G1518-1)</f>
        <v>16.6.7</v>
      </c>
      <c r="I1518" s="35" t="e">
        <f>VLOOKUP(C1518,'Export Worksheet'!$E$2:$G$1483,2,FALSE)</f>
        <v>#N/A</v>
      </c>
      <c r="J1518" s="35" t="s">
        <v>10457</v>
      </c>
    </row>
    <row r="1519" spans="1:10" ht="16.5">
      <c r="A1519" s="24"/>
      <c r="B1519" s="24" t="s">
        <v>8824</v>
      </c>
      <c r="C1519" s="23" t="s">
        <v>10366</v>
      </c>
      <c r="D1519" s="24" t="s">
        <v>149</v>
      </c>
      <c r="E1519" s="15" t="s">
        <v>8825</v>
      </c>
      <c r="F1519" s="24" t="s">
        <v>8824</v>
      </c>
      <c r="G1519" s="23">
        <f t="shared" si="23"/>
        <v>7</v>
      </c>
      <c r="H1519" s="23" t="str">
        <f>MID(F1519,1,G1519-1)</f>
        <v>16.6.8</v>
      </c>
      <c r="I1519" s="35" t="e">
        <f>VLOOKUP(C1519,'Export Worksheet'!$E$2:$G$1483,2,FALSE)</f>
        <v>#N/A</v>
      </c>
      <c r="J1519" s="35" t="s">
        <v>10457</v>
      </c>
    </row>
    <row r="1520" spans="1:10" ht="16.5">
      <c r="A1520" s="24"/>
      <c r="B1520" s="24" t="s">
        <v>8826</v>
      </c>
      <c r="C1520" s="23" t="s">
        <v>10367</v>
      </c>
      <c r="D1520" s="24" t="s">
        <v>19</v>
      </c>
      <c r="E1520" s="15" t="s">
        <v>8827</v>
      </c>
      <c r="F1520" s="24" t="s">
        <v>8826</v>
      </c>
      <c r="G1520" s="23">
        <f t="shared" si="23"/>
        <v>7</v>
      </c>
      <c r="H1520" s="23" t="str">
        <f>MID(F1520,1,G1520-1)</f>
        <v>16.6.9</v>
      </c>
      <c r="I1520" s="35" t="e">
        <f>VLOOKUP(C1520,'Export Worksheet'!$E$2:$G$1483,2,FALSE)</f>
        <v>#N/A</v>
      </c>
      <c r="J1520" s="35" t="s">
        <v>10457</v>
      </c>
    </row>
    <row r="1521" spans="1:10" ht="16.5">
      <c r="A1521" s="24"/>
      <c r="B1521" s="24" t="s">
        <v>8828</v>
      </c>
      <c r="C1521" s="23" t="s">
        <v>10368</v>
      </c>
      <c r="D1521" s="24" t="s">
        <v>149</v>
      </c>
      <c r="E1521" s="15" t="s">
        <v>8825</v>
      </c>
      <c r="F1521" s="24" t="s">
        <v>8828</v>
      </c>
      <c r="G1521" s="23">
        <f t="shared" si="23"/>
        <v>8</v>
      </c>
      <c r="H1521" s="23" t="str">
        <f>MID(F1521,1,G1521-1)</f>
        <v>16.6.10</v>
      </c>
      <c r="I1521" s="35" t="e">
        <f>VLOOKUP(C1521,'Export Worksheet'!$E$2:$G$1483,2,FALSE)</f>
        <v>#N/A</v>
      </c>
      <c r="J1521" s="35" t="s">
        <v>10457</v>
      </c>
    </row>
    <row r="1522" spans="1:10" ht="16.5">
      <c r="A1522" s="24"/>
      <c r="B1522" s="24" t="s">
        <v>8829</v>
      </c>
      <c r="C1522" s="23" t="s">
        <v>10369</v>
      </c>
      <c r="D1522" s="24" t="s">
        <v>19</v>
      </c>
      <c r="E1522" s="15" t="s">
        <v>8830</v>
      </c>
      <c r="F1522" s="24" t="s">
        <v>8829</v>
      </c>
      <c r="G1522" s="23">
        <f t="shared" si="23"/>
        <v>8</v>
      </c>
      <c r="H1522" s="23" t="str">
        <f>MID(F1522,1,G1522-1)</f>
        <v>16.6.11</v>
      </c>
      <c r="I1522" s="35" t="e">
        <f>VLOOKUP(C1522,'Export Worksheet'!$E$2:$G$1483,2,FALSE)</f>
        <v>#N/A</v>
      </c>
      <c r="J1522" s="35" t="s">
        <v>10457</v>
      </c>
    </row>
    <row r="1523" spans="1:10" ht="16.5">
      <c r="A1523" s="24"/>
      <c r="B1523" s="24" t="s">
        <v>8831</v>
      </c>
      <c r="C1523" s="23" t="s">
        <v>10370</v>
      </c>
      <c r="D1523" s="24" t="s">
        <v>19</v>
      </c>
      <c r="E1523" s="15" t="s">
        <v>8832</v>
      </c>
      <c r="F1523" s="24" t="s">
        <v>8831</v>
      </c>
      <c r="G1523" s="23">
        <f t="shared" si="23"/>
        <v>8</v>
      </c>
      <c r="H1523" s="23" t="str">
        <f>MID(F1523,1,G1523-1)</f>
        <v>16.6.12</v>
      </c>
      <c r="I1523" s="35" t="e">
        <f>VLOOKUP(C1523,'Export Worksheet'!$E$2:$G$1483,2,FALSE)</f>
        <v>#N/A</v>
      </c>
      <c r="J1523" s="35" t="s">
        <v>10457</v>
      </c>
    </row>
    <row r="1524" spans="1:10" ht="16.5">
      <c r="A1524" s="24"/>
      <c r="B1524" s="24" t="s">
        <v>8833</v>
      </c>
      <c r="C1524" s="23" t="s">
        <v>10371</v>
      </c>
      <c r="D1524" s="24" t="s">
        <v>19</v>
      </c>
      <c r="E1524" s="15" t="s">
        <v>8834</v>
      </c>
      <c r="F1524" s="24" t="s">
        <v>8833</v>
      </c>
      <c r="G1524" s="23">
        <f t="shared" si="23"/>
        <v>8</v>
      </c>
      <c r="H1524" s="23" t="str">
        <f>MID(F1524,1,G1524-1)</f>
        <v>16.6.13</v>
      </c>
      <c r="I1524" s="35" t="e">
        <f>VLOOKUP(C1524,'Export Worksheet'!$E$2:$G$1483,2,FALSE)</f>
        <v>#N/A</v>
      </c>
      <c r="J1524" s="35" t="s">
        <v>10457</v>
      </c>
    </row>
    <row r="1525" spans="1:10" ht="16.5">
      <c r="A1525" s="24"/>
      <c r="B1525" s="24" t="s">
        <v>8835</v>
      </c>
      <c r="C1525" s="23" t="s">
        <v>10372</v>
      </c>
      <c r="D1525" s="24" t="s">
        <v>19</v>
      </c>
      <c r="E1525" s="15" t="s">
        <v>8827</v>
      </c>
      <c r="F1525" s="24" t="s">
        <v>8835</v>
      </c>
      <c r="G1525" s="23">
        <f t="shared" si="23"/>
        <v>8</v>
      </c>
      <c r="H1525" s="23" t="str">
        <f>MID(F1525,1,G1525-1)</f>
        <v>16.6.14</v>
      </c>
      <c r="I1525" s="35" t="e">
        <f>VLOOKUP(C1525,'Export Worksheet'!$E$2:$G$1483,2,FALSE)</f>
        <v>#N/A</v>
      </c>
      <c r="J1525" s="35" t="s">
        <v>10457</v>
      </c>
    </row>
    <row r="1526" spans="1:10" ht="16.5">
      <c r="A1526" s="24"/>
      <c r="B1526" s="24" t="s">
        <v>8836</v>
      </c>
      <c r="C1526" s="23" t="s">
        <v>10373</v>
      </c>
      <c r="D1526" s="24" t="s">
        <v>19</v>
      </c>
      <c r="E1526" s="15" t="s">
        <v>8834</v>
      </c>
      <c r="F1526" s="24" t="s">
        <v>8836</v>
      </c>
      <c r="G1526" s="23">
        <f t="shared" si="23"/>
        <v>8</v>
      </c>
      <c r="H1526" s="23" t="str">
        <f>MID(F1526,1,G1526-1)</f>
        <v>16.6.15</v>
      </c>
      <c r="I1526" s="35" t="e">
        <f>VLOOKUP(C1526,'Export Worksheet'!$E$2:$G$1483,2,FALSE)</f>
        <v>#N/A</v>
      </c>
      <c r="J1526" s="35" t="s">
        <v>10457</v>
      </c>
    </row>
    <row r="1527" spans="1:10" ht="16.5">
      <c r="A1527" s="24"/>
      <c r="B1527" s="24" t="s">
        <v>8837</v>
      </c>
      <c r="C1527" s="23" t="s">
        <v>10374</v>
      </c>
      <c r="D1527" s="24" t="s">
        <v>19</v>
      </c>
      <c r="E1527" s="15" t="s">
        <v>8838</v>
      </c>
      <c r="F1527" s="24" t="s">
        <v>8837</v>
      </c>
      <c r="G1527" s="23">
        <f t="shared" si="23"/>
        <v>8</v>
      </c>
      <c r="H1527" s="23" t="str">
        <f>MID(F1527,1,G1527-1)</f>
        <v>16.6.16</v>
      </c>
      <c r="I1527" s="35" t="e">
        <f>VLOOKUP(C1527,'Export Worksheet'!$E$2:$G$1483,2,FALSE)</f>
        <v>#N/A</v>
      </c>
      <c r="J1527" s="35" t="s">
        <v>10457</v>
      </c>
    </row>
    <row r="1528" spans="1:10" ht="16.5">
      <c r="A1528" s="24"/>
      <c r="B1528" s="24" t="s">
        <v>8839</v>
      </c>
      <c r="C1528" s="23" t="s">
        <v>10375</v>
      </c>
      <c r="D1528" s="24" t="s">
        <v>19</v>
      </c>
      <c r="E1528" s="15" t="s">
        <v>8838</v>
      </c>
      <c r="F1528" s="24" t="s">
        <v>8839</v>
      </c>
      <c r="G1528" s="23">
        <f t="shared" si="23"/>
        <v>8</v>
      </c>
      <c r="H1528" s="23" t="str">
        <f>MID(F1528,1,G1528-1)</f>
        <v>16.6.18</v>
      </c>
      <c r="I1528" s="35" t="e">
        <f>VLOOKUP(C1528,'Export Worksheet'!$E$2:$G$1483,2,FALSE)</f>
        <v>#N/A</v>
      </c>
      <c r="J1528" s="35" t="s">
        <v>10457</v>
      </c>
    </row>
    <row r="1529" spans="1:10" ht="16.5">
      <c r="A1529" s="24"/>
      <c r="B1529" s="24" t="s">
        <v>8840</v>
      </c>
      <c r="C1529" s="23" t="s">
        <v>10376</v>
      </c>
      <c r="D1529" s="24" t="s">
        <v>149</v>
      </c>
      <c r="E1529" s="15" t="s">
        <v>8841</v>
      </c>
      <c r="F1529" s="24" t="s">
        <v>8840</v>
      </c>
      <c r="G1529" s="23">
        <f t="shared" si="23"/>
        <v>7</v>
      </c>
      <c r="H1529" s="23" t="str">
        <f>MID(F1529,1,G1529-1)</f>
        <v>16.7.1</v>
      </c>
      <c r="I1529" s="35" t="e">
        <f>VLOOKUP(C1529,'Export Worksheet'!$E$2:$G$1483,2,FALSE)</f>
        <v>#N/A</v>
      </c>
      <c r="J1529" s="35" t="s">
        <v>10457</v>
      </c>
    </row>
    <row r="1530" spans="1:10" ht="16.5">
      <c r="A1530" s="24"/>
      <c r="B1530" s="24" t="s">
        <v>8842</v>
      </c>
      <c r="C1530" s="23" t="s">
        <v>10377</v>
      </c>
      <c r="D1530" s="24" t="s">
        <v>19</v>
      </c>
      <c r="E1530" s="15" t="s">
        <v>8843</v>
      </c>
      <c r="F1530" s="24" t="s">
        <v>8842</v>
      </c>
      <c r="G1530" s="23">
        <f t="shared" si="23"/>
        <v>7</v>
      </c>
      <c r="H1530" s="23" t="str">
        <f>MID(F1530,1,G1530-1)</f>
        <v>16.7.2</v>
      </c>
      <c r="I1530" s="35" t="e">
        <f>VLOOKUP(C1530,'Export Worksheet'!$E$2:$G$1483,2,FALSE)</f>
        <v>#N/A</v>
      </c>
      <c r="J1530" s="35" t="s">
        <v>10457</v>
      </c>
    </row>
    <row r="1531" spans="1:10" ht="16.5">
      <c r="A1531" s="24"/>
      <c r="B1531" s="24" t="s">
        <v>8844</v>
      </c>
      <c r="C1531" s="23" t="s">
        <v>10378</v>
      </c>
      <c r="D1531" s="24" t="s">
        <v>149</v>
      </c>
      <c r="E1531" s="15" t="s">
        <v>8841</v>
      </c>
      <c r="F1531" s="24" t="s">
        <v>8844</v>
      </c>
      <c r="G1531" s="23">
        <f t="shared" si="23"/>
        <v>7</v>
      </c>
      <c r="H1531" s="23" t="str">
        <f>MID(F1531,1,G1531-1)</f>
        <v>16.7.3</v>
      </c>
      <c r="I1531" s="35" t="e">
        <f>VLOOKUP(C1531,'Export Worksheet'!$E$2:$G$1483,2,FALSE)</f>
        <v>#N/A</v>
      </c>
      <c r="J1531" s="35" t="s">
        <v>10457</v>
      </c>
    </row>
    <row r="1532" spans="1:10" ht="16.5">
      <c r="A1532" s="24"/>
      <c r="B1532" s="24" t="s">
        <v>8845</v>
      </c>
      <c r="C1532" s="23" t="s">
        <v>10379</v>
      </c>
      <c r="D1532" s="24" t="s">
        <v>149</v>
      </c>
      <c r="E1532" s="15" t="s">
        <v>8846</v>
      </c>
      <c r="F1532" s="24" t="s">
        <v>8845</v>
      </c>
      <c r="G1532" s="23">
        <f t="shared" si="23"/>
        <v>7</v>
      </c>
      <c r="H1532" s="23" t="str">
        <f>MID(F1532,1,G1532-1)</f>
        <v>16.7.4</v>
      </c>
      <c r="I1532" s="35" t="e">
        <f>VLOOKUP(C1532,'Export Worksheet'!$E$2:$G$1483,2,FALSE)</f>
        <v>#N/A</v>
      </c>
      <c r="J1532" s="35" t="s">
        <v>10457</v>
      </c>
    </row>
    <row r="1533" spans="1:10" ht="16.5">
      <c r="A1533" s="24"/>
      <c r="B1533" s="24" t="s">
        <v>8847</v>
      </c>
      <c r="C1533" s="23" t="s">
        <v>10380</v>
      </c>
      <c r="D1533" s="24" t="s">
        <v>149</v>
      </c>
      <c r="E1533" s="15" t="s">
        <v>8848</v>
      </c>
      <c r="F1533" s="24" t="s">
        <v>8847</v>
      </c>
      <c r="G1533" s="23">
        <f t="shared" si="23"/>
        <v>7</v>
      </c>
      <c r="H1533" s="23" t="str">
        <f>MID(F1533,1,G1533-1)</f>
        <v>16.7.5</v>
      </c>
      <c r="I1533" s="35" t="e">
        <f>VLOOKUP(C1533,'Export Worksheet'!$E$2:$G$1483,2,FALSE)</f>
        <v>#N/A</v>
      </c>
      <c r="J1533" s="35" t="s">
        <v>10457</v>
      </c>
    </row>
    <row r="1534" spans="1:10" ht="16.5">
      <c r="A1534" s="24"/>
      <c r="B1534" s="24" t="s">
        <v>8849</v>
      </c>
      <c r="C1534" s="23" t="s">
        <v>10381</v>
      </c>
      <c r="D1534" s="24" t="s">
        <v>149</v>
      </c>
      <c r="E1534" s="15" t="s">
        <v>8850</v>
      </c>
      <c r="F1534" s="24" t="s">
        <v>8849</v>
      </c>
      <c r="G1534" s="23">
        <f t="shared" si="23"/>
        <v>7</v>
      </c>
      <c r="H1534" s="23" t="str">
        <f>MID(F1534,1,G1534-1)</f>
        <v>16.7.6</v>
      </c>
      <c r="I1534" s="35" t="e">
        <f>VLOOKUP(C1534,'Export Worksheet'!$E$2:$G$1483,2,FALSE)</f>
        <v>#N/A</v>
      </c>
      <c r="J1534" s="35" t="s">
        <v>10457</v>
      </c>
    </row>
    <row r="1535" spans="1:10" ht="16.5">
      <c r="A1535" s="24"/>
      <c r="B1535" s="24" t="s">
        <v>8851</v>
      </c>
      <c r="C1535" s="23" t="s">
        <v>10382</v>
      </c>
      <c r="D1535" s="24" t="s">
        <v>19</v>
      </c>
      <c r="E1535" s="15" t="s">
        <v>8843</v>
      </c>
      <c r="F1535" s="24" t="s">
        <v>8851</v>
      </c>
      <c r="G1535" s="23">
        <f t="shared" si="23"/>
        <v>7</v>
      </c>
      <c r="H1535" s="23" t="str">
        <f>MID(F1535,1,G1535-1)</f>
        <v>16.7.7</v>
      </c>
      <c r="I1535" s="35" t="e">
        <f>VLOOKUP(C1535,'Export Worksheet'!$E$2:$G$1483,2,FALSE)</f>
        <v>#N/A</v>
      </c>
      <c r="J1535" s="35" t="s">
        <v>10457</v>
      </c>
    </row>
    <row r="1536" spans="1:10" ht="16.5">
      <c r="A1536" s="24"/>
      <c r="B1536" s="24" t="s">
        <v>8852</v>
      </c>
      <c r="C1536" s="23" t="s">
        <v>10383</v>
      </c>
      <c r="D1536" s="24" t="s">
        <v>149</v>
      </c>
      <c r="E1536" s="15" t="s">
        <v>8853</v>
      </c>
      <c r="F1536" s="24" t="s">
        <v>8852</v>
      </c>
      <c r="G1536" s="23">
        <f t="shared" si="23"/>
        <v>7</v>
      </c>
      <c r="H1536" s="23" t="str">
        <f>MID(F1536,1,G1536-1)</f>
        <v>16.7.8</v>
      </c>
      <c r="I1536" s="35" t="e">
        <f>VLOOKUP(C1536,'Export Worksheet'!$E$2:$G$1483,2,FALSE)</f>
        <v>#N/A</v>
      </c>
      <c r="J1536" s="35" t="s">
        <v>10457</v>
      </c>
    </row>
    <row r="1537" spans="1:10" ht="16.5">
      <c r="A1537" s="24"/>
      <c r="B1537" s="24" t="s">
        <v>8854</v>
      </c>
      <c r="C1537" s="23" t="s">
        <v>8854</v>
      </c>
      <c r="D1537" s="24" t="s">
        <v>19</v>
      </c>
      <c r="E1537" s="15" t="s">
        <v>8855</v>
      </c>
      <c r="F1537" s="24" t="s">
        <v>8854</v>
      </c>
      <c r="H1537" s="23" t="s">
        <v>8854</v>
      </c>
      <c r="I1537" s="35" t="e">
        <f>VLOOKUP(C1537,'Export Worksheet'!$E$2:$G$1483,2,FALSE)</f>
        <v>#N/A</v>
      </c>
      <c r="J1537" s="35" t="s">
        <v>10457</v>
      </c>
    </row>
    <row r="1538" spans="1:10" ht="16.5">
      <c r="A1538" s="24"/>
      <c r="B1538" s="24" t="s">
        <v>8856</v>
      </c>
      <c r="C1538" s="23" t="s">
        <v>8856</v>
      </c>
      <c r="D1538" s="24" t="s">
        <v>19</v>
      </c>
      <c r="E1538" s="15" t="s">
        <v>8857</v>
      </c>
      <c r="F1538" s="24" t="s">
        <v>8856</v>
      </c>
      <c r="H1538" s="23" t="s">
        <v>8856</v>
      </c>
      <c r="I1538" s="35" t="e">
        <f>VLOOKUP(C1538,'Export Worksheet'!$E$2:$G$1483,2,FALSE)</f>
        <v>#N/A</v>
      </c>
      <c r="J1538" s="35" t="s">
        <v>10457</v>
      </c>
    </row>
    <row r="1539" spans="1:10" ht="16.5">
      <c r="A1539" s="24"/>
      <c r="B1539" s="24" t="s">
        <v>8858</v>
      </c>
      <c r="C1539" s="23" t="s">
        <v>8858</v>
      </c>
      <c r="D1539" s="24" t="s">
        <v>19</v>
      </c>
      <c r="E1539" s="15" t="s">
        <v>8859</v>
      </c>
      <c r="F1539" s="24" t="s">
        <v>8858</v>
      </c>
      <c r="H1539" s="23" t="s">
        <v>8858</v>
      </c>
      <c r="I1539" s="35" t="e">
        <f>VLOOKUP(C1539,'Export Worksheet'!$E$2:$G$1483,2,FALSE)</f>
        <v>#N/A</v>
      </c>
      <c r="J1539" s="35" t="s">
        <v>10457</v>
      </c>
    </row>
    <row r="1540" spans="1:10" ht="16.5">
      <c r="A1540" s="24"/>
      <c r="B1540" s="24" t="s">
        <v>8860</v>
      </c>
      <c r="C1540" s="23" t="s">
        <v>8860</v>
      </c>
      <c r="D1540" s="24" t="s">
        <v>19</v>
      </c>
      <c r="E1540" s="15" t="s">
        <v>8861</v>
      </c>
      <c r="F1540" s="24" t="s">
        <v>8860</v>
      </c>
      <c r="H1540" s="31"/>
      <c r="I1540" s="35" t="e">
        <f>VLOOKUP(C1540,'Export Worksheet'!$E$2:$G$1483,2,FALSE)</f>
        <v>#N/A</v>
      </c>
      <c r="J1540" s="35" t="s">
        <v>10457</v>
      </c>
    </row>
    <row r="1541" spans="1:10" ht="16.5">
      <c r="A1541" s="24"/>
      <c r="B1541" s="24" t="s">
        <v>8862</v>
      </c>
      <c r="C1541" s="23" t="s">
        <v>8862</v>
      </c>
      <c r="D1541" s="24" t="s">
        <v>149</v>
      </c>
      <c r="E1541" s="15" t="s">
        <v>8863</v>
      </c>
      <c r="F1541" s="24" t="s">
        <v>8862</v>
      </c>
      <c r="H1541" s="23" t="s">
        <v>8862</v>
      </c>
      <c r="I1541" s="35" t="e">
        <f>VLOOKUP(C1541,'Export Worksheet'!$E$2:$G$1483,2,FALSE)</f>
        <v>#N/A</v>
      </c>
      <c r="J1541" s="35" t="s">
        <v>10457</v>
      </c>
    </row>
    <row r="1542" spans="1:10" ht="16.5">
      <c r="A1542" s="24"/>
      <c r="B1542" s="24" t="s">
        <v>8864</v>
      </c>
      <c r="C1542" s="23" t="s">
        <v>8864</v>
      </c>
      <c r="D1542" s="24" t="s">
        <v>149</v>
      </c>
      <c r="E1542" s="15" t="s">
        <v>8865</v>
      </c>
      <c r="F1542" s="24" t="s">
        <v>8864</v>
      </c>
      <c r="H1542" s="23" t="s">
        <v>8864</v>
      </c>
      <c r="I1542" s="35" t="e">
        <f>VLOOKUP(C1542,'Export Worksheet'!$E$2:$G$1483,2,FALSE)</f>
        <v>#N/A</v>
      </c>
      <c r="J1542" s="35" t="s">
        <v>10457</v>
      </c>
    </row>
    <row r="1543" spans="1:10" ht="16.5">
      <c r="A1543" s="24"/>
      <c r="B1543" s="24" t="s">
        <v>8866</v>
      </c>
      <c r="C1543" s="23" t="s">
        <v>8866</v>
      </c>
      <c r="D1543" s="24" t="s">
        <v>19</v>
      </c>
      <c r="E1543" s="15" t="s">
        <v>8867</v>
      </c>
      <c r="F1543" s="24" t="s">
        <v>8866</v>
      </c>
      <c r="H1543" s="23" t="s">
        <v>8866</v>
      </c>
      <c r="I1543" s="35" t="e">
        <f>VLOOKUP(C1543,'Export Worksheet'!$E$2:$G$1483,2,FALSE)</f>
        <v>#N/A</v>
      </c>
      <c r="J1543" s="35" t="s">
        <v>10457</v>
      </c>
    </row>
    <row r="1544" spans="1:10" ht="16.5">
      <c r="A1544" s="24"/>
      <c r="B1544" s="24" t="s">
        <v>8868</v>
      </c>
      <c r="C1544" s="23" t="s">
        <v>8868</v>
      </c>
      <c r="D1544" s="24" t="s">
        <v>19</v>
      </c>
      <c r="E1544" s="15" t="s">
        <v>8869</v>
      </c>
      <c r="F1544" s="24" t="s">
        <v>8868</v>
      </c>
      <c r="H1544" s="23" t="s">
        <v>8868</v>
      </c>
      <c r="I1544" s="35" t="e">
        <f>VLOOKUP(C1544,'Export Worksheet'!$E$2:$G$1483,2,FALSE)</f>
        <v>#N/A</v>
      </c>
      <c r="J1544" s="35" t="s">
        <v>10457</v>
      </c>
    </row>
    <row r="1545" spans="1:10" ht="16.5">
      <c r="A1545" s="24"/>
      <c r="B1545" s="24" t="s">
        <v>8870</v>
      </c>
      <c r="C1545" s="23" t="s">
        <v>8870</v>
      </c>
      <c r="D1545" s="24" t="s">
        <v>108</v>
      </c>
      <c r="E1545" s="15" t="s">
        <v>8871</v>
      </c>
      <c r="F1545" s="24" t="s">
        <v>8870</v>
      </c>
      <c r="H1545" s="23" t="s">
        <v>8870</v>
      </c>
      <c r="I1545" s="35" t="e">
        <f>VLOOKUP(C1545,'Export Worksheet'!$E$2:$G$1483,2,FALSE)</f>
        <v>#N/A</v>
      </c>
      <c r="J1545" s="35" t="s">
        <v>10457</v>
      </c>
    </row>
    <row r="1546" spans="1:10" ht="16.5">
      <c r="A1546" s="24"/>
      <c r="B1546" s="24" t="s">
        <v>8872</v>
      </c>
      <c r="C1546" s="23" t="s">
        <v>8872</v>
      </c>
      <c r="D1546" s="24" t="s">
        <v>19</v>
      </c>
      <c r="E1546" s="15" t="s">
        <v>8873</v>
      </c>
      <c r="F1546" s="24" t="s">
        <v>8872</v>
      </c>
      <c r="H1546" s="23" t="s">
        <v>8872</v>
      </c>
      <c r="I1546" s="35" t="e">
        <f>VLOOKUP(C1546,'Export Worksheet'!$E$2:$G$1483,2,FALSE)</f>
        <v>#N/A</v>
      </c>
      <c r="J1546" s="35" t="s">
        <v>10457</v>
      </c>
    </row>
    <row r="1547" spans="1:10" ht="16.5">
      <c r="A1547" s="24"/>
      <c r="B1547" s="24" t="s">
        <v>8874</v>
      </c>
      <c r="C1547" s="23" t="s">
        <v>8874</v>
      </c>
      <c r="D1547" s="24" t="s">
        <v>108</v>
      </c>
      <c r="E1547" s="15" t="s">
        <v>8875</v>
      </c>
      <c r="F1547" s="24" t="s">
        <v>8874</v>
      </c>
      <c r="H1547" s="23" t="s">
        <v>8874</v>
      </c>
      <c r="I1547" s="35" t="e">
        <f>VLOOKUP(C1547,'Export Worksheet'!$E$2:$G$1483,2,FALSE)</f>
        <v>#N/A</v>
      </c>
      <c r="J1547" s="35" t="s">
        <v>10457</v>
      </c>
    </row>
    <row r="1548" spans="1:10" ht="16.5">
      <c r="A1548" s="24"/>
      <c r="B1548" s="24" t="s">
        <v>8876</v>
      </c>
      <c r="C1548" s="23" t="s">
        <v>8876</v>
      </c>
      <c r="D1548" s="24" t="s">
        <v>19</v>
      </c>
      <c r="E1548" s="15" t="s">
        <v>8877</v>
      </c>
      <c r="F1548" s="24" t="s">
        <v>8876</v>
      </c>
      <c r="H1548" s="23" t="s">
        <v>8876</v>
      </c>
      <c r="I1548" s="35" t="e">
        <f>VLOOKUP(C1548,'Export Worksheet'!$E$2:$G$1483,2,FALSE)</f>
        <v>#N/A</v>
      </c>
      <c r="J1548" s="35" t="s">
        <v>10457</v>
      </c>
    </row>
    <row r="1549" spans="1:10" ht="16.5">
      <c r="A1549" s="24"/>
      <c r="B1549" s="24" t="s">
        <v>8878</v>
      </c>
      <c r="C1549" s="23" t="s">
        <v>8878</v>
      </c>
      <c r="D1549" s="24" t="s">
        <v>19</v>
      </c>
      <c r="E1549" s="15" t="s">
        <v>8879</v>
      </c>
      <c r="F1549" s="24" t="s">
        <v>8878</v>
      </c>
      <c r="H1549" s="23" t="s">
        <v>8878</v>
      </c>
      <c r="I1549" s="35" t="e">
        <f>VLOOKUP(C1549,'Export Worksheet'!$E$2:$G$1483,2,FALSE)</f>
        <v>#N/A</v>
      </c>
      <c r="J1549" s="35" t="s">
        <v>10457</v>
      </c>
    </row>
    <row r="1550" spans="1:10" ht="16.5">
      <c r="A1550" s="24"/>
      <c r="B1550" s="24" t="s">
        <v>8880</v>
      </c>
      <c r="C1550" s="23" t="s">
        <v>8880</v>
      </c>
      <c r="D1550" s="24" t="s">
        <v>19</v>
      </c>
      <c r="E1550" s="15" t="s">
        <v>8881</v>
      </c>
      <c r="F1550" s="24" t="s">
        <v>8880</v>
      </c>
      <c r="H1550" s="23" t="s">
        <v>8880</v>
      </c>
      <c r="I1550" s="35" t="e">
        <f>VLOOKUP(C1550,'Export Worksheet'!$E$2:$G$1483,2,FALSE)</f>
        <v>#N/A</v>
      </c>
      <c r="J1550" s="35" t="s">
        <v>10457</v>
      </c>
    </row>
    <row r="1551" spans="1:10" ht="16.5">
      <c r="A1551" s="24"/>
      <c r="B1551" s="24" t="s">
        <v>8882</v>
      </c>
      <c r="C1551" s="23" t="s">
        <v>8882</v>
      </c>
      <c r="D1551" s="24" t="s">
        <v>19</v>
      </c>
      <c r="E1551" s="15" t="s">
        <v>8883</v>
      </c>
      <c r="F1551" s="24" t="s">
        <v>8882</v>
      </c>
      <c r="H1551" s="23" t="s">
        <v>8882</v>
      </c>
      <c r="I1551" s="35" t="e">
        <f>VLOOKUP(C1551,'Export Worksheet'!$E$2:$G$1483,2,FALSE)</f>
        <v>#N/A</v>
      </c>
      <c r="J1551" s="35" t="s">
        <v>10457</v>
      </c>
    </row>
    <row r="1552" spans="1:10" ht="16.5">
      <c r="A1552" s="24"/>
      <c r="B1552" s="24" t="s">
        <v>8884</v>
      </c>
      <c r="C1552" s="23" t="s">
        <v>8884</v>
      </c>
      <c r="D1552" s="24" t="s">
        <v>19</v>
      </c>
      <c r="E1552" s="15" t="s">
        <v>8885</v>
      </c>
      <c r="F1552" s="24" t="s">
        <v>8884</v>
      </c>
      <c r="H1552" s="23" t="s">
        <v>8884</v>
      </c>
      <c r="I1552" s="35" t="e">
        <f>VLOOKUP(C1552,'Export Worksheet'!$E$2:$G$1483,2,FALSE)</f>
        <v>#N/A</v>
      </c>
      <c r="J1552" s="35" t="s">
        <v>10457</v>
      </c>
    </row>
    <row r="1553" spans="1:10" ht="16.5">
      <c r="A1553" s="24"/>
      <c r="B1553" s="24" t="s">
        <v>8886</v>
      </c>
      <c r="C1553" s="23" t="s">
        <v>8886</v>
      </c>
      <c r="D1553" s="24" t="s">
        <v>19</v>
      </c>
      <c r="E1553" s="15" t="s">
        <v>8887</v>
      </c>
      <c r="F1553" s="24" t="s">
        <v>8886</v>
      </c>
      <c r="H1553" s="23" t="s">
        <v>8886</v>
      </c>
      <c r="I1553" s="35" t="e">
        <f>VLOOKUP(C1553,'Export Worksheet'!$E$2:$G$1483,2,FALSE)</f>
        <v>#N/A</v>
      </c>
      <c r="J1553" s="35" t="s">
        <v>10457</v>
      </c>
    </row>
    <row r="1554" spans="1:10" ht="16.5">
      <c r="A1554" s="24"/>
      <c r="B1554" s="24" t="s">
        <v>8888</v>
      </c>
      <c r="C1554" s="23" t="s">
        <v>8888</v>
      </c>
      <c r="D1554" s="24" t="s">
        <v>19</v>
      </c>
      <c r="E1554" s="15" t="s">
        <v>8889</v>
      </c>
      <c r="F1554" s="24" t="s">
        <v>8888</v>
      </c>
      <c r="H1554" s="23" t="s">
        <v>8888</v>
      </c>
      <c r="I1554" s="35" t="e">
        <f>VLOOKUP(C1554,'Export Worksheet'!$E$2:$G$1483,2,FALSE)</f>
        <v>#N/A</v>
      </c>
      <c r="J1554" s="35" t="s">
        <v>10457</v>
      </c>
    </row>
    <row r="1555" spans="1:10" ht="16.5">
      <c r="A1555" s="24"/>
      <c r="B1555" s="24" t="s">
        <v>8890</v>
      </c>
      <c r="C1555" s="23" t="s">
        <v>8890</v>
      </c>
      <c r="D1555" s="24" t="s">
        <v>19</v>
      </c>
      <c r="E1555" s="15" t="s">
        <v>8891</v>
      </c>
      <c r="F1555" s="24" t="s">
        <v>8890</v>
      </c>
      <c r="H1555" s="23" t="s">
        <v>8890</v>
      </c>
      <c r="I1555" s="35" t="e">
        <f>VLOOKUP(C1555,'Export Worksheet'!$E$2:$G$1483,2,FALSE)</f>
        <v>#N/A</v>
      </c>
      <c r="J1555" s="35" t="s">
        <v>10457</v>
      </c>
    </row>
    <row r="1556" spans="1:10" ht="16.5">
      <c r="A1556" s="24"/>
      <c r="B1556" s="24" t="s">
        <v>8892</v>
      </c>
      <c r="C1556" s="23" t="s">
        <v>8892</v>
      </c>
      <c r="D1556" s="24" t="s">
        <v>19</v>
      </c>
      <c r="E1556" s="15" t="s">
        <v>8893</v>
      </c>
      <c r="F1556" s="24" t="s">
        <v>8892</v>
      </c>
      <c r="H1556" s="23" t="s">
        <v>8892</v>
      </c>
      <c r="I1556" s="35" t="e">
        <f>VLOOKUP(C1556,'Export Worksheet'!$E$2:$G$1483,2,FALSE)</f>
        <v>#N/A</v>
      </c>
      <c r="J1556" s="35" t="s">
        <v>10457</v>
      </c>
    </row>
    <row r="1557" spans="1:10" ht="16.5">
      <c r="A1557" s="24"/>
      <c r="B1557" s="24" t="s">
        <v>8894</v>
      </c>
      <c r="C1557" s="23" t="s">
        <v>8894</v>
      </c>
      <c r="D1557" s="24" t="s">
        <v>19</v>
      </c>
      <c r="E1557" s="15" t="s">
        <v>8895</v>
      </c>
      <c r="F1557" s="24" t="s">
        <v>8894</v>
      </c>
      <c r="H1557" s="23" t="s">
        <v>8894</v>
      </c>
      <c r="I1557" s="35" t="e">
        <f>VLOOKUP(C1557,'Export Worksheet'!$E$2:$G$1483,2,FALSE)</f>
        <v>#N/A</v>
      </c>
      <c r="J1557" s="35" t="s">
        <v>10457</v>
      </c>
    </row>
    <row r="1558" spans="1:10" ht="16.5">
      <c r="A1558" s="24"/>
      <c r="B1558" s="24" t="s">
        <v>8896</v>
      </c>
      <c r="C1558" s="23" t="s">
        <v>8896</v>
      </c>
      <c r="D1558" s="24" t="s">
        <v>19</v>
      </c>
      <c r="E1558" s="15" t="s">
        <v>8897</v>
      </c>
      <c r="F1558" s="24" t="s">
        <v>8896</v>
      </c>
      <c r="H1558" s="23" t="s">
        <v>8896</v>
      </c>
      <c r="I1558" s="35" t="e">
        <f>VLOOKUP(C1558,'Export Worksheet'!$E$2:$G$1483,2,FALSE)</f>
        <v>#N/A</v>
      </c>
      <c r="J1558" s="35" t="s">
        <v>10457</v>
      </c>
    </row>
    <row r="1559" spans="1:10" ht="16.5">
      <c r="A1559" s="24"/>
      <c r="B1559" s="24" t="s">
        <v>8898</v>
      </c>
      <c r="C1559" s="23" t="s">
        <v>8898</v>
      </c>
      <c r="D1559" s="24" t="s">
        <v>19</v>
      </c>
      <c r="E1559" s="15" t="s">
        <v>8899</v>
      </c>
      <c r="F1559" s="24" t="s">
        <v>8898</v>
      </c>
      <c r="H1559" s="23" t="s">
        <v>8898</v>
      </c>
      <c r="I1559" s="35" t="e">
        <f>VLOOKUP(C1559,'Export Worksheet'!$E$2:$G$1483,2,FALSE)</f>
        <v>#N/A</v>
      </c>
      <c r="J1559" s="35" t="s">
        <v>10457</v>
      </c>
    </row>
    <row r="1560" spans="1:10" ht="16.5">
      <c r="A1560" s="24"/>
      <c r="B1560" s="24" t="s">
        <v>8900</v>
      </c>
      <c r="C1560" s="23" t="s">
        <v>8900</v>
      </c>
      <c r="D1560" s="24" t="s">
        <v>19</v>
      </c>
      <c r="E1560" s="15" t="s">
        <v>8901</v>
      </c>
      <c r="F1560" s="24" t="s">
        <v>8900</v>
      </c>
      <c r="H1560" s="23" t="s">
        <v>8900</v>
      </c>
      <c r="I1560" s="35" t="e">
        <f>VLOOKUP(C1560,'Export Worksheet'!$E$2:$G$1483,2,FALSE)</f>
        <v>#N/A</v>
      </c>
      <c r="J1560" s="35" t="s">
        <v>10457</v>
      </c>
    </row>
    <row r="1561" spans="1:10" ht="16.5">
      <c r="A1561" s="24"/>
      <c r="B1561" s="24" t="s">
        <v>8902</v>
      </c>
      <c r="C1561" s="23" t="s">
        <v>10384</v>
      </c>
      <c r="D1561" s="24" t="s">
        <v>19</v>
      </c>
      <c r="E1561" s="15" t="s">
        <v>8903</v>
      </c>
      <c r="F1561" s="24" t="s">
        <v>8902</v>
      </c>
      <c r="G1561" s="23">
        <f t="shared" ref="G1539:G1567" si="24">FIND("-",F1561)</f>
        <v>7</v>
      </c>
      <c r="H1561" s="23" t="str">
        <f>MID(F1561,1,G1561-1)</f>
        <v>18.6.1</v>
      </c>
      <c r="I1561" s="35" t="e">
        <f>VLOOKUP(C1561,'Export Worksheet'!$E$2:$G$1483,2,FALSE)</f>
        <v>#N/A</v>
      </c>
      <c r="J1561" s="35" t="s">
        <v>10457</v>
      </c>
    </row>
    <row r="1562" spans="1:10" ht="16.5">
      <c r="A1562" s="24"/>
      <c r="B1562" s="24" t="s">
        <v>8904</v>
      </c>
      <c r="C1562" s="23" t="s">
        <v>10385</v>
      </c>
      <c r="D1562" s="24" t="s">
        <v>19</v>
      </c>
      <c r="E1562" s="15" t="s">
        <v>8905</v>
      </c>
      <c r="F1562" s="24" t="s">
        <v>8904</v>
      </c>
      <c r="G1562" s="23">
        <f t="shared" si="24"/>
        <v>7</v>
      </c>
      <c r="H1562" s="23" t="str">
        <f>MID(F1562,1,G1562-1)</f>
        <v>18.6.2</v>
      </c>
      <c r="I1562" s="35" t="e">
        <f>VLOOKUP(C1562,'Export Worksheet'!$E$2:$G$1483,2,FALSE)</f>
        <v>#N/A</v>
      </c>
      <c r="J1562" s="35" t="s">
        <v>10457</v>
      </c>
    </row>
    <row r="1563" spans="1:10" ht="16.5">
      <c r="A1563" s="24"/>
      <c r="B1563" s="24" t="s">
        <v>8906</v>
      </c>
      <c r="C1563" s="23" t="s">
        <v>10386</v>
      </c>
      <c r="D1563" s="24" t="s">
        <v>19</v>
      </c>
      <c r="E1563" s="15" t="s">
        <v>8907</v>
      </c>
      <c r="F1563" s="24" t="s">
        <v>8906</v>
      </c>
      <c r="G1563" s="23">
        <f t="shared" si="24"/>
        <v>7</v>
      </c>
      <c r="H1563" s="23" t="str">
        <f>MID(F1563,1,G1563-1)</f>
        <v>18.6.3</v>
      </c>
      <c r="I1563" s="35" t="e">
        <f>VLOOKUP(C1563,'Export Worksheet'!$E$2:$G$1483,2,FALSE)</f>
        <v>#N/A</v>
      </c>
      <c r="J1563" s="35" t="s">
        <v>10457</v>
      </c>
    </row>
    <row r="1564" spans="1:10" ht="16.5">
      <c r="A1564" s="24"/>
      <c r="B1564" s="24" t="s">
        <v>8908</v>
      </c>
      <c r="C1564" s="23" t="s">
        <v>10387</v>
      </c>
      <c r="D1564" s="24" t="s">
        <v>19</v>
      </c>
      <c r="E1564" s="15" t="s">
        <v>8907</v>
      </c>
      <c r="F1564" s="24" t="s">
        <v>8908</v>
      </c>
      <c r="G1564" s="23">
        <f t="shared" si="24"/>
        <v>7</v>
      </c>
      <c r="H1564" s="23" t="str">
        <f>MID(F1564,1,G1564-1)</f>
        <v>18.6.4</v>
      </c>
      <c r="I1564" s="35" t="e">
        <f>VLOOKUP(C1564,'Export Worksheet'!$E$2:$G$1483,2,FALSE)</f>
        <v>#N/A</v>
      </c>
      <c r="J1564" s="35" t="s">
        <v>10457</v>
      </c>
    </row>
    <row r="1565" spans="1:10" ht="16.5">
      <c r="A1565" s="24"/>
      <c r="B1565" s="24" t="s">
        <v>8909</v>
      </c>
      <c r="C1565" s="23" t="s">
        <v>10388</v>
      </c>
      <c r="D1565" s="24" t="s">
        <v>19</v>
      </c>
      <c r="E1565" s="15" t="s">
        <v>8907</v>
      </c>
      <c r="F1565" s="24" t="s">
        <v>8909</v>
      </c>
      <c r="G1565" s="23">
        <f t="shared" si="24"/>
        <v>7</v>
      </c>
      <c r="H1565" s="23" t="str">
        <f>MID(F1565,1,G1565-1)</f>
        <v>18.6.5</v>
      </c>
      <c r="I1565" s="35" t="e">
        <f>VLOOKUP(C1565,'Export Worksheet'!$E$2:$G$1483,2,FALSE)</f>
        <v>#N/A</v>
      </c>
      <c r="J1565" s="35" t="s">
        <v>10457</v>
      </c>
    </row>
    <row r="1566" spans="1:10" ht="16.5">
      <c r="A1566" s="24"/>
      <c r="B1566" s="24" t="s">
        <v>8910</v>
      </c>
      <c r="C1566" s="23" t="s">
        <v>10389</v>
      </c>
      <c r="D1566" s="24" t="s">
        <v>19</v>
      </c>
      <c r="E1566" s="15" t="s">
        <v>8907</v>
      </c>
      <c r="F1566" s="24" t="s">
        <v>8910</v>
      </c>
      <c r="G1566" s="23">
        <f t="shared" si="24"/>
        <v>7</v>
      </c>
      <c r="H1566" s="23" t="str">
        <f>MID(F1566,1,G1566-1)</f>
        <v>18.6.6</v>
      </c>
      <c r="I1566" s="35" t="e">
        <f>VLOOKUP(C1566,'Export Worksheet'!$E$2:$G$1483,2,FALSE)</f>
        <v>#N/A</v>
      </c>
      <c r="J1566" s="35" t="s">
        <v>10457</v>
      </c>
    </row>
    <row r="1567" spans="1:10" ht="16.5">
      <c r="A1567" s="24"/>
      <c r="B1567" s="24" t="s">
        <v>8911</v>
      </c>
      <c r="C1567" s="23" t="s">
        <v>10390</v>
      </c>
      <c r="D1567" s="24" t="s">
        <v>19</v>
      </c>
      <c r="E1567" s="15" t="s">
        <v>8912</v>
      </c>
      <c r="F1567" s="24" t="s">
        <v>8911</v>
      </c>
      <c r="G1567" s="23">
        <f t="shared" si="24"/>
        <v>7</v>
      </c>
      <c r="H1567" s="23" t="str">
        <f>MID(F1567,1,G1567-1)</f>
        <v>18.6.8</v>
      </c>
      <c r="I1567" s="35" t="e">
        <f>VLOOKUP(C1567,'Export Worksheet'!$E$2:$G$1483,2,FALSE)</f>
        <v>#N/A</v>
      </c>
      <c r="J1567" s="35" t="s">
        <v>10457</v>
      </c>
    </row>
  </sheetData>
  <autoFilter ref="A1:J1567" xr:uid="{58C5CDBA-5E69-4DD8-A3D8-B57B24A218E0}"/>
  <conditionalFormatting sqref="E807">
    <cfRule type="expression" dxfId="2" priority="13">
      <formula>$K807="YES"</formula>
    </cfRule>
    <cfRule type="expression" dxfId="1" priority="14">
      <formula>$C807="ASSIGNED TO RESPONSIBLE PERSON"</formula>
    </cfRule>
    <cfRule type="expression" dxfId="0" priority="15">
      <formula>$C807="AVO CREATED"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98B8-287C-4757-8D8E-435991E5E50F}">
  <dimension ref="A1:D1501"/>
  <sheetViews>
    <sheetView topLeftCell="A1462" workbookViewId="0">
      <selection activeCell="B2" sqref="B2:B1483"/>
    </sheetView>
  </sheetViews>
  <sheetFormatPr defaultRowHeight="15"/>
  <cols>
    <col min="1" max="1" width="12.140625" bestFit="1" customWidth="1"/>
    <col min="2" max="3" width="10" bestFit="1" customWidth="1"/>
    <col min="4" max="4" width="37.42578125" bestFit="1" customWidth="1"/>
  </cols>
  <sheetData>
    <row r="1" spans="1:4">
      <c r="A1" t="s">
        <v>0</v>
      </c>
      <c r="B1" t="s">
        <v>3</v>
      </c>
      <c r="C1" t="s">
        <v>1</v>
      </c>
      <c r="D1" t="s">
        <v>2</v>
      </c>
    </row>
    <row r="2" spans="1:4">
      <c r="A2">
        <v>300533845</v>
      </c>
      <c r="B2">
        <v>300454538</v>
      </c>
      <c r="C2">
        <v>513010578</v>
      </c>
      <c r="D2" t="s">
        <v>5026</v>
      </c>
    </row>
    <row r="3" spans="1:4">
      <c r="A3">
        <v>300533843</v>
      </c>
      <c r="B3">
        <v>300454539</v>
      </c>
      <c r="C3">
        <v>513010577</v>
      </c>
      <c r="D3" t="s">
        <v>5025</v>
      </c>
    </row>
    <row r="4" spans="1:4">
      <c r="A4">
        <v>300533841</v>
      </c>
      <c r="B4">
        <v>300454540</v>
      </c>
      <c r="C4">
        <v>513010571</v>
      </c>
      <c r="D4" t="s">
        <v>5019</v>
      </c>
    </row>
    <row r="5" spans="1:4">
      <c r="A5">
        <v>300533839</v>
      </c>
      <c r="B5">
        <v>300454541</v>
      </c>
      <c r="C5">
        <v>513010561</v>
      </c>
      <c r="D5" t="s">
        <v>5009</v>
      </c>
    </row>
    <row r="6" spans="1:4">
      <c r="A6">
        <v>300533837</v>
      </c>
      <c r="B6">
        <v>300454542</v>
      </c>
      <c r="C6">
        <v>513010560</v>
      </c>
      <c r="D6" t="s">
        <v>5008</v>
      </c>
    </row>
    <row r="7" spans="1:4">
      <c r="A7">
        <v>300533835</v>
      </c>
      <c r="B7">
        <v>300454543</v>
      </c>
      <c r="C7">
        <v>513010556</v>
      </c>
      <c r="D7" t="s">
        <v>5004</v>
      </c>
    </row>
    <row r="8" spans="1:4">
      <c r="A8">
        <v>300535947</v>
      </c>
      <c r="B8">
        <v>300456185</v>
      </c>
      <c r="C8">
        <v>513010011</v>
      </c>
      <c r="D8" t="s">
        <v>4485</v>
      </c>
    </row>
    <row r="9" spans="1:4">
      <c r="A9">
        <v>300535948</v>
      </c>
      <c r="B9">
        <v>300456186</v>
      </c>
      <c r="C9">
        <v>513010014</v>
      </c>
      <c r="D9" t="s">
        <v>4488</v>
      </c>
    </row>
    <row r="10" spans="1:4">
      <c r="A10">
        <v>300535950</v>
      </c>
      <c r="B10">
        <v>300456188</v>
      </c>
      <c r="C10">
        <v>513010012</v>
      </c>
      <c r="D10" t="s">
        <v>4486</v>
      </c>
    </row>
    <row r="11" spans="1:4">
      <c r="A11">
        <v>300535951</v>
      </c>
      <c r="B11">
        <v>300456189</v>
      </c>
      <c r="C11">
        <v>513010013</v>
      </c>
      <c r="D11" t="s">
        <v>4487</v>
      </c>
    </row>
    <row r="12" spans="1:4">
      <c r="A12">
        <v>300535954</v>
      </c>
      <c r="B12">
        <v>300456192</v>
      </c>
      <c r="C12">
        <v>513010019</v>
      </c>
      <c r="D12" t="s">
        <v>4493</v>
      </c>
    </row>
    <row r="13" spans="1:4">
      <c r="A13">
        <v>300535955</v>
      </c>
      <c r="B13">
        <v>300456193</v>
      </c>
      <c r="C13">
        <v>513010017</v>
      </c>
      <c r="D13" t="s">
        <v>4491</v>
      </c>
    </row>
    <row r="14" spans="1:4">
      <c r="A14">
        <v>300535956</v>
      </c>
      <c r="B14">
        <v>300456194</v>
      </c>
      <c r="C14">
        <v>513010021</v>
      </c>
      <c r="D14" t="s">
        <v>4495</v>
      </c>
    </row>
    <row r="15" spans="1:4">
      <c r="A15">
        <v>300535957</v>
      </c>
      <c r="B15">
        <v>300456195</v>
      </c>
      <c r="C15">
        <v>513010016</v>
      </c>
      <c r="D15" t="s">
        <v>4490</v>
      </c>
    </row>
    <row r="16" spans="1:4">
      <c r="A16">
        <v>300535958</v>
      </c>
      <c r="B16">
        <v>300456196</v>
      </c>
      <c r="C16">
        <v>513010020</v>
      </c>
      <c r="D16" t="s">
        <v>4494</v>
      </c>
    </row>
    <row r="17" spans="1:4">
      <c r="A17">
        <v>300535960</v>
      </c>
      <c r="B17">
        <v>300456198</v>
      </c>
      <c r="C17">
        <v>513010018</v>
      </c>
      <c r="D17" t="s">
        <v>4492</v>
      </c>
    </row>
    <row r="18" spans="1:4">
      <c r="A18">
        <v>300535961</v>
      </c>
      <c r="B18">
        <v>300456199</v>
      </c>
      <c r="C18">
        <v>513010022</v>
      </c>
      <c r="D18" t="s">
        <v>4496</v>
      </c>
    </row>
    <row r="19" spans="1:4">
      <c r="A19">
        <v>300535962</v>
      </c>
      <c r="B19">
        <v>300456200</v>
      </c>
      <c r="C19">
        <v>513010026</v>
      </c>
      <c r="D19" t="s">
        <v>4500</v>
      </c>
    </row>
    <row r="20" spans="1:4">
      <c r="A20">
        <v>300535963</v>
      </c>
      <c r="B20">
        <v>300456201</v>
      </c>
      <c r="C20">
        <v>513010025</v>
      </c>
      <c r="D20" t="s">
        <v>4499</v>
      </c>
    </row>
    <row r="21" spans="1:4">
      <c r="A21">
        <v>300535964</v>
      </c>
      <c r="B21">
        <v>300456202</v>
      </c>
      <c r="C21">
        <v>513010028</v>
      </c>
      <c r="D21" t="s">
        <v>4502</v>
      </c>
    </row>
    <row r="22" spans="1:4">
      <c r="A22">
        <v>300535965</v>
      </c>
      <c r="B22">
        <v>300456203</v>
      </c>
      <c r="C22">
        <v>513010030</v>
      </c>
      <c r="D22" t="s">
        <v>4504</v>
      </c>
    </row>
    <row r="23" spans="1:4">
      <c r="A23">
        <v>300535966</v>
      </c>
      <c r="B23">
        <v>300456204</v>
      </c>
      <c r="C23">
        <v>513010023</v>
      </c>
      <c r="D23" t="s">
        <v>4497</v>
      </c>
    </row>
    <row r="24" spans="1:4">
      <c r="A24">
        <v>300535967</v>
      </c>
      <c r="B24">
        <v>300456205</v>
      </c>
      <c r="C24">
        <v>513010024</v>
      </c>
      <c r="D24" t="s">
        <v>4498</v>
      </c>
    </row>
    <row r="25" spans="1:4">
      <c r="A25">
        <v>300535968</v>
      </c>
      <c r="B25">
        <v>300456206</v>
      </c>
      <c r="C25">
        <v>513010027</v>
      </c>
      <c r="D25" t="s">
        <v>4501</v>
      </c>
    </row>
    <row r="26" spans="1:4">
      <c r="A26">
        <v>300535969</v>
      </c>
      <c r="B26">
        <v>300456207</v>
      </c>
      <c r="C26">
        <v>513010029</v>
      </c>
      <c r="D26" t="s">
        <v>4503</v>
      </c>
    </row>
    <row r="27" spans="1:4">
      <c r="A27">
        <v>300535970</v>
      </c>
      <c r="B27">
        <v>300456208</v>
      </c>
      <c r="C27">
        <v>513010031</v>
      </c>
      <c r="D27" t="s">
        <v>4505</v>
      </c>
    </row>
    <row r="28" spans="1:4">
      <c r="A28">
        <v>300535971</v>
      </c>
      <c r="B28">
        <v>300456209</v>
      </c>
      <c r="C28">
        <v>513010032</v>
      </c>
      <c r="D28" t="s">
        <v>4506</v>
      </c>
    </row>
    <row r="29" spans="1:4">
      <c r="A29">
        <v>300535972</v>
      </c>
      <c r="B29">
        <v>300456210</v>
      </c>
      <c r="C29">
        <v>513010033</v>
      </c>
      <c r="D29" t="s">
        <v>4507</v>
      </c>
    </row>
    <row r="30" spans="1:4">
      <c r="A30">
        <v>300543575</v>
      </c>
      <c r="B30">
        <v>300456211</v>
      </c>
      <c r="C30">
        <v>513010286</v>
      </c>
      <c r="D30" t="s">
        <v>4743</v>
      </c>
    </row>
    <row r="31" spans="1:4">
      <c r="A31">
        <v>300535974</v>
      </c>
      <c r="B31">
        <v>300456212</v>
      </c>
      <c r="C31">
        <v>513010035</v>
      </c>
      <c r="D31" t="s">
        <v>4509</v>
      </c>
    </row>
    <row r="32" spans="1:4">
      <c r="A32">
        <v>300535975</v>
      </c>
      <c r="B32">
        <v>300456213</v>
      </c>
      <c r="C32">
        <v>513010034</v>
      </c>
      <c r="D32" t="s">
        <v>4508</v>
      </c>
    </row>
    <row r="33" spans="1:4">
      <c r="A33">
        <v>300535976</v>
      </c>
      <c r="B33">
        <v>300456214</v>
      </c>
      <c r="C33">
        <v>513010036</v>
      </c>
      <c r="D33" t="s">
        <v>4510</v>
      </c>
    </row>
    <row r="34" spans="1:4">
      <c r="A34">
        <v>300535977</v>
      </c>
      <c r="B34">
        <v>300456215</v>
      </c>
      <c r="C34">
        <v>513010037</v>
      </c>
      <c r="D34" t="s">
        <v>4511</v>
      </c>
    </row>
    <row r="35" spans="1:4">
      <c r="A35">
        <v>300535978</v>
      </c>
      <c r="B35">
        <v>300456216</v>
      </c>
      <c r="C35">
        <v>513010058</v>
      </c>
      <c r="D35" t="s">
        <v>4530</v>
      </c>
    </row>
    <row r="36" spans="1:4">
      <c r="A36">
        <v>300535979</v>
      </c>
      <c r="B36">
        <v>300456217</v>
      </c>
      <c r="C36">
        <v>513010051</v>
      </c>
      <c r="D36" t="s">
        <v>4523</v>
      </c>
    </row>
    <row r="37" spans="1:4">
      <c r="A37">
        <v>300535982</v>
      </c>
      <c r="B37">
        <v>300456220</v>
      </c>
      <c r="C37">
        <v>513010059</v>
      </c>
      <c r="D37" t="s">
        <v>4531</v>
      </c>
    </row>
    <row r="38" spans="1:4">
      <c r="A38">
        <v>300535983</v>
      </c>
      <c r="B38">
        <v>300456221</v>
      </c>
      <c r="C38">
        <v>513010056</v>
      </c>
      <c r="D38" t="s">
        <v>4528</v>
      </c>
    </row>
    <row r="39" spans="1:4">
      <c r="A39">
        <v>300535985</v>
      </c>
      <c r="B39">
        <v>300456223</v>
      </c>
      <c r="C39">
        <v>513010053</v>
      </c>
      <c r="D39" t="s">
        <v>4525</v>
      </c>
    </row>
    <row r="40" spans="1:4">
      <c r="A40">
        <v>300535986</v>
      </c>
      <c r="B40">
        <v>300456224</v>
      </c>
      <c r="C40">
        <v>513010057</v>
      </c>
      <c r="D40" t="s">
        <v>4529</v>
      </c>
    </row>
    <row r="41" spans="1:4">
      <c r="A41">
        <v>300535987</v>
      </c>
      <c r="B41">
        <v>300456225</v>
      </c>
      <c r="C41">
        <v>513010049</v>
      </c>
      <c r="D41" t="s">
        <v>4521</v>
      </c>
    </row>
    <row r="42" spans="1:4">
      <c r="A42">
        <v>300535988</v>
      </c>
      <c r="B42">
        <v>300456226</v>
      </c>
      <c r="C42">
        <v>513010052</v>
      </c>
      <c r="D42" t="s">
        <v>4524</v>
      </c>
    </row>
    <row r="43" spans="1:4">
      <c r="A43">
        <v>300535989</v>
      </c>
      <c r="B43">
        <v>300456227</v>
      </c>
      <c r="C43">
        <v>513010055</v>
      </c>
      <c r="D43" t="s">
        <v>4527</v>
      </c>
    </row>
    <row r="44" spans="1:4">
      <c r="A44">
        <v>300535990</v>
      </c>
      <c r="B44">
        <v>300456228</v>
      </c>
      <c r="C44">
        <v>513010015</v>
      </c>
      <c r="D44" t="s">
        <v>4489</v>
      </c>
    </row>
    <row r="45" spans="1:4">
      <c r="A45">
        <v>300535991</v>
      </c>
      <c r="B45">
        <v>300456229</v>
      </c>
      <c r="C45">
        <v>513010061</v>
      </c>
      <c r="D45" t="s">
        <v>4533</v>
      </c>
    </row>
    <row r="46" spans="1:4">
      <c r="A46">
        <v>300535992</v>
      </c>
      <c r="B46">
        <v>300456230</v>
      </c>
      <c r="C46">
        <v>513010050</v>
      </c>
      <c r="D46" t="s">
        <v>4522</v>
      </c>
    </row>
    <row r="47" spans="1:4">
      <c r="A47">
        <v>300535993</v>
      </c>
      <c r="B47">
        <v>300456231</v>
      </c>
      <c r="C47">
        <v>513010060</v>
      </c>
      <c r="D47" t="s">
        <v>4532</v>
      </c>
    </row>
    <row r="48" spans="1:4">
      <c r="A48">
        <v>300543578</v>
      </c>
      <c r="B48">
        <v>300456232</v>
      </c>
      <c r="C48">
        <v>513010289</v>
      </c>
      <c r="D48" t="s">
        <v>4746</v>
      </c>
    </row>
    <row r="49" spans="1:4">
      <c r="A49">
        <v>300535996</v>
      </c>
      <c r="B49">
        <v>300456234</v>
      </c>
      <c r="C49">
        <v>513010064</v>
      </c>
      <c r="D49" t="s">
        <v>4536</v>
      </c>
    </row>
    <row r="50" spans="1:4">
      <c r="A50">
        <v>300543576</v>
      </c>
      <c r="B50">
        <v>300456236</v>
      </c>
      <c r="C50">
        <v>513010287</v>
      </c>
      <c r="D50" t="s">
        <v>4744</v>
      </c>
    </row>
    <row r="51" spans="1:4">
      <c r="A51">
        <v>300536003</v>
      </c>
      <c r="B51">
        <v>300456241</v>
      </c>
      <c r="C51">
        <v>513010071</v>
      </c>
      <c r="D51" t="s">
        <v>4543</v>
      </c>
    </row>
    <row r="52" spans="1:4">
      <c r="A52">
        <v>300536005</v>
      </c>
      <c r="B52">
        <v>300456243</v>
      </c>
      <c r="C52">
        <v>513010077</v>
      </c>
      <c r="D52" t="s">
        <v>4549</v>
      </c>
    </row>
    <row r="53" spans="1:4">
      <c r="A53">
        <v>300536006</v>
      </c>
      <c r="B53">
        <v>300456244</v>
      </c>
      <c r="C53">
        <v>513010070</v>
      </c>
      <c r="D53" t="s">
        <v>4542</v>
      </c>
    </row>
    <row r="54" spans="1:4">
      <c r="A54">
        <v>300536007</v>
      </c>
      <c r="B54">
        <v>300456245</v>
      </c>
      <c r="C54">
        <v>513010073</v>
      </c>
      <c r="D54" t="s">
        <v>4545</v>
      </c>
    </row>
    <row r="55" spans="1:4">
      <c r="A55">
        <v>300536008</v>
      </c>
      <c r="B55">
        <v>300456246</v>
      </c>
      <c r="C55">
        <v>513010075</v>
      </c>
      <c r="D55" t="s">
        <v>4547</v>
      </c>
    </row>
    <row r="56" spans="1:4">
      <c r="A56">
        <v>300536009</v>
      </c>
      <c r="B56">
        <v>300456247</v>
      </c>
      <c r="C56">
        <v>513010063</v>
      </c>
      <c r="D56" t="s">
        <v>4535</v>
      </c>
    </row>
    <row r="57" spans="1:4">
      <c r="A57">
        <v>300536010</v>
      </c>
      <c r="B57">
        <v>300456248</v>
      </c>
      <c r="C57">
        <v>513010078</v>
      </c>
      <c r="D57" t="s">
        <v>4550</v>
      </c>
    </row>
    <row r="58" spans="1:4">
      <c r="A58">
        <v>300536011</v>
      </c>
      <c r="B58">
        <v>300456249</v>
      </c>
      <c r="C58">
        <v>513010065</v>
      </c>
      <c r="D58" t="s">
        <v>4537</v>
      </c>
    </row>
    <row r="59" spans="1:4">
      <c r="A59">
        <v>300536012</v>
      </c>
      <c r="B59">
        <v>300456250</v>
      </c>
      <c r="C59">
        <v>513010069</v>
      </c>
      <c r="D59" t="s">
        <v>4541</v>
      </c>
    </row>
    <row r="60" spans="1:4">
      <c r="A60">
        <v>300536013</v>
      </c>
      <c r="B60">
        <v>300456251</v>
      </c>
      <c r="C60">
        <v>513010068</v>
      </c>
      <c r="D60" t="s">
        <v>4540</v>
      </c>
    </row>
    <row r="61" spans="1:4">
      <c r="A61">
        <v>300543568</v>
      </c>
      <c r="B61">
        <v>300456252</v>
      </c>
      <c r="C61">
        <v>513010277</v>
      </c>
      <c r="D61" t="s">
        <v>4734</v>
      </c>
    </row>
    <row r="62" spans="1:4">
      <c r="A62">
        <v>300536015</v>
      </c>
      <c r="B62">
        <v>300456253</v>
      </c>
      <c r="C62">
        <v>513010076</v>
      </c>
      <c r="D62" t="s">
        <v>4548</v>
      </c>
    </row>
    <row r="63" spans="1:4">
      <c r="A63">
        <v>300536016</v>
      </c>
      <c r="B63">
        <v>300456254</v>
      </c>
      <c r="C63">
        <v>513010066</v>
      </c>
      <c r="D63" t="s">
        <v>4538</v>
      </c>
    </row>
    <row r="64" spans="1:4">
      <c r="A64">
        <v>300536017</v>
      </c>
      <c r="B64">
        <v>300456255</v>
      </c>
      <c r="C64">
        <v>513010062</v>
      </c>
      <c r="D64" t="s">
        <v>4534</v>
      </c>
    </row>
    <row r="65" spans="1:4">
      <c r="A65">
        <v>300536018</v>
      </c>
      <c r="B65">
        <v>300456256</v>
      </c>
      <c r="C65">
        <v>513010074</v>
      </c>
      <c r="D65" t="s">
        <v>4546</v>
      </c>
    </row>
    <row r="66" spans="1:4">
      <c r="A66">
        <v>300536019</v>
      </c>
      <c r="B66">
        <v>300456257</v>
      </c>
      <c r="C66">
        <v>513010082</v>
      </c>
      <c r="D66" t="s">
        <v>4553</v>
      </c>
    </row>
    <row r="67" spans="1:4">
      <c r="A67">
        <v>300536020</v>
      </c>
      <c r="B67">
        <v>300456258</v>
      </c>
      <c r="C67">
        <v>513010084</v>
      </c>
      <c r="D67" t="s">
        <v>4555</v>
      </c>
    </row>
    <row r="68" spans="1:4">
      <c r="A68">
        <v>300536021</v>
      </c>
      <c r="B68">
        <v>300456259</v>
      </c>
      <c r="C68">
        <v>513010081</v>
      </c>
      <c r="D68" t="s">
        <v>4552</v>
      </c>
    </row>
    <row r="69" spans="1:4">
      <c r="A69">
        <v>300536022</v>
      </c>
      <c r="B69">
        <v>300456260</v>
      </c>
      <c r="C69">
        <v>513010083</v>
      </c>
      <c r="D69" t="s">
        <v>4554</v>
      </c>
    </row>
    <row r="70" spans="1:4">
      <c r="A70">
        <v>300536023</v>
      </c>
      <c r="B70">
        <v>300456261</v>
      </c>
      <c r="C70">
        <v>513010085</v>
      </c>
      <c r="D70" t="s">
        <v>4556</v>
      </c>
    </row>
    <row r="71" spans="1:4">
      <c r="A71">
        <v>300536024</v>
      </c>
      <c r="B71">
        <v>300456262</v>
      </c>
      <c r="C71">
        <v>513010094</v>
      </c>
      <c r="D71" t="s">
        <v>4565</v>
      </c>
    </row>
    <row r="72" spans="1:4">
      <c r="A72">
        <v>300536025</v>
      </c>
      <c r="B72">
        <v>300456263</v>
      </c>
      <c r="C72">
        <v>513010098</v>
      </c>
      <c r="D72" t="s">
        <v>4569</v>
      </c>
    </row>
    <row r="73" spans="1:4">
      <c r="A73">
        <v>300536026</v>
      </c>
      <c r="B73">
        <v>300456264</v>
      </c>
      <c r="C73">
        <v>513010092</v>
      </c>
      <c r="D73" t="s">
        <v>4563</v>
      </c>
    </row>
    <row r="74" spans="1:4">
      <c r="A74">
        <v>300536027</v>
      </c>
      <c r="B74">
        <v>300456265</v>
      </c>
      <c r="C74">
        <v>513010099</v>
      </c>
      <c r="D74" t="s">
        <v>4570</v>
      </c>
    </row>
    <row r="75" spans="1:4">
      <c r="A75">
        <v>300536029</v>
      </c>
      <c r="B75">
        <v>300456267</v>
      </c>
      <c r="C75">
        <v>513010087</v>
      </c>
      <c r="D75" t="s">
        <v>4558</v>
      </c>
    </row>
    <row r="76" spans="1:4">
      <c r="A76">
        <v>300536030</v>
      </c>
      <c r="B76">
        <v>300456268</v>
      </c>
      <c r="C76">
        <v>513010090</v>
      </c>
      <c r="D76" t="s">
        <v>4561</v>
      </c>
    </row>
    <row r="77" spans="1:4">
      <c r="A77">
        <v>300536031</v>
      </c>
      <c r="B77">
        <v>300456269</v>
      </c>
      <c r="C77">
        <v>513010086</v>
      </c>
      <c r="D77" t="s">
        <v>4557</v>
      </c>
    </row>
    <row r="78" spans="1:4">
      <c r="A78">
        <v>300536032</v>
      </c>
      <c r="B78">
        <v>300456270</v>
      </c>
      <c r="C78">
        <v>513010100</v>
      </c>
      <c r="D78" t="s">
        <v>4571</v>
      </c>
    </row>
    <row r="79" spans="1:4">
      <c r="A79">
        <v>300536033</v>
      </c>
      <c r="B79">
        <v>300456271</v>
      </c>
      <c r="C79">
        <v>513010105</v>
      </c>
      <c r="D79" t="s">
        <v>4576</v>
      </c>
    </row>
    <row r="80" spans="1:4">
      <c r="A80">
        <v>300536034</v>
      </c>
      <c r="B80">
        <v>300456272</v>
      </c>
      <c r="C80">
        <v>513010107</v>
      </c>
      <c r="D80" t="s">
        <v>4578</v>
      </c>
    </row>
    <row r="81" spans="1:4">
      <c r="A81">
        <v>300536035</v>
      </c>
      <c r="B81">
        <v>300456273</v>
      </c>
      <c r="C81">
        <v>513010088</v>
      </c>
      <c r="D81" t="s">
        <v>4559</v>
      </c>
    </row>
    <row r="82" spans="1:4">
      <c r="A82">
        <v>300536036</v>
      </c>
      <c r="B82">
        <v>300456274</v>
      </c>
      <c r="C82">
        <v>513010109</v>
      </c>
      <c r="D82" t="s">
        <v>4580</v>
      </c>
    </row>
    <row r="83" spans="1:4">
      <c r="A83">
        <v>300536037</v>
      </c>
      <c r="B83">
        <v>300456275</v>
      </c>
      <c r="C83">
        <v>513010110</v>
      </c>
      <c r="D83" t="s">
        <v>4581</v>
      </c>
    </row>
    <row r="84" spans="1:4">
      <c r="A84">
        <v>300536038</v>
      </c>
      <c r="B84">
        <v>300456276</v>
      </c>
      <c r="C84">
        <v>513010111</v>
      </c>
      <c r="D84" t="s">
        <v>4582</v>
      </c>
    </row>
    <row r="85" spans="1:4">
      <c r="A85">
        <v>300536039</v>
      </c>
      <c r="B85">
        <v>300456277</v>
      </c>
      <c r="C85">
        <v>513010108</v>
      </c>
      <c r="D85" t="s">
        <v>4579</v>
      </c>
    </row>
    <row r="86" spans="1:4">
      <c r="A86">
        <v>300536040</v>
      </c>
      <c r="B86">
        <v>300456278</v>
      </c>
      <c r="C86">
        <v>513010112</v>
      </c>
      <c r="D86" t="s">
        <v>4583</v>
      </c>
    </row>
    <row r="87" spans="1:4">
      <c r="A87">
        <v>300536041</v>
      </c>
      <c r="B87">
        <v>300456279</v>
      </c>
      <c r="C87">
        <v>513010113</v>
      </c>
      <c r="D87" t="s">
        <v>4584</v>
      </c>
    </row>
    <row r="88" spans="1:4">
      <c r="A88">
        <v>300536042</v>
      </c>
      <c r="B88">
        <v>300456280</v>
      </c>
      <c r="C88">
        <v>513010114</v>
      </c>
      <c r="D88" t="s">
        <v>4585</v>
      </c>
    </row>
    <row r="89" spans="1:4">
      <c r="A89">
        <v>300536043</v>
      </c>
      <c r="B89">
        <v>300456281</v>
      </c>
      <c r="C89">
        <v>513010115</v>
      </c>
      <c r="D89" t="s">
        <v>4586</v>
      </c>
    </row>
    <row r="90" spans="1:4">
      <c r="A90">
        <v>300543569</v>
      </c>
      <c r="B90">
        <v>300456282</v>
      </c>
      <c r="C90">
        <v>513010278</v>
      </c>
      <c r="D90" t="s">
        <v>4735</v>
      </c>
    </row>
    <row r="91" spans="1:4">
      <c r="A91">
        <v>300536045</v>
      </c>
      <c r="B91">
        <v>300456283</v>
      </c>
      <c r="C91">
        <v>513010117</v>
      </c>
      <c r="D91" t="s">
        <v>4588</v>
      </c>
    </row>
    <row r="92" spans="1:4">
      <c r="A92">
        <v>300536046</v>
      </c>
      <c r="B92">
        <v>300456284</v>
      </c>
      <c r="C92">
        <v>513010118</v>
      </c>
      <c r="D92" t="s">
        <v>4589</v>
      </c>
    </row>
    <row r="93" spans="1:4">
      <c r="A93">
        <v>300536047</v>
      </c>
      <c r="B93">
        <v>300456285</v>
      </c>
      <c r="C93">
        <v>513010119</v>
      </c>
      <c r="D93" t="s">
        <v>4590</v>
      </c>
    </row>
    <row r="94" spans="1:4">
      <c r="A94">
        <v>300536048</v>
      </c>
      <c r="B94">
        <v>300456286</v>
      </c>
      <c r="C94">
        <v>513010120</v>
      </c>
      <c r="D94" t="s">
        <v>4591</v>
      </c>
    </row>
    <row r="95" spans="1:4">
      <c r="A95">
        <v>300536049</v>
      </c>
      <c r="B95">
        <v>300456287</v>
      </c>
      <c r="C95">
        <v>513010121</v>
      </c>
      <c r="D95" t="s">
        <v>4592</v>
      </c>
    </row>
    <row r="96" spans="1:4">
      <c r="A96">
        <v>300536050</v>
      </c>
      <c r="B96">
        <v>300456288</v>
      </c>
      <c r="C96">
        <v>513010124</v>
      </c>
      <c r="D96" t="s">
        <v>4595</v>
      </c>
    </row>
    <row r="97" spans="1:4">
      <c r="A97">
        <v>300536051</v>
      </c>
      <c r="B97">
        <v>300456289</v>
      </c>
      <c r="C97">
        <v>513010130</v>
      </c>
      <c r="D97" t="s">
        <v>4601</v>
      </c>
    </row>
    <row r="98" spans="1:4">
      <c r="A98">
        <v>300536052</v>
      </c>
      <c r="B98">
        <v>300456290</v>
      </c>
      <c r="C98">
        <v>513010123</v>
      </c>
      <c r="D98" t="s">
        <v>4594</v>
      </c>
    </row>
    <row r="99" spans="1:4">
      <c r="A99">
        <v>300536053</v>
      </c>
      <c r="B99">
        <v>300456291</v>
      </c>
      <c r="C99">
        <v>513010127</v>
      </c>
      <c r="D99" t="s">
        <v>4598</v>
      </c>
    </row>
    <row r="100" spans="1:4">
      <c r="A100">
        <v>300536054</v>
      </c>
      <c r="B100">
        <v>300456292</v>
      </c>
      <c r="C100">
        <v>513010129</v>
      </c>
      <c r="D100" t="s">
        <v>4600</v>
      </c>
    </row>
    <row r="101" spans="1:4">
      <c r="A101">
        <v>300536055</v>
      </c>
      <c r="B101">
        <v>300456293</v>
      </c>
      <c r="C101">
        <v>513010128</v>
      </c>
      <c r="D101" t="s">
        <v>4599</v>
      </c>
    </row>
    <row r="102" spans="1:4">
      <c r="A102">
        <v>300536056</v>
      </c>
      <c r="B102">
        <v>300456294</v>
      </c>
      <c r="C102">
        <v>513010131</v>
      </c>
      <c r="D102" t="s">
        <v>4602</v>
      </c>
    </row>
    <row r="103" spans="1:4">
      <c r="A103">
        <v>300536057</v>
      </c>
      <c r="B103">
        <v>300456295</v>
      </c>
      <c r="C103">
        <v>513010125</v>
      </c>
      <c r="D103" t="s">
        <v>4596</v>
      </c>
    </row>
    <row r="104" spans="1:4">
      <c r="A104">
        <v>300536058</v>
      </c>
      <c r="B104">
        <v>300456296</v>
      </c>
      <c r="C104">
        <v>513010122</v>
      </c>
      <c r="D104" t="s">
        <v>4593</v>
      </c>
    </row>
    <row r="105" spans="1:4">
      <c r="A105">
        <v>300536059</v>
      </c>
      <c r="B105">
        <v>300456297</v>
      </c>
      <c r="C105">
        <v>513010126</v>
      </c>
      <c r="D105" t="s">
        <v>4597</v>
      </c>
    </row>
    <row r="106" spans="1:4">
      <c r="A106">
        <v>300536061</v>
      </c>
      <c r="B106">
        <v>300456299</v>
      </c>
      <c r="C106">
        <v>513010138</v>
      </c>
      <c r="D106" t="s">
        <v>4609</v>
      </c>
    </row>
    <row r="107" spans="1:4">
      <c r="A107">
        <v>300536062</v>
      </c>
      <c r="B107">
        <v>300456300</v>
      </c>
      <c r="C107">
        <v>513010134</v>
      </c>
      <c r="D107" t="s">
        <v>4605</v>
      </c>
    </row>
    <row r="108" spans="1:4">
      <c r="A108">
        <v>300536063</v>
      </c>
      <c r="B108">
        <v>300456301</v>
      </c>
      <c r="C108">
        <v>513010136</v>
      </c>
      <c r="D108" t="s">
        <v>4607</v>
      </c>
    </row>
    <row r="109" spans="1:4">
      <c r="A109">
        <v>300536064</v>
      </c>
      <c r="B109">
        <v>300456302</v>
      </c>
      <c r="C109">
        <v>513010140</v>
      </c>
      <c r="D109" t="s">
        <v>4611</v>
      </c>
    </row>
    <row r="110" spans="1:4">
      <c r="A110">
        <v>300536065</v>
      </c>
      <c r="B110">
        <v>300456303</v>
      </c>
      <c r="C110">
        <v>513010139</v>
      </c>
      <c r="D110" t="s">
        <v>4610</v>
      </c>
    </row>
    <row r="111" spans="1:4">
      <c r="A111">
        <v>300536066</v>
      </c>
      <c r="B111">
        <v>300456304</v>
      </c>
      <c r="C111">
        <v>513010135</v>
      </c>
      <c r="D111" t="s">
        <v>4606</v>
      </c>
    </row>
    <row r="112" spans="1:4">
      <c r="A112">
        <v>300536067</v>
      </c>
      <c r="B112">
        <v>300456305</v>
      </c>
      <c r="C112">
        <v>513010133</v>
      </c>
      <c r="D112" t="s">
        <v>4604</v>
      </c>
    </row>
    <row r="113" spans="1:4">
      <c r="A113">
        <v>300536068</v>
      </c>
      <c r="B113">
        <v>300456306</v>
      </c>
      <c r="C113">
        <v>513010142</v>
      </c>
      <c r="D113" t="s">
        <v>4613</v>
      </c>
    </row>
    <row r="114" spans="1:4">
      <c r="A114">
        <v>300536069</v>
      </c>
      <c r="B114">
        <v>300456307</v>
      </c>
      <c r="C114">
        <v>513010141</v>
      </c>
      <c r="D114" t="s">
        <v>4612</v>
      </c>
    </row>
    <row r="115" spans="1:4">
      <c r="A115">
        <v>300536070</v>
      </c>
      <c r="B115">
        <v>300456308</v>
      </c>
      <c r="C115">
        <v>513010132</v>
      </c>
      <c r="D115" t="s">
        <v>4603</v>
      </c>
    </row>
    <row r="116" spans="1:4">
      <c r="A116">
        <v>300536072</v>
      </c>
      <c r="B116">
        <v>300456310</v>
      </c>
      <c r="C116">
        <v>513010137</v>
      </c>
      <c r="D116" t="s">
        <v>4608</v>
      </c>
    </row>
    <row r="117" spans="1:4">
      <c r="A117">
        <v>300536073</v>
      </c>
      <c r="B117">
        <v>300456311</v>
      </c>
      <c r="C117">
        <v>513010155</v>
      </c>
      <c r="D117" t="s">
        <v>4619</v>
      </c>
    </row>
    <row r="118" spans="1:4">
      <c r="A118">
        <v>300536074</v>
      </c>
      <c r="B118">
        <v>300456312</v>
      </c>
      <c r="C118">
        <v>513010152</v>
      </c>
      <c r="D118" t="s">
        <v>4616</v>
      </c>
    </row>
    <row r="119" spans="1:4">
      <c r="A119">
        <v>300536075</v>
      </c>
      <c r="B119">
        <v>300456313</v>
      </c>
      <c r="C119">
        <v>513010156</v>
      </c>
      <c r="D119" t="s">
        <v>4620</v>
      </c>
    </row>
    <row r="120" spans="1:4">
      <c r="A120">
        <v>300536076</v>
      </c>
      <c r="B120">
        <v>300456314</v>
      </c>
      <c r="C120">
        <v>513010157</v>
      </c>
      <c r="D120" t="s">
        <v>4621</v>
      </c>
    </row>
    <row r="121" spans="1:4">
      <c r="A121">
        <v>300536077</v>
      </c>
      <c r="B121">
        <v>300456315</v>
      </c>
      <c r="C121">
        <v>513010151</v>
      </c>
      <c r="D121" t="s">
        <v>4615</v>
      </c>
    </row>
    <row r="122" spans="1:4">
      <c r="A122">
        <v>300536078</v>
      </c>
      <c r="B122">
        <v>300456316</v>
      </c>
      <c r="C122">
        <v>513010154</v>
      </c>
      <c r="D122" t="s">
        <v>4618</v>
      </c>
    </row>
    <row r="123" spans="1:4">
      <c r="A123">
        <v>300536079</v>
      </c>
      <c r="B123">
        <v>300456317</v>
      </c>
      <c r="C123">
        <v>513010153</v>
      </c>
      <c r="D123" t="s">
        <v>4617</v>
      </c>
    </row>
    <row r="124" spans="1:4">
      <c r="A124">
        <v>300536080</v>
      </c>
      <c r="B124">
        <v>300456318</v>
      </c>
      <c r="C124">
        <v>513010159</v>
      </c>
      <c r="D124" t="s">
        <v>4623</v>
      </c>
    </row>
    <row r="125" spans="1:4">
      <c r="A125">
        <v>300536081</v>
      </c>
      <c r="B125">
        <v>300456319</v>
      </c>
      <c r="C125">
        <v>513010166</v>
      </c>
      <c r="D125" t="s">
        <v>4630</v>
      </c>
    </row>
    <row r="126" spans="1:4">
      <c r="A126">
        <v>300536082</v>
      </c>
      <c r="B126">
        <v>300456320</v>
      </c>
      <c r="C126">
        <v>513010163</v>
      </c>
      <c r="D126" t="s">
        <v>4627</v>
      </c>
    </row>
    <row r="127" spans="1:4">
      <c r="A127">
        <v>300536083</v>
      </c>
      <c r="B127">
        <v>300456321</v>
      </c>
      <c r="C127">
        <v>513010165</v>
      </c>
      <c r="D127" t="s">
        <v>4629</v>
      </c>
    </row>
    <row r="128" spans="1:4">
      <c r="A128">
        <v>300536084</v>
      </c>
      <c r="B128">
        <v>300456322</v>
      </c>
      <c r="C128">
        <v>513010162</v>
      </c>
      <c r="D128" t="s">
        <v>4626</v>
      </c>
    </row>
    <row r="129" spans="1:4">
      <c r="A129">
        <v>300536085</v>
      </c>
      <c r="B129">
        <v>300456323</v>
      </c>
      <c r="C129">
        <v>513010164</v>
      </c>
      <c r="D129" t="s">
        <v>4628</v>
      </c>
    </row>
    <row r="130" spans="1:4">
      <c r="A130">
        <v>300536086</v>
      </c>
      <c r="B130">
        <v>300456324</v>
      </c>
      <c r="C130">
        <v>513010168</v>
      </c>
      <c r="D130" t="s">
        <v>4632</v>
      </c>
    </row>
    <row r="131" spans="1:4">
      <c r="A131">
        <v>300536087</v>
      </c>
      <c r="B131">
        <v>300456325</v>
      </c>
      <c r="C131">
        <v>513010167</v>
      </c>
      <c r="D131" t="s">
        <v>4631</v>
      </c>
    </row>
    <row r="132" spans="1:4">
      <c r="A132">
        <v>300536088</v>
      </c>
      <c r="B132">
        <v>300456326</v>
      </c>
      <c r="C132">
        <v>513010169</v>
      </c>
      <c r="D132" t="s">
        <v>4633</v>
      </c>
    </row>
    <row r="133" spans="1:4">
      <c r="A133">
        <v>300536089</v>
      </c>
      <c r="B133">
        <v>300456327</v>
      </c>
      <c r="C133">
        <v>513010171</v>
      </c>
      <c r="D133" t="s">
        <v>4635</v>
      </c>
    </row>
    <row r="134" spans="1:4">
      <c r="A134">
        <v>300536090</v>
      </c>
      <c r="B134">
        <v>300456328</v>
      </c>
      <c r="C134">
        <v>513010170</v>
      </c>
      <c r="D134" t="s">
        <v>4634</v>
      </c>
    </row>
    <row r="135" spans="1:4">
      <c r="A135">
        <v>300536091</v>
      </c>
      <c r="B135">
        <v>300456329</v>
      </c>
      <c r="C135">
        <v>513010172</v>
      </c>
      <c r="D135" t="s">
        <v>4636</v>
      </c>
    </row>
    <row r="136" spans="1:4">
      <c r="A136">
        <v>300536092</v>
      </c>
      <c r="B136">
        <v>300456330</v>
      </c>
      <c r="C136">
        <v>513010173</v>
      </c>
      <c r="D136" t="s">
        <v>4637</v>
      </c>
    </row>
    <row r="137" spans="1:4">
      <c r="A137">
        <v>300536093</v>
      </c>
      <c r="B137">
        <v>300456331</v>
      </c>
      <c r="C137">
        <v>513010174</v>
      </c>
      <c r="D137" t="s">
        <v>4638</v>
      </c>
    </row>
    <row r="138" spans="1:4">
      <c r="A138">
        <v>300536094</v>
      </c>
      <c r="B138">
        <v>300456332</v>
      </c>
      <c r="C138">
        <v>513010175</v>
      </c>
      <c r="D138" t="s">
        <v>4639</v>
      </c>
    </row>
    <row r="139" spans="1:4">
      <c r="A139">
        <v>300536095</v>
      </c>
      <c r="B139">
        <v>300456333</v>
      </c>
      <c r="C139">
        <v>513010176</v>
      </c>
      <c r="D139" t="s">
        <v>4640</v>
      </c>
    </row>
    <row r="140" spans="1:4">
      <c r="A140">
        <v>300536106</v>
      </c>
      <c r="B140">
        <v>300456337</v>
      </c>
      <c r="C140">
        <v>513010194</v>
      </c>
      <c r="D140" t="s">
        <v>4658</v>
      </c>
    </row>
    <row r="141" spans="1:4">
      <c r="A141">
        <v>300536107</v>
      </c>
      <c r="B141">
        <v>300456338</v>
      </c>
      <c r="C141">
        <v>513010188</v>
      </c>
      <c r="D141" t="s">
        <v>4652</v>
      </c>
    </row>
    <row r="142" spans="1:4">
      <c r="A142">
        <v>300536108</v>
      </c>
      <c r="B142">
        <v>300456339</v>
      </c>
      <c r="C142">
        <v>513010198</v>
      </c>
      <c r="D142" t="s">
        <v>4662</v>
      </c>
    </row>
    <row r="143" spans="1:4">
      <c r="A143">
        <v>300536109</v>
      </c>
      <c r="B143">
        <v>300456340</v>
      </c>
      <c r="C143">
        <v>513010200</v>
      </c>
      <c r="D143" t="s">
        <v>4664</v>
      </c>
    </row>
    <row r="144" spans="1:4">
      <c r="A144">
        <v>300536110</v>
      </c>
      <c r="B144">
        <v>300456341</v>
      </c>
      <c r="C144">
        <v>513010202</v>
      </c>
      <c r="D144" t="s">
        <v>4666</v>
      </c>
    </row>
    <row r="145" spans="1:4">
      <c r="A145">
        <v>300536111</v>
      </c>
      <c r="B145">
        <v>300456342</v>
      </c>
      <c r="C145">
        <v>513010178</v>
      </c>
      <c r="D145" t="s">
        <v>4642</v>
      </c>
    </row>
    <row r="146" spans="1:4">
      <c r="A146">
        <v>300536112</v>
      </c>
      <c r="B146">
        <v>300456343</v>
      </c>
      <c r="C146">
        <v>513010180</v>
      </c>
      <c r="D146" t="s">
        <v>4644</v>
      </c>
    </row>
    <row r="147" spans="1:4">
      <c r="A147">
        <v>300536113</v>
      </c>
      <c r="B147">
        <v>300456344</v>
      </c>
      <c r="C147">
        <v>513010190</v>
      </c>
      <c r="D147" t="s">
        <v>4654</v>
      </c>
    </row>
    <row r="148" spans="1:4">
      <c r="A148">
        <v>300536114</v>
      </c>
      <c r="B148">
        <v>300456345</v>
      </c>
      <c r="C148">
        <v>513010192</v>
      </c>
      <c r="D148" t="s">
        <v>4656</v>
      </c>
    </row>
    <row r="149" spans="1:4">
      <c r="A149">
        <v>300536115</v>
      </c>
      <c r="B149">
        <v>300456346</v>
      </c>
      <c r="C149">
        <v>513010193</v>
      </c>
      <c r="D149" t="s">
        <v>4657</v>
      </c>
    </row>
    <row r="150" spans="1:4">
      <c r="A150">
        <v>300536116</v>
      </c>
      <c r="B150">
        <v>300456347</v>
      </c>
      <c r="C150">
        <v>513010195</v>
      </c>
      <c r="D150" t="s">
        <v>4659</v>
      </c>
    </row>
    <row r="151" spans="1:4">
      <c r="A151">
        <v>300536117</v>
      </c>
      <c r="B151">
        <v>300456348</v>
      </c>
      <c r="C151">
        <v>513010197</v>
      </c>
      <c r="D151" t="s">
        <v>4661</v>
      </c>
    </row>
    <row r="152" spans="1:4">
      <c r="A152">
        <v>300536118</v>
      </c>
      <c r="B152">
        <v>300456349</v>
      </c>
      <c r="C152">
        <v>513010199</v>
      </c>
      <c r="D152" t="s">
        <v>4663</v>
      </c>
    </row>
    <row r="153" spans="1:4">
      <c r="A153">
        <v>300536119</v>
      </c>
      <c r="B153">
        <v>300456350</v>
      </c>
      <c r="C153">
        <v>513010203</v>
      </c>
      <c r="D153" t="s">
        <v>4667</v>
      </c>
    </row>
    <row r="154" spans="1:4">
      <c r="A154">
        <v>300536120</v>
      </c>
      <c r="B154">
        <v>300456351</v>
      </c>
      <c r="C154">
        <v>513010179</v>
      </c>
      <c r="D154" t="s">
        <v>4643</v>
      </c>
    </row>
    <row r="155" spans="1:4">
      <c r="A155">
        <v>300536121</v>
      </c>
      <c r="B155">
        <v>300456352</v>
      </c>
      <c r="C155">
        <v>513010183</v>
      </c>
      <c r="D155" t="s">
        <v>4647</v>
      </c>
    </row>
    <row r="156" spans="1:4">
      <c r="A156">
        <v>300536122</v>
      </c>
      <c r="B156">
        <v>300456353</v>
      </c>
      <c r="C156">
        <v>513010185</v>
      </c>
      <c r="D156" t="s">
        <v>4649</v>
      </c>
    </row>
    <row r="157" spans="1:4">
      <c r="A157">
        <v>300536123</v>
      </c>
      <c r="B157">
        <v>300456354</v>
      </c>
      <c r="C157">
        <v>513010187</v>
      </c>
      <c r="D157" t="s">
        <v>4651</v>
      </c>
    </row>
    <row r="158" spans="1:4">
      <c r="A158">
        <v>300536124</v>
      </c>
      <c r="B158">
        <v>300456355</v>
      </c>
      <c r="C158">
        <v>513010181</v>
      </c>
      <c r="D158" t="s">
        <v>4645</v>
      </c>
    </row>
    <row r="159" spans="1:4">
      <c r="A159">
        <v>300536125</v>
      </c>
      <c r="B159">
        <v>300456356</v>
      </c>
      <c r="C159">
        <v>513010189</v>
      </c>
      <c r="D159" t="s">
        <v>4653</v>
      </c>
    </row>
    <row r="160" spans="1:4">
      <c r="A160">
        <v>300536126</v>
      </c>
      <c r="B160">
        <v>300456357</v>
      </c>
      <c r="C160">
        <v>513010182</v>
      </c>
      <c r="D160" t="s">
        <v>4646</v>
      </c>
    </row>
    <row r="161" spans="1:4">
      <c r="A161">
        <v>300536127</v>
      </c>
      <c r="B161">
        <v>300456358</v>
      </c>
      <c r="C161">
        <v>513010186</v>
      </c>
      <c r="D161" t="s">
        <v>4650</v>
      </c>
    </row>
    <row r="162" spans="1:4">
      <c r="A162">
        <v>300536128</v>
      </c>
      <c r="B162">
        <v>300456359</v>
      </c>
      <c r="C162">
        <v>513010177</v>
      </c>
      <c r="D162" t="s">
        <v>4641</v>
      </c>
    </row>
    <row r="163" spans="1:4">
      <c r="A163">
        <v>300536129</v>
      </c>
      <c r="B163">
        <v>300456360</v>
      </c>
      <c r="C163">
        <v>513010196</v>
      </c>
      <c r="D163" t="s">
        <v>4660</v>
      </c>
    </row>
    <row r="164" spans="1:4">
      <c r="A164">
        <v>300536130</v>
      </c>
      <c r="B164">
        <v>300456361</v>
      </c>
      <c r="C164">
        <v>513010201</v>
      </c>
      <c r="D164" t="s">
        <v>4665</v>
      </c>
    </row>
    <row r="165" spans="1:4">
      <c r="A165">
        <v>300536131</v>
      </c>
      <c r="B165">
        <v>300456362</v>
      </c>
      <c r="C165">
        <v>513010191</v>
      </c>
      <c r="D165" t="s">
        <v>4655</v>
      </c>
    </row>
    <row r="166" spans="1:4">
      <c r="A166">
        <v>300536132</v>
      </c>
      <c r="B166">
        <v>300456363</v>
      </c>
      <c r="C166">
        <v>513010184</v>
      </c>
      <c r="D166" t="s">
        <v>4648</v>
      </c>
    </row>
    <row r="167" spans="1:4">
      <c r="A167">
        <v>300536133</v>
      </c>
      <c r="B167">
        <v>300456364</v>
      </c>
      <c r="C167">
        <v>513010220</v>
      </c>
      <c r="D167" t="s">
        <v>4684</v>
      </c>
    </row>
    <row r="168" spans="1:4">
      <c r="A168">
        <v>300536134</v>
      </c>
      <c r="B168">
        <v>300456365</v>
      </c>
      <c r="C168">
        <v>513010207</v>
      </c>
      <c r="D168" t="s">
        <v>4671</v>
      </c>
    </row>
    <row r="169" spans="1:4">
      <c r="A169">
        <v>300536152</v>
      </c>
      <c r="B169">
        <v>300456366</v>
      </c>
      <c r="C169">
        <v>513010227</v>
      </c>
      <c r="D169" t="s">
        <v>4691</v>
      </c>
    </row>
    <row r="170" spans="1:4">
      <c r="A170">
        <v>300536136</v>
      </c>
      <c r="B170">
        <v>300456367</v>
      </c>
      <c r="C170">
        <v>513010221</v>
      </c>
      <c r="D170" t="s">
        <v>4685</v>
      </c>
    </row>
    <row r="171" spans="1:4">
      <c r="A171">
        <v>300536135</v>
      </c>
      <c r="B171">
        <v>300456368</v>
      </c>
      <c r="C171">
        <v>513010223</v>
      </c>
      <c r="D171" t="s">
        <v>4687</v>
      </c>
    </row>
    <row r="172" spans="1:4">
      <c r="A172">
        <v>300536137</v>
      </c>
      <c r="B172">
        <v>300456369</v>
      </c>
      <c r="C172">
        <v>513010213</v>
      </c>
      <c r="D172" t="s">
        <v>4677</v>
      </c>
    </row>
    <row r="173" spans="1:4">
      <c r="A173">
        <v>300536138</v>
      </c>
      <c r="B173">
        <v>300456370</v>
      </c>
      <c r="C173">
        <v>513010209</v>
      </c>
      <c r="D173" t="s">
        <v>4673</v>
      </c>
    </row>
    <row r="174" spans="1:4">
      <c r="A174">
        <v>300536139</v>
      </c>
      <c r="B174">
        <v>300456371</v>
      </c>
      <c r="C174">
        <v>513010211</v>
      </c>
      <c r="D174" t="s">
        <v>4675</v>
      </c>
    </row>
    <row r="175" spans="1:4">
      <c r="A175">
        <v>300536140</v>
      </c>
      <c r="B175">
        <v>300456372</v>
      </c>
      <c r="C175">
        <v>513010217</v>
      </c>
      <c r="D175" t="s">
        <v>4681</v>
      </c>
    </row>
    <row r="176" spans="1:4">
      <c r="A176">
        <v>300536141</v>
      </c>
      <c r="B176">
        <v>300456373</v>
      </c>
      <c r="C176">
        <v>513010214</v>
      </c>
      <c r="D176" t="s">
        <v>4678</v>
      </c>
    </row>
    <row r="177" spans="1:4">
      <c r="A177">
        <v>300536142</v>
      </c>
      <c r="B177">
        <v>300456374</v>
      </c>
      <c r="C177">
        <v>513010210</v>
      </c>
      <c r="D177" t="s">
        <v>4674</v>
      </c>
    </row>
    <row r="178" spans="1:4">
      <c r="A178">
        <v>300536143</v>
      </c>
      <c r="B178">
        <v>300456375</v>
      </c>
      <c r="C178">
        <v>513010206</v>
      </c>
      <c r="D178" t="s">
        <v>4670</v>
      </c>
    </row>
    <row r="179" spans="1:4">
      <c r="A179">
        <v>300536144</v>
      </c>
      <c r="B179">
        <v>300456376</v>
      </c>
      <c r="C179">
        <v>513010219</v>
      </c>
      <c r="D179" t="s">
        <v>4683</v>
      </c>
    </row>
    <row r="180" spans="1:4">
      <c r="A180">
        <v>300536145</v>
      </c>
      <c r="B180">
        <v>300456377</v>
      </c>
      <c r="C180">
        <v>513010212</v>
      </c>
      <c r="D180" t="s">
        <v>4676</v>
      </c>
    </row>
    <row r="181" spans="1:4">
      <c r="A181">
        <v>300536146</v>
      </c>
      <c r="B181">
        <v>300456378</v>
      </c>
      <c r="C181">
        <v>513010222</v>
      </c>
      <c r="D181" t="s">
        <v>4686</v>
      </c>
    </row>
    <row r="182" spans="1:4">
      <c r="A182">
        <v>300536147</v>
      </c>
      <c r="B182">
        <v>300456379</v>
      </c>
      <c r="C182">
        <v>513010215</v>
      </c>
      <c r="D182" t="s">
        <v>4679</v>
      </c>
    </row>
    <row r="183" spans="1:4">
      <c r="A183">
        <v>300536148</v>
      </c>
      <c r="B183">
        <v>300456380</v>
      </c>
      <c r="C183">
        <v>513010216</v>
      </c>
      <c r="D183" t="s">
        <v>4680</v>
      </c>
    </row>
    <row r="184" spans="1:4">
      <c r="A184">
        <v>300536149</v>
      </c>
      <c r="B184">
        <v>300456381</v>
      </c>
      <c r="C184">
        <v>513010205</v>
      </c>
      <c r="D184" t="s">
        <v>4669</v>
      </c>
    </row>
    <row r="185" spans="1:4">
      <c r="A185">
        <v>300536150</v>
      </c>
      <c r="B185">
        <v>300456382</v>
      </c>
      <c r="C185">
        <v>513010208</v>
      </c>
      <c r="D185" t="s">
        <v>4672</v>
      </c>
    </row>
    <row r="186" spans="1:4">
      <c r="A186">
        <v>300536151</v>
      </c>
      <c r="B186">
        <v>300456383</v>
      </c>
      <c r="C186">
        <v>513010204</v>
      </c>
      <c r="D186" t="s">
        <v>4668</v>
      </c>
    </row>
    <row r="187" spans="1:4">
      <c r="A187">
        <v>300536153</v>
      </c>
      <c r="B187">
        <v>300456384</v>
      </c>
      <c r="C187">
        <v>513010247</v>
      </c>
      <c r="D187" t="s">
        <v>4711</v>
      </c>
    </row>
    <row r="188" spans="1:4">
      <c r="A188">
        <v>300536154</v>
      </c>
      <c r="B188">
        <v>300456385</v>
      </c>
      <c r="C188">
        <v>513010234</v>
      </c>
      <c r="D188" t="s">
        <v>4698</v>
      </c>
    </row>
    <row r="189" spans="1:4">
      <c r="A189">
        <v>300536155</v>
      </c>
      <c r="B189">
        <v>300456386</v>
      </c>
      <c r="C189">
        <v>513010241</v>
      </c>
      <c r="D189" t="s">
        <v>4705</v>
      </c>
    </row>
    <row r="190" spans="1:4">
      <c r="A190">
        <v>300536156</v>
      </c>
      <c r="B190">
        <v>300456387</v>
      </c>
      <c r="C190">
        <v>513010242</v>
      </c>
      <c r="D190" t="s">
        <v>4706</v>
      </c>
    </row>
    <row r="191" spans="1:4">
      <c r="A191">
        <v>300536157</v>
      </c>
      <c r="B191">
        <v>300456388</v>
      </c>
      <c r="C191">
        <v>513010238</v>
      </c>
      <c r="D191" t="s">
        <v>4702</v>
      </c>
    </row>
    <row r="192" spans="1:4">
      <c r="A192">
        <v>300536158</v>
      </c>
      <c r="B192">
        <v>300456389</v>
      </c>
      <c r="C192">
        <v>513010245</v>
      </c>
      <c r="D192" t="s">
        <v>4709</v>
      </c>
    </row>
    <row r="193" spans="1:4">
      <c r="A193">
        <v>300536159</v>
      </c>
      <c r="B193">
        <v>300456390</v>
      </c>
      <c r="C193">
        <v>513010246</v>
      </c>
      <c r="D193" t="s">
        <v>4710</v>
      </c>
    </row>
    <row r="194" spans="1:4">
      <c r="A194">
        <v>300536160</v>
      </c>
      <c r="B194">
        <v>300456391</v>
      </c>
      <c r="C194">
        <v>513010250</v>
      </c>
      <c r="D194" t="s">
        <v>4714</v>
      </c>
    </row>
    <row r="195" spans="1:4">
      <c r="A195">
        <v>300536161</v>
      </c>
      <c r="B195">
        <v>300456392</v>
      </c>
      <c r="C195">
        <v>513010237</v>
      </c>
      <c r="D195" t="s">
        <v>4701</v>
      </c>
    </row>
    <row r="196" spans="1:4">
      <c r="A196">
        <v>300536162</v>
      </c>
      <c r="B196">
        <v>300456393</v>
      </c>
      <c r="C196">
        <v>513010232</v>
      </c>
      <c r="D196" t="s">
        <v>4696</v>
      </c>
    </row>
    <row r="197" spans="1:4">
      <c r="A197">
        <v>300536163</v>
      </c>
      <c r="B197">
        <v>300456394</v>
      </c>
      <c r="C197">
        <v>513010240</v>
      </c>
      <c r="D197" t="s">
        <v>4704</v>
      </c>
    </row>
    <row r="198" spans="1:4">
      <c r="A198">
        <v>300536164</v>
      </c>
      <c r="B198">
        <v>300456395</v>
      </c>
      <c r="C198">
        <v>513010235</v>
      </c>
      <c r="D198" t="s">
        <v>4699</v>
      </c>
    </row>
    <row r="199" spans="1:4">
      <c r="A199">
        <v>300536165</v>
      </c>
      <c r="B199">
        <v>300456396</v>
      </c>
      <c r="C199">
        <v>513010236</v>
      </c>
      <c r="D199" t="s">
        <v>4700</v>
      </c>
    </row>
    <row r="200" spans="1:4">
      <c r="A200">
        <v>300536166</v>
      </c>
      <c r="B200">
        <v>300456397</v>
      </c>
      <c r="C200">
        <v>513010224</v>
      </c>
      <c r="D200" t="s">
        <v>4688</v>
      </c>
    </row>
    <row r="201" spans="1:4">
      <c r="A201">
        <v>300536167</v>
      </c>
      <c r="B201">
        <v>300456398</v>
      </c>
      <c r="C201">
        <v>513010229</v>
      </c>
      <c r="D201" t="s">
        <v>4693</v>
      </c>
    </row>
    <row r="202" spans="1:4">
      <c r="A202">
        <v>300536168</v>
      </c>
      <c r="B202">
        <v>300456399</v>
      </c>
      <c r="C202">
        <v>513010252</v>
      </c>
      <c r="D202" t="s">
        <v>4716</v>
      </c>
    </row>
    <row r="203" spans="1:4">
      <c r="A203">
        <v>300536169</v>
      </c>
      <c r="B203">
        <v>300456400</v>
      </c>
      <c r="C203">
        <v>513010228</v>
      </c>
      <c r="D203" t="s">
        <v>4692</v>
      </c>
    </row>
    <row r="204" spans="1:4">
      <c r="A204">
        <v>300536170</v>
      </c>
      <c r="B204">
        <v>300456401</v>
      </c>
      <c r="C204">
        <v>513010226</v>
      </c>
      <c r="D204" t="s">
        <v>4690</v>
      </c>
    </row>
    <row r="205" spans="1:4">
      <c r="A205">
        <v>300536171</v>
      </c>
      <c r="B205">
        <v>300456402</v>
      </c>
      <c r="C205">
        <v>513010243</v>
      </c>
      <c r="D205" t="s">
        <v>4707</v>
      </c>
    </row>
    <row r="206" spans="1:4">
      <c r="A206">
        <v>300536172</v>
      </c>
      <c r="B206">
        <v>300456403</v>
      </c>
      <c r="C206">
        <v>513010244</v>
      </c>
      <c r="D206" t="s">
        <v>4708</v>
      </c>
    </row>
    <row r="207" spans="1:4">
      <c r="A207">
        <v>300536173</v>
      </c>
      <c r="B207">
        <v>300456404</v>
      </c>
      <c r="C207">
        <v>513010231</v>
      </c>
      <c r="D207" t="s">
        <v>4695</v>
      </c>
    </row>
    <row r="208" spans="1:4">
      <c r="A208">
        <v>300536174</v>
      </c>
      <c r="B208">
        <v>300456405</v>
      </c>
      <c r="C208">
        <v>513010233</v>
      </c>
      <c r="D208" t="s">
        <v>4697</v>
      </c>
    </row>
    <row r="209" spans="1:4">
      <c r="A209">
        <v>300536175</v>
      </c>
      <c r="B209">
        <v>300456406</v>
      </c>
      <c r="C209">
        <v>513010230</v>
      </c>
      <c r="D209" t="s">
        <v>4694</v>
      </c>
    </row>
    <row r="210" spans="1:4">
      <c r="A210">
        <v>300536176</v>
      </c>
      <c r="B210">
        <v>300456407</v>
      </c>
      <c r="C210">
        <v>513010249</v>
      </c>
      <c r="D210" t="s">
        <v>4713</v>
      </c>
    </row>
    <row r="211" spans="1:4">
      <c r="A211">
        <v>300536177</v>
      </c>
      <c r="B211">
        <v>300456408</v>
      </c>
      <c r="C211">
        <v>513010265</v>
      </c>
      <c r="D211" t="s">
        <v>4722</v>
      </c>
    </row>
    <row r="212" spans="1:4">
      <c r="A212">
        <v>300536178</v>
      </c>
      <c r="B212">
        <v>300456409</v>
      </c>
      <c r="C212">
        <v>513010276</v>
      </c>
      <c r="D212" t="s">
        <v>4733</v>
      </c>
    </row>
    <row r="213" spans="1:4">
      <c r="A213">
        <v>300536179</v>
      </c>
      <c r="B213">
        <v>300456410</v>
      </c>
      <c r="C213">
        <v>513010262</v>
      </c>
      <c r="D213" t="s">
        <v>4719</v>
      </c>
    </row>
    <row r="214" spans="1:4">
      <c r="A214">
        <v>300536180</v>
      </c>
      <c r="B214">
        <v>300456411</v>
      </c>
      <c r="C214">
        <v>513010263</v>
      </c>
      <c r="D214" t="s">
        <v>4720</v>
      </c>
    </row>
    <row r="215" spans="1:4">
      <c r="A215">
        <v>300536181</v>
      </c>
      <c r="B215">
        <v>300456412</v>
      </c>
      <c r="C215">
        <v>513010261</v>
      </c>
      <c r="D215" t="s">
        <v>4718</v>
      </c>
    </row>
    <row r="216" spans="1:4">
      <c r="A216">
        <v>300543570</v>
      </c>
      <c r="B216">
        <v>300456413</v>
      </c>
      <c r="C216">
        <v>513010279</v>
      </c>
      <c r="D216" t="s">
        <v>4736</v>
      </c>
    </row>
    <row r="217" spans="1:4">
      <c r="A217">
        <v>300543571</v>
      </c>
      <c r="B217">
        <v>300456414</v>
      </c>
      <c r="C217">
        <v>513010282</v>
      </c>
      <c r="D217" t="s">
        <v>4739</v>
      </c>
    </row>
    <row r="218" spans="1:4">
      <c r="A218">
        <v>300543572</v>
      </c>
      <c r="B218">
        <v>300456415</v>
      </c>
      <c r="C218">
        <v>513010283</v>
      </c>
      <c r="D218" t="s">
        <v>4740</v>
      </c>
    </row>
    <row r="219" spans="1:4">
      <c r="A219">
        <v>300543573</v>
      </c>
      <c r="B219">
        <v>300456416</v>
      </c>
      <c r="C219">
        <v>513010284</v>
      </c>
      <c r="D219" t="s">
        <v>4741</v>
      </c>
    </row>
    <row r="220" spans="1:4">
      <c r="A220">
        <v>300543579</v>
      </c>
      <c r="B220">
        <v>300456417</v>
      </c>
      <c r="C220">
        <v>513010290</v>
      </c>
      <c r="D220" t="s">
        <v>4747</v>
      </c>
    </row>
    <row r="221" spans="1:4">
      <c r="A221">
        <v>300543614</v>
      </c>
      <c r="B221">
        <v>300456418</v>
      </c>
      <c r="C221">
        <v>513010564</v>
      </c>
      <c r="D221" t="s">
        <v>5012</v>
      </c>
    </row>
    <row r="222" spans="1:4">
      <c r="A222">
        <v>300536182</v>
      </c>
      <c r="B222">
        <v>300456419</v>
      </c>
      <c r="C222">
        <v>513010466</v>
      </c>
      <c r="D222" t="s">
        <v>4914</v>
      </c>
    </row>
    <row r="223" spans="1:4">
      <c r="A223">
        <v>300536183</v>
      </c>
      <c r="B223">
        <v>300456420</v>
      </c>
      <c r="C223">
        <v>513010464</v>
      </c>
      <c r="D223" t="s">
        <v>4912</v>
      </c>
    </row>
    <row r="224" spans="1:4">
      <c r="A224">
        <v>300536184</v>
      </c>
      <c r="B224">
        <v>300456421</v>
      </c>
      <c r="C224">
        <v>513010473</v>
      </c>
      <c r="D224" t="s">
        <v>4921</v>
      </c>
    </row>
    <row r="225" spans="1:4">
      <c r="A225">
        <v>300536185</v>
      </c>
      <c r="B225">
        <v>300456422</v>
      </c>
      <c r="C225">
        <v>513010467</v>
      </c>
      <c r="D225" t="s">
        <v>4915</v>
      </c>
    </row>
    <row r="226" spans="1:4">
      <c r="A226">
        <v>300536186</v>
      </c>
      <c r="B226">
        <v>300456423</v>
      </c>
      <c r="C226">
        <v>513010469</v>
      </c>
      <c r="D226" t="s">
        <v>4917</v>
      </c>
    </row>
    <row r="227" spans="1:4">
      <c r="A227">
        <v>300536187</v>
      </c>
      <c r="B227">
        <v>300456424</v>
      </c>
      <c r="C227">
        <v>513010470</v>
      </c>
      <c r="D227" t="s">
        <v>4918</v>
      </c>
    </row>
    <row r="228" spans="1:4">
      <c r="A228">
        <v>300536188</v>
      </c>
      <c r="B228">
        <v>300456425</v>
      </c>
      <c r="C228">
        <v>513010461</v>
      </c>
      <c r="D228" t="s">
        <v>4909</v>
      </c>
    </row>
    <row r="229" spans="1:4">
      <c r="A229">
        <v>300536189</v>
      </c>
      <c r="B229">
        <v>300456426</v>
      </c>
      <c r="C229">
        <v>513010471</v>
      </c>
      <c r="D229" t="s">
        <v>4919</v>
      </c>
    </row>
    <row r="230" spans="1:4">
      <c r="A230">
        <v>300536190</v>
      </c>
      <c r="B230">
        <v>300456427</v>
      </c>
      <c r="C230">
        <v>513010486</v>
      </c>
      <c r="D230" t="s">
        <v>4934</v>
      </c>
    </row>
    <row r="231" spans="1:4">
      <c r="A231">
        <v>300536191</v>
      </c>
      <c r="B231">
        <v>300456428</v>
      </c>
      <c r="C231">
        <v>513010463</v>
      </c>
      <c r="D231" t="s">
        <v>4911</v>
      </c>
    </row>
    <row r="232" spans="1:4">
      <c r="A232">
        <v>300536192</v>
      </c>
      <c r="B232">
        <v>300456429</v>
      </c>
      <c r="C232">
        <v>513010465</v>
      </c>
      <c r="D232" t="s">
        <v>4913</v>
      </c>
    </row>
    <row r="233" spans="1:4">
      <c r="A233">
        <v>300536193</v>
      </c>
      <c r="B233">
        <v>300456430</v>
      </c>
      <c r="C233">
        <v>513010468</v>
      </c>
      <c r="D233" t="s">
        <v>4916</v>
      </c>
    </row>
    <row r="234" spans="1:4">
      <c r="A234">
        <v>300536194</v>
      </c>
      <c r="B234">
        <v>300456431</v>
      </c>
      <c r="C234">
        <v>513010472</v>
      </c>
      <c r="D234" t="s">
        <v>4920</v>
      </c>
    </row>
    <row r="235" spans="1:4">
      <c r="A235">
        <v>300536195</v>
      </c>
      <c r="B235">
        <v>300456432</v>
      </c>
      <c r="C235">
        <v>513010491</v>
      </c>
      <c r="D235" t="s">
        <v>4939</v>
      </c>
    </row>
    <row r="236" spans="1:4">
      <c r="A236">
        <v>300536196</v>
      </c>
      <c r="B236">
        <v>300456433</v>
      </c>
      <c r="C236">
        <v>513010493</v>
      </c>
      <c r="D236" t="s">
        <v>4941</v>
      </c>
    </row>
    <row r="237" spans="1:4">
      <c r="A237">
        <v>300536197</v>
      </c>
      <c r="B237">
        <v>300456434</v>
      </c>
      <c r="C237">
        <v>513010475</v>
      </c>
      <c r="D237" t="s">
        <v>4923</v>
      </c>
    </row>
    <row r="238" spans="1:4">
      <c r="A238">
        <v>300536198</v>
      </c>
      <c r="B238">
        <v>300456435</v>
      </c>
      <c r="C238">
        <v>513010462</v>
      </c>
      <c r="D238" t="s">
        <v>4910</v>
      </c>
    </row>
    <row r="239" spans="1:4">
      <c r="A239">
        <v>300536364</v>
      </c>
      <c r="B239">
        <v>300456580</v>
      </c>
      <c r="C239">
        <v>513010605</v>
      </c>
      <c r="D239" t="s">
        <v>5047</v>
      </c>
    </row>
    <row r="240" spans="1:4">
      <c r="A240">
        <v>300536365</v>
      </c>
      <c r="B240">
        <v>300456581</v>
      </c>
      <c r="C240">
        <v>513010591</v>
      </c>
      <c r="D240" t="s">
        <v>5033</v>
      </c>
    </row>
    <row r="241" spans="1:4">
      <c r="A241">
        <v>300536366</v>
      </c>
      <c r="B241">
        <v>300456582</v>
      </c>
      <c r="C241">
        <v>513010611</v>
      </c>
      <c r="D241" t="s">
        <v>5053</v>
      </c>
    </row>
    <row r="242" spans="1:4">
      <c r="A242">
        <v>300536367</v>
      </c>
      <c r="B242">
        <v>300456583</v>
      </c>
      <c r="C242">
        <v>513010592</v>
      </c>
      <c r="D242" t="s">
        <v>5034</v>
      </c>
    </row>
    <row r="243" spans="1:4">
      <c r="A243">
        <v>300536368</v>
      </c>
      <c r="B243">
        <v>300456584</v>
      </c>
      <c r="C243">
        <v>513010594</v>
      </c>
      <c r="D243" t="s">
        <v>5036</v>
      </c>
    </row>
    <row r="244" spans="1:4">
      <c r="A244">
        <v>300536369</v>
      </c>
      <c r="B244">
        <v>300456585</v>
      </c>
      <c r="C244">
        <v>513010593</v>
      </c>
      <c r="D244" t="s">
        <v>5035</v>
      </c>
    </row>
    <row r="245" spans="1:4">
      <c r="A245">
        <v>300536370</v>
      </c>
      <c r="B245">
        <v>300456586</v>
      </c>
      <c r="C245">
        <v>513010748</v>
      </c>
      <c r="D245" t="s">
        <v>5184</v>
      </c>
    </row>
    <row r="246" spans="1:4">
      <c r="A246">
        <v>300536371</v>
      </c>
      <c r="B246">
        <v>300456587</v>
      </c>
      <c r="C246">
        <v>513010745</v>
      </c>
      <c r="D246" t="s">
        <v>5181</v>
      </c>
    </row>
    <row r="247" spans="1:4">
      <c r="A247">
        <v>300536372</v>
      </c>
      <c r="B247">
        <v>300456588</v>
      </c>
      <c r="C247">
        <v>513010752</v>
      </c>
      <c r="D247" t="s">
        <v>5188</v>
      </c>
    </row>
    <row r="248" spans="1:4">
      <c r="A248">
        <v>300536373</v>
      </c>
      <c r="B248">
        <v>300456589</v>
      </c>
      <c r="C248">
        <v>513010772</v>
      </c>
      <c r="D248" t="s">
        <v>5208</v>
      </c>
    </row>
    <row r="249" spans="1:4">
      <c r="A249">
        <v>300536374</v>
      </c>
      <c r="B249">
        <v>300456590</v>
      </c>
      <c r="C249">
        <v>513010761</v>
      </c>
      <c r="D249" t="s">
        <v>5197</v>
      </c>
    </row>
    <row r="250" spans="1:4">
      <c r="A250">
        <v>300536375</v>
      </c>
      <c r="B250">
        <v>300456591</v>
      </c>
      <c r="C250">
        <v>513010751</v>
      </c>
      <c r="D250" t="s">
        <v>5187</v>
      </c>
    </row>
    <row r="251" spans="1:4">
      <c r="A251">
        <v>300536376</v>
      </c>
      <c r="B251">
        <v>300456592</v>
      </c>
      <c r="C251">
        <v>513010741</v>
      </c>
      <c r="D251" t="s">
        <v>5177</v>
      </c>
    </row>
    <row r="252" spans="1:4">
      <c r="A252">
        <v>300536377</v>
      </c>
      <c r="B252">
        <v>300456593</v>
      </c>
      <c r="C252">
        <v>513010759</v>
      </c>
      <c r="D252" t="s">
        <v>5195</v>
      </c>
    </row>
    <row r="253" spans="1:4">
      <c r="A253">
        <v>300536378</v>
      </c>
      <c r="B253">
        <v>300456594</v>
      </c>
      <c r="C253">
        <v>513010744</v>
      </c>
      <c r="D253" t="s">
        <v>5180</v>
      </c>
    </row>
    <row r="254" spans="1:4">
      <c r="A254">
        <v>300536379</v>
      </c>
      <c r="B254">
        <v>300456595</v>
      </c>
      <c r="C254">
        <v>513010750</v>
      </c>
      <c r="D254" t="s">
        <v>5186</v>
      </c>
    </row>
    <row r="255" spans="1:4">
      <c r="A255">
        <v>300536380</v>
      </c>
      <c r="B255">
        <v>300456596</v>
      </c>
      <c r="C255">
        <v>513010756</v>
      </c>
      <c r="D255" t="s">
        <v>5192</v>
      </c>
    </row>
    <row r="256" spans="1:4">
      <c r="A256">
        <v>300536381</v>
      </c>
      <c r="B256">
        <v>300456597</v>
      </c>
      <c r="C256">
        <v>513010760</v>
      </c>
      <c r="D256" t="s">
        <v>5196</v>
      </c>
    </row>
    <row r="257" spans="1:4">
      <c r="A257">
        <v>300536382</v>
      </c>
      <c r="B257">
        <v>300456598</v>
      </c>
      <c r="C257">
        <v>513010747</v>
      </c>
      <c r="D257" t="s">
        <v>5183</v>
      </c>
    </row>
    <row r="258" spans="1:4">
      <c r="A258">
        <v>300536383</v>
      </c>
      <c r="B258">
        <v>300456599</v>
      </c>
      <c r="C258">
        <v>513010755</v>
      </c>
      <c r="D258" t="s">
        <v>5191</v>
      </c>
    </row>
    <row r="259" spans="1:4">
      <c r="A259">
        <v>300536384</v>
      </c>
      <c r="B259">
        <v>300456600</v>
      </c>
      <c r="C259">
        <v>513010743</v>
      </c>
      <c r="D259" t="s">
        <v>5179</v>
      </c>
    </row>
    <row r="260" spans="1:4">
      <c r="A260">
        <v>300536385</v>
      </c>
      <c r="B260">
        <v>300456601</v>
      </c>
      <c r="C260">
        <v>513010742</v>
      </c>
      <c r="D260" t="s">
        <v>5178</v>
      </c>
    </row>
    <row r="261" spans="1:4">
      <c r="A261">
        <v>300536386</v>
      </c>
      <c r="B261">
        <v>300456602</v>
      </c>
      <c r="C261">
        <v>513010749</v>
      </c>
      <c r="D261" t="s">
        <v>5185</v>
      </c>
    </row>
    <row r="262" spans="1:4">
      <c r="A262">
        <v>300536387</v>
      </c>
      <c r="B262">
        <v>300456603</v>
      </c>
      <c r="C262">
        <v>513010753</v>
      </c>
      <c r="D262" t="s">
        <v>5189</v>
      </c>
    </row>
    <row r="263" spans="1:4">
      <c r="A263">
        <v>300536388</v>
      </c>
      <c r="B263">
        <v>300456604</v>
      </c>
      <c r="C263">
        <v>513010754</v>
      </c>
      <c r="D263" t="s">
        <v>5190</v>
      </c>
    </row>
    <row r="264" spans="1:4">
      <c r="A264">
        <v>300536389</v>
      </c>
      <c r="B264">
        <v>300456605</v>
      </c>
      <c r="C264">
        <v>513010757</v>
      </c>
      <c r="D264" t="s">
        <v>5193</v>
      </c>
    </row>
    <row r="265" spans="1:4">
      <c r="A265">
        <v>300536390</v>
      </c>
      <c r="B265">
        <v>300456606</v>
      </c>
      <c r="C265">
        <v>513010746</v>
      </c>
      <c r="D265" t="s">
        <v>5182</v>
      </c>
    </row>
    <row r="266" spans="1:4">
      <c r="A266">
        <v>300536391</v>
      </c>
      <c r="B266">
        <v>300456607</v>
      </c>
      <c r="C266">
        <v>513010758</v>
      </c>
      <c r="D266" t="s">
        <v>5194</v>
      </c>
    </row>
    <row r="267" spans="1:4">
      <c r="A267">
        <v>300536550</v>
      </c>
      <c r="B267">
        <v>300456736</v>
      </c>
      <c r="C267">
        <v>513010904</v>
      </c>
      <c r="D267" t="s">
        <v>5333</v>
      </c>
    </row>
    <row r="268" spans="1:4">
      <c r="A268">
        <v>300536551</v>
      </c>
      <c r="B268">
        <v>300456737</v>
      </c>
      <c r="C268">
        <v>513010923</v>
      </c>
      <c r="D268" t="s">
        <v>5352</v>
      </c>
    </row>
    <row r="269" spans="1:4">
      <c r="A269">
        <v>300536552</v>
      </c>
      <c r="B269">
        <v>300456738</v>
      </c>
      <c r="C269">
        <v>513010907</v>
      </c>
      <c r="D269" t="s">
        <v>5336</v>
      </c>
    </row>
    <row r="270" spans="1:4">
      <c r="A270">
        <v>300536553</v>
      </c>
      <c r="B270">
        <v>300456739</v>
      </c>
      <c r="C270">
        <v>513010916</v>
      </c>
      <c r="D270" t="s">
        <v>5345</v>
      </c>
    </row>
    <row r="271" spans="1:4">
      <c r="A271">
        <v>300536554</v>
      </c>
      <c r="B271">
        <v>300456740</v>
      </c>
      <c r="C271">
        <v>513010910</v>
      </c>
      <c r="D271" t="s">
        <v>5339</v>
      </c>
    </row>
    <row r="272" spans="1:4">
      <c r="A272">
        <v>300536555</v>
      </c>
      <c r="B272">
        <v>300456741</v>
      </c>
      <c r="C272">
        <v>513010914</v>
      </c>
      <c r="D272" t="s">
        <v>5343</v>
      </c>
    </row>
    <row r="273" spans="1:4">
      <c r="A273">
        <v>300536556</v>
      </c>
      <c r="B273">
        <v>300456742</v>
      </c>
      <c r="C273">
        <v>513010913</v>
      </c>
      <c r="D273" t="s">
        <v>5342</v>
      </c>
    </row>
    <row r="274" spans="1:4">
      <c r="A274">
        <v>300536557</v>
      </c>
      <c r="B274">
        <v>300456743</v>
      </c>
      <c r="C274">
        <v>513010906</v>
      </c>
      <c r="D274" t="s">
        <v>5335</v>
      </c>
    </row>
    <row r="275" spans="1:4">
      <c r="A275">
        <v>300536558</v>
      </c>
      <c r="B275">
        <v>300456744</v>
      </c>
      <c r="C275">
        <v>513010911</v>
      </c>
      <c r="D275" t="s">
        <v>5340</v>
      </c>
    </row>
    <row r="276" spans="1:4">
      <c r="A276">
        <v>300536559</v>
      </c>
      <c r="B276">
        <v>300456745</v>
      </c>
      <c r="C276">
        <v>513010912</v>
      </c>
      <c r="D276" t="s">
        <v>5341</v>
      </c>
    </row>
    <row r="277" spans="1:4">
      <c r="A277">
        <v>300536560</v>
      </c>
      <c r="B277">
        <v>300456746</v>
      </c>
      <c r="C277">
        <v>513010901</v>
      </c>
      <c r="D277" t="s">
        <v>5330</v>
      </c>
    </row>
    <row r="278" spans="1:4">
      <c r="A278">
        <v>300536561</v>
      </c>
      <c r="B278">
        <v>300456747</v>
      </c>
      <c r="C278">
        <v>513010902</v>
      </c>
      <c r="D278" t="s">
        <v>5331</v>
      </c>
    </row>
    <row r="279" spans="1:4">
      <c r="A279">
        <v>300536562</v>
      </c>
      <c r="B279">
        <v>300456748</v>
      </c>
      <c r="C279">
        <v>513010922</v>
      </c>
      <c r="D279" t="s">
        <v>5351</v>
      </c>
    </row>
    <row r="280" spans="1:4">
      <c r="A280">
        <v>300536563</v>
      </c>
      <c r="B280">
        <v>300456749</v>
      </c>
      <c r="C280">
        <v>513010921</v>
      </c>
      <c r="D280" t="s">
        <v>5350</v>
      </c>
    </row>
    <row r="281" spans="1:4">
      <c r="A281">
        <v>300536564</v>
      </c>
      <c r="B281">
        <v>300456750</v>
      </c>
      <c r="C281">
        <v>513010908</v>
      </c>
      <c r="D281" t="s">
        <v>5337</v>
      </c>
    </row>
    <row r="282" spans="1:4">
      <c r="A282">
        <v>300536565</v>
      </c>
      <c r="B282">
        <v>300456751</v>
      </c>
      <c r="C282">
        <v>513010909</v>
      </c>
      <c r="D282" t="s">
        <v>5338</v>
      </c>
    </row>
    <row r="283" spans="1:4">
      <c r="A283">
        <v>300536566</v>
      </c>
      <c r="B283">
        <v>300456752</v>
      </c>
      <c r="C283">
        <v>513010915</v>
      </c>
      <c r="D283" t="s">
        <v>5344</v>
      </c>
    </row>
    <row r="284" spans="1:4">
      <c r="A284">
        <v>300536567</v>
      </c>
      <c r="B284">
        <v>300456753</v>
      </c>
      <c r="C284">
        <v>513010903</v>
      </c>
      <c r="D284" t="s">
        <v>5332</v>
      </c>
    </row>
    <row r="285" spans="1:4">
      <c r="A285">
        <v>300536568</v>
      </c>
      <c r="B285">
        <v>300456754</v>
      </c>
      <c r="C285">
        <v>513010905</v>
      </c>
      <c r="D285" t="s">
        <v>5334</v>
      </c>
    </row>
    <row r="286" spans="1:4">
      <c r="A286">
        <v>300536569</v>
      </c>
      <c r="B286">
        <v>300456755</v>
      </c>
      <c r="C286">
        <v>513011032</v>
      </c>
      <c r="D286" t="s">
        <v>5457</v>
      </c>
    </row>
    <row r="287" spans="1:4">
      <c r="A287">
        <v>300536570</v>
      </c>
      <c r="B287">
        <v>300456756</v>
      </c>
      <c r="C287">
        <v>513011034</v>
      </c>
      <c r="D287" t="s">
        <v>5459</v>
      </c>
    </row>
    <row r="288" spans="1:4">
      <c r="A288">
        <v>300536571</v>
      </c>
      <c r="B288">
        <v>300456757</v>
      </c>
      <c r="C288">
        <v>513011041</v>
      </c>
      <c r="D288" t="s">
        <v>5466</v>
      </c>
    </row>
    <row r="289" spans="1:4">
      <c r="A289">
        <v>300536572</v>
      </c>
      <c r="B289">
        <v>300456758</v>
      </c>
      <c r="C289">
        <v>513011039</v>
      </c>
      <c r="D289" t="s">
        <v>5464</v>
      </c>
    </row>
    <row r="290" spans="1:4">
      <c r="A290">
        <v>300536573</v>
      </c>
      <c r="B290">
        <v>300456759</v>
      </c>
      <c r="C290">
        <v>513011031</v>
      </c>
      <c r="D290" t="s">
        <v>5456</v>
      </c>
    </row>
    <row r="291" spans="1:4">
      <c r="A291">
        <v>300536574</v>
      </c>
      <c r="B291">
        <v>300456760</v>
      </c>
      <c r="C291">
        <v>513011033</v>
      </c>
      <c r="D291" t="s">
        <v>5458</v>
      </c>
    </row>
    <row r="292" spans="1:4">
      <c r="A292">
        <v>300536575</v>
      </c>
      <c r="B292">
        <v>300456761</v>
      </c>
      <c r="C292">
        <v>513011035</v>
      </c>
      <c r="D292" t="s">
        <v>5460</v>
      </c>
    </row>
    <row r="293" spans="1:4">
      <c r="A293">
        <v>300536576</v>
      </c>
      <c r="B293">
        <v>300456762</v>
      </c>
      <c r="C293">
        <v>513011036</v>
      </c>
      <c r="D293" t="s">
        <v>5461</v>
      </c>
    </row>
    <row r="294" spans="1:4">
      <c r="A294">
        <v>300536577</v>
      </c>
      <c r="B294">
        <v>300456763</v>
      </c>
      <c r="C294">
        <v>513011040</v>
      </c>
      <c r="D294" t="s">
        <v>5465</v>
      </c>
    </row>
    <row r="295" spans="1:4">
      <c r="A295">
        <v>300536578</v>
      </c>
      <c r="B295">
        <v>300456764</v>
      </c>
      <c r="C295">
        <v>513011103</v>
      </c>
      <c r="D295" t="s">
        <v>5528</v>
      </c>
    </row>
    <row r="296" spans="1:4">
      <c r="A296">
        <v>300536579</v>
      </c>
      <c r="B296">
        <v>300456765</v>
      </c>
      <c r="C296">
        <v>513011072</v>
      </c>
      <c r="D296" t="s">
        <v>5497</v>
      </c>
    </row>
    <row r="297" spans="1:4">
      <c r="A297">
        <v>300536580</v>
      </c>
      <c r="B297">
        <v>300456766</v>
      </c>
      <c r="C297">
        <v>513011134</v>
      </c>
      <c r="D297" t="s">
        <v>5555</v>
      </c>
    </row>
    <row r="298" spans="1:4">
      <c r="A298">
        <v>300536581</v>
      </c>
      <c r="B298">
        <v>300456767</v>
      </c>
      <c r="C298">
        <v>513011125</v>
      </c>
      <c r="D298" t="s">
        <v>5546</v>
      </c>
    </row>
    <row r="299" spans="1:4">
      <c r="A299">
        <v>300536582</v>
      </c>
      <c r="B299">
        <v>300456768</v>
      </c>
      <c r="C299">
        <v>513011122</v>
      </c>
      <c r="D299" t="s">
        <v>5543</v>
      </c>
    </row>
    <row r="300" spans="1:4">
      <c r="A300">
        <v>300536583</v>
      </c>
      <c r="B300">
        <v>300456769</v>
      </c>
      <c r="C300">
        <v>513011129</v>
      </c>
      <c r="D300" t="s">
        <v>5550</v>
      </c>
    </row>
    <row r="301" spans="1:4">
      <c r="A301">
        <v>300536584</v>
      </c>
      <c r="B301">
        <v>300456770</v>
      </c>
      <c r="C301">
        <v>513011127</v>
      </c>
      <c r="D301" t="s">
        <v>5548</v>
      </c>
    </row>
    <row r="302" spans="1:4">
      <c r="A302">
        <v>300536585</v>
      </c>
      <c r="B302">
        <v>300456771</v>
      </c>
      <c r="C302">
        <v>513011136</v>
      </c>
      <c r="D302" t="s">
        <v>5557</v>
      </c>
    </row>
    <row r="303" spans="1:4">
      <c r="A303">
        <v>300536586</v>
      </c>
      <c r="B303">
        <v>300456772</v>
      </c>
      <c r="C303">
        <v>513011124</v>
      </c>
      <c r="D303" t="s">
        <v>5545</v>
      </c>
    </row>
    <row r="304" spans="1:4">
      <c r="A304">
        <v>300536587</v>
      </c>
      <c r="B304">
        <v>300456773</v>
      </c>
      <c r="C304">
        <v>513011126</v>
      </c>
      <c r="D304" t="s">
        <v>5547</v>
      </c>
    </row>
    <row r="305" spans="1:4">
      <c r="A305">
        <v>300536588</v>
      </c>
      <c r="B305">
        <v>300456774</v>
      </c>
      <c r="C305">
        <v>513011135</v>
      </c>
      <c r="D305" t="s">
        <v>5556</v>
      </c>
    </row>
    <row r="306" spans="1:4">
      <c r="A306">
        <v>300536589</v>
      </c>
      <c r="B306">
        <v>300456775</v>
      </c>
      <c r="C306">
        <v>513011130</v>
      </c>
      <c r="D306" t="s">
        <v>5551</v>
      </c>
    </row>
    <row r="307" spans="1:4">
      <c r="A307">
        <v>300536590</v>
      </c>
      <c r="B307">
        <v>300456776</v>
      </c>
      <c r="C307">
        <v>513011128</v>
      </c>
      <c r="D307" t="s">
        <v>5549</v>
      </c>
    </row>
    <row r="308" spans="1:4">
      <c r="A308">
        <v>300536591</v>
      </c>
      <c r="B308">
        <v>300456777</v>
      </c>
      <c r="C308">
        <v>513011131</v>
      </c>
      <c r="D308" t="s">
        <v>5552</v>
      </c>
    </row>
    <row r="309" spans="1:4">
      <c r="A309">
        <v>300536592</v>
      </c>
      <c r="B309">
        <v>300456778</v>
      </c>
      <c r="C309">
        <v>513011123</v>
      </c>
      <c r="D309" t="s">
        <v>5544</v>
      </c>
    </row>
    <row r="310" spans="1:4">
      <c r="A310">
        <v>300536593</v>
      </c>
      <c r="B310">
        <v>300456779</v>
      </c>
      <c r="C310">
        <v>513011121</v>
      </c>
      <c r="D310" t="s">
        <v>5542</v>
      </c>
    </row>
    <row r="311" spans="1:4">
      <c r="A311">
        <v>300536594</v>
      </c>
      <c r="B311">
        <v>300456780</v>
      </c>
      <c r="C311">
        <v>513011220</v>
      </c>
      <c r="D311" t="s">
        <v>5640</v>
      </c>
    </row>
    <row r="312" spans="1:4">
      <c r="A312">
        <v>300536595</v>
      </c>
      <c r="B312">
        <v>300456781</v>
      </c>
      <c r="C312">
        <v>513011223</v>
      </c>
      <c r="D312" t="s">
        <v>5643</v>
      </c>
    </row>
    <row r="313" spans="1:4">
      <c r="A313">
        <v>300536596</v>
      </c>
      <c r="B313">
        <v>300456782</v>
      </c>
      <c r="C313">
        <v>513011224</v>
      </c>
      <c r="D313" t="s">
        <v>5644</v>
      </c>
    </row>
    <row r="314" spans="1:4">
      <c r="A314">
        <v>300536597</v>
      </c>
      <c r="B314">
        <v>300456783</v>
      </c>
      <c r="C314">
        <v>513011222</v>
      </c>
      <c r="D314" t="s">
        <v>5642</v>
      </c>
    </row>
    <row r="315" spans="1:4">
      <c r="A315">
        <v>300536598</v>
      </c>
      <c r="B315">
        <v>300456784</v>
      </c>
      <c r="C315">
        <v>513011213</v>
      </c>
      <c r="D315" t="s">
        <v>5633</v>
      </c>
    </row>
    <row r="316" spans="1:4">
      <c r="A316">
        <v>300536599</v>
      </c>
      <c r="B316">
        <v>300456785</v>
      </c>
      <c r="C316">
        <v>513011219</v>
      </c>
      <c r="D316" t="s">
        <v>5639</v>
      </c>
    </row>
    <row r="317" spans="1:4">
      <c r="A317">
        <v>300536600</v>
      </c>
      <c r="B317">
        <v>300456786</v>
      </c>
      <c r="C317">
        <v>513011215</v>
      </c>
      <c r="D317" t="s">
        <v>5635</v>
      </c>
    </row>
    <row r="318" spans="1:4">
      <c r="A318">
        <v>300536601</v>
      </c>
      <c r="B318">
        <v>300456787</v>
      </c>
      <c r="C318">
        <v>513011217</v>
      </c>
      <c r="D318" t="s">
        <v>5637</v>
      </c>
    </row>
    <row r="319" spans="1:4">
      <c r="A319">
        <v>300536602</v>
      </c>
      <c r="B319">
        <v>300456788</v>
      </c>
      <c r="C319">
        <v>513011214</v>
      </c>
      <c r="D319" t="s">
        <v>5634</v>
      </c>
    </row>
    <row r="320" spans="1:4">
      <c r="A320">
        <v>300536603</v>
      </c>
      <c r="B320">
        <v>300456789</v>
      </c>
      <c r="C320">
        <v>513011216</v>
      </c>
      <c r="D320" t="s">
        <v>5636</v>
      </c>
    </row>
    <row r="321" spans="1:4">
      <c r="A321">
        <v>300536604</v>
      </c>
      <c r="B321">
        <v>300456790</v>
      </c>
      <c r="C321">
        <v>513011218</v>
      </c>
      <c r="D321" t="s">
        <v>5638</v>
      </c>
    </row>
    <row r="322" spans="1:4">
      <c r="A322">
        <v>300536605</v>
      </c>
      <c r="B322">
        <v>300456791</v>
      </c>
      <c r="C322">
        <v>513011212</v>
      </c>
      <c r="D322" t="s">
        <v>5632</v>
      </c>
    </row>
    <row r="323" spans="1:4">
      <c r="A323">
        <v>300536606</v>
      </c>
      <c r="B323">
        <v>300456792</v>
      </c>
      <c r="C323">
        <v>513011211</v>
      </c>
      <c r="D323" t="s">
        <v>5631</v>
      </c>
    </row>
    <row r="324" spans="1:4">
      <c r="A324">
        <v>300536607</v>
      </c>
      <c r="B324">
        <v>300456793</v>
      </c>
      <c r="C324">
        <v>513011292</v>
      </c>
      <c r="D324" t="s">
        <v>5704</v>
      </c>
    </row>
    <row r="325" spans="1:4">
      <c r="A325">
        <v>300536608</v>
      </c>
      <c r="B325">
        <v>300456794</v>
      </c>
      <c r="C325">
        <v>513011290</v>
      </c>
      <c r="D325" t="s">
        <v>5702</v>
      </c>
    </row>
    <row r="326" spans="1:4">
      <c r="A326">
        <v>300536609</v>
      </c>
      <c r="B326">
        <v>300456795</v>
      </c>
      <c r="C326">
        <v>513011291</v>
      </c>
      <c r="D326" t="s">
        <v>5703</v>
      </c>
    </row>
    <row r="327" spans="1:4">
      <c r="A327">
        <v>300536610</v>
      </c>
      <c r="B327">
        <v>300456796</v>
      </c>
      <c r="C327">
        <v>513011288</v>
      </c>
      <c r="D327" t="s">
        <v>5700</v>
      </c>
    </row>
    <row r="328" spans="1:4">
      <c r="A328">
        <v>300536611</v>
      </c>
      <c r="B328">
        <v>300456797</v>
      </c>
      <c r="C328">
        <v>513011287</v>
      </c>
      <c r="D328" t="s">
        <v>5699</v>
      </c>
    </row>
    <row r="329" spans="1:4">
      <c r="A329">
        <v>300536612</v>
      </c>
      <c r="B329">
        <v>300456798</v>
      </c>
      <c r="C329">
        <v>513011286</v>
      </c>
      <c r="D329" t="s">
        <v>5698</v>
      </c>
    </row>
    <row r="330" spans="1:4">
      <c r="A330">
        <v>300536613</v>
      </c>
      <c r="B330">
        <v>300456799</v>
      </c>
      <c r="C330">
        <v>513011281</v>
      </c>
      <c r="D330" t="s">
        <v>5693</v>
      </c>
    </row>
    <row r="331" spans="1:4">
      <c r="A331">
        <v>300536614</v>
      </c>
      <c r="B331">
        <v>300456800</v>
      </c>
      <c r="C331">
        <v>513011283</v>
      </c>
      <c r="D331" t="s">
        <v>5695</v>
      </c>
    </row>
    <row r="332" spans="1:4">
      <c r="A332">
        <v>300536615</v>
      </c>
      <c r="B332">
        <v>300456801</v>
      </c>
      <c r="C332">
        <v>513011282</v>
      </c>
      <c r="D332" t="s">
        <v>5694</v>
      </c>
    </row>
    <row r="333" spans="1:4">
      <c r="A333">
        <v>300536616</v>
      </c>
      <c r="B333">
        <v>300456802</v>
      </c>
      <c r="C333">
        <v>513011284</v>
      </c>
      <c r="D333" t="s">
        <v>5696</v>
      </c>
    </row>
    <row r="334" spans="1:4">
      <c r="A334">
        <v>300536617</v>
      </c>
      <c r="B334">
        <v>300456803</v>
      </c>
      <c r="C334">
        <v>513011285</v>
      </c>
      <c r="D334" t="s">
        <v>5697</v>
      </c>
    </row>
    <row r="335" spans="1:4">
      <c r="A335">
        <v>300536618</v>
      </c>
      <c r="B335">
        <v>300456804</v>
      </c>
      <c r="C335">
        <v>513011351</v>
      </c>
      <c r="D335" t="s">
        <v>5758</v>
      </c>
    </row>
    <row r="336" spans="1:4">
      <c r="A336">
        <v>300536619</v>
      </c>
      <c r="B336">
        <v>300456805</v>
      </c>
      <c r="C336">
        <v>513011348</v>
      </c>
      <c r="D336" t="s">
        <v>5755</v>
      </c>
    </row>
    <row r="337" spans="1:4">
      <c r="A337">
        <v>300536620</v>
      </c>
      <c r="B337">
        <v>300456806</v>
      </c>
      <c r="C337">
        <v>513011342</v>
      </c>
      <c r="D337" t="s">
        <v>5749</v>
      </c>
    </row>
    <row r="338" spans="1:4">
      <c r="A338">
        <v>300536621</v>
      </c>
      <c r="B338">
        <v>300456807</v>
      </c>
      <c r="C338">
        <v>513011346</v>
      </c>
      <c r="D338" t="s">
        <v>5753</v>
      </c>
    </row>
    <row r="339" spans="1:4">
      <c r="A339">
        <v>300536622</v>
      </c>
      <c r="B339">
        <v>300456808</v>
      </c>
      <c r="C339">
        <v>513011353</v>
      </c>
      <c r="D339" t="s">
        <v>5760</v>
      </c>
    </row>
    <row r="340" spans="1:4">
      <c r="A340">
        <v>300536623</v>
      </c>
      <c r="B340">
        <v>300456809</v>
      </c>
      <c r="C340">
        <v>513011352</v>
      </c>
      <c r="D340" t="s">
        <v>5759</v>
      </c>
    </row>
    <row r="341" spans="1:4">
      <c r="A341">
        <v>300536624</v>
      </c>
      <c r="B341">
        <v>300456810</v>
      </c>
      <c r="C341">
        <v>513011343</v>
      </c>
      <c r="D341" t="s">
        <v>5750</v>
      </c>
    </row>
    <row r="342" spans="1:4">
      <c r="A342">
        <v>300536625</v>
      </c>
      <c r="B342">
        <v>300456811</v>
      </c>
      <c r="C342">
        <v>513011347</v>
      </c>
      <c r="D342" t="s">
        <v>5754</v>
      </c>
    </row>
    <row r="343" spans="1:4">
      <c r="A343">
        <v>300536626</v>
      </c>
      <c r="B343">
        <v>300456812</v>
      </c>
      <c r="C343">
        <v>513011349</v>
      </c>
      <c r="D343" t="s">
        <v>5756</v>
      </c>
    </row>
    <row r="344" spans="1:4">
      <c r="A344">
        <v>300536627</v>
      </c>
      <c r="B344">
        <v>300456813</v>
      </c>
      <c r="C344">
        <v>513011341</v>
      </c>
      <c r="D344" t="s">
        <v>5748</v>
      </c>
    </row>
    <row r="345" spans="1:4">
      <c r="A345">
        <v>300536628</v>
      </c>
      <c r="B345">
        <v>300456814</v>
      </c>
      <c r="C345">
        <v>513011345</v>
      </c>
      <c r="D345" t="s">
        <v>5752</v>
      </c>
    </row>
    <row r="346" spans="1:4">
      <c r="A346">
        <v>300536629</v>
      </c>
      <c r="B346">
        <v>300456815</v>
      </c>
      <c r="C346">
        <v>513011344</v>
      </c>
      <c r="D346" t="s">
        <v>5751</v>
      </c>
    </row>
    <row r="347" spans="1:4">
      <c r="A347">
        <v>300536630</v>
      </c>
      <c r="B347">
        <v>300456816</v>
      </c>
      <c r="C347">
        <v>513011415</v>
      </c>
      <c r="D347" t="s">
        <v>5813</v>
      </c>
    </row>
    <row r="348" spans="1:4">
      <c r="A348">
        <v>300536631</v>
      </c>
      <c r="B348">
        <v>300456817</v>
      </c>
      <c r="C348">
        <v>513011417</v>
      </c>
      <c r="D348" t="s">
        <v>5815</v>
      </c>
    </row>
    <row r="349" spans="1:4">
      <c r="A349">
        <v>300536632</v>
      </c>
      <c r="B349">
        <v>300456818</v>
      </c>
      <c r="C349">
        <v>513011425</v>
      </c>
      <c r="D349" t="s">
        <v>5823</v>
      </c>
    </row>
    <row r="350" spans="1:4">
      <c r="A350">
        <v>300536633</v>
      </c>
      <c r="B350">
        <v>300456819</v>
      </c>
      <c r="C350">
        <v>513011423</v>
      </c>
      <c r="D350" t="s">
        <v>5821</v>
      </c>
    </row>
    <row r="351" spans="1:4">
      <c r="A351">
        <v>300536634</v>
      </c>
      <c r="B351">
        <v>300456820</v>
      </c>
      <c r="C351">
        <v>513011420</v>
      </c>
      <c r="D351" t="s">
        <v>5818</v>
      </c>
    </row>
    <row r="352" spans="1:4">
      <c r="A352">
        <v>300536635</v>
      </c>
      <c r="B352">
        <v>300456821</v>
      </c>
      <c r="C352">
        <v>513011413</v>
      </c>
      <c r="D352" t="s">
        <v>5811</v>
      </c>
    </row>
    <row r="353" spans="1:4">
      <c r="A353">
        <v>300536636</v>
      </c>
      <c r="B353">
        <v>300456822</v>
      </c>
      <c r="C353">
        <v>513011411</v>
      </c>
      <c r="D353" t="s">
        <v>5809</v>
      </c>
    </row>
    <row r="354" spans="1:4">
      <c r="A354">
        <v>300536637</v>
      </c>
      <c r="B354">
        <v>300456823</v>
      </c>
      <c r="C354">
        <v>513011421</v>
      </c>
      <c r="D354" t="s">
        <v>5819</v>
      </c>
    </row>
    <row r="355" spans="1:4">
      <c r="A355">
        <v>300536638</v>
      </c>
      <c r="B355">
        <v>300456824</v>
      </c>
      <c r="C355">
        <v>513011412</v>
      </c>
      <c r="D355" t="s">
        <v>5810</v>
      </c>
    </row>
    <row r="356" spans="1:4">
      <c r="A356">
        <v>300536639</v>
      </c>
      <c r="B356">
        <v>300456825</v>
      </c>
      <c r="C356">
        <v>513011414</v>
      </c>
      <c r="D356" t="s">
        <v>5812</v>
      </c>
    </row>
    <row r="357" spans="1:4">
      <c r="A357">
        <v>300536640</v>
      </c>
      <c r="B357">
        <v>300456826</v>
      </c>
      <c r="C357">
        <v>513011416</v>
      </c>
      <c r="D357" t="s">
        <v>5814</v>
      </c>
    </row>
    <row r="358" spans="1:4">
      <c r="A358">
        <v>300536641</v>
      </c>
      <c r="B358">
        <v>300456827</v>
      </c>
      <c r="C358">
        <v>513010048</v>
      </c>
      <c r="D358" t="s">
        <v>4520</v>
      </c>
    </row>
    <row r="359" spans="1:4">
      <c r="A359">
        <v>300536642</v>
      </c>
      <c r="B359">
        <v>300456828</v>
      </c>
      <c r="C359">
        <v>513010047</v>
      </c>
      <c r="D359" t="s">
        <v>4519</v>
      </c>
    </row>
    <row r="360" spans="1:4">
      <c r="A360">
        <v>300536643</v>
      </c>
      <c r="B360">
        <v>300456829</v>
      </c>
      <c r="C360">
        <v>513010046</v>
      </c>
      <c r="D360" t="s">
        <v>4518</v>
      </c>
    </row>
    <row r="361" spans="1:4">
      <c r="A361">
        <v>300536644</v>
      </c>
      <c r="B361">
        <v>300456830</v>
      </c>
      <c r="C361">
        <v>513010043</v>
      </c>
      <c r="D361" t="s">
        <v>4515</v>
      </c>
    </row>
    <row r="362" spans="1:4">
      <c r="A362">
        <v>300536645</v>
      </c>
      <c r="B362">
        <v>300456831</v>
      </c>
      <c r="C362">
        <v>513010045</v>
      </c>
      <c r="D362" t="s">
        <v>4517</v>
      </c>
    </row>
    <row r="363" spans="1:4">
      <c r="A363">
        <v>300536646</v>
      </c>
      <c r="B363">
        <v>300456832</v>
      </c>
      <c r="C363">
        <v>513010041</v>
      </c>
      <c r="D363" t="s">
        <v>4513</v>
      </c>
    </row>
    <row r="364" spans="1:4">
      <c r="A364">
        <v>300543580</v>
      </c>
      <c r="B364">
        <v>300456833</v>
      </c>
      <c r="C364">
        <v>513010291</v>
      </c>
      <c r="D364" t="s">
        <v>4748</v>
      </c>
    </row>
    <row r="365" spans="1:4">
      <c r="A365">
        <v>300543581</v>
      </c>
      <c r="B365">
        <v>300456834</v>
      </c>
      <c r="C365">
        <v>513010292</v>
      </c>
      <c r="D365" t="s">
        <v>4749</v>
      </c>
    </row>
    <row r="366" spans="1:4">
      <c r="A366">
        <v>300543582</v>
      </c>
      <c r="B366">
        <v>300456835</v>
      </c>
      <c r="C366">
        <v>513010293</v>
      </c>
      <c r="D366" t="s">
        <v>4750</v>
      </c>
    </row>
    <row r="367" spans="1:4">
      <c r="A367">
        <v>300536649</v>
      </c>
      <c r="B367">
        <v>300456836</v>
      </c>
      <c r="C367">
        <v>513010280</v>
      </c>
      <c r="D367" t="s">
        <v>4737</v>
      </c>
    </row>
    <row r="368" spans="1:4">
      <c r="A368">
        <v>300543595</v>
      </c>
      <c r="B368">
        <v>300456837</v>
      </c>
      <c r="C368">
        <v>513010474</v>
      </c>
      <c r="D368" t="s">
        <v>4922</v>
      </c>
    </row>
    <row r="369" spans="1:4">
      <c r="A369">
        <v>300543596</v>
      </c>
      <c r="B369">
        <v>300456838</v>
      </c>
      <c r="C369">
        <v>513010476</v>
      </c>
      <c r="D369" t="s">
        <v>4924</v>
      </c>
    </row>
    <row r="370" spans="1:4">
      <c r="A370">
        <v>300543597</v>
      </c>
      <c r="B370">
        <v>300456839</v>
      </c>
      <c r="C370">
        <v>513010477</v>
      </c>
      <c r="D370" t="s">
        <v>4925</v>
      </c>
    </row>
    <row r="371" spans="1:4">
      <c r="A371">
        <v>300543598</v>
      </c>
      <c r="B371">
        <v>300456840</v>
      </c>
      <c r="C371">
        <v>513010478</v>
      </c>
      <c r="D371" t="s">
        <v>4926</v>
      </c>
    </row>
    <row r="372" spans="1:4">
      <c r="A372">
        <v>300543599</v>
      </c>
      <c r="B372">
        <v>300456841</v>
      </c>
      <c r="C372">
        <v>513010480</v>
      </c>
      <c r="D372" t="s">
        <v>4928</v>
      </c>
    </row>
    <row r="373" spans="1:4">
      <c r="A373">
        <v>300543600</v>
      </c>
      <c r="B373">
        <v>300456842</v>
      </c>
      <c r="C373">
        <v>513010481</v>
      </c>
      <c r="D373" t="s">
        <v>4929</v>
      </c>
    </row>
    <row r="374" spans="1:4">
      <c r="A374">
        <v>300543601</v>
      </c>
      <c r="B374">
        <v>300456843</v>
      </c>
      <c r="C374">
        <v>513010482</v>
      </c>
      <c r="D374" t="s">
        <v>4930</v>
      </c>
    </row>
    <row r="375" spans="1:4">
      <c r="A375">
        <v>300536653</v>
      </c>
      <c r="B375">
        <v>300456844</v>
      </c>
      <c r="C375">
        <v>513010504</v>
      </c>
      <c r="D375" t="s">
        <v>4952</v>
      </c>
    </row>
    <row r="376" spans="1:4">
      <c r="A376">
        <v>300536654</v>
      </c>
      <c r="B376">
        <v>300456845</v>
      </c>
      <c r="C376">
        <v>513010498</v>
      </c>
      <c r="D376" t="s">
        <v>4946</v>
      </c>
    </row>
    <row r="377" spans="1:4">
      <c r="A377">
        <v>300536655</v>
      </c>
      <c r="B377">
        <v>300456846</v>
      </c>
      <c r="C377">
        <v>513010497</v>
      </c>
      <c r="D377" t="s">
        <v>4945</v>
      </c>
    </row>
    <row r="378" spans="1:4">
      <c r="A378">
        <v>300536656</v>
      </c>
      <c r="B378">
        <v>300456847</v>
      </c>
      <c r="C378">
        <v>513010487</v>
      </c>
      <c r="D378" t="s">
        <v>4935</v>
      </c>
    </row>
    <row r="379" spans="1:4">
      <c r="A379">
        <v>300536657</v>
      </c>
      <c r="B379">
        <v>300456848</v>
      </c>
      <c r="C379">
        <v>513010495</v>
      </c>
      <c r="D379" t="s">
        <v>4943</v>
      </c>
    </row>
    <row r="380" spans="1:4">
      <c r="A380">
        <v>300536658</v>
      </c>
      <c r="B380">
        <v>300456849</v>
      </c>
      <c r="C380">
        <v>513010492</v>
      </c>
      <c r="D380" t="s">
        <v>4940</v>
      </c>
    </row>
    <row r="381" spans="1:4">
      <c r="A381">
        <v>300536659</v>
      </c>
      <c r="B381">
        <v>300456850</v>
      </c>
      <c r="C381">
        <v>513010490</v>
      </c>
      <c r="D381" t="s">
        <v>4938</v>
      </c>
    </row>
    <row r="382" spans="1:4">
      <c r="A382">
        <v>300536660</v>
      </c>
      <c r="B382">
        <v>300456851</v>
      </c>
      <c r="C382">
        <v>513010479</v>
      </c>
      <c r="D382" t="s">
        <v>4927</v>
      </c>
    </row>
    <row r="383" spans="1:4">
      <c r="A383">
        <v>300536661</v>
      </c>
      <c r="B383">
        <v>300456852</v>
      </c>
      <c r="C383">
        <v>513010496</v>
      </c>
      <c r="D383" t="s">
        <v>4944</v>
      </c>
    </row>
    <row r="384" spans="1:4">
      <c r="A384">
        <v>300536662</v>
      </c>
      <c r="B384">
        <v>300456853</v>
      </c>
      <c r="C384">
        <v>513010629</v>
      </c>
      <c r="D384" t="s">
        <v>5071</v>
      </c>
    </row>
    <row r="385" spans="1:4">
      <c r="A385">
        <v>300536663</v>
      </c>
      <c r="B385">
        <v>300456854</v>
      </c>
      <c r="C385">
        <v>513010618</v>
      </c>
      <c r="D385" t="s">
        <v>5060</v>
      </c>
    </row>
    <row r="386" spans="1:4">
      <c r="A386">
        <v>300536664</v>
      </c>
      <c r="B386">
        <v>300456855</v>
      </c>
      <c r="C386">
        <v>513010595</v>
      </c>
      <c r="D386" t="s">
        <v>5037</v>
      </c>
    </row>
    <row r="387" spans="1:4">
      <c r="A387">
        <v>300536665</v>
      </c>
      <c r="B387">
        <v>300456856</v>
      </c>
      <c r="C387">
        <v>513010597</v>
      </c>
      <c r="D387" t="s">
        <v>5039</v>
      </c>
    </row>
    <row r="388" spans="1:4">
      <c r="A388">
        <v>300536666</v>
      </c>
      <c r="B388">
        <v>300456857</v>
      </c>
      <c r="C388">
        <v>513010601</v>
      </c>
      <c r="D388" t="s">
        <v>5043</v>
      </c>
    </row>
    <row r="389" spans="1:4">
      <c r="A389">
        <v>300536667</v>
      </c>
      <c r="B389">
        <v>300456858</v>
      </c>
      <c r="C389">
        <v>513010599</v>
      </c>
      <c r="D389" t="s">
        <v>5041</v>
      </c>
    </row>
    <row r="390" spans="1:4">
      <c r="A390">
        <v>300536668</v>
      </c>
      <c r="B390">
        <v>300456859</v>
      </c>
      <c r="C390">
        <v>513010600</v>
      </c>
      <c r="D390" t="s">
        <v>5042</v>
      </c>
    </row>
    <row r="391" spans="1:4">
      <c r="A391">
        <v>300536669</v>
      </c>
      <c r="B391">
        <v>300456860</v>
      </c>
      <c r="C391">
        <v>513010602</v>
      </c>
      <c r="D391" t="s">
        <v>5044</v>
      </c>
    </row>
    <row r="392" spans="1:4">
      <c r="A392">
        <v>300536670</v>
      </c>
      <c r="B392">
        <v>300456861</v>
      </c>
      <c r="C392">
        <v>513010604</v>
      </c>
      <c r="D392" t="s">
        <v>5046</v>
      </c>
    </row>
    <row r="393" spans="1:4">
      <c r="A393">
        <v>300536671</v>
      </c>
      <c r="B393">
        <v>300456862</v>
      </c>
      <c r="C393">
        <v>513010638</v>
      </c>
      <c r="D393" t="s">
        <v>5079</v>
      </c>
    </row>
    <row r="394" spans="1:4">
      <c r="A394">
        <v>300536672</v>
      </c>
      <c r="B394">
        <v>300456863</v>
      </c>
      <c r="C394">
        <v>513010608</v>
      </c>
      <c r="D394" t="s">
        <v>5050</v>
      </c>
    </row>
    <row r="395" spans="1:4">
      <c r="A395">
        <v>300536673</v>
      </c>
      <c r="B395">
        <v>300456864</v>
      </c>
      <c r="C395">
        <v>513010640</v>
      </c>
      <c r="D395" t="s">
        <v>5081</v>
      </c>
    </row>
    <row r="396" spans="1:4">
      <c r="A396">
        <v>300536674</v>
      </c>
      <c r="B396">
        <v>300456865</v>
      </c>
      <c r="C396">
        <v>513010598</v>
      </c>
      <c r="D396" t="s">
        <v>5040</v>
      </c>
    </row>
    <row r="397" spans="1:4">
      <c r="A397">
        <v>300536675</v>
      </c>
      <c r="B397">
        <v>300456866</v>
      </c>
      <c r="C397">
        <v>513010596</v>
      </c>
      <c r="D397" t="s">
        <v>5038</v>
      </c>
    </row>
    <row r="398" spans="1:4">
      <c r="A398">
        <v>300536676</v>
      </c>
      <c r="B398">
        <v>300456867</v>
      </c>
      <c r="C398">
        <v>513010607</v>
      </c>
      <c r="D398" t="s">
        <v>5049</v>
      </c>
    </row>
    <row r="399" spans="1:4">
      <c r="A399">
        <v>300536677</v>
      </c>
      <c r="B399">
        <v>300456868</v>
      </c>
      <c r="C399">
        <v>513010603</v>
      </c>
      <c r="D399" t="s">
        <v>5045</v>
      </c>
    </row>
    <row r="400" spans="1:4">
      <c r="A400">
        <v>300536678</v>
      </c>
      <c r="B400">
        <v>300456869</v>
      </c>
      <c r="C400">
        <v>513010609</v>
      </c>
      <c r="D400" t="s">
        <v>5051</v>
      </c>
    </row>
    <row r="401" spans="1:4">
      <c r="A401">
        <v>300536679</v>
      </c>
      <c r="B401">
        <v>300456870</v>
      </c>
      <c r="C401">
        <v>513010612</v>
      </c>
      <c r="D401" t="s">
        <v>5054</v>
      </c>
    </row>
    <row r="402" spans="1:4">
      <c r="A402">
        <v>300536680</v>
      </c>
      <c r="B402">
        <v>300456871</v>
      </c>
      <c r="C402">
        <v>513010614</v>
      </c>
      <c r="D402" t="s">
        <v>5056</v>
      </c>
    </row>
    <row r="403" spans="1:4">
      <c r="A403">
        <v>300536681</v>
      </c>
      <c r="B403">
        <v>300456872</v>
      </c>
      <c r="C403">
        <v>513010616</v>
      </c>
      <c r="D403" t="s">
        <v>5058</v>
      </c>
    </row>
    <row r="404" spans="1:4">
      <c r="A404">
        <v>300536682</v>
      </c>
      <c r="B404">
        <v>300456873</v>
      </c>
      <c r="C404">
        <v>513010613</v>
      </c>
      <c r="D404" t="s">
        <v>5055</v>
      </c>
    </row>
    <row r="405" spans="1:4">
      <c r="A405">
        <v>300536683</v>
      </c>
      <c r="B405">
        <v>300456874</v>
      </c>
      <c r="C405">
        <v>513010615</v>
      </c>
      <c r="D405" t="s">
        <v>5057</v>
      </c>
    </row>
    <row r="406" spans="1:4">
      <c r="A406">
        <v>300536684</v>
      </c>
      <c r="B406">
        <v>300456875</v>
      </c>
      <c r="C406">
        <v>513010617</v>
      </c>
      <c r="D406" t="s">
        <v>5059</v>
      </c>
    </row>
    <row r="407" spans="1:4">
      <c r="A407">
        <v>300536685</v>
      </c>
      <c r="B407">
        <v>300456876</v>
      </c>
      <c r="C407">
        <v>513010783</v>
      </c>
      <c r="D407" t="s">
        <v>5219</v>
      </c>
    </row>
    <row r="408" spans="1:4">
      <c r="A408">
        <v>300536686</v>
      </c>
      <c r="B408">
        <v>300456877</v>
      </c>
      <c r="C408">
        <v>513010792</v>
      </c>
      <c r="D408" t="s">
        <v>5228</v>
      </c>
    </row>
    <row r="409" spans="1:4">
      <c r="A409">
        <v>300536687</v>
      </c>
      <c r="B409">
        <v>300456878</v>
      </c>
      <c r="C409">
        <v>513010797</v>
      </c>
      <c r="D409" t="s">
        <v>5233</v>
      </c>
    </row>
    <row r="410" spans="1:4">
      <c r="A410">
        <v>300536688</v>
      </c>
      <c r="B410">
        <v>300456879</v>
      </c>
      <c r="C410">
        <v>513010796</v>
      </c>
      <c r="D410" t="s">
        <v>5232</v>
      </c>
    </row>
    <row r="411" spans="1:4">
      <c r="A411">
        <v>300536689</v>
      </c>
      <c r="B411">
        <v>300456880</v>
      </c>
      <c r="C411">
        <v>513010764</v>
      </c>
      <c r="D411" t="s">
        <v>5200</v>
      </c>
    </row>
    <row r="412" spans="1:4">
      <c r="A412">
        <v>300536690</v>
      </c>
      <c r="B412">
        <v>300456881</v>
      </c>
      <c r="C412">
        <v>513010770</v>
      </c>
      <c r="D412" t="s">
        <v>5206</v>
      </c>
    </row>
    <row r="413" spans="1:4">
      <c r="A413">
        <v>300536691</v>
      </c>
      <c r="B413">
        <v>300456882</v>
      </c>
      <c r="C413">
        <v>513010765</v>
      </c>
      <c r="D413" t="s">
        <v>5201</v>
      </c>
    </row>
    <row r="414" spans="1:4">
      <c r="A414">
        <v>300536692</v>
      </c>
      <c r="B414">
        <v>300456883</v>
      </c>
      <c r="C414">
        <v>513010767</v>
      </c>
      <c r="D414" t="s">
        <v>5203</v>
      </c>
    </row>
    <row r="415" spans="1:4">
      <c r="A415">
        <v>300536693</v>
      </c>
      <c r="B415">
        <v>300456884</v>
      </c>
      <c r="C415">
        <v>513010769</v>
      </c>
      <c r="D415" t="s">
        <v>5205</v>
      </c>
    </row>
    <row r="416" spans="1:4">
      <c r="A416">
        <v>300536694</v>
      </c>
      <c r="B416">
        <v>300456885</v>
      </c>
      <c r="C416">
        <v>513010771</v>
      </c>
      <c r="D416" t="s">
        <v>5207</v>
      </c>
    </row>
    <row r="417" spans="1:4">
      <c r="A417">
        <v>300536695</v>
      </c>
      <c r="B417">
        <v>300456886</v>
      </c>
      <c r="C417">
        <v>513010766</v>
      </c>
      <c r="D417" t="s">
        <v>5202</v>
      </c>
    </row>
    <row r="418" spans="1:4">
      <c r="A418">
        <v>300536696</v>
      </c>
      <c r="B418">
        <v>300456887</v>
      </c>
      <c r="C418">
        <v>513010763</v>
      </c>
      <c r="D418" t="s">
        <v>5199</v>
      </c>
    </row>
    <row r="419" spans="1:4">
      <c r="A419">
        <v>300536697</v>
      </c>
      <c r="B419">
        <v>300456888</v>
      </c>
      <c r="C419">
        <v>513010768</v>
      </c>
      <c r="D419" t="s">
        <v>5204</v>
      </c>
    </row>
    <row r="420" spans="1:4">
      <c r="A420">
        <v>300536698</v>
      </c>
      <c r="B420">
        <v>300456889</v>
      </c>
      <c r="C420">
        <v>513010773</v>
      </c>
      <c r="D420" t="s">
        <v>5209</v>
      </c>
    </row>
    <row r="421" spans="1:4">
      <c r="A421">
        <v>300536699</v>
      </c>
      <c r="B421">
        <v>300456890</v>
      </c>
      <c r="C421">
        <v>513010776</v>
      </c>
      <c r="D421" t="s">
        <v>5212</v>
      </c>
    </row>
    <row r="422" spans="1:4">
      <c r="A422">
        <v>300536700</v>
      </c>
      <c r="B422">
        <v>300456891</v>
      </c>
      <c r="C422">
        <v>513010777</v>
      </c>
      <c r="D422" t="s">
        <v>5213</v>
      </c>
    </row>
    <row r="423" spans="1:4">
      <c r="A423">
        <v>300536701</v>
      </c>
      <c r="B423">
        <v>300456892</v>
      </c>
      <c r="C423">
        <v>513010778</v>
      </c>
      <c r="D423" t="s">
        <v>5214</v>
      </c>
    </row>
    <row r="424" spans="1:4">
      <c r="A424">
        <v>300536702</v>
      </c>
      <c r="B424">
        <v>300456893</v>
      </c>
      <c r="C424">
        <v>513010780</v>
      </c>
      <c r="D424" t="s">
        <v>5216</v>
      </c>
    </row>
    <row r="425" spans="1:4">
      <c r="A425">
        <v>300536703</v>
      </c>
      <c r="B425">
        <v>300456894</v>
      </c>
      <c r="C425">
        <v>513010782</v>
      </c>
      <c r="D425" t="s">
        <v>5218</v>
      </c>
    </row>
    <row r="426" spans="1:4">
      <c r="A426">
        <v>300536704</v>
      </c>
      <c r="B426">
        <v>300456895</v>
      </c>
      <c r="C426">
        <v>513010779</v>
      </c>
      <c r="D426" t="s">
        <v>5215</v>
      </c>
    </row>
    <row r="427" spans="1:4">
      <c r="A427">
        <v>300536705</v>
      </c>
      <c r="B427">
        <v>300456896</v>
      </c>
      <c r="C427">
        <v>513010781</v>
      </c>
      <c r="D427" t="s">
        <v>5217</v>
      </c>
    </row>
    <row r="428" spans="1:4">
      <c r="A428">
        <v>300536706</v>
      </c>
      <c r="B428">
        <v>300456897</v>
      </c>
      <c r="C428">
        <v>513010762</v>
      </c>
      <c r="D428" t="s">
        <v>5198</v>
      </c>
    </row>
    <row r="429" spans="1:4">
      <c r="A429">
        <v>300536707</v>
      </c>
      <c r="B429">
        <v>300456898</v>
      </c>
      <c r="C429">
        <v>513010935</v>
      </c>
      <c r="D429" t="s">
        <v>5364</v>
      </c>
    </row>
    <row r="430" spans="1:4">
      <c r="A430">
        <v>300536708</v>
      </c>
      <c r="B430">
        <v>300456899</v>
      </c>
      <c r="C430">
        <v>513010936</v>
      </c>
      <c r="D430" t="s">
        <v>5365</v>
      </c>
    </row>
    <row r="431" spans="1:4">
      <c r="A431">
        <v>300536709</v>
      </c>
      <c r="B431">
        <v>300456900</v>
      </c>
      <c r="C431">
        <v>513010919</v>
      </c>
      <c r="D431" t="s">
        <v>5348</v>
      </c>
    </row>
    <row r="432" spans="1:4">
      <c r="A432">
        <v>300536710</v>
      </c>
      <c r="B432">
        <v>300456901</v>
      </c>
      <c r="C432">
        <v>513010927</v>
      </c>
      <c r="D432" t="s">
        <v>5356</v>
      </c>
    </row>
    <row r="433" spans="1:4">
      <c r="A433">
        <v>300536711</v>
      </c>
      <c r="B433">
        <v>300456902</v>
      </c>
      <c r="C433">
        <v>513010920</v>
      </c>
      <c r="D433" t="s">
        <v>5349</v>
      </c>
    </row>
    <row r="434" spans="1:4">
      <c r="A434">
        <v>300536712</v>
      </c>
      <c r="B434">
        <v>300456903</v>
      </c>
      <c r="C434">
        <v>513010937</v>
      </c>
      <c r="D434" t="s">
        <v>5366</v>
      </c>
    </row>
    <row r="435" spans="1:4">
      <c r="A435">
        <v>300536713</v>
      </c>
      <c r="B435">
        <v>300456904</v>
      </c>
      <c r="C435">
        <v>513010928</v>
      </c>
      <c r="D435" t="s">
        <v>5357</v>
      </c>
    </row>
    <row r="436" spans="1:4">
      <c r="A436">
        <v>300536714</v>
      </c>
      <c r="B436">
        <v>300456905</v>
      </c>
      <c r="C436">
        <v>513010926</v>
      </c>
      <c r="D436" t="s">
        <v>5355</v>
      </c>
    </row>
    <row r="437" spans="1:4">
      <c r="A437">
        <v>300536715</v>
      </c>
      <c r="B437">
        <v>300456906</v>
      </c>
      <c r="C437">
        <v>513010918</v>
      </c>
      <c r="D437" t="s">
        <v>5347</v>
      </c>
    </row>
    <row r="438" spans="1:4">
      <c r="A438">
        <v>300536716</v>
      </c>
      <c r="B438">
        <v>300456907</v>
      </c>
      <c r="C438">
        <v>513010917</v>
      </c>
      <c r="D438" t="s">
        <v>5346</v>
      </c>
    </row>
    <row r="439" spans="1:4">
      <c r="A439">
        <v>300536717</v>
      </c>
      <c r="B439">
        <v>300456908</v>
      </c>
      <c r="C439">
        <v>513010925</v>
      </c>
      <c r="D439" t="s">
        <v>5354</v>
      </c>
    </row>
    <row r="440" spans="1:4">
      <c r="A440">
        <v>300536718</v>
      </c>
      <c r="B440">
        <v>300456909</v>
      </c>
      <c r="C440">
        <v>513010924</v>
      </c>
      <c r="D440" t="s">
        <v>5353</v>
      </c>
    </row>
    <row r="441" spans="1:4">
      <c r="A441">
        <v>300536720</v>
      </c>
      <c r="B441">
        <v>300456910</v>
      </c>
      <c r="C441">
        <v>513010950</v>
      </c>
      <c r="D441" t="s">
        <v>5379</v>
      </c>
    </row>
    <row r="442" spans="1:4">
      <c r="A442">
        <v>300536719</v>
      </c>
      <c r="B442">
        <v>300456911</v>
      </c>
      <c r="C442">
        <v>513010929</v>
      </c>
      <c r="D442" t="s">
        <v>5358</v>
      </c>
    </row>
    <row r="443" spans="1:4">
      <c r="A443">
        <v>300536721</v>
      </c>
      <c r="B443">
        <v>300456912</v>
      </c>
      <c r="C443">
        <v>513011037</v>
      </c>
      <c r="D443" t="s">
        <v>5462</v>
      </c>
    </row>
    <row r="444" spans="1:4">
      <c r="A444">
        <v>300536722</v>
      </c>
      <c r="B444">
        <v>300456913</v>
      </c>
      <c r="C444">
        <v>513011043</v>
      </c>
      <c r="D444" t="s">
        <v>5468</v>
      </c>
    </row>
    <row r="445" spans="1:4">
      <c r="A445">
        <v>300536723</v>
      </c>
      <c r="B445">
        <v>300456914</v>
      </c>
      <c r="C445">
        <v>513011045</v>
      </c>
      <c r="D445" t="s">
        <v>5470</v>
      </c>
    </row>
    <row r="446" spans="1:4">
      <c r="A446">
        <v>300536724</v>
      </c>
      <c r="B446">
        <v>300456915</v>
      </c>
      <c r="C446">
        <v>513011051</v>
      </c>
      <c r="D446" t="s">
        <v>5476</v>
      </c>
    </row>
    <row r="447" spans="1:4">
      <c r="A447">
        <v>300536725</v>
      </c>
      <c r="B447">
        <v>300456916</v>
      </c>
      <c r="C447">
        <v>513011049</v>
      </c>
      <c r="D447" t="s">
        <v>5474</v>
      </c>
    </row>
    <row r="448" spans="1:4">
      <c r="A448">
        <v>300536726</v>
      </c>
      <c r="B448">
        <v>300456917</v>
      </c>
      <c r="C448">
        <v>513011038</v>
      </c>
      <c r="D448" t="s">
        <v>5463</v>
      </c>
    </row>
    <row r="449" spans="1:4">
      <c r="A449">
        <v>300536727</v>
      </c>
      <c r="B449">
        <v>300456918</v>
      </c>
      <c r="C449">
        <v>513011044</v>
      </c>
      <c r="D449" t="s">
        <v>5469</v>
      </c>
    </row>
    <row r="450" spans="1:4">
      <c r="A450">
        <v>300536728</v>
      </c>
      <c r="B450">
        <v>300456919</v>
      </c>
      <c r="C450">
        <v>513011046</v>
      </c>
      <c r="D450" t="s">
        <v>5471</v>
      </c>
    </row>
    <row r="451" spans="1:4">
      <c r="A451">
        <v>300536729</v>
      </c>
      <c r="B451">
        <v>300456920</v>
      </c>
      <c r="C451">
        <v>513011047</v>
      </c>
      <c r="D451" t="s">
        <v>5472</v>
      </c>
    </row>
    <row r="452" spans="1:4">
      <c r="A452">
        <v>300536730</v>
      </c>
      <c r="B452">
        <v>300456921</v>
      </c>
      <c r="C452">
        <v>513011042</v>
      </c>
      <c r="D452" t="s">
        <v>5467</v>
      </c>
    </row>
    <row r="453" spans="1:4">
      <c r="A453">
        <v>300536731</v>
      </c>
      <c r="B453">
        <v>300456922</v>
      </c>
      <c r="C453">
        <v>513011132</v>
      </c>
      <c r="D453" t="s">
        <v>5553</v>
      </c>
    </row>
    <row r="454" spans="1:4">
      <c r="A454">
        <v>300536732</v>
      </c>
      <c r="B454">
        <v>300456923</v>
      </c>
      <c r="C454">
        <v>513011133</v>
      </c>
      <c r="D454" t="s">
        <v>5554</v>
      </c>
    </row>
    <row r="455" spans="1:4">
      <c r="A455">
        <v>300536733</v>
      </c>
      <c r="B455">
        <v>300456924</v>
      </c>
      <c r="C455">
        <v>513011138</v>
      </c>
      <c r="D455" t="s">
        <v>5559</v>
      </c>
    </row>
    <row r="456" spans="1:4">
      <c r="A456">
        <v>300536734</v>
      </c>
      <c r="B456">
        <v>300456925</v>
      </c>
      <c r="C456">
        <v>513011140</v>
      </c>
      <c r="D456" t="s">
        <v>5561</v>
      </c>
    </row>
    <row r="457" spans="1:4">
      <c r="A457">
        <v>300536735</v>
      </c>
      <c r="B457">
        <v>300456926</v>
      </c>
      <c r="C457">
        <v>513011146</v>
      </c>
      <c r="D457" t="s">
        <v>5567</v>
      </c>
    </row>
    <row r="458" spans="1:4">
      <c r="A458">
        <v>300536736</v>
      </c>
      <c r="B458">
        <v>300456927</v>
      </c>
      <c r="C458">
        <v>513011141</v>
      </c>
      <c r="D458" t="s">
        <v>5562</v>
      </c>
    </row>
    <row r="459" spans="1:4">
      <c r="A459">
        <v>300536737</v>
      </c>
      <c r="B459">
        <v>300456928</v>
      </c>
      <c r="C459">
        <v>513011137</v>
      </c>
      <c r="D459" t="s">
        <v>5558</v>
      </c>
    </row>
    <row r="460" spans="1:4">
      <c r="A460">
        <v>300536738</v>
      </c>
      <c r="B460">
        <v>300456929</v>
      </c>
      <c r="C460">
        <v>513011147</v>
      </c>
      <c r="D460" t="s">
        <v>5568</v>
      </c>
    </row>
    <row r="461" spans="1:4">
      <c r="A461">
        <v>300536739</v>
      </c>
      <c r="B461">
        <v>300456930</v>
      </c>
      <c r="C461">
        <v>513011139</v>
      </c>
      <c r="D461" t="s">
        <v>5560</v>
      </c>
    </row>
    <row r="462" spans="1:4">
      <c r="A462">
        <v>300536740</v>
      </c>
      <c r="B462">
        <v>300456931</v>
      </c>
      <c r="C462">
        <v>513011142</v>
      </c>
      <c r="D462" t="s">
        <v>5563</v>
      </c>
    </row>
    <row r="463" spans="1:4">
      <c r="A463">
        <v>300536741</v>
      </c>
      <c r="B463">
        <v>300456932</v>
      </c>
      <c r="C463">
        <v>513011230</v>
      </c>
      <c r="D463" t="s">
        <v>5650</v>
      </c>
    </row>
    <row r="464" spans="1:4">
      <c r="A464">
        <v>300536742</v>
      </c>
      <c r="B464">
        <v>300456933</v>
      </c>
      <c r="C464">
        <v>513011234</v>
      </c>
      <c r="D464" t="s">
        <v>5654</v>
      </c>
    </row>
    <row r="465" spans="1:4">
      <c r="A465">
        <v>300536743</v>
      </c>
      <c r="B465">
        <v>300456934</v>
      </c>
      <c r="C465">
        <v>513011232</v>
      </c>
      <c r="D465" t="s">
        <v>5652</v>
      </c>
    </row>
    <row r="466" spans="1:4">
      <c r="A466">
        <v>300536744</v>
      </c>
      <c r="B466">
        <v>300456935</v>
      </c>
      <c r="C466">
        <v>513011225</v>
      </c>
      <c r="D466" t="s">
        <v>5645</v>
      </c>
    </row>
    <row r="467" spans="1:4">
      <c r="A467">
        <v>300536745</v>
      </c>
      <c r="B467">
        <v>300456936</v>
      </c>
      <c r="C467">
        <v>513011227</v>
      </c>
      <c r="D467" t="s">
        <v>5647</v>
      </c>
    </row>
    <row r="468" spans="1:4">
      <c r="A468">
        <v>300536746</v>
      </c>
      <c r="B468">
        <v>300456937</v>
      </c>
      <c r="C468">
        <v>513011226</v>
      </c>
      <c r="D468" t="s">
        <v>5646</v>
      </c>
    </row>
    <row r="469" spans="1:4">
      <c r="A469">
        <v>300536747</v>
      </c>
      <c r="B469">
        <v>300456938</v>
      </c>
      <c r="C469">
        <v>513011228</v>
      </c>
      <c r="D469" t="s">
        <v>5648</v>
      </c>
    </row>
    <row r="470" spans="1:4">
      <c r="A470">
        <v>300536748</v>
      </c>
      <c r="B470">
        <v>300456939</v>
      </c>
      <c r="C470">
        <v>513011221</v>
      </c>
      <c r="D470" t="s">
        <v>5641</v>
      </c>
    </row>
    <row r="471" spans="1:4">
      <c r="A471">
        <v>300536749</v>
      </c>
      <c r="B471">
        <v>300456940</v>
      </c>
      <c r="C471">
        <v>513011229</v>
      </c>
      <c r="D471" t="s">
        <v>5649</v>
      </c>
    </row>
    <row r="472" spans="1:4">
      <c r="A472">
        <v>300536750</v>
      </c>
      <c r="B472">
        <v>300456941</v>
      </c>
      <c r="C472">
        <v>513011298</v>
      </c>
      <c r="D472" t="s">
        <v>5710</v>
      </c>
    </row>
    <row r="473" spans="1:4">
      <c r="A473">
        <v>300536751</v>
      </c>
      <c r="B473">
        <v>300456942</v>
      </c>
      <c r="C473">
        <v>513011301</v>
      </c>
      <c r="D473" t="s">
        <v>5713</v>
      </c>
    </row>
    <row r="474" spans="1:4">
      <c r="A474">
        <v>300536752</v>
      </c>
      <c r="B474">
        <v>300456943</v>
      </c>
      <c r="C474">
        <v>513011299</v>
      </c>
      <c r="D474" t="s">
        <v>5711</v>
      </c>
    </row>
    <row r="475" spans="1:4">
      <c r="A475">
        <v>300536753</v>
      </c>
      <c r="B475">
        <v>300456944</v>
      </c>
      <c r="C475">
        <v>513011289</v>
      </c>
      <c r="D475" t="s">
        <v>5701</v>
      </c>
    </row>
    <row r="476" spans="1:4">
      <c r="A476">
        <v>300536754</v>
      </c>
      <c r="B476">
        <v>300456945</v>
      </c>
      <c r="C476">
        <v>513011296</v>
      </c>
      <c r="D476" t="s">
        <v>5708</v>
      </c>
    </row>
    <row r="477" spans="1:4">
      <c r="A477">
        <v>300536755</v>
      </c>
      <c r="B477">
        <v>300456946</v>
      </c>
      <c r="C477">
        <v>513011294</v>
      </c>
      <c r="D477" t="s">
        <v>5706</v>
      </c>
    </row>
    <row r="478" spans="1:4">
      <c r="A478">
        <v>300536756</v>
      </c>
      <c r="B478">
        <v>300456947</v>
      </c>
      <c r="C478">
        <v>513011293</v>
      </c>
      <c r="D478" t="s">
        <v>5705</v>
      </c>
    </row>
    <row r="479" spans="1:4">
      <c r="A479">
        <v>300536757</v>
      </c>
      <c r="B479">
        <v>300456948</v>
      </c>
      <c r="C479">
        <v>513011297</v>
      </c>
      <c r="D479" t="s">
        <v>5709</v>
      </c>
    </row>
    <row r="480" spans="1:4">
      <c r="A480">
        <v>300536758</v>
      </c>
      <c r="B480">
        <v>300456949</v>
      </c>
      <c r="C480">
        <v>513011295</v>
      </c>
      <c r="D480" t="s">
        <v>5707</v>
      </c>
    </row>
    <row r="481" spans="1:4">
      <c r="A481">
        <v>300536759</v>
      </c>
      <c r="B481">
        <v>300456950</v>
      </c>
      <c r="C481">
        <v>513011357</v>
      </c>
      <c r="D481" t="s">
        <v>5764</v>
      </c>
    </row>
    <row r="482" spans="1:4">
      <c r="A482">
        <v>300536760</v>
      </c>
      <c r="B482">
        <v>300456951</v>
      </c>
      <c r="C482">
        <v>513011355</v>
      </c>
      <c r="D482" t="s">
        <v>5762</v>
      </c>
    </row>
    <row r="483" spans="1:4">
      <c r="A483">
        <v>300536761</v>
      </c>
      <c r="B483">
        <v>300456952</v>
      </c>
      <c r="C483">
        <v>513011350</v>
      </c>
      <c r="D483" t="s">
        <v>5757</v>
      </c>
    </row>
    <row r="484" spans="1:4">
      <c r="A484">
        <v>300536762</v>
      </c>
      <c r="B484">
        <v>300456953</v>
      </c>
      <c r="C484">
        <v>513011362</v>
      </c>
      <c r="D484" t="s">
        <v>5769</v>
      </c>
    </row>
    <row r="485" spans="1:4">
      <c r="A485">
        <v>300536763</v>
      </c>
      <c r="B485">
        <v>300456954</v>
      </c>
      <c r="C485">
        <v>513011356</v>
      </c>
      <c r="D485" t="s">
        <v>5763</v>
      </c>
    </row>
    <row r="486" spans="1:4">
      <c r="A486">
        <v>300536764</v>
      </c>
      <c r="B486">
        <v>300456955</v>
      </c>
      <c r="C486">
        <v>513011354</v>
      </c>
      <c r="D486" t="s">
        <v>5761</v>
      </c>
    </row>
    <row r="487" spans="1:4">
      <c r="A487">
        <v>300536765</v>
      </c>
      <c r="B487">
        <v>300456956</v>
      </c>
      <c r="C487">
        <v>513011360</v>
      </c>
      <c r="D487" t="s">
        <v>5767</v>
      </c>
    </row>
    <row r="488" spans="1:4">
      <c r="A488">
        <v>300536766</v>
      </c>
      <c r="B488">
        <v>300456957</v>
      </c>
      <c r="C488">
        <v>513011359</v>
      </c>
      <c r="D488" t="s">
        <v>5766</v>
      </c>
    </row>
    <row r="489" spans="1:4">
      <c r="A489">
        <v>300536767</v>
      </c>
      <c r="B489">
        <v>300456958</v>
      </c>
      <c r="C489">
        <v>513011358</v>
      </c>
      <c r="D489" t="s">
        <v>5765</v>
      </c>
    </row>
    <row r="490" spans="1:4">
      <c r="A490">
        <v>300536768</v>
      </c>
      <c r="B490">
        <v>300456959</v>
      </c>
      <c r="C490">
        <v>513011418</v>
      </c>
      <c r="D490" t="s">
        <v>5816</v>
      </c>
    </row>
    <row r="491" spans="1:4">
      <c r="A491">
        <v>300536769</v>
      </c>
      <c r="B491">
        <v>300456960</v>
      </c>
      <c r="C491">
        <v>513011427</v>
      </c>
      <c r="D491" t="s">
        <v>5825</v>
      </c>
    </row>
    <row r="492" spans="1:4">
      <c r="A492">
        <v>300536770</v>
      </c>
      <c r="B492">
        <v>300456961</v>
      </c>
      <c r="C492">
        <v>513011419</v>
      </c>
      <c r="D492" t="s">
        <v>5817</v>
      </c>
    </row>
    <row r="493" spans="1:4">
      <c r="A493">
        <v>300536771</v>
      </c>
      <c r="B493">
        <v>300456962</v>
      </c>
      <c r="C493">
        <v>513011428</v>
      </c>
      <c r="D493" t="s">
        <v>5826</v>
      </c>
    </row>
    <row r="494" spans="1:4">
      <c r="A494">
        <v>300536772</v>
      </c>
      <c r="B494">
        <v>300456963</v>
      </c>
      <c r="C494">
        <v>513011422</v>
      </c>
      <c r="D494" t="s">
        <v>5820</v>
      </c>
    </row>
    <row r="495" spans="1:4">
      <c r="A495">
        <v>300536773</v>
      </c>
      <c r="B495">
        <v>300456964</v>
      </c>
      <c r="C495">
        <v>513011424</v>
      </c>
      <c r="D495" t="s">
        <v>5822</v>
      </c>
    </row>
    <row r="496" spans="1:4">
      <c r="A496">
        <v>300536774</v>
      </c>
      <c r="B496">
        <v>300456965</v>
      </c>
      <c r="C496">
        <v>513011426</v>
      </c>
      <c r="D496" t="s">
        <v>5824</v>
      </c>
    </row>
    <row r="497" spans="1:4">
      <c r="A497">
        <v>300536775</v>
      </c>
      <c r="B497">
        <v>300456966</v>
      </c>
      <c r="C497">
        <v>513011429</v>
      </c>
      <c r="D497" t="s">
        <v>5827</v>
      </c>
    </row>
    <row r="498" spans="1:4">
      <c r="A498">
        <v>300536776</v>
      </c>
      <c r="B498">
        <v>300456967</v>
      </c>
      <c r="C498">
        <v>513011482</v>
      </c>
      <c r="D498" t="s">
        <v>5880</v>
      </c>
    </row>
    <row r="499" spans="1:4">
      <c r="A499">
        <v>300536777</v>
      </c>
      <c r="B499">
        <v>300456968</v>
      </c>
      <c r="C499">
        <v>513011475</v>
      </c>
      <c r="D499" t="s">
        <v>5873</v>
      </c>
    </row>
    <row r="500" spans="1:4">
      <c r="A500">
        <v>300536778</v>
      </c>
      <c r="B500">
        <v>300456969</v>
      </c>
      <c r="C500">
        <v>513011477</v>
      </c>
      <c r="D500" t="s">
        <v>5875</v>
      </c>
    </row>
    <row r="501" spans="1:4">
      <c r="A501">
        <v>300536779</v>
      </c>
      <c r="B501">
        <v>300456970</v>
      </c>
      <c r="C501">
        <v>513011479</v>
      </c>
      <c r="D501" t="s">
        <v>5877</v>
      </c>
    </row>
    <row r="502" spans="1:4">
      <c r="A502">
        <v>300536780</v>
      </c>
      <c r="B502">
        <v>300456971</v>
      </c>
      <c r="C502">
        <v>513011474</v>
      </c>
      <c r="D502" t="s">
        <v>5872</v>
      </c>
    </row>
    <row r="503" spans="1:4">
      <c r="A503">
        <v>300536781</v>
      </c>
      <c r="B503">
        <v>300456972</v>
      </c>
      <c r="C503">
        <v>513011476</v>
      </c>
      <c r="D503" t="s">
        <v>5874</v>
      </c>
    </row>
    <row r="504" spans="1:4">
      <c r="A504">
        <v>300536782</v>
      </c>
      <c r="B504">
        <v>300456973</v>
      </c>
      <c r="C504">
        <v>513011478</v>
      </c>
      <c r="D504" t="s">
        <v>5876</v>
      </c>
    </row>
    <row r="505" spans="1:4">
      <c r="A505">
        <v>300536783</v>
      </c>
      <c r="B505">
        <v>300456974</v>
      </c>
      <c r="C505">
        <v>513011480</v>
      </c>
      <c r="D505" t="s">
        <v>5878</v>
      </c>
    </row>
    <row r="506" spans="1:4">
      <c r="A506">
        <v>300536784</v>
      </c>
      <c r="B506">
        <v>300456975</v>
      </c>
      <c r="C506">
        <v>513011484</v>
      </c>
      <c r="D506" t="s">
        <v>5882</v>
      </c>
    </row>
    <row r="507" spans="1:4">
      <c r="A507">
        <v>300536785</v>
      </c>
      <c r="B507">
        <v>300456976</v>
      </c>
      <c r="C507">
        <v>513011551</v>
      </c>
      <c r="D507" t="s">
        <v>5947</v>
      </c>
    </row>
    <row r="508" spans="1:4">
      <c r="A508">
        <v>300536786</v>
      </c>
      <c r="B508">
        <v>300456977</v>
      </c>
      <c r="C508">
        <v>513011556</v>
      </c>
      <c r="D508" t="s">
        <v>5952</v>
      </c>
    </row>
    <row r="509" spans="1:4">
      <c r="A509">
        <v>300536787</v>
      </c>
      <c r="B509">
        <v>300456978</v>
      </c>
      <c r="C509">
        <v>513011554</v>
      </c>
      <c r="D509" t="s">
        <v>5950</v>
      </c>
    </row>
    <row r="510" spans="1:4">
      <c r="A510">
        <v>300536788</v>
      </c>
      <c r="B510">
        <v>300456979</v>
      </c>
      <c r="C510">
        <v>513011553</v>
      </c>
      <c r="D510" t="s">
        <v>5949</v>
      </c>
    </row>
    <row r="511" spans="1:4">
      <c r="A511">
        <v>300536789</v>
      </c>
      <c r="B511">
        <v>300456980</v>
      </c>
      <c r="C511">
        <v>513011558</v>
      </c>
      <c r="D511" t="s">
        <v>5954</v>
      </c>
    </row>
    <row r="512" spans="1:4">
      <c r="A512">
        <v>300536790</v>
      </c>
      <c r="B512">
        <v>300456981</v>
      </c>
      <c r="C512">
        <v>513011555</v>
      </c>
      <c r="D512" t="s">
        <v>5951</v>
      </c>
    </row>
    <row r="513" spans="1:4">
      <c r="A513">
        <v>300536791</v>
      </c>
      <c r="B513">
        <v>300456982</v>
      </c>
      <c r="C513">
        <v>513011552</v>
      </c>
      <c r="D513" t="s">
        <v>5948</v>
      </c>
    </row>
    <row r="514" spans="1:4">
      <c r="A514">
        <v>300536792</v>
      </c>
      <c r="B514">
        <v>300456983</v>
      </c>
      <c r="C514">
        <v>513011557</v>
      </c>
      <c r="D514" t="s">
        <v>5953</v>
      </c>
    </row>
    <row r="515" spans="1:4">
      <c r="A515">
        <v>300543602</v>
      </c>
      <c r="B515">
        <v>300457016</v>
      </c>
      <c r="C515">
        <v>513010483</v>
      </c>
      <c r="D515" t="s">
        <v>4931</v>
      </c>
    </row>
    <row r="516" spans="1:4">
      <c r="A516">
        <v>300536836</v>
      </c>
      <c r="B516">
        <v>300457017</v>
      </c>
      <c r="C516">
        <v>513010432</v>
      </c>
      <c r="D516" t="s">
        <v>4889</v>
      </c>
    </row>
    <row r="517" spans="1:4">
      <c r="A517">
        <v>300536837</v>
      </c>
      <c r="B517">
        <v>300457018</v>
      </c>
      <c r="C517">
        <v>513010430</v>
      </c>
      <c r="D517" t="s">
        <v>4887</v>
      </c>
    </row>
    <row r="518" spans="1:4">
      <c r="A518">
        <v>300536838</v>
      </c>
      <c r="B518">
        <v>300457019</v>
      </c>
      <c r="C518">
        <v>513010441</v>
      </c>
      <c r="D518" t="s">
        <v>4898</v>
      </c>
    </row>
    <row r="519" spans="1:4">
      <c r="A519">
        <v>300536839</v>
      </c>
      <c r="B519">
        <v>300457020</v>
      </c>
      <c r="C519">
        <v>513010438</v>
      </c>
      <c r="D519" t="s">
        <v>4895</v>
      </c>
    </row>
    <row r="520" spans="1:4">
      <c r="A520">
        <v>300536840</v>
      </c>
      <c r="B520">
        <v>300457021</v>
      </c>
      <c r="C520">
        <v>513010433</v>
      </c>
      <c r="D520" t="s">
        <v>4890</v>
      </c>
    </row>
    <row r="521" spans="1:4">
      <c r="A521">
        <v>300536841</v>
      </c>
      <c r="B521">
        <v>300457022</v>
      </c>
      <c r="C521">
        <v>513010435</v>
      </c>
      <c r="D521" t="s">
        <v>4892</v>
      </c>
    </row>
    <row r="522" spans="1:4">
      <c r="A522">
        <v>300536842</v>
      </c>
      <c r="B522">
        <v>300457023</v>
      </c>
      <c r="C522">
        <v>513010447</v>
      </c>
      <c r="D522" t="s">
        <v>4904</v>
      </c>
    </row>
    <row r="523" spans="1:4">
      <c r="A523">
        <v>300536843</v>
      </c>
      <c r="B523">
        <v>300457024</v>
      </c>
      <c r="C523">
        <v>513010429</v>
      </c>
      <c r="D523" t="s">
        <v>4886</v>
      </c>
    </row>
    <row r="524" spans="1:4">
      <c r="A524">
        <v>300536844</v>
      </c>
      <c r="B524">
        <v>300457025</v>
      </c>
      <c r="C524">
        <v>513010450</v>
      </c>
      <c r="D524" t="s">
        <v>4907</v>
      </c>
    </row>
    <row r="525" spans="1:4">
      <c r="A525">
        <v>300536845</v>
      </c>
      <c r="B525">
        <v>300457026</v>
      </c>
      <c r="C525">
        <v>513010443</v>
      </c>
      <c r="D525" t="s">
        <v>4900</v>
      </c>
    </row>
    <row r="526" spans="1:4">
      <c r="A526">
        <v>300536846</v>
      </c>
      <c r="B526">
        <v>300457027</v>
      </c>
      <c r="C526">
        <v>513010437</v>
      </c>
      <c r="D526" t="s">
        <v>4894</v>
      </c>
    </row>
    <row r="527" spans="1:4">
      <c r="A527">
        <v>300536847</v>
      </c>
      <c r="B527">
        <v>300457028</v>
      </c>
      <c r="C527">
        <v>513010442</v>
      </c>
      <c r="D527" t="s">
        <v>4899</v>
      </c>
    </row>
    <row r="528" spans="1:4">
      <c r="A528">
        <v>300536848</v>
      </c>
      <c r="B528">
        <v>300457029</v>
      </c>
      <c r="C528">
        <v>513010434</v>
      </c>
      <c r="D528" t="s">
        <v>4891</v>
      </c>
    </row>
    <row r="529" spans="1:4">
      <c r="A529">
        <v>300536849</v>
      </c>
      <c r="B529">
        <v>300457030</v>
      </c>
      <c r="C529">
        <v>513010431</v>
      </c>
      <c r="D529" t="s">
        <v>4888</v>
      </c>
    </row>
    <row r="530" spans="1:4">
      <c r="A530">
        <v>300536850</v>
      </c>
      <c r="B530">
        <v>300457031</v>
      </c>
      <c r="C530">
        <v>513010449</v>
      </c>
      <c r="D530" t="s">
        <v>4906</v>
      </c>
    </row>
    <row r="531" spans="1:4">
      <c r="A531">
        <v>300543603</v>
      </c>
      <c r="B531">
        <v>300457032</v>
      </c>
      <c r="C531">
        <v>513010484</v>
      </c>
      <c r="D531" t="s">
        <v>4932</v>
      </c>
    </row>
    <row r="532" spans="1:4">
      <c r="A532">
        <v>300536851</v>
      </c>
      <c r="B532">
        <v>300457033</v>
      </c>
      <c r="C532">
        <v>513010889</v>
      </c>
      <c r="D532" t="s">
        <v>5325</v>
      </c>
    </row>
    <row r="533" spans="1:4">
      <c r="A533">
        <v>300536852</v>
      </c>
      <c r="B533">
        <v>300457034</v>
      </c>
      <c r="C533">
        <v>513010890</v>
      </c>
      <c r="D533" t="s">
        <v>5326</v>
      </c>
    </row>
    <row r="534" spans="1:4">
      <c r="A534">
        <v>300536853</v>
      </c>
      <c r="B534">
        <v>300457035</v>
      </c>
      <c r="C534">
        <v>513010876</v>
      </c>
      <c r="D534" t="s">
        <v>5312</v>
      </c>
    </row>
    <row r="535" spans="1:4">
      <c r="A535">
        <v>300536854</v>
      </c>
      <c r="B535">
        <v>300457036</v>
      </c>
      <c r="C535">
        <v>513010880</v>
      </c>
      <c r="D535" t="s">
        <v>5316</v>
      </c>
    </row>
    <row r="536" spans="1:4">
      <c r="A536">
        <v>300536855</v>
      </c>
      <c r="B536">
        <v>300457037</v>
      </c>
      <c r="C536">
        <v>513010878</v>
      </c>
      <c r="D536" t="s">
        <v>5314</v>
      </c>
    </row>
    <row r="537" spans="1:4">
      <c r="A537">
        <v>300536856</v>
      </c>
      <c r="B537">
        <v>300457038</v>
      </c>
      <c r="C537">
        <v>513010874</v>
      </c>
      <c r="D537" t="s">
        <v>5310</v>
      </c>
    </row>
    <row r="538" spans="1:4">
      <c r="A538">
        <v>300536857</v>
      </c>
      <c r="B538">
        <v>300457039</v>
      </c>
      <c r="C538">
        <v>513010822</v>
      </c>
      <c r="D538" t="s">
        <v>5258</v>
      </c>
    </row>
    <row r="539" spans="1:4">
      <c r="A539">
        <v>300536858</v>
      </c>
      <c r="B539">
        <v>300457040</v>
      </c>
      <c r="C539">
        <v>513010887</v>
      </c>
      <c r="D539" t="s">
        <v>5323</v>
      </c>
    </row>
    <row r="540" spans="1:4">
      <c r="A540">
        <v>300536859</v>
      </c>
      <c r="B540">
        <v>300457041</v>
      </c>
      <c r="C540">
        <v>513010888</v>
      </c>
      <c r="D540" t="s">
        <v>5324</v>
      </c>
    </row>
    <row r="541" spans="1:4">
      <c r="A541">
        <v>300536860</v>
      </c>
      <c r="B541">
        <v>300457042</v>
      </c>
      <c r="C541">
        <v>513010886</v>
      </c>
      <c r="D541" t="s">
        <v>5322</v>
      </c>
    </row>
    <row r="542" spans="1:4">
      <c r="A542">
        <v>300536861</v>
      </c>
      <c r="B542">
        <v>300457043</v>
      </c>
      <c r="C542">
        <v>513010881</v>
      </c>
      <c r="D542" t="s">
        <v>5317</v>
      </c>
    </row>
    <row r="543" spans="1:4">
      <c r="A543">
        <v>300536862</v>
      </c>
      <c r="B543">
        <v>300457044</v>
      </c>
      <c r="C543">
        <v>513010817</v>
      </c>
      <c r="D543" t="s">
        <v>5253</v>
      </c>
    </row>
    <row r="544" spans="1:4">
      <c r="A544">
        <v>300536863</v>
      </c>
      <c r="B544">
        <v>300457045</v>
      </c>
      <c r="C544">
        <v>513010774</v>
      </c>
      <c r="D544" t="s">
        <v>5210</v>
      </c>
    </row>
    <row r="545" spans="1:4">
      <c r="A545">
        <v>300536864</v>
      </c>
      <c r="B545">
        <v>300457046</v>
      </c>
      <c r="C545">
        <v>513010863</v>
      </c>
      <c r="D545" t="s">
        <v>5299</v>
      </c>
    </row>
    <row r="546" spans="1:4">
      <c r="A546">
        <v>300536865</v>
      </c>
      <c r="B546">
        <v>300457047</v>
      </c>
      <c r="C546">
        <v>513010775</v>
      </c>
      <c r="D546" t="s">
        <v>5211</v>
      </c>
    </row>
    <row r="547" spans="1:4">
      <c r="A547">
        <v>300536866</v>
      </c>
      <c r="B547">
        <v>300457048</v>
      </c>
      <c r="C547">
        <v>513010879</v>
      </c>
      <c r="D547" t="s">
        <v>5315</v>
      </c>
    </row>
    <row r="548" spans="1:4">
      <c r="A548">
        <v>300536867</v>
      </c>
      <c r="B548">
        <v>300457049</v>
      </c>
      <c r="C548">
        <v>513011566</v>
      </c>
      <c r="D548" t="s">
        <v>5962</v>
      </c>
    </row>
    <row r="549" spans="1:4">
      <c r="A549">
        <v>300536868</v>
      </c>
      <c r="B549">
        <v>300457050</v>
      </c>
      <c r="C549">
        <v>513010872</v>
      </c>
      <c r="D549" t="s">
        <v>5308</v>
      </c>
    </row>
    <row r="550" spans="1:4">
      <c r="A550">
        <v>300536869</v>
      </c>
      <c r="B550">
        <v>300457051</v>
      </c>
      <c r="C550">
        <v>513010882</v>
      </c>
      <c r="D550" t="s">
        <v>5318</v>
      </c>
    </row>
    <row r="551" spans="1:4">
      <c r="A551">
        <v>300536870</v>
      </c>
      <c r="B551">
        <v>300457052</v>
      </c>
      <c r="C551">
        <v>513011565</v>
      </c>
      <c r="D551" t="s">
        <v>5961</v>
      </c>
    </row>
    <row r="552" spans="1:4">
      <c r="A552">
        <v>300536871</v>
      </c>
      <c r="B552">
        <v>300457053</v>
      </c>
      <c r="C552">
        <v>513010873</v>
      </c>
      <c r="D552" t="s">
        <v>5309</v>
      </c>
    </row>
    <row r="553" spans="1:4">
      <c r="A553">
        <v>300536872</v>
      </c>
      <c r="B553">
        <v>300457054</v>
      </c>
      <c r="C553">
        <v>513010870</v>
      </c>
      <c r="D553" t="s">
        <v>5306</v>
      </c>
    </row>
    <row r="554" spans="1:4">
      <c r="A554">
        <v>300536873</v>
      </c>
      <c r="B554">
        <v>300457055</v>
      </c>
      <c r="C554">
        <v>513010884</v>
      </c>
      <c r="D554" t="s">
        <v>5320</v>
      </c>
    </row>
    <row r="555" spans="1:4">
      <c r="A555">
        <v>300536874</v>
      </c>
      <c r="B555">
        <v>300457056</v>
      </c>
      <c r="C555">
        <v>513010883</v>
      </c>
      <c r="D555" t="s">
        <v>5319</v>
      </c>
    </row>
    <row r="556" spans="1:4">
      <c r="A556">
        <v>300536875</v>
      </c>
      <c r="B556">
        <v>300457057</v>
      </c>
      <c r="C556">
        <v>513010869</v>
      </c>
      <c r="D556" t="s">
        <v>5305</v>
      </c>
    </row>
    <row r="557" spans="1:4">
      <c r="A557">
        <v>300536876</v>
      </c>
      <c r="B557">
        <v>300457058</v>
      </c>
      <c r="C557">
        <v>513010875</v>
      </c>
      <c r="D557" t="s">
        <v>5311</v>
      </c>
    </row>
    <row r="558" spans="1:4">
      <c r="A558">
        <v>300536877</v>
      </c>
      <c r="B558">
        <v>300457059</v>
      </c>
      <c r="C558">
        <v>513010871</v>
      </c>
      <c r="D558" t="s">
        <v>5307</v>
      </c>
    </row>
    <row r="559" spans="1:4">
      <c r="A559">
        <v>300536878</v>
      </c>
      <c r="B559">
        <v>300457060</v>
      </c>
      <c r="C559">
        <v>513010864</v>
      </c>
      <c r="D559" t="s">
        <v>5300</v>
      </c>
    </row>
    <row r="560" spans="1:4">
      <c r="A560">
        <v>300536879</v>
      </c>
      <c r="B560">
        <v>300457061</v>
      </c>
      <c r="C560">
        <v>513010867</v>
      </c>
      <c r="D560" t="s">
        <v>5303</v>
      </c>
    </row>
    <row r="561" spans="1:4">
      <c r="A561">
        <v>300536880</v>
      </c>
      <c r="B561">
        <v>300457062</v>
      </c>
      <c r="C561">
        <v>513010868</v>
      </c>
      <c r="D561" t="s">
        <v>5304</v>
      </c>
    </row>
    <row r="562" spans="1:4">
      <c r="A562">
        <v>300536881</v>
      </c>
      <c r="B562">
        <v>300457063</v>
      </c>
      <c r="C562">
        <v>513010891</v>
      </c>
      <c r="D562" t="s">
        <v>5327</v>
      </c>
    </row>
    <row r="563" spans="1:4">
      <c r="A563">
        <v>300536882</v>
      </c>
      <c r="B563">
        <v>300457064</v>
      </c>
      <c r="C563">
        <v>513010892</v>
      </c>
      <c r="D563" t="s">
        <v>5328</v>
      </c>
    </row>
    <row r="564" spans="1:4">
      <c r="A564">
        <v>300536883</v>
      </c>
      <c r="B564">
        <v>300457065</v>
      </c>
      <c r="C564">
        <v>513011178</v>
      </c>
      <c r="D564" t="s">
        <v>5599</v>
      </c>
    </row>
    <row r="565" spans="1:4">
      <c r="A565">
        <v>300536884</v>
      </c>
      <c r="B565">
        <v>300457066</v>
      </c>
      <c r="C565">
        <v>513011170</v>
      </c>
      <c r="D565" t="s">
        <v>5591</v>
      </c>
    </row>
    <row r="566" spans="1:4">
      <c r="A566">
        <v>300536885</v>
      </c>
      <c r="B566">
        <v>300457067</v>
      </c>
      <c r="C566">
        <v>513011191</v>
      </c>
      <c r="D566" t="s">
        <v>5612</v>
      </c>
    </row>
    <row r="567" spans="1:4">
      <c r="A567">
        <v>300536886</v>
      </c>
      <c r="B567">
        <v>300457082</v>
      </c>
      <c r="C567">
        <v>513010705</v>
      </c>
      <c r="D567" t="s">
        <v>5146</v>
      </c>
    </row>
    <row r="568" spans="1:4">
      <c r="A568">
        <v>300536887</v>
      </c>
      <c r="B568">
        <v>300457083</v>
      </c>
      <c r="C568">
        <v>513010716</v>
      </c>
      <c r="D568" t="s">
        <v>5157</v>
      </c>
    </row>
    <row r="569" spans="1:4">
      <c r="A569">
        <v>300536888</v>
      </c>
      <c r="B569">
        <v>300457084</v>
      </c>
      <c r="C569">
        <v>513010722</v>
      </c>
      <c r="D569" t="s">
        <v>5163</v>
      </c>
    </row>
    <row r="570" spans="1:4">
      <c r="A570">
        <v>300536889</v>
      </c>
      <c r="B570">
        <v>300457085</v>
      </c>
      <c r="C570">
        <v>513010730</v>
      </c>
      <c r="D570" t="s">
        <v>5171</v>
      </c>
    </row>
    <row r="571" spans="1:4">
      <c r="A571">
        <v>300536890</v>
      </c>
      <c r="B571">
        <v>300457086</v>
      </c>
      <c r="C571">
        <v>513010712</v>
      </c>
      <c r="D571" t="s">
        <v>5153</v>
      </c>
    </row>
    <row r="572" spans="1:4">
      <c r="A572">
        <v>300536891</v>
      </c>
      <c r="B572">
        <v>300457087</v>
      </c>
      <c r="C572">
        <v>513010714</v>
      </c>
      <c r="D572" t="s">
        <v>5155</v>
      </c>
    </row>
    <row r="573" spans="1:4">
      <c r="A573">
        <v>300536892</v>
      </c>
      <c r="B573">
        <v>300457088</v>
      </c>
      <c r="C573">
        <v>513010725</v>
      </c>
      <c r="D573" t="s">
        <v>5166</v>
      </c>
    </row>
    <row r="574" spans="1:4">
      <c r="A574">
        <v>300536893</v>
      </c>
      <c r="B574">
        <v>300457089</v>
      </c>
      <c r="C574">
        <v>513010731</v>
      </c>
      <c r="D574" t="s">
        <v>5172</v>
      </c>
    </row>
    <row r="575" spans="1:4">
      <c r="A575">
        <v>300536894</v>
      </c>
      <c r="B575">
        <v>300457090</v>
      </c>
      <c r="C575">
        <v>513010711</v>
      </c>
      <c r="D575" t="s">
        <v>5152</v>
      </c>
    </row>
    <row r="576" spans="1:4">
      <c r="A576">
        <v>300536895</v>
      </c>
      <c r="B576">
        <v>300457091</v>
      </c>
      <c r="C576">
        <v>513010734</v>
      </c>
      <c r="D576" t="s">
        <v>5175</v>
      </c>
    </row>
    <row r="577" spans="1:4">
      <c r="A577">
        <v>300536896</v>
      </c>
      <c r="B577">
        <v>300457092</v>
      </c>
      <c r="C577">
        <v>513010733</v>
      </c>
      <c r="D577" t="s">
        <v>5174</v>
      </c>
    </row>
    <row r="578" spans="1:4">
      <c r="A578">
        <v>300536897</v>
      </c>
      <c r="B578">
        <v>300457093</v>
      </c>
      <c r="C578">
        <v>513010732</v>
      </c>
      <c r="D578" t="s">
        <v>5173</v>
      </c>
    </row>
    <row r="579" spans="1:4">
      <c r="A579">
        <v>300536898</v>
      </c>
      <c r="B579">
        <v>300457094</v>
      </c>
      <c r="C579">
        <v>513010710</v>
      </c>
      <c r="D579" t="s">
        <v>5151</v>
      </c>
    </row>
    <row r="580" spans="1:4">
      <c r="A580">
        <v>300536899</v>
      </c>
      <c r="B580">
        <v>300457095</v>
      </c>
      <c r="C580">
        <v>513010717</v>
      </c>
      <c r="D580" t="s">
        <v>5158</v>
      </c>
    </row>
    <row r="581" spans="1:4">
      <c r="A581">
        <v>300536900</v>
      </c>
      <c r="B581">
        <v>300457096</v>
      </c>
      <c r="C581">
        <v>513010719</v>
      </c>
      <c r="D581" t="s">
        <v>5160</v>
      </c>
    </row>
    <row r="582" spans="1:4">
      <c r="A582">
        <v>300536901</v>
      </c>
      <c r="B582">
        <v>300457097</v>
      </c>
      <c r="C582">
        <v>513010718</v>
      </c>
      <c r="D582" t="s">
        <v>5159</v>
      </c>
    </row>
    <row r="583" spans="1:4">
      <c r="A583">
        <v>300536902</v>
      </c>
      <c r="B583">
        <v>300457098</v>
      </c>
      <c r="C583">
        <v>513010713</v>
      </c>
      <c r="D583" t="s">
        <v>5154</v>
      </c>
    </row>
    <row r="584" spans="1:4">
      <c r="A584">
        <v>300536903</v>
      </c>
      <c r="B584">
        <v>300457099</v>
      </c>
      <c r="C584">
        <v>513010727</v>
      </c>
      <c r="D584" t="s">
        <v>5168</v>
      </c>
    </row>
    <row r="585" spans="1:4">
      <c r="A585">
        <v>300536904</v>
      </c>
      <c r="B585">
        <v>300457100</v>
      </c>
      <c r="C585">
        <v>513010723</v>
      </c>
      <c r="D585" t="s">
        <v>5164</v>
      </c>
    </row>
    <row r="586" spans="1:4">
      <c r="A586">
        <v>300536905</v>
      </c>
      <c r="B586">
        <v>300457101</v>
      </c>
      <c r="C586">
        <v>513010724</v>
      </c>
      <c r="D586" t="s">
        <v>5165</v>
      </c>
    </row>
    <row r="587" spans="1:4">
      <c r="A587">
        <v>300536906</v>
      </c>
      <c r="B587">
        <v>300457102</v>
      </c>
      <c r="C587">
        <v>513010728</v>
      </c>
      <c r="D587" t="s">
        <v>5169</v>
      </c>
    </row>
    <row r="588" spans="1:4">
      <c r="A588">
        <v>300536907</v>
      </c>
      <c r="B588">
        <v>300457103</v>
      </c>
      <c r="C588">
        <v>513010720</v>
      </c>
      <c r="D588" t="s">
        <v>5161</v>
      </c>
    </row>
    <row r="589" spans="1:4">
      <c r="A589">
        <v>300536908</v>
      </c>
      <c r="B589">
        <v>300457104</v>
      </c>
      <c r="C589">
        <v>513010721</v>
      </c>
      <c r="D589" t="s">
        <v>5162</v>
      </c>
    </row>
    <row r="590" spans="1:4">
      <c r="A590">
        <v>300536921</v>
      </c>
      <c r="B590">
        <v>300457105</v>
      </c>
      <c r="C590">
        <v>513011016</v>
      </c>
      <c r="D590" t="s">
        <v>5445</v>
      </c>
    </row>
    <row r="591" spans="1:4">
      <c r="A591">
        <v>300536922</v>
      </c>
      <c r="B591">
        <v>300457106</v>
      </c>
      <c r="C591">
        <v>513011024</v>
      </c>
      <c r="D591" t="s">
        <v>5453</v>
      </c>
    </row>
    <row r="592" spans="1:4">
      <c r="A592">
        <v>300536923</v>
      </c>
      <c r="B592">
        <v>300457107</v>
      </c>
      <c r="C592">
        <v>513011011</v>
      </c>
      <c r="D592" t="s">
        <v>5440</v>
      </c>
    </row>
    <row r="593" spans="1:4">
      <c r="A593">
        <v>300536924</v>
      </c>
      <c r="B593">
        <v>300457108</v>
      </c>
      <c r="C593">
        <v>513011023</v>
      </c>
      <c r="D593" t="s">
        <v>5452</v>
      </c>
    </row>
    <row r="594" spans="1:4">
      <c r="A594">
        <v>300536925</v>
      </c>
      <c r="B594">
        <v>300457109</v>
      </c>
      <c r="C594">
        <v>513011008</v>
      </c>
      <c r="D594" t="s">
        <v>5437</v>
      </c>
    </row>
    <row r="595" spans="1:4">
      <c r="A595">
        <v>300536926</v>
      </c>
      <c r="B595">
        <v>300457110</v>
      </c>
      <c r="C595">
        <v>513011003</v>
      </c>
      <c r="D595" t="s">
        <v>5432</v>
      </c>
    </row>
    <row r="596" spans="1:4">
      <c r="A596">
        <v>300536927</v>
      </c>
      <c r="B596">
        <v>300457111</v>
      </c>
      <c r="C596">
        <v>513011007</v>
      </c>
      <c r="D596" t="s">
        <v>5436</v>
      </c>
    </row>
    <row r="597" spans="1:4">
      <c r="A597">
        <v>300536928</v>
      </c>
      <c r="B597">
        <v>300457112</v>
      </c>
      <c r="C597">
        <v>513011014</v>
      </c>
      <c r="D597" t="s">
        <v>5443</v>
      </c>
    </row>
    <row r="598" spans="1:4">
      <c r="A598">
        <v>300536929</v>
      </c>
      <c r="B598">
        <v>300457113</v>
      </c>
      <c r="C598">
        <v>513011004</v>
      </c>
      <c r="D598" t="s">
        <v>5433</v>
      </c>
    </row>
    <row r="599" spans="1:4">
      <c r="A599">
        <v>300536930</v>
      </c>
      <c r="B599">
        <v>300457114</v>
      </c>
      <c r="C599">
        <v>513011017</v>
      </c>
      <c r="D599" t="s">
        <v>5446</v>
      </c>
    </row>
    <row r="600" spans="1:4">
      <c r="A600">
        <v>300536931</v>
      </c>
      <c r="B600">
        <v>300457115</v>
      </c>
      <c r="C600">
        <v>513011015</v>
      </c>
      <c r="D600" t="s">
        <v>5444</v>
      </c>
    </row>
    <row r="601" spans="1:4">
      <c r="A601">
        <v>300536932</v>
      </c>
      <c r="B601">
        <v>300457116</v>
      </c>
      <c r="C601">
        <v>513011021</v>
      </c>
      <c r="D601" t="s">
        <v>5450</v>
      </c>
    </row>
    <row r="602" spans="1:4">
      <c r="A602">
        <v>300536933</v>
      </c>
      <c r="B602">
        <v>300457117</v>
      </c>
      <c r="C602">
        <v>513011012</v>
      </c>
      <c r="D602" t="s">
        <v>5441</v>
      </c>
    </row>
    <row r="603" spans="1:4">
      <c r="A603">
        <v>300536934</v>
      </c>
      <c r="B603">
        <v>300457118</v>
      </c>
      <c r="C603">
        <v>513011010</v>
      </c>
      <c r="D603" t="s">
        <v>5439</v>
      </c>
    </row>
    <row r="604" spans="1:4">
      <c r="A604">
        <v>300536935</v>
      </c>
      <c r="B604">
        <v>300457119</v>
      </c>
      <c r="C604">
        <v>513011018</v>
      </c>
      <c r="D604" t="s">
        <v>5447</v>
      </c>
    </row>
    <row r="605" spans="1:4">
      <c r="A605">
        <v>300536936</v>
      </c>
      <c r="B605">
        <v>300457120</v>
      </c>
      <c r="C605">
        <v>513011116</v>
      </c>
      <c r="D605" t="s">
        <v>5540</v>
      </c>
    </row>
    <row r="606" spans="1:4">
      <c r="A606">
        <v>300536937</v>
      </c>
      <c r="B606">
        <v>300457121</v>
      </c>
      <c r="C606">
        <v>513011115</v>
      </c>
      <c r="D606" t="s">
        <v>5539</v>
      </c>
    </row>
    <row r="607" spans="1:4">
      <c r="A607">
        <v>300536938</v>
      </c>
      <c r="B607">
        <v>300457122</v>
      </c>
      <c r="C607">
        <v>513011112</v>
      </c>
      <c r="D607" t="s">
        <v>5536</v>
      </c>
    </row>
    <row r="608" spans="1:4">
      <c r="A608">
        <v>300536939</v>
      </c>
      <c r="B608">
        <v>300457123</v>
      </c>
      <c r="C608">
        <v>513011113</v>
      </c>
      <c r="D608" t="s">
        <v>5537</v>
      </c>
    </row>
    <row r="609" spans="1:4">
      <c r="A609">
        <v>300536940</v>
      </c>
      <c r="B609">
        <v>300457124</v>
      </c>
      <c r="C609">
        <v>513011114</v>
      </c>
      <c r="D609" t="s">
        <v>5538</v>
      </c>
    </row>
    <row r="610" spans="1:4">
      <c r="A610">
        <v>300536941</v>
      </c>
      <c r="B610">
        <v>300457125</v>
      </c>
      <c r="C610">
        <v>513011208</v>
      </c>
      <c r="D610" t="s">
        <v>5629</v>
      </c>
    </row>
    <row r="611" spans="1:4">
      <c r="A611">
        <v>300536942</v>
      </c>
      <c r="B611">
        <v>300457126</v>
      </c>
      <c r="C611">
        <v>513011207</v>
      </c>
      <c r="D611" t="s">
        <v>5628</v>
      </c>
    </row>
    <row r="612" spans="1:4">
      <c r="A612">
        <v>300536943</v>
      </c>
      <c r="B612">
        <v>300457127</v>
      </c>
      <c r="C612">
        <v>513011271</v>
      </c>
      <c r="D612" t="s">
        <v>5691</v>
      </c>
    </row>
    <row r="613" spans="1:4">
      <c r="A613">
        <v>300536944</v>
      </c>
      <c r="B613">
        <v>300457128</v>
      </c>
      <c r="C613">
        <v>513011270</v>
      </c>
      <c r="D613" t="s">
        <v>5690</v>
      </c>
    </row>
    <row r="614" spans="1:4">
      <c r="A614">
        <v>300536945</v>
      </c>
      <c r="B614">
        <v>300457129</v>
      </c>
      <c r="C614">
        <v>513011333</v>
      </c>
      <c r="D614" t="s">
        <v>5745</v>
      </c>
    </row>
    <row r="615" spans="1:4">
      <c r="A615">
        <v>300536946</v>
      </c>
      <c r="B615">
        <v>300457130</v>
      </c>
      <c r="C615">
        <v>513011334</v>
      </c>
      <c r="D615" t="s">
        <v>5746</v>
      </c>
    </row>
    <row r="616" spans="1:4">
      <c r="A616">
        <v>300536947</v>
      </c>
      <c r="B616">
        <v>300457131</v>
      </c>
      <c r="C616">
        <v>513011400</v>
      </c>
      <c r="D616" t="s">
        <v>5807</v>
      </c>
    </row>
    <row r="617" spans="1:4">
      <c r="A617">
        <v>300536948</v>
      </c>
      <c r="B617">
        <v>300457132</v>
      </c>
      <c r="C617">
        <v>513011399</v>
      </c>
      <c r="D617" t="s">
        <v>5806</v>
      </c>
    </row>
    <row r="618" spans="1:4">
      <c r="A618">
        <v>300536949</v>
      </c>
      <c r="B618">
        <v>300457133</v>
      </c>
      <c r="C618">
        <v>513011398</v>
      </c>
      <c r="D618" t="s">
        <v>5805</v>
      </c>
    </row>
    <row r="619" spans="1:4">
      <c r="A619">
        <v>300536950</v>
      </c>
      <c r="B619">
        <v>300457134</v>
      </c>
      <c r="C619">
        <v>513011397</v>
      </c>
      <c r="D619" t="s">
        <v>5804</v>
      </c>
    </row>
    <row r="620" spans="1:4">
      <c r="A620">
        <v>300536951</v>
      </c>
      <c r="B620">
        <v>300457135</v>
      </c>
      <c r="C620">
        <v>513011468</v>
      </c>
      <c r="D620" t="s">
        <v>5866</v>
      </c>
    </row>
    <row r="621" spans="1:4">
      <c r="A621">
        <v>300536952</v>
      </c>
      <c r="B621">
        <v>300457136</v>
      </c>
      <c r="C621">
        <v>513011469</v>
      </c>
      <c r="D621" t="s">
        <v>5867</v>
      </c>
    </row>
    <row r="622" spans="1:4">
      <c r="A622">
        <v>300536953</v>
      </c>
      <c r="B622">
        <v>300457137</v>
      </c>
      <c r="C622">
        <v>513011467</v>
      </c>
      <c r="D622" t="s">
        <v>5865</v>
      </c>
    </row>
    <row r="623" spans="1:4">
      <c r="A623">
        <v>300536954</v>
      </c>
      <c r="B623">
        <v>300457138</v>
      </c>
      <c r="C623">
        <v>513011466</v>
      </c>
      <c r="D623" t="s">
        <v>5864</v>
      </c>
    </row>
    <row r="624" spans="1:4">
      <c r="A624">
        <v>300536955</v>
      </c>
      <c r="B624">
        <v>300457139</v>
      </c>
      <c r="C624">
        <v>513011536</v>
      </c>
      <c r="D624" t="s">
        <v>5934</v>
      </c>
    </row>
    <row r="625" spans="1:4">
      <c r="A625">
        <v>300536956</v>
      </c>
      <c r="B625">
        <v>300457140</v>
      </c>
      <c r="C625">
        <v>513011537</v>
      </c>
      <c r="D625" t="s">
        <v>5935</v>
      </c>
    </row>
    <row r="626" spans="1:4">
      <c r="A626">
        <v>300536957</v>
      </c>
      <c r="B626">
        <v>300457141</v>
      </c>
      <c r="C626">
        <v>513011539</v>
      </c>
      <c r="D626" t="s">
        <v>5937</v>
      </c>
    </row>
    <row r="627" spans="1:4">
      <c r="A627">
        <v>300536958</v>
      </c>
      <c r="B627">
        <v>300457142</v>
      </c>
      <c r="C627">
        <v>513011532</v>
      </c>
      <c r="D627" t="s">
        <v>5930</v>
      </c>
    </row>
    <row r="628" spans="1:4">
      <c r="A628">
        <v>300536959</v>
      </c>
      <c r="B628">
        <v>300457143</v>
      </c>
      <c r="C628">
        <v>513011538</v>
      </c>
      <c r="D628" t="s">
        <v>5936</v>
      </c>
    </row>
    <row r="629" spans="1:4">
      <c r="A629">
        <v>300536960</v>
      </c>
      <c r="B629">
        <v>300457144</v>
      </c>
      <c r="C629">
        <v>513011535</v>
      </c>
      <c r="D629" t="s">
        <v>5933</v>
      </c>
    </row>
    <row r="630" spans="1:4">
      <c r="A630">
        <v>300536961</v>
      </c>
      <c r="B630">
        <v>300457145</v>
      </c>
      <c r="C630">
        <v>513011534</v>
      </c>
      <c r="D630" t="s">
        <v>5932</v>
      </c>
    </row>
    <row r="631" spans="1:4">
      <c r="A631">
        <v>300536971</v>
      </c>
      <c r="B631">
        <v>300457160</v>
      </c>
      <c r="C631">
        <v>513010961</v>
      </c>
      <c r="D631" t="s">
        <v>5390</v>
      </c>
    </row>
    <row r="632" spans="1:4">
      <c r="A632">
        <v>300536972</v>
      </c>
      <c r="B632">
        <v>300457162</v>
      </c>
      <c r="C632">
        <v>513010983</v>
      </c>
      <c r="D632" t="s">
        <v>5412</v>
      </c>
    </row>
    <row r="633" spans="1:4">
      <c r="A633">
        <v>300536978</v>
      </c>
      <c r="B633">
        <v>300457164</v>
      </c>
      <c r="C633">
        <v>513010962</v>
      </c>
      <c r="D633" t="s">
        <v>5391</v>
      </c>
    </row>
    <row r="634" spans="1:4">
      <c r="A634">
        <v>300536980</v>
      </c>
      <c r="B634">
        <v>300457166</v>
      </c>
      <c r="C634">
        <v>513010963</v>
      </c>
      <c r="D634" t="s">
        <v>5392</v>
      </c>
    </row>
    <row r="635" spans="1:4">
      <c r="A635">
        <v>300536982</v>
      </c>
      <c r="B635">
        <v>300457168</v>
      </c>
      <c r="C635">
        <v>513010981</v>
      </c>
      <c r="D635" t="s">
        <v>5410</v>
      </c>
    </row>
    <row r="636" spans="1:4">
      <c r="A636">
        <v>300536984</v>
      </c>
      <c r="B636">
        <v>300457170</v>
      </c>
      <c r="C636">
        <v>513010978</v>
      </c>
      <c r="D636" t="s">
        <v>5407</v>
      </c>
    </row>
    <row r="637" spans="1:4">
      <c r="A637">
        <v>300536986</v>
      </c>
      <c r="B637">
        <v>300457172</v>
      </c>
      <c r="C637">
        <v>513010952</v>
      </c>
      <c r="D637" t="s">
        <v>5381</v>
      </c>
    </row>
    <row r="638" spans="1:4">
      <c r="A638">
        <v>300536988</v>
      </c>
      <c r="B638">
        <v>300457174</v>
      </c>
      <c r="C638">
        <v>513010979</v>
      </c>
      <c r="D638" t="s">
        <v>5408</v>
      </c>
    </row>
    <row r="639" spans="1:4">
      <c r="A639">
        <v>300537008</v>
      </c>
      <c r="B639">
        <v>300457176</v>
      </c>
      <c r="C639">
        <v>513010980</v>
      </c>
      <c r="D639" t="s">
        <v>5409</v>
      </c>
    </row>
    <row r="640" spans="1:4">
      <c r="A640">
        <v>300537010</v>
      </c>
      <c r="B640">
        <v>300457178</v>
      </c>
      <c r="C640">
        <v>513010954</v>
      </c>
      <c r="D640" t="s">
        <v>5383</v>
      </c>
    </row>
    <row r="641" spans="1:4">
      <c r="A641">
        <v>300537012</v>
      </c>
      <c r="B641">
        <v>300457180</v>
      </c>
      <c r="C641">
        <v>513010953</v>
      </c>
      <c r="D641" t="s">
        <v>5382</v>
      </c>
    </row>
    <row r="642" spans="1:4">
      <c r="A642">
        <v>300537014</v>
      </c>
      <c r="B642">
        <v>300457182</v>
      </c>
      <c r="C642">
        <v>513010960</v>
      </c>
      <c r="D642" t="s">
        <v>5389</v>
      </c>
    </row>
    <row r="643" spans="1:4">
      <c r="A643">
        <v>300543604</v>
      </c>
      <c r="B643">
        <v>300457393</v>
      </c>
      <c r="C643">
        <v>513010485</v>
      </c>
      <c r="D643" t="s">
        <v>4933</v>
      </c>
    </row>
    <row r="644" spans="1:4">
      <c r="A644">
        <v>300543605</v>
      </c>
      <c r="B644">
        <v>300457394</v>
      </c>
      <c r="C644">
        <v>513010488</v>
      </c>
      <c r="D644" t="s">
        <v>4936</v>
      </c>
    </row>
    <row r="645" spans="1:4">
      <c r="A645">
        <v>300543606</v>
      </c>
      <c r="B645">
        <v>300457395</v>
      </c>
      <c r="C645">
        <v>513010489</v>
      </c>
      <c r="D645" t="s">
        <v>4937</v>
      </c>
    </row>
    <row r="646" spans="1:4">
      <c r="A646">
        <v>300543608</v>
      </c>
      <c r="B646">
        <v>300457396</v>
      </c>
      <c r="C646">
        <v>513010505</v>
      </c>
      <c r="D646" t="s">
        <v>4953</v>
      </c>
    </row>
    <row r="647" spans="1:4">
      <c r="A647">
        <v>300543610</v>
      </c>
      <c r="B647">
        <v>300457397</v>
      </c>
      <c r="C647">
        <v>513010534</v>
      </c>
      <c r="D647" t="s">
        <v>4982</v>
      </c>
    </row>
    <row r="648" spans="1:4">
      <c r="A648">
        <v>300543611</v>
      </c>
      <c r="B648">
        <v>300457398</v>
      </c>
      <c r="C648">
        <v>513010546</v>
      </c>
      <c r="D648" t="s">
        <v>4994</v>
      </c>
    </row>
    <row r="649" spans="1:4">
      <c r="A649">
        <v>300543612</v>
      </c>
      <c r="B649">
        <v>300457399</v>
      </c>
      <c r="C649">
        <v>513010562</v>
      </c>
      <c r="D649" t="s">
        <v>5010</v>
      </c>
    </row>
    <row r="650" spans="1:4">
      <c r="A650">
        <v>300537249</v>
      </c>
      <c r="B650">
        <v>300457400</v>
      </c>
      <c r="C650">
        <v>513010425</v>
      </c>
      <c r="D650" t="s">
        <v>4882</v>
      </c>
    </row>
    <row r="651" spans="1:4">
      <c r="A651">
        <v>300537250</v>
      </c>
      <c r="B651">
        <v>300457401</v>
      </c>
      <c r="C651">
        <v>513010426</v>
      </c>
      <c r="D651" t="s">
        <v>4883</v>
      </c>
    </row>
    <row r="652" spans="1:4">
      <c r="A652">
        <v>300537251</v>
      </c>
      <c r="B652">
        <v>300457402</v>
      </c>
      <c r="C652">
        <v>513010407</v>
      </c>
      <c r="D652" t="s">
        <v>4864</v>
      </c>
    </row>
    <row r="653" spans="1:4">
      <c r="A653">
        <v>300537252</v>
      </c>
      <c r="B653">
        <v>300457403</v>
      </c>
      <c r="C653">
        <v>513010409</v>
      </c>
      <c r="D653" t="s">
        <v>4866</v>
      </c>
    </row>
    <row r="654" spans="1:4">
      <c r="A654">
        <v>300537253</v>
      </c>
      <c r="B654">
        <v>300457404</v>
      </c>
      <c r="C654">
        <v>513010411</v>
      </c>
      <c r="D654" t="s">
        <v>4868</v>
      </c>
    </row>
    <row r="655" spans="1:4">
      <c r="A655">
        <v>300537254</v>
      </c>
      <c r="B655">
        <v>300457405</v>
      </c>
      <c r="C655">
        <v>513010414</v>
      </c>
      <c r="D655" t="s">
        <v>4871</v>
      </c>
    </row>
    <row r="656" spans="1:4">
      <c r="A656">
        <v>300537255</v>
      </c>
      <c r="B656">
        <v>300457406</v>
      </c>
      <c r="C656">
        <v>513010427</v>
      </c>
      <c r="D656" t="s">
        <v>4884</v>
      </c>
    </row>
    <row r="657" spans="1:4">
      <c r="A657">
        <v>300537256</v>
      </c>
      <c r="B657">
        <v>300457407</v>
      </c>
      <c r="C657">
        <v>513010402</v>
      </c>
      <c r="D657" t="s">
        <v>4859</v>
      </c>
    </row>
    <row r="658" spans="1:4">
      <c r="A658">
        <v>300537257</v>
      </c>
      <c r="B658">
        <v>300457408</v>
      </c>
      <c r="C658">
        <v>513010404</v>
      </c>
      <c r="D658" t="s">
        <v>4861</v>
      </c>
    </row>
    <row r="659" spans="1:4">
      <c r="A659">
        <v>300537258</v>
      </c>
      <c r="B659">
        <v>300457409</v>
      </c>
      <c r="C659">
        <v>513010406</v>
      </c>
      <c r="D659" t="s">
        <v>4863</v>
      </c>
    </row>
    <row r="660" spans="1:4">
      <c r="A660">
        <v>300537259</v>
      </c>
      <c r="B660">
        <v>300457410</v>
      </c>
      <c r="C660">
        <v>513010408</v>
      </c>
      <c r="D660" t="s">
        <v>4865</v>
      </c>
    </row>
    <row r="661" spans="1:4">
      <c r="A661">
        <v>300537260</v>
      </c>
      <c r="B661">
        <v>300457411</v>
      </c>
      <c r="C661">
        <v>513010423</v>
      </c>
      <c r="D661" t="s">
        <v>4880</v>
      </c>
    </row>
    <row r="662" spans="1:4">
      <c r="A662">
        <v>300537261</v>
      </c>
      <c r="B662">
        <v>300457412</v>
      </c>
      <c r="C662">
        <v>513010439</v>
      </c>
      <c r="D662" t="s">
        <v>4896</v>
      </c>
    </row>
    <row r="663" spans="1:4">
      <c r="A663">
        <v>300537262</v>
      </c>
      <c r="B663">
        <v>300457413</v>
      </c>
      <c r="C663">
        <v>513010445</v>
      </c>
      <c r="D663" t="s">
        <v>4902</v>
      </c>
    </row>
    <row r="664" spans="1:4">
      <c r="A664">
        <v>300537263</v>
      </c>
      <c r="B664">
        <v>300457414</v>
      </c>
      <c r="C664">
        <v>513010410</v>
      </c>
      <c r="D664" t="s">
        <v>4867</v>
      </c>
    </row>
    <row r="665" spans="1:4">
      <c r="A665">
        <v>300537264</v>
      </c>
      <c r="B665">
        <v>300457415</v>
      </c>
      <c r="C665">
        <v>513010420</v>
      </c>
      <c r="D665" t="s">
        <v>4877</v>
      </c>
    </row>
    <row r="666" spans="1:4">
      <c r="A666">
        <v>300537265</v>
      </c>
      <c r="B666">
        <v>300457416</v>
      </c>
      <c r="C666">
        <v>513010424</v>
      </c>
      <c r="D666" t="s">
        <v>4881</v>
      </c>
    </row>
    <row r="667" spans="1:4">
      <c r="A667">
        <v>300537266</v>
      </c>
      <c r="B667">
        <v>300457417</v>
      </c>
      <c r="C667">
        <v>513010405</v>
      </c>
      <c r="D667" t="s">
        <v>4862</v>
      </c>
    </row>
    <row r="668" spans="1:4">
      <c r="A668">
        <v>300537267</v>
      </c>
      <c r="B668">
        <v>300457418</v>
      </c>
      <c r="C668">
        <v>513010419</v>
      </c>
      <c r="D668" t="s">
        <v>4876</v>
      </c>
    </row>
    <row r="669" spans="1:4">
      <c r="A669">
        <v>300537268</v>
      </c>
      <c r="B669">
        <v>300457419</v>
      </c>
      <c r="C669">
        <v>513010421</v>
      </c>
      <c r="D669" t="s">
        <v>4878</v>
      </c>
    </row>
    <row r="670" spans="1:4">
      <c r="A670">
        <v>300537269</v>
      </c>
      <c r="B670">
        <v>300457420</v>
      </c>
      <c r="C670">
        <v>513010422</v>
      </c>
      <c r="D670" t="s">
        <v>4879</v>
      </c>
    </row>
    <row r="671" spans="1:4">
      <c r="A671">
        <v>300537270</v>
      </c>
      <c r="B671">
        <v>300457421</v>
      </c>
      <c r="C671">
        <v>513010729</v>
      </c>
      <c r="D671" t="s">
        <v>5170</v>
      </c>
    </row>
    <row r="672" spans="1:4">
      <c r="A672">
        <v>300537271</v>
      </c>
      <c r="B672">
        <v>300457422</v>
      </c>
      <c r="C672">
        <v>513010726</v>
      </c>
      <c r="D672" t="s">
        <v>5167</v>
      </c>
    </row>
    <row r="673" spans="1:4">
      <c r="A673">
        <v>300537272</v>
      </c>
      <c r="B673">
        <v>300457423</v>
      </c>
      <c r="C673">
        <v>513010715</v>
      </c>
      <c r="D673" t="s">
        <v>5156</v>
      </c>
    </row>
    <row r="674" spans="1:4">
      <c r="A674">
        <v>300537273</v>
      </c>
      <c r="B674">
        <v>300457424</v>
      </c>
      <c r="C674">
        <v>513010704</v>
      </c>
      <c r="D674" t="s">
        <v>5145</v>
      </c>
    </row>
    <row r="675" spans="1:4">
      <c r="A675">
        <v>300537274</v>
      </c>
      <c r="B675">
        <v>300457425</v>
      </c>
      <c r="C675">
        <v>513010877</v>
      </c>
      <c r="D675" t="s">
        <v>5313</v>
      </c>
    </row>
    <row r="676" spans="1:4">
      <c r="A676">
        <v>300537275</v>
      </c>
      <c r="B676">
        <v>300457426</v>
      </c>
      <c r="C676">
        <v>513010885</v>
      </c>
      <c r="D676" t="s">
        <v>5321</v>
      </c>
    </row>
    <row r="677" spans="1:4">
      <c r="A677">
        <v>300537276</v>
      </c>
      <c r="B677">
        <v>300457427</v>
      </c>
      <c r="C677">
        <v>513010865</v>
      </c>
      <c r="D677" t="s">
        <v>5301</v>
      </c>
    </row>
    <row r="678" spans="1:4">
      <c r="A678">
        <v>300537277</v>
      </c>
      <c r="B678">
        <v>300457428</v>
      </c>
      <c r="C678">
        <v>513010857</v>
      </c>
      <c r="D678" t="s">
        <v>5293</v>
      </c>
    </row>
    <row r="679" spans="1:4">
      <c r="A679">
        <v>300537278</v>
      </c>
      <c r="B679">
        <v>300457429</v>
      </c>
      <c r="C679">
        <v>513010866</v>
      </c>
      <c r="D679" t="s">
        <v>5302</v>
      </c>
    </row>
    <row r="680" spans="1:4">
      <c r="A680">
        <v>300537279</v>
      </c>
      <c r="B680">
        <v>300457430</v>
      </c>
      <c r="C680">
        <v>513010858</v>
      </c>
      <c r="D680" t="s">
        <v>5294</v>
      </c>
    </row>
    <row r="681" spans="1:4">
      <c r="A681">
        <v>300537280</v>
      </c>
      <c r="B681">
        <v>300457431</v>
      </c>
      <c r="C681">
        <v>513010859</v>
      </c>
      <c r="D681" t="s">
        <v>5295</v>
      </c>
    </row>
    <row r="682" spans="1:4">
      <c r="A682">
        <v>300537281</v>
      </c>
      <c r="B682">
        <v>300457432</v>
      </c>
      <c r="C682">
        <v>513010998</v>
      </c>
      <c r="D682" t="s">
        <v>5427</v>
      </c>
    </row>
    <row r="683" spans="1:4">
      <c r="A683">
        <v>300537282</v>
      </c>
      <c r="B683">
        <v>300457433</v>
      </c>
      <c r="C683">
        <v>513011000</v>
      </c>
      <c r="D683" t="s">
        <v>5429</v>
      </c>
    </row>
    <row r="684" spans="1:4">
      <c r="A684">
        <v>300537283</v>
      </c>
      <c r="B684">
        <v>300457434</v>
      </c>
      <c r="C684">
        <v>513010986</v>
      </c>
      <c r="D684" t="s">
        <v>5415</v>
      </c>
    </row>
    <row r="685" spans="1:4">
      <c r="A685">
        <v>300537284</v>
      </c>
      <c r="B685">
        <v>300457435</v>
      </c>
      <c r="C685">
        <v>513010988</v>
      </c>
      <c r="D685" t="s">
        <v>5417</v>
      </c>
    </row>
    <row r="686" spans="1:4">
      <c r="A686">
        <v>300537285</v>
      </c>
      <c r="B686">
        <v>300457436</v>
      </c>
      <c r="C686">
        <v>513010997</v>
      </c>
      <c r="D686" t="s">
        <v>5426</v>
      </c>
    </row>
    <row r="687" spans="1:4">
      <c r="A687">
        <v>300537286</v>
      </c>
      <c r="B687">
        <v>300457437</v>
      </c>
      <c r="C687">
        <v>513010999</v>
      </c>
      <c r="D687" t="s">
        <v>5428</v>
      </c>
    </row>
    <row r="688" spans="1:4">
      <c r="A688">
        <v>300537287</v>
      </c>
      <c r="B688">
        <v>300457438</v>
      </c>
      <c r="C688">
        <v>513011001</v>
      </c>
      <c r="D688" t="s">
        <v>5430</v>
      </c>
    </row>
    <row r="689" spans="1:4">
      <c r="A689">
        <v>300537288</v>
      </c>
      <c r="B689">
        <v>300457439</v>
      </c>
      <c r="C689">
        <v>513010987</v>
      </c>
      <c r="D689" t="s">
        <v>5416</v>
      </c>
    </row>
    <row r="690" spans="1:4">
      <c r="A690">
        <v>300537289</v>
      </c>
      <c r="B690">
        <v>300457440</v>
      </c>
      <c r="C690">
        <v>513010989</v>
      </c>
      <c r="D690" t="s">
        <v>5418</v>
      </c>
    </row>
    <row r="691" spans="1:4">
      <c r="A691">
        <v>300537290</v>
      </c>
      <c r="B691">
        <v>300457441</v>
      </c>
      <c r="C691">
        <v>513010991</v>
      </c>
      <c r="D691" t="s">
        <v>5420</v>
      </c>
    </row>
    <row r="692" spans="1:4">
      <c r="A692">
        <v>300537291</v>
      </c>
      <c r="B692">
        <v>300457442</v>
      </c>
      <c r="C692">
        <v>513010992</v>
      </c>
      <c r="D692" t="s">
        <v>5421</v>
      </c>
    </row>
    <row r="693" spans="1:4">
      <c r="A693">
        <v>300537292</v>
      </c>
      <c r="B693">
        <v>300457443</v>
      </c>
      <c r="C693">
        <v>513011022</v>
      </c>
      <c r="D693" t="s">
        <v>5451</v>
      </c>
    </row>
    <row r="694" spans="1:4">
      <c r="A694">
        <v>300537293</v>
      </c>
      <c r="B694">
        <v>300457444</v>
      </c>
      <c r="C694">
        <v>513011002</v>
      </c>
      <c r="D694" t="s">
        <v>5431</v>
      </c>
    </row>
    <row r="695" spans="1:4">
      <c r="A695">
        <v>300537294</v>
      </c>
      <c r="B695">
        <v>300457445</v>
      </c>
      <c r="C695">
        <v>513010990</v>
      </c>
      <c r="D695" t="s">
        <v>5419</v>
      </c>
    </row>
    <row r="696" spans="1:4">
      <c r="A696">
        <v>300537295</v>
      </c>
      <c r="B696">
        <v>300457446</v>
      </c>
      <c r="C696">
        <v>513011013</v>
      </c>
      <c r="D696" t="s">
        <v>5442</v>
      </c>
    </row>
    <row r="697" spans="1:4">
      <c r="A697">
        <v>300537296</v>
      </c>
      <c r="B697">
        <v>300457447</v>
      </c>
      <c r="C697">
        <v>513011020</v>
      </c>
      <c r="D697" t="s">
        <v>5449</v>
      </c>
    </row>
    <row r="698" spans="1:4">
      <c r="A698">
        <v>300537297</v>
      </c>
      <c r="B698">
        <v>300457448</v>
      </c>
      <c r="C698">
        <v>513010985</v>
      </c>
      <c r="D698" t="s">
        <v>5414</v>
      </c>
    </row>
    <row r="699" spans="1:4">
      <c r="A699">
        <v>300537298</v>
      </c>
      <c r="B699">
        <v>300457449</v>
      </c>
      <c r="C699">
        <v>513011106</v>
      </c>
      <c r="D699" t="s">
        <v>5531</v>
      </c>
    </row>
    <row r="700" spans="1:4">
      <c r="A700">
        <v>300537299</v>
      </c>
      <c r="B700">
        <v>300457450</v>
      </c>
      <c r="C700">
        <v>513011109</v>
      </c>
      <c r="D700" t="s">
        <v>5533</v>
      </c>
    </row>
    <row r="701" spans="1:4">
      <c r="A701">
        <v>300537300</v>
      </c>
      <c r="B701">
        <v>300457451</v>
      </c>
      <c r="C701">
        <v>513011111</v>
      </c>
      <c r="D701" t="s">
        <v>5535</v>
      </c>
    </row>
    <row r="702" spans="1:4">
      <c r="A702">
        <v>300537301</v>
      </c>
      <c r="B702">
        <v>300457452</v>
      </c>
      <c r="C702">
        <v>513011105</v>
      </c>
      <c r="D702" t="s">
        <v>5530</v>
      </c>
    </row>
    <row r="703" spans="1:4">
      <c r="A703">
        <v>300537302</v>
      </c>
      <c r="B703">
        <v>300457453</v>
      </c>
      <c r="C703">
        <v>513011107</v>
      </c>
      <c r="D703" t="s">
        <v>5532</v>
      </c>
    </row>
    <row r="704" spans="1:4">
      <c r="A704">
        <v>300537303</v>
      </c>
      <c r="B704">
        <v>300457454</v>
      </c>
      <c r="C704">
        <v>513011110</v>
      </c>
      <c r="D704" t="s">
        <v>5534</v>
      </c>
    </row>
    <row r="705" spans="1:4">
      <c r="A705">
        <v>300537304</v>
      </c>
      <c r="B705">
        <v>300457455</v>
      </c>
      <c r="C705">
        <v>513011204</v>
      </c>
      <c r="D705" t="s">
        <v>5625</v>
      </c>
    </row>
    <row r="706" spans="1:4">
      <c r="A706">
        <v>300537305</v>
      </c>
      <c r="B706">
        <v>300457456</v>
      </c>
      <c r="C706">
        <v>513011206</v>
      </c>
      <c r="D706" t="s">
        <v>5627</v>
      </c>
    </row>
    <row r="707" spans="1:4">
      <c r="A707">
        <v>300537309</v>
      </c>
      <c r="B707">
        <v>300457457</v>
      </c>
      <c r="C707">
        <v>513011331</v>
      </c>
      <c r="D707" t="s">
        <v>5743</v>
      </c>
    </row>
    <row r="708" spans="1:4">
      <c r="A708">
        <v>300537306</v>
      </c>
      <c r="B708">
        <v>300457458</v>
      </c>
      <c r="C708">
        <v>513011205</v>
      </c>
      <c r="D708" t="s">
        <v>5626</v>
      </c>
    </row>
    <row r="709" spans="1:4">
      <c r="A709">
        <v>300537307</v>
      </c>
      <c r="B709">
        <v>300457459</v>
      </c>
      <c r="C709">
        <v>513011269</v>
      </c>
      <c r="D709" t="s">
        <v>5689</v>
      </c>
    </row>
    <row r="710" spans="1:4">
      <c r="A710">
        <v>300537308</v>
      </c>
      <c r="B710">
        <v>300457460</v>
      </c>
      <c r="C710">
        <v>513011268</v>
      </c>
      <c r="D710" t="s">
        <v>5688</v>
      </c>
    </row>
    <row r="711" spans="1:4">
      <c r="A711">
        <v>300537310</v>
      </c>
      <c r="B711">
        <v>300457461</v>
      </c>
      <c r="C711">
        <v>513011332</v>
      </c>
      <c r="D711" t="s">
        <v>5744</v>
      </c>
    </row>
    <row r="712" spans="1:4">
      <c r="A712">
        <v>300537311</v>
      </c>
      <c r="B712">
        <v>300457462</v>
      </c>
      <c r="C712">
        <v>513011396</v>
      </c>
      <c r="D712" t="s">
        <v>5803</v>
      </c>
    </row>
    <row r="713" spans="1:4">
      <c r="A713">
        <v>300537312</v>
      </c>
      <c r="B713">
        <v>300457463</v>
      </c>
      <c r="C713">
        <v>513011395</v>
      </c>
      <c r="D713" t="s">
        <v>5802</v>
      </c>
    </row>
    <row r="714" spans="1:4">
      <c r="A714">
        <v>300537313</v>
      </c>
      <c r="B714">
        <v>300457464</v>
      </c>
      <c r="C714">
        <v>513011464</v>
      </c>
      <c r="D714" t="s">
        <v>5862</v>
      </c>
    </row>
    <row r="715" spans="1:4">
      <c r="A715">
        <v>300537314</v>
      </c>
      <c r="B715">
        <v>300457465</v>
      </c>
      <c r="C715">
        <v>513011465</v>
      </c>
      <c r="D715" t="s">
        <v>5863</v>
      </c>
    </row>
    <row r="716" spans="1:4">
      <c r="A716">
        <v>300537315</v>
      </c>
      <c r="B716">
        <v>300457466</v>
      </c>
      <c r="C716">
        <v>513011531</v>
      </c>
      <c r="D716" t="s">
        <v>5929</v>
      </c>
    </row>
    <row r="717" spans="1:4">
      <c r="A717">
        <v>300537316</v>
      </c>
      <c r="B717">
        <v>300457467</v>
      </c>
      <c r="C717">
        <v>513011533</v>
      </c>
      <c r="D717" t="s">
        <v>5931</v>
      </c>
    </row>
    <row r="718" spans="1:4">
      <c r="A718">
        <v>300543613</v>
      </c>
      <c r="B718">
        <v>300457484</v>
      </c>
      <c r="C718">
        <v>513010563</v>
      </c>
      <c r="D718" t="s">
        <v>5011</v>
      </c>
    </row>
    <row r="719" spans="1:4">
      <c r="A719">
        <v>300543615</v>
      </c>
      <c r="B719">
        <v>300457485</v>
      </c>
      <c r="C719">
        <v>513010565</v>
      </c>
      <c r="D719" t="s">
        <v>5013</v>
      </c>
    </row>
    <row r="720" spans="1:4">
      <c r="A720">
        <v>300543617</v>
      </c>
      <c r="B720">
        <v>300457486</v>
      </c>
      <c r="C720">
        <v>513010567</v>
      </c>
      <c r="D720" t="s">
        <v>5015</v>
      </c>
    </row>
    <row r="721" spans="1:4">
      <c r="A721">
        <v>300543618</v>
      </c>
      <c r="B721">
        <v>300457487</v>
      </c>
      <c r="C721">
        <v>513010568</v>
      </c>
      <c r="D721" t="s">
        <v>5016</v>
      </c>
    </row>
    <row r="722" spans="1:4">
      <c r="A722">
        <v>300543619</v>
      </c>
      <c r="B722">
        <v>300457488</v>
      </c>
      <c r="C722">
        <v>513010569</v>
      </c>
      <c r="D722" t="s">
        <v>5017</v>
      </c>
    </row>
    <row r="723" spans="1:4">
      <c r="A723">
        <v>300537335</v>
      </c>
      <c r="B723">
        <v>300457489</v>
      </c>
      <c r="C723">
        <v>513010296</v>
      </c>
      <c r="D723" t="s">
        <v>4753</v>
      </c>
    </row>
    <row r="724" spans="1:4">
      <c r="A724">
        <v>300537336</v>
      </c>
      <c r="B724">
        <v>300457490</v>
      </c>
      <c r="C724">
        <v>513010312</v>
      </c>
      <c r="D724" t="s">
        <v>4769</v>
      </c>
    </row>
    <row r="725" spans="1:4">
      <c r="A725">
        <v>300537337</v>
      </c>
      <c r="B725">
        <v>300457491</v>
      </c>
      <c r="C725">
        <v>513010314</v>
      </c>
      <c r="D725" t="s">
        <v>4771</v>
      </c>
    </row>
    <row r="726" spans="1:4">
      <c r="A726">
        <v>300537338</v>
      </c>
      <c r="B726">
        <v>300457492</v>
      </c>
      <c r="C726">
        <v>513010305</v>
      </c>
      <c r="D726" t="s">
        <v>4762</v>
      </c>
    </row>
    <row r="727" spans="1:4">
      <c r="A727">
        <v>300537339</v>
      </c>
      <c r="B727">
        <v>300457493</v>
      </c>
      <c r="C727">
        <v>513010308</v>
      </c>
      <c r="D727" t="s">
        <v>4765</v>
      </c>
    </row>
    <row r="728" spans="1:4">
      <c r="A728">
        <v>300537340</v>
      </c>
      <c r="B728">
        <v>300457494</v>
      </c>
      <c r="C728">
        <v>513010307</v>
      </c>
      <c r="D728" t="s">
        <v>4764</v>
      </c>
    </row>
    <row r="729" spans="1:4">
      <c r="A729">
        <v>300537341</v>
      </c>
      <c r="B729">
        <v>300457495</v>
      </c>
      <c r="C729">
        <v>513010309</v>
      </c>
      <c r="D729" t="s">
        <v>4766</v>
      </c>
    </row>
    <row r="730" spans="1:4">
      <c r="A730">
        <v>300537342</v>
      </c>
      <c r="B730">
        <v>300457496</v>
      </c>
      <c r="C730">
        <v>513010311</v>
      </c>
      <c r="D730" t="s">
        <v>4768</v>
      </c>
    </row>
    <row r="731" spans="1:4">
      <c r="A731">
        <v>300537343</v>
      </c>
      <c r="B731">
        <v>300457497</v>
      </c>
      <c r="C731">
        <v>513010315</v>
      </c>
      <c r="D731" t="s">
        <v>4772</v>
      </c>
    </row>
    <row r="732" spans="1:4">
      <c r="A732">
        <v>300537344</v>
      </c>
      <c r="B732">
        <v>300457498</v>
      </c>
      <c r="C732">
        <v>513010298</v>
      </c>
      <c r="D732" t="s">
        <v>4755</v>
      </c>
    </row>
    <row r="733" spans="1:4">
      <c r="A733">
        <v>300537345</v>
      </c>
      <c r="B733">
        <v>300457499</v>
      </c>
      <c r="C733">
        <v>513010300</v>
      </c>
      <c r="D733" t="s">
        <v>4757</v>
      </c>
    </row>
    <row r="734" spans="1:4">
      <c r="A734">
        <v>300537346</v>
      </c>
      <c r="B734">
        <v>300457500</v>
      </c>
      <c r="C734">
        <v>513010302</v>
      </c>
      <c r="D734" t="s">
        <v>4759</v>
      </c>
    </row>
    <row r="735" spans="1:4">
      <c r="A735">
        <v>300537347</v>
      </c>
      <c r="B735">
        <v>300457501</v>
      </c>
      <c r="C735">
        <v>513010304</v>
      </c>
      <c r="D735" t="s">
        <v>4761</v>
      </c>
    </row>
    <row r="736" spans="1:4">
      <c r="A736">
        <v>300537348</v>
      </c>
      <c r="B736">
        <v>300457502</v>
      </c>
      <c r="C736">
        <v>513010306</v>
      </c>
      <c r="D736" t="s">
        <v>4763</v>
      </c>
    </row>
    <row r="737" spans="1:4">
      <c r="A737">
        <v>300537349</v>
      </c>
      <c r="B737">
        <v>300457503</v>
      </c>
      <c r="C737">
        <v>513010310</v>
      </c>
      <c r="D737" t="s">
        <v>4767</v>
      </c>
    </row>
    <row r="738" spans="1:4">
      <c r="A738">
        <v>300537350</v>
      </c>
      <c r="B738">
        <v>300457504</v>
      </c>
      <c r="C738">
        <v>513010316</v>
      </c>
      <c r="D738" t="s">
        <v>4773</v>
      </c>
    </row>
    <row r="739" spans="1:4">
      <c r="A739">
        <v>300537351</v>
      </c>
      <c r="B739">
        <v>300457505</v>
      </c>
      <c r="C739">
        <v>513010297</v>
      </c>
      <c r="D739" t="s">
        <v>4754</v>
      </c>
    </row>
    <row r="740" spans="1:4">
      <c r="A740">
        <v>300537352</v>
      </c>
      <c r="B740">
        <v>300457506</v>
      </c>
      <c r="C740">
        <v>513010301</v>
      </c>
      <c r="D740" t="s">
        <v>4758</v>
      </c>
    </row>
    <row r="741" spans="1:4">
      <c r="A741">
        <v>300537353</v>
      </c>
      <c r="B741">
        <v>300457507</v>
      </c>
      <c r="C741">
        <v>513010303</v>
      </c>
      <c r="D741" t="s">
        <v>4760</v>
      </c>
    </row>
    <row r="742" spans="1:4">
      <c r="A742">
        <v>300543620</v>
      </c>
      <c r="B742">
        <v>300457508</v>
      </c>
      <c r="C742">
        <v>513010570</v>
      </c>
      <c r="D742" t="s">
        <v>5018</v>
      </c>
    </row>
    <row r="743" spans="1:4">
      <c r="A743">
        <v>300537354</v>
      </c>
      <c r="B743">
        <v>300457509</v>
      </c>
      <c r="C743">
        <v>513010509</v>
      </c>
      <c r="D743" t="s">
        <v>4957</v>
      </c>
    </row>
    <row r="744" spans="1:4">
      <c r="A744">
        <v>300537355</v>
      </c>
      <c r="B744">
        <v>300457510</v>
      </c>
      <c r="C744">
        <v>513010500</v>
      </c>
      <c r="D744" t="s">
        <v>4948</v>
      </c>
    </row>
    <row r="745" spans="1:4">
      <c r="A745">
        <v>300537356</v>
      </c>
      <c r="B745">
        <v>300457511</v>
      </c>
      <c r="C745">
        <v>513010501</v>
      </c>
      <c r="D745" t="s">
        <v>4949</v>
      </c>
    </row>
    <row r="746" spans="1:4">
      <c r="A746">
        <v>300537357</v>
      </c>
      <c r="B746">
        <v>300457512</v>
      </c>
      <c r="C746">
        <v>513010502</v>
      </c>
      <c r="D746" t="s">
        <v>4950</v>
      </c>
    </row>
    <row r="747" spans="1:4">
      <c r="A747">
        <v>300537358</v>
      </c>
      <c r="B747">
        <v>300457513</v>
      </c>
      <c r="C747">
        <v>513010503</v>
      </c>
      <c r="D747" t="s">
        <v>4951</v>
      </c>
    </row>
    <row r="748" spans="1:4">
      <c r="A748">
        <v>300537359</v>
      </c>
      <c r="B748">
        <v>300457514</v>
      </c>
      <c r="C748">
        <v>513010499</v>
      </c>
      <c r="D748" t="s">
        <v>4947</v>
      </c>
    </row>
    <row r="749" spans="1:4">
      <c r="A749">
        <v>300537360</v>
      </c>
      <c r="B749">
        <v>300457515</v>
      </c>
      <c r="C749">
        <v>513010507</v>
      </c>
      <c r="D749" t="s">
        <v>4955</v>
      </c>
    </row>
    <row r="750" spans="1:4">
      <c r="A750">
        <v>300537361</v>
      </c>
      <c r="B750">
        <v>300457516</v>
      </c>
      <c r="C750">
        <v>513010506</v>
      </c>
      <c r="D750" t="s">
        <v>4954</v>
      </c>
    </row>
    <row r="751" spans="1:4">
      <c r="A751">
        <v>300537362</v>
      </c>
      <c r="B751">
        <v>300457517</v>
      </c>
      <c r="C751">
        <v>513010621</v>
      </c>
      <c r="D751" t="s">
        <v>5063</v>
      </c>
    </row>
    <row r="752" spans="1:4">
      <c r="A752">
        <v>300537363</v>
      </c>
      <c r="B752">
        <v>300457518</v>
      </c>
      <c r="C752">
        <v>513010657</v>
      </c>
      <c r="D752" t="s">
        <v>5098</v>
      </c>
    </row>
    <row r="753" spans="1:4">
      <c r="A753">
        <v>300537364</v>
      </c>
      <c r="B753">
        <v>300457519</v>
      </c>
      <c r="C753">
        <v>513010673</v>
      </c>
      <c r="D753" t="s">
        <v>5114</v>
      </c>
    </row>
    <row r="754" spans="1:4">
      <c r="A754">
        <v>300537365</v>
      </c>
      <c r="B754">
        <v>300457520</v>
      </c>
      <c r="C754">
        <v>513010624</v>
      </c>
      <c r="D754" t="s">
        <v>5066</v>
      </c>
    </row>
    <row r="755" spans="1:4">
      <c r="A755">
        <v>300537366</v>
      </c>
      <c r="B755">
        <v>300457521</v>
      </c>
      <c r="C755">
        <v>513010620</v>
      </c>
      <c r="D755" t="s">
        <v>5062</v>
      </c>
    </row>
    <row r="756" spans="1:4">
      <c r="A756">
        <v>300537367</v>
      </c>
      <c r="B756">
        <v>300457522</v>
      </c>
      <c r="C756">
        <v>513010646</v>
      </c>
      <c r="D756" t="s">
        <v>5087</v>
      </c>
    </row>
    <row r="757" spans="1:4">
      <c r="A757">
        <v>300537368</v>
      </c>
      <c r="B757">
        <v>300457523</v>
      </c>
      <c r="C757">
        <v>513010670</v>
      </c>
      <c r="D757" t="s">
        <v>5111</v>
      </c>
    </row>
    <row r="758" spans="1:4">
      <c r="A758">
        <v>300537369</v>
      </c>
      <c r="B758">
        <v>300457524</v>
      </c>
      <c r="C758">
        <v>513010668</v>
      </c>
      <c r="D758" t="s">
        <v>5109</v>
      </c>
    </row>
    <row r="759" spans="1:4">
      <c r="A759">
        <v>300537370</v>
      </c>
      <c r="B759">
        <v>300457525</v>
      </c>
      <c r="C759">
        <v>513010669</v>
      </c>
      <c r="D759" t="s">
        <v>5110</v>
      </c>
    </row>
    <row r="760" spans="1:4">
      <c r="A760">
        <v>300537371</v>
      </c>
      <c r="B760">
        <v>300457526</v>
      </c>
      <c r="C760">
        <v>513010671</v>
      </c>
      <c r="D760" t="s">
        <v>5112</v>
      </c>
    </row>
    <row r="761" spans="1:4">
      <c r="A761">
        <v>300537372</v>
      </c>
      <c r="B761">
        <v>300457527</v>
      </c>
      <c r="C761">
        <v>513010630</v>
      </c>
      <c r="D761" t="s">
        <v>5072</v>
      </c>
    </row>
    <row r="762" spans="1:4">
      <c r="A762">
        <v>300537373</v>
      </c>
      <c r="B762">
        <v>300457528</v>
      </c>
      <c r="C762">
        <v>513010623</v>
      </c>
      <c r="D762" t="s">
        <v>5065</v>
      </c>
    </row>
    <row r="763" spans="1:4">
      <c r="A763">
        <v>300537374</v>
      </c>
      <c r="B763">
        <v>300457529</v>
      </c>
      <c r="C763">
        <v>513010626</v>
      </c>
      <c r="D763" t="s">
        <v>5068</v>
      </c>
    </row>
    <row r="764" spans="1:4">
      <c r="A764">
        <v>300537375</v>
      </c>
      <c r="B764">
        <v>300457530</v>
      </c>
      <c r="C764">
        <v>513010643</v>
      </c>
      <c r="D764" t="s">
        <v>5084</v>
      </c>
    </row>
    <row r="765" spans="1:4">
      <c r="A765">
        <v>300537376</v>
      </c>
      <c r="B765">
        <v>300457531</v>
      </c>
      <c r="C765">
        <v>513010622</v>
      </c>
      <c r="D765" t="s">
        <v>5064</v>
      </c>
    </row>
    <row r="766" spans="1:4">
      <c r="A766">
        <v>300537377</v>
      </c>
      <c r="B766">
        <v>300457532</v>
      </c>
      <c r="C766">
        <v>513010631</v>
      </c>
      <c r="D766" t="s">
        <v>5073</v>
      </c>
    </row>
    <row r="767" spans="1:4">
      <c r="A767">
        <v>300537378</v>
      </c>
      <c r="B767">
        <v>300457533</v>
      </c>
      <c r="C767">
        <v>513010633</v>
      </c>
      <c r="D767" t="s">
        <v>5075</v>
      </c>
    </row>
    <row r="768" spans="1:4">
      <c r="A768">
        <v>300537379</v>
      </c>
      <c r="B768">
        <v>300457534</v>
      </c>
      <c r="C768">
        <v>513010637</v>
      </c>
      <c r="D768" t="s">
        <v>5078</v>
      </c>
    </row>
    <row r="769" spans="1:4">
      <c r="A769">
        <v>300537380</v>
      </c>
      <c r="B769">
        <v>300457535</v>
      </c>
      <c r="C769">
        <v>513010639</v>
      </c>
      <c r="D769" t="s">
        <v>5080</v>
      </c>
    </row>
    <row r="770" spans="1:4">
      <c r="A770">
        <v>300537381</v>
      </c>
      <c r="B770">
        <v>300457536</v>
      </c>
      <c r="C770">
        <v>513010619</v>
      </c>
      <c r="D770" t="s">
        <v>5061</v>
      </c>
    </row>
    <row r="771" spans="1:4">
      <c r="A771">
        <v>300537382</v>
      </c>
      <c r="B771">
        <v>300457537</v>
      </c>
      <c r="C771">
        <v>513010627</v>
      </c>
      <c r="D771" t="s">
        <v>5069</v>
      </c>
    </row>
    <row r="772" spans="1:4">
      <c r="A772">
        <v>300537383</v>
      </c>
      <c r="B772">
        <v>300457538</v>
      </c>
      <c r="C772">
        <v>513010645</v>
      </c>
      <c r="D772" t="s">
        <v>5086</v>
      </c>
    </row>
    <row r="773" spans="1:4">
      <c r="A773">
        <v>300537384</v>
      </c>
      <c r="B773">
        <v>300457539</v>
      </c>
      <c r="C773">
        <v>513010625</v>
      </c>
      <c r="D773" t="s">
        <v>5067</v>
      </c>
    </row>
    <row r="774" spans="1:4">
      <c r="A774">
        <v>300537385</v>
      </c>
      <c r="B774">
        <v>300457540</v>
      </c>
      <c r="C774">
        <v>513010632</v>
      </c>
      <c r="D774" t="s">
        <v>5074</v>
      </c>
    </row>
    <row r="775" spans="1:4">
      <c r="A775">
        <v>300537386</v>
      </c>
      <c r="B775">
        <v>300457541</v>
      </c>
      <c r="C775">
        <v>513010641</v>
      </c>
      <c r="D775" t="s">
        <v>5082</v>
      </c>
    </row>
    <row r="776" spans="1:4">
      <c r="A776">
        <v>300537387</v>
      </c>
      <c r="B776">
        <v>300457542</v>
      </c>
      <c r="C776">
        <v>513010636</v>
      </c>
      <c r="D776" t="s">
        <v>5077</v>
      </c>
    </row>
    <row r="777" spans="1:4">
      <c r="A777">
        <v>300537388</v>
      </c>
      <c r="B777">
        <v>300457543</v>
      </c>
      <c r="C777">
        <v>513010644</v>
      </c>
      <c r="D777" t="s">
        <v>5085</v>
      </c>
    </row>
    <row r="778" spans="1:4">
      <c r="A778">
        <v>300537389</v>
      </c>
      <c r="B778">
        <v>300457544</v>
      </c>
      <c r="C778">
        <v>513010642</v>
      </c>
      <c r="D778" t="s">
        <v>5083</v>
      </c>
    </row>
    <row r="779" spans="1:4">
      <c r="A779">
        <v>300537390</v>
      </c>
      <c r="B779">
        <v>300457545</v>
      </c>
      <c r="C779">
        <v>513010672</v>
      </c>
      <c r="D779" t="s">
        <v>5113</v>
      </c>
    </row>
    <row r="780" spans="1:4">
      <c r="A780">
        <v>300537391</v>
      </c>
      <c r="B780">
        <v>300457546</v>
      </c>
      <c r="C780">
        <v>513010635</v>
      </c>
      <c r="D780" t="s">
        <v>5077</v>
      </c>
    </row>
    <row r="781" spans="1:4">
      <c r="A781">
        <v>300537392</v>
      </c>
      <c r="B781">
        <v>300457547</v>
      </c>
      <c r="C781">
        <v>513010634</v>
      </c>
      <c r="D781" t="s">
        <v>5076</v>
      </c>
    </row>
    <row r="782" spans="1:4">
      <c r="A782">
        <v>300537393</v>
      </c>
      <c r="B782">
        <v>300457548</v>
      </c>
      <c r="C782">
        <v>513010628</v>
      </c>
      <c r="D782" t="s">
        <v>5070</v>
      </c>
    </row>
    <row r="783" spans="1:4">
      <c r="A783">
        <v>300537394</v>
      </c>
      <c r="B783">
        <v>300457549</v>
      </c>
      <c r="C783">
        <v>513010784</v>
      </c>
      <c r="D783" t="s">
        <v>5220</v>
      </c>
    </row>
    <row r="784" spans="1:4">
      <c r="A784">
        <v>300537395</v>
      </c>
      <c r="B784">
        <v>300457550</v>
      </c>
      <c r="C784">
        <v>513010791</v>
      </c>
      <c r="D784" t="s">
        <v>5227</v>
      </c>
    </row>
    <row r="785" spans="1:4">
      <c r="A785">
        <v>300537396</v>
      </c>
      <c r="B785">
        <v>300457551</v>
      </c>
      <c r="C785">
        <v>513010793</v>
      </c>
      <c r="D785" t="s">
        <v>5229</v>
      </c>
    </row>
    <row r="786" spans="1:4">
      <c r="A786">
        <v>300537397</v>
      </c>
      <c r="B786">
        <v>300457552</v>
      </c>
      <c r="C786">
        <v>513010794</v>
      </c>
      <c r="D786" t="s">
        <v>5230</v>
      </c>
    </row>
    <row r="787" spans="1:4">
      <c r="A787">
        <v>300537398</v>
      </c>
      <c r="B787">
        <v>300457553</v>
      </c>
      <c r="C787">
        <v>513010788</v>
      </c>
      <c r="D787" t="s">
        <v>5224</v>
      </c>
    </row>
    <row r="788" spans="1:4">
      <c r="A788">
        <v>300537399</v>
      </c>
      <c r="B788">
        <v>300457554</v>
      </c>
      <c r="C788">
        <v>513010814</v>
      </c>
      <c r="D788" t="s">
        <v>5250</v>
      </c>
    </row>
    <row r="789" spans="1:4">
      <c r="A789">
        <v>300537400</v>
      </c>
      <c r="B789">
        <v>300457555</v>
      </c>
      <c r="C789">
        <v>513010803</v>
      </c>
      <c r="D789" t="s">
        <v>5239</v>
      </c>
    </row>
    <row r="790" spans="1:4">
      <c r="A790">
        <v>300537401</v>
      </c>
      <c r="B790">
        <v>300457556</v>
      </c>
      <c r="C790">
        <v>513010790</v>
      </c>
      <c r="D790" t="s">
        <v>5226</v>
      </c>
    </row>
    <row r="791" spans="1:4">
      <c r="A791">
        <v>300537402</v>
      </c>
      <c r="B791">
        <v>300457557</v>
      </c>
      <c r="C791">
        <v>513010786</v>
      </c>
      <c r="D791" t="s">
        <v>5222</v>
      </c>
    </row>
    <row r="792" spans="1:4">
      <c r="A792">
        <v>300537403</v>
      </c>
      <c r="B792">
        <v>300457558</v>
      </c>
      <c r="C792">
        <v>513010820</v>
      </c>
      <c r="D792" t="s">
        <v>5256</v>
      </c>
    </row>
    <row r="793" spans="1:4">
      <c r="A793">
        <v>300537404</v>
      </c>
      <c r="B793">
        <v>300457559</v>
      </c>
      <c r="C793">
        <v>513010801</v>
      </c>
      <c r="D793" t="s">
        <v>5237</v>
      </c>
    </row>
    <row r="794" spans="1:4">
      <c r="A794">
        <v>300537405</v>
      </c>
      <c r="B794">
        <v>300457560</v>
      </c>
      <c r="C794">
        <v>513010789</v>
      </c>
      <c r="D794" t="s">
        <v>5225</v>
      </c>
    </row>
    <row r="795" spans="1:4">
      <c r="A795">
        <v>300537406</v>
      </c>
      <c r="B795">
        <v>300457561</v>
      </c>
      <c r="C795">
        <v>513010785</v>
      </c>
      <c r="D795" t="s">
        <v>5221</v>
      </c>
    </row>
    <row r="796" spans="1:4">
      <c r="A796">
        <v>300537407</v>
      </c>
      <c r="B796">
        <v>300457562</v>
      </c>
      <c r="C796">
        <v>513010787</v>
      </c>
      <c r="D796" t="s">
        <v>5223</v>
      </c>
    </row>
    <row r="797" spans="1:4">
      <c r="A797">
        <v>300537408</v>
      </c>
      <c r="B797">
        <v>300457563</v>
      </c>
      <c r="C797">
        <v>513010798</v>
      </c>
      <c r="D797" t="s">
        <v>5234</v>
      </c>
    </row>
    <row r="798" spans="1:4">
      <c r="A798">
        <v>300537409</v>
      </c>
      <c r="B798">
        <v>300457564</v>
      </c>
      <c r="C798">
        <v>513010800</v>
      </c>
      <c r="D798" t="s">
        <v>5236</v>
      </c>
    </row>
    <row r="799" spans="1:4">
      <c r="A799">
        <v>300537410</v>
      </c>
      <c r="B799">
        <v>300457565</v>
      </c>
      <c r="C799">
        <v>513010799</v>
      </c>
      <c r="D799" t="s">
        <v>5235</v>
      </c>
    </row>
    <row r="800" spans="1:4">
      <c r="A800">
        <v>300537411</v>
      </c>
      <c r="B800">
        <v>300457566</v>
      </c>
      <c r="C800">
        <v>513010802</v>
      </c>
      <c r="D800" t="s">
        <v>5238</v>
      </c>
    </row>
    <row r="801" spans="1:4">
      <c r="A801">
        <v>300537412</v>
      </c>
      <c r="B801">
        <v>300457567</v>
      </c>
      <c r="C801">
        <v>513010939</v>
      </c>
      <c r="D801" t="s">
        <v>5368</v>
      </c>
    </row>
    <row r="802" spans="1:4">
      <c r="A802">
        <v>300537413</v>
      </c>
      <c r="B802">
        <v>300457568</v>
      </c>
      <c r="C802">
        <v>513010941</v>
      </c>
      <c r="D802" t="s">
        <v>5370</v>
      </c>
    </row>
    <row r="803" spans="1:4">
      <c r="A803">
        <v>300537414</v>
      </c>
      <c r="B803">
        <v>300457569</v>
      </c>
      <c r="C803">
        <v>513010932</v>
      </c>
      <c r="D803" t="s">
        <v>5361</v>
      </c>
    </row>
    <row r="804" spans="1:4">
      <c r="A804">
        <v>300537415</v>
      </c>
      <c r="B804">
        <v>300457570</v>
      </c>
      <c r="C804">
        <v>513010945</v>
      </c>
      <c r="D804" t="s">
        <v>5374</v>
      </c>
    </row>
    <row r="805" spans="1:4">
      <c r="A805">
        <v>300537416</v>
      </c>
      <c r="B805">
        <v>300457571</v>
      </c>
      <c r="C805">
        <v>513010938</v>
      </c>
      <c r="D805" t="s">
        <v>5367</v>
      </c>
    </row>
    <row r="806" spans="1:4">
      <c r="A806">
        <v>300537417</v>
      </c>
      <c r="B806">
        <v>300457572</v>
      </c>
      <c r="C806">
        <v>513010940</v>
      </c>
      <c r="D806" t="s">
        <v>5369</v>
      </c>
    </row>
    <row r="807" spans="1:4">
      <c r="A807">
        <v>300537418</v>
      </c>
      <c r="B807">
        <v>300457573</v>
      </c>
      <c r="C807">
        <v>513010931</v>
      </c>
      <c r="D807" t="s">
        <v>5360</v>
      </c>
    </row>
    <row r="808" spans="1:4">
      <c r="A808">
        <v>300537419</v>
      </c>
      <c r="B808">
        <v>300457574</v>
      </c>
      <c r="C808">
        <v>513010943</v>
      </c>
      <c r="D808" t="s">
        <v>5372</v>
      </c>
    </row>
    <row r="809" spans="1:4">
      <c r="A809">
        <v>300537420</v>
      </c>
      <c r="B809">
        <v>300457575</v>
      </c>
      <c r="C809">
        <v>513010942</v>
      </c>
      <c r="D809" t="s">
        <v>5371</v>
      </c>
    </row>
    <row r="810" spans="1:4">
      <c r="A810">
        <v>300537421</v>
      </c>
      <c r="B810">
        <v>300457576</v>
      </c>
      <c r="C810">
        <v>513010934</v>
      </c>
      <c r="D810" t="s">
        <v>5363</v>
      </c>
    </row>
    <row r="811" spans="1:4">
      <c r="A811">
        <v>300537422</v>
      </c>
      <c r="B811">
        <v>300457577</v>
      </c>
      <c r="C811">
        <v>513010930</v>
      </c>
      <c r="D811" t="s">
        <v>5359</v>
      </c>
    </row>
    <row r="812" spans="1:4">
      <c r="A812">
        <v>300537423</v>
      </c>
      <c r="B812">
        <v>300457578</v>
      </c>
      <c r="C812">
        <v>513010933</v>
      </c>
      <c r="D812" t="s">
        <v>5362</v>
      </c>
    </row>
    <row r="813" spans="1:4">
      <c r="A813">
        <v>300537424</v>
      </c>
      <c r="B813">
        <v>300457579</v>
      </c>
      <c r="C813">
        <v>513011055</v>
      </c>
      <c r="D813" t="s">
        <v>5480</v>
      </c>
    </row>
    <row r="814" spans="1:4">
      <c r="A814">
        <v>300537425</v>
      </c>
      <c r="B814">
        <v>300457580</v>
      </c>
      <c r="C814">
        <v>513011048</v>
      </c>
      <c r="D814" t="s">
        <v>5473</v>
      </c>
    </row>
    <row r="815" spans="1:4">
      <c r="A815">
        <v>300537426</v>
      </c>
      <c r="B815">
        <v>300457581</v>
      </c>
      <c r="C815">
        <v>513011061</v>
      </c>
      <c r="D815" t="s">
        <v>5486</v>
      </c>
    </row>
    <row r="816" spans="1:4">
      <c r="A816">
        <v>300537427</v>
      </c>
      <c r="B816">
        <v>300457582</v>
      </c>
      <c r="C816">
        <v>513011050</v>
      </c>
      <c r="D816" t="s">
        <v>5475</v>
      </c>
    </row>
    <row r="817" spans="1:4">
      <c r="A817">
        <v>300537428</v>
      </c>
      <c r="B817">
        <v>300457583</v>
      </c>
      <c r="C817">
        <v>513011052</v>
      </c>
      <c r="D817" t="s">
        <v>5477</v>
      </c>
    </row>
    <row r="818" spans="1:4">
      <c r="A818">
        <v>300537429</v>
      </c>
      <c r="B818">
        <v>300457584</v>
      </c>
      <c r="C818">
        <v>513011054</v>
      </c>
      <c r="D818" t="s">
        <v>5479</v>
      </c>
    </row>
    <row r="819" spans="1:4">
      <c r="A819">
        <v>300537430</v>
      </c>
      <c r="B819">
        <v>300457585</v>
      </c>
      <c r="C819">
        <v>513011056</v>
      </c>
      <c r="D819" t="s">
        <v>5481</v>
      </c>
    </row>
    <row r="820" spans="1:4">
      <c r="A820">
        <v>300537431</v>
      </c>
      <c r="B820">
        <v>300457586</v>
      </c>
      <c r="C820">
        <v>513011053</v>
      </c>
      <c r="D820" t="s">
        <v>5478</v>
      </c>
    </row>
    <row r="821" spans="1:4">
      <c r="A821">
        <v>300537432</v>
      </c>
      <c r="B821">
        <v>300457587</v>
      </c>
      <c r="C821">
        <v>513011148</v>
      </c>
      <c r="D821" t="s">
        <v>5569</v>
      </c>
    </row>
    <row r="822" spans="1:4">
      <c r="A822">
        <v>300537433</v>
      </c>
      <c r="B822">
        <v>300457588</v>
      </c>
      <c r="C822">
        <v>513011150</v>
      </c>
      <c r="D822" t="s">
        <v>5571</v>
      </c>
    </row>
    <row r="823" spans="1:4">
      <c r="A823">
        <v>300537434</v>
      </c>
      <c r="B823">
        <v>300457589</v>
      </c>
      <c r="C823">
        <v>513011160</v>
      </c>
      <c r="D823" t="s">
        <v>5581</v>
      </c>
    </row>
    <row r="824" spans="1:4">
      <c r="A824">
        <v>300537435</v>
      </c>
      <c r="B824">
        <v>300457590</v>
      </c>
      <c r="C824">
        <v>513011149</v>
      </c>
      <c r="D824" t="s">
        <v>5570</v>
      </c>
    </row>
    <row r="825" spans="1:4">
      <c r="A825">
        <v>300537436</v>
      </c>
      <c r="B825">
        <v>300457591</v>
      </c>
      <c r="C825">
        <v>513011151</v>
      </c>
      <c r="D825" t="s">
        <v>5572</v>
      </c>
    </row>
    <row r="826" spans="1:4">
      <c r="A826">
        <v>300537437</v>
      </c>
      <c r="B826">
        <v>300457592</v>
      </c>
      <c r="C826">
        <v>513011145</v>
      </c>
      <c r="D826" t="s">
        <v>5566</v>
      </c>
    </row>
    <row r="827" spans="1:4">
      <c r="A827">
        <v>300537438</v>
      </c>
      <c r="B827">
        <v>300457593</v>
      </c>
      <c r="C827">
        <v>513011161</v>
      </c>
      <c r="D827" t="s">
        <v>5582</v>
      </c>
    </row>
    <row r="828" spans="1:4">
      <c r="A828">
        <v>300537439</v>
      </c>
      <c r="B828">
        <v>300457594</v>
      </c>
      <c r="C828">
        <v>513011154</v>
      </c>
      <c r="D828" t="s">
        <v>5575</v>
      </c>
    </row>
    <row r="829" spans="1:4">
      <c r="A829">
        <v>300537440</v>
      </c>
      <c r="B829">
        <v>300457595</v>
      </c>
      <c r="C829">
        <v>513011152</v>
      </c>
      <c r="D829" t="s">
        <v>5573</v>
      </c>
    </row>
    <row r="830" spans="1:4">
      <c r="A830">
        <v>300537441</v>
      </c>
      <c r="B830">
        <v>300457596</v>
      </c>
      <c r="C830">
        <v>513011153</v>
      </c>
      <c r="D830" t="s">
        <v>5574</v>
      </c>
    </row>
    <row r="831" spans="1:4">
      <c r="A831">
        <v>300537442</v>
      </c>
      <c r="B831">
        <v>300457597</v>
      </c>
      <c r="C831">
        <v>513011143</v>
      </c>
      <c r="D831" t="s">
        <v>5564</v>
      </c>
    </row>
    <row r="832" spans="1:4">
      <c r="A832">
        <v>300537443</v>
      </c>
      <c r="B832">
        <v>300457598</v>
      </c>
      <c r="C832">
        <v>513011144</v>
      </c>
      <c r="D832" t="s">
        <v>5565</v>
      </c>
    </row>
    <row r="833" spans="1:4">
      <c r="A833">
        <v>300537444</v>
      </c>
      <c r="B833">
        <v>300457599</v>
      </c>
      <c r="C833">
        <v>513011239</v>
      </c>
      <c r="D833" t="s">
        <v>5659</v>
      </c>
    </row>
    <row r="834" spans="1:4">
      <c r="A834">
        <v>300537445</v>
      </c>
      <c r="B834">
        <v>300457600</v>
      </c>
      <c r="C834">
        <v>513011240</v>
      </c>
      <c r="D834" t="s">
        <v>5660</v>
      </c>
    </row>
    <row r="835" spans="1:4">
      <c r="A835">
        <v>300537446</v>
      </c>
      <c r="B835">
        <v>300457601</v>
      </c>
      <c r="C835">
        <v>513011233</v>
      </c>
      <c r="D835" t="s">
        <v>5653</v>
      </c>
    </row>
    <row r="836" spans="1:4">
      <c r="A836">
        <v>300537447</v>
      </c>
      <c r="B836">
        <v>300457602</v>
      </c>
      <c r="C836">
        <v>513011235</v>
      </c>
      <c r="D836" t="s">
        <v>5655</v>
      </c>
    </row>
    <row r="837" spans="1:4">
      <c r="A837">
        <v>300537448</v>
      </c>
      <c r="B837">
        <v>300457603</v>
      </c>
      <c r="C837">
        <v>513011236</v>
      </c>
      <c r="D837" t="s">
        <v>5656</v>
      </c>
    </row>
    <row r="838" spans="1:4">
      <c r="A838">
        <v>300537449</v>
      </c>
      <c r="B838">
        <v>300457604</v>
      </c>
      <c r="C838">
        <v>513011238</v>
      </c>
      <c r="D838" t="s">
        <v>5658</v>
      </c>
    </row>
    <row r="839" spans="1:4">
      <c r="A839">
        <v>300537450</v>
      </c>
      <c r="B839">
        <v>300457605</v>
      </c>
      <c r="C839">
        <v>513011231</v>
      </c>
      <c r="D839" t="s">
        <v>5651</v>
      </c>
    </row>
    <row r="840" spans="1:4">
      <c r="A840">
        <v>300537451</v>
      </c>
      <c r="B840">
        <v>300457606</v>
      </c>
      <c r="C840">
        <v>513011237</v>
      </c>
      <c r="D840" t="s">
        <v>5657</v>
      </c>
    </row>
    <row r="841" spans="1:4">
      <c r="A841">
        <v>300537452</v>
      </c>
      <c r="B841">
        <v>300457607</v>
      </c>
      <c r="C841">
        <v>513011305</v>
      </c>
      <c r="D841" t="s">
        <v>5717</v>
      </c>
    </row>
    <row r="842" spans="1:4">
      <c r="A842">
        <v>300537453</v>
      </c>
      <c r="B842">
        <v>300457608</v>
      </c>
      <c r="C842">
        <v>513011306</v>
      </c>
      <c r="D842" t="s">
        <v>5718</v>
      </c>
    </row>
    <row r="843" spans="1:4">
      <c r="A843">
        <v>300537454</v>
      </c>
      <c r="B843">
        <v>300457609</v>
      </c>
      <c r="C843">
        <v>513011300</v>
      </c>
      <c r="D843" t="s">
        <v>5712</v>
      </c>
    </row>
    <row r="844" spans="1:4">
      <c r="A844">
        <v>300537455</v>
      </c>
      <c r="B844">
        <v>300457610</v>
      </c>
      <c r="C844">
        <v>513011302</v>
      </c>
      <c r="D844" t="s">
        <v>5714</v>
      </c>
    </row>
    <row r="845" spans="1:4">
      <c r="A845">
        <v>300537456</v>
      </c>
      <c r="B845">
        <v>300457611</v>
      </c>
      <c r="C845">
        <v>513011303</v>
      </c>
      <c r="D845" t="s">
        <v>5715</v>
      </c>
    </row>
    <row r="846" spans="1:4">
      <c r="A846">
        <v>300537457</v>
      </c>
      <c r="B846">
        <v>300457612</v>
      </c>
      <c r="C846">
        <v>513011304</v>
      </c>
      <c r="D846" t="s">
        <v>5716</v>
      </c>
    </row>
    <row r="847" spans="1:4">
      <c r="A847">
        <v>300537458</v>
      </c>
      <c r="B847">
        <v>300457613</v>
      </c>
      <c r="C847">
        <v>513011364</v>
      </c>
      <c r="D847" t="s">
        <v>5771</v>
      </c>
    </row>
    <row r="848" spans="1:4">
      <c r="A848">
        <v>300537459</v>
      </c>
      <c r="B848">
        <v>300457614</v>
      </c>
      <c r="C848">
        <v>513011365</v>
      </c>
      <c r="D848" t="s">
        <v>5772</v>
      </c>
    </row>
    <row r="849" spans="1:4">
      <c r="A849">
        <v>300537460</v>
      </c>
      <c r="B849">
        <v>300457615</v>
      </c>
      <c r="C849">
        <v>513011367</v>
      </c>
      <c r="D849" t="s">
        <v>5774</v>
      </c>
    </row>
    <row r="850" spans="1:4">
      <c r="A850">
        <v>300537461</v>
      </c>
      <c r="B850">
        <v>300457616</v>
      </c>
      <c r="C850">
        <v>513011361</v>
      </c>
      <c r="D850" t="s">
        <v>5768</v>
      </c>
    </row>
    <row r="851" spans="1:4">
      <c r="A851">
        <v>300537462</v>
      </c>
      <c r="B851">
        <v>300457617</v>
      </c>
      <c r="C851">
        <v>513011363</v>
      </c>
      <c r="D851" t="s">
        <v>5770</v>
      </c>
    </row>
    <row r="852" spans="1:4">
      <c r="A852">
        <v>300537463</v>
      </c>
      <c r="B852">
        <v>300457618</v>
      </c>
      <c r="C852">
        <v>513011366</v>
      </c>
      <c r="D852" t="s">
        <v>5773</v>
      </c>
    </row>
    <row r="853" spans="1:4">
      <c r="A853">
        <v>300537464</v>
      </c>
      <c r="B853">
        <v>300457619</v>
      </c>
      <c r="C853">
        <v>513011432</v>
      </c>
      <c r="D853" t="s">
        <v>5830</v>
      </c>
    </row>
    <row r="854" spans="1:4">
      <c r="A854">
        <v>300537465</v>
      </c>
      <c r="B854">
        <v>300457620</v>
      </c>
      <c r="C854">
        <v>513011431</v>
      </c>
      <c r="D854" t="s">
        <v>5829</v>
      </c>
    </row>
    <row r="855" spans="1:4">
      <c r="A855">
        <v>300537466</v>
      </c>
      <c r="B855">
        <v>300457621</v>
      </c>
      <c r="C855">
        <v>513011433</v>
      </c>
      <c r="D855" t="s">
        <v>5831</v>
      </c>
    </row>
    <row r="856" spans="1:4">
      <c r="A856">
        <v>300537467</v>
      </c>
      <c r="B856">
        <v>300457622</v>
      </c>
      <c r="C856">
        <v>513011434</v>
      </c>
      <c r="D856" t="s">
        <v>5832</v>
      </c>
    </row>
    <row r="857" spans="1:4">
      <c r="A857">
        <v>300537468</v>
      </c>
      <c r="B857">
        <v>300457623</v>
      </c>
      <c r="C857">
        <v>513011435</v>
      </c>
      <c r="D857" t="s">
        <v>5833</v>
      </c>
    </row>
    <row r="858" spans="1:4">
      <c r="A858">
        <v>300537469</v>
      </c>
      <c r="B858">
        <v>300457624</v>
      </c>
      <c r="C858">
        <v>513011483</v>
      </c>
      <c r="D858" t="s">
        <v>5881</v>
      </c>
    </row>
    <row r="859" spans="1:4">
      <c r="A859">
        <v>300537470</v>
      </c>
      <c r="B859">
        <v>300457625</v>
      </c>
      <c r="C859">
        <v>513011485</v>
      </c>
      <c r="D859" t="s">
        <v>5883</v>
      </c>
    </row>
    <row r="860" spans="1:4">
      <c r="A860">
        <v>300537471</v>
      </c>
      <c r="B860">
        <v>300457626</v>
      </c>
      <c r="C860">
        <v>513011486</v>
      </c>
      <c r="D860" t="s">
        <v>5884</v>
      </c>
    </row>
    <row r="861" spans="1:4">
      <c r="A861">
        <v>300537472</v>
      </c>
      <c r="B861">
        <v>300457627</v>
      </c>
      <c r="C861">
        <v>513011488</v>
      </c>
      <c r="D861" t="s">
        <v>5886</v>
      </c>
    </row>
    <row r="862" spans="1:4">
      <c r="A862">
        <v>300537473</v>
      </c>
      <c r="B862">
        <v>300457628</v>
      </c>
      <c r="C862">
        <v>513011489</v>
      </c>
      <c r="D862" t="s">
        <v>5887</v>
      </c>
    </row>
    <row r="863" spans="1:4">
      <c r="A863">
        <v>300537474</v>
      </c>
      <c r="B863">
        <v>300457629</v>
      </c>
      <c r="C863">
        <v>513011495</v>
      </c>
      <c r="D863" t="s">
        <v>5893</v>
      </c>
    </row>
    <row r="864" spans="1:4">
      <c r="A864">
        <v>300537475</v>
      </c>
      <c r="B864">
        <v>300457630</v>
      </c>
      <c r="C864">
        <v>513011481</v>
      </c>
      <c r="D864" t="s">
        <v>5879</v>
      </c>
    </row>
    <row r="865" spans="1:4">
      <c r="A865">
        <v>300537476</v>
      </c>
      <c r="B865">
        <v>300457631</v>
      </c>
      <c r="C865">
        <v>513011487</v>
      </c>
      <c r="D865" t="s">
        <v>5885</v>
      </c>
    </row>
    <row r="866" spans="1:4">
      <c r="A866">
        <v>300537477</v>
      </c>
      <c r="B866">
        <v>300457632</v>
      </c>
      <c r="C866">
        <v>513011563</v>
      </c>
      <c r="D866" t="s">
        <v>5959</v>
      </c>
    </row>
    <row r="867" spans="1:4">
      <c r="A867">
        <v>300537478</v>
      </c>
      <c r="B867">
        <v>300457633</v>
      </c>
      <c r="C867">
        <v>513011573</v>
      </c>
      <c r="D867" t="s">
        <v>5969</v>
      </c>
    </row>
    <row r="868" spans="1:4">
      <c r="A868">
        <v>300543621</v>
      </c>
      <c r="B868">
        <v>300457647</v>
      </c>
      <c r="C868">
        <v>513010572</v>
      </c>
      <c r="D868" t="s">
        <v>5020</v>
      </c>
    </row>
    <row r="869" spans="1:4">
      <c r="A869">
        <v>300543622</v>
      </c>
      <c r="B869">
        <v>300457648</v>
      </c>
      <c r="C869">
        <v>513010573</v>
      </c>
      <c r="D869" t="s">
        <v>5021</v>
      </c>
    </row>
    <row r="870" spans="1:4">
      <c r="A870">
        <v>300543623</v>
      </c>
      <c r="B870">
        <v>300457649</v>
      </c>
      <c r="C870">
        <v>513010574</v>
      </c>
      <c r="D870" t="s">
        <v>5022</v>
      </c>
    </row>
    <row r="871" spans="1:4">
      <c r="A871">
        <v>300543624</v>
      </c>
      <c r="B871">
        <v>300457650</v>
      </c>
      <c r="C871">
        <v>513010575</v>
      </c>
      <c r="D871" t="s">
        <v>5023</v>
      </c>
    </row>
    <row r="872" spans="1:4">
      <c r="A872">
        <v>300543625</v>
      </c>
      <c r="B872">
        <v>300457651</v>
      </c>
      <c r="C872">
        <v>513010576</v>
      </c>
      <c r="D872" t="s">
        <v>5024</v>
      </c>
    </row>
    <row r="873" spans="1:4">
      <c r="A873">
        <v>300543563</v>
      </c>
      <c r="B873">
        <v>300457652</v>
      </c>
      <c r="C873">
        <v>513010268</v>
      </c>
      <c r="D873" t="s">
        <v>4725</v>
      </c>
    </row>
    <row r="874" spans="1:4">
      <c r="A874">
        <v>300543626</v>
      </c>
      <c r="B874">
        <v>300457653</v>
      </c>
      <c r="C874">
        <v>513010579</v>
      </c>
      <c r="D874" t="s">
        <v>5027</v>
      </c>
    </row>
    <row r="875" spans="1:4">
      <c r="A875">
        <v>300543627</v>
      </c>
      <c r="B875">
        <v>300457654</v>
      </c>
      <c r="C875">
        <v>513010580</v>
      </c>
      <c r="D875" t="s">
        <v>5028</v>
      </c>
    </row>
    <row r="876" spans="1:4">
      <c r="A876">
        <v>300537494</v>
      </c>
      <c r="B876">
        <v>300457655</v>
      </c>
      <c r="C876">
        <v>513010337</v>
      </c>
      <c r="D876" t="s">
        <v>4794</v>
      </c>
    </row>
    <row r="877" spans="1:4">
      <c r="A877">
        <v>300537495</v>
      </c>
      <c r="B877">
        <v>300457656</v>
      </c>
      <c r="C877">
        <v>513010339</v>
      </c>
      <c r="D877" t="s">
        <v>4796</v>
      </c>
    </row>
    <row r="878" spans="1:4">
      <c r="A878">
        <v>300537496</v>
      </c>
      <c r="B878">
        <v>300457657</v>
      </c>
      <c r="C878">
        <v>513010338</v>
      </c>
      <c r="D878" t="s">
        <v>4795</v>
      </c>
    </row>
    <row r="879" spans="1:4">
      <c r="A879">
        <v>300537497</v>
      </c>
      <c r="B879">
        <v>300457658</v>
      </c>
      <c r="C879">
        <v>513010336</v>
      </c>
      <c r="D879" t="s">
        <v>4793</v>
      </c>
    </row>
    <row r="880" spans="1:4">
      <c r="A880">
        <v>300537498</v>
      </c>
      <c r="B880">
        <v>300457659</v>
      </c>
      <c r="C880">
        <v>513010323</v>
      </c>
      <c r="D880" t="s">
        <v>4780</v>
      </c>
    </row>
    <row r="881" spans="1:4">
      <c r="A881">
        <v>300537499</v>
      </c>
      <c r="B881">
        <v>300457660</v>
      </c>
      <c r="C881">
        <v>513010325</v>
      </c>
      <c r="D881" t="s">
        <v>4782</v>
      </c>
    </row>
    <row r="882" spans="1:4">
      <c r="A882">
        <v>300537500</v>
      </c>
      <c r="B882">
        <v>300457661</v>
      </c>
      <c r="C882">
        <v>513010327</v>
      </c>
      <c r="D882" t="s">
        <v>4784</v>
      </c>
    </row>
    <row r="883" spans="1:4">
      <c r="A883">
        <v>300537501</v>
      </c>
      <c r="B883">
        <v>300457662</v>
      </c>
      <c r="C883">
        <v>513010318</v>
      </c>
      <c r="D883" t="s">
        <v>4775</v>
      </c>
    </row>
    <row r="884" spans="1:4">
      <c r="A884">
        <v>300537502</v>
      </c>
      <c r="B884">
        <v>300457663</v>
      </c>
      <c r="C884">
        <v>513010319</v>
      </c>
      <c r="D884" t="s">
        <v>4776</v>
      </c>
    </row>
    <row r="885" spans="1:4">
      <c r="A885">
        <v>300537503</v>
      </c>
      <c r="B885">
        <v>300457664</v>
      </c>
      <c r="C885">
        <v>513010340</v>
      </c>
      <c r="D885" t="s">
        <v>4797</v>
      </c>
    </row>
    <row r="886" spans="1:4">
      <c r="A886">
        <v>300537504</v>
      </c>
      <c r="B886">
        <v>300457665</v>
      </c>
      <c r="C886">
        <v>513010321</v>
      </c>
      <c r="D886" t="s">
        <v>4778</v>
      </c>
    </row>
    <row r="887" spans="1:4">
      <c r="A887">
        <v>300537505</v>
      </c>
      <c r="B887">
        <v>300457666</v>
      </c>
      <c r="C887">
        <v>513010320</v>
      </c>
      <c r="D887" t="s">
        <v>4777</v>
      </c>
    </row>
    <row r="888" spans="1:4">
      <c r="A888">
        <v>300537506</v>
      </c>
      <c r="B888">
        <v>300457667</v>
      </c>
      <c r="C888">
        <v>513010335</v>
      </c>
      <c r="D888" t="s">
        <v>4792</v>
      </c>
    </row>
    <row r="889" spans="1:4">
      <c r="A889">
        <v>300537507</v>
      </c>
      <c r="B889">
        <v>300457668</v>
      </c>
      <c r="C889">
        <v>513010332</v>
      </c>
      <c r="D889" t="s">
        <v>4789</v>
      </c>
    </row>
    <row r="890" spans="1:4">
      <c r="A890">
        <v>300537508</v>
      </c>
      <c r="B890">
        <v>300457669</v>
      </c>
      <c r="C890">
        <v>513010324</v>
      </c>
      <c r="D890" t="s">
        <v>4781</v>
      </c>
    </row>
    <row r="891" spans="1:4">
      <c r="A891">
        <v>300543616</v>
      </c>
      <c r="B891">
        <v>300457670</v>
      </c>
      <c r="C891">
        <v>513010566</v>
      </c>
      <c r="D891" t="s">
        <v>5014</v>
      </c>
    </row>
    <row r="892" spans="1:4">
      <c r="A892">
        <v>300543607</v>
      </c>
      <c r="B892">
        <v>300457671</v>
      </c>
      <c r="C892">
        <v>513010494</v>
      </c>
      <c r="D892" t="s">
        <v>4942</v>
      </c>
    </row>
    <row r="893" spans="1:4">
      <c r="A893">
        <v>300537509</v>
      </c>
      <c r="B893">
        <v>300457672</v>
      </c>
      <c r="C893">
        <v>513010529</v>
      </c>
      <c r="D893" t="s">
        <v>4977</v>
      </c>
    </row>
    <row r="894" spans="1:4">
      <c r="A894">
        <v>300537510</v>
      </c>
      <c r="B894">
        <v>300457673</v>
      </c>
      <c r="C894">
        <v>513010520</v>
      </c>
      <c r="D894" t="s">
        <v>4968</v>
      </c>
    </row>
    <row r="895" spans="1:4">
      <c r="A895">
        <v>300537511</v>
      </c>
      <c r="B895">
        <v>300457674</v>
      </c>
      <c r="C895">
        <v>513010528</v>
      </c>
      <c r="D895" t="s">
        <v>4976</v>
      </c>
    </row>
    <row r="896" spans="1:4">
      <c r="A896">
        <v>300537512</v>
      </c>
      <c r="B896">
        <v>300457675</v>
      </c>
      <c r="C896">
        <v>513010519</v>
      </c>
      <c r="D896" t="s">
        <v>4967</v>
      </c>
    </row>
    <row r="897" spans="1:4">
      <c r="A897">
        <v>300537513</v>
      </c>
      <c r="B897">
        <v>300457676</v>
      </c>
      <c r="C897">
        <v>513010525</v>
      </c>
      <c r="D897" t="s">
        <v>4973</v>
      </c>
    </row>
    <row r="898" spans="1:4">
      <c r="A898">
        <v>300537514</v>
      </c>
      <c r="B898">
        <v>300457677</v>
      </c>
      <c r="C898">
        <v>513010532</v>
      </c>
      <c r="D898" t="s">
        <v>4980</v>
      </c>
    </row>
    <row r="899" spans="1:4">
      <c r="A899">
        <v>300537515</v>
      </c>
      <c r="B899">
        <v>300457678</v>
      </c>
      <c r="C899">
        <v>513010515</v>
      </c>
      <c r="D899" t="s">
        <v>4963</v>
      </c>
    </row>
    <row r="900" spans="1:4">
      <c r="A900">
        <v>300537516</v>
      </c>
      <c r="B900">
        <v>300457679</v>
      </c>
      <c r="C900">
        <v>513010527</v>
      </c>
      <c r="D900" t="s">
        <v>4975</v>
      </c>
    </row>
    <row r="901" spans="1:4">
      <c r="A901">
        <v>300537517</v>
      </c>
      <c r="B901">
        <v>300457680</v>
      </c>
      <c r="C901">
        <v>513010531</v>
      </c>
      <c r="D901" t="s">
        <v>4979</v>
      </c>
    </row>
    <row r="902" spans="1:4">
      <c r="A902">
        <v>300537518</v>
      </c>
      <c r="B902">
        <v>300457681</v>
      </c>
      <c r="C902">
        <v>513010510</v>
      </c>
      <c r="D902" t="s">
        <v>4958</v>
      </c>
    </row>
    <row r="903" spans="1:4">
      <c r="A903">
        <v>300537519</v>
      </c>
      <c r="B903">
        <v>300457682</v>
      </c>
      <c r="C903">
        <v>513010533</v>
      </c>
      <c r="D903" t="s">
        <v>4981</v>
      </c>
    </row>
    <row r="904" spans="1:4">
      <c r="A904">
        <v>300537520</v>
      </c>
      <c r="B904">
        <v>300457683</v>
      </c>
      <c r="C904">
        <v>513010514</v>
      </c>
      <c r="D904" t="s">
        <v>4962</v>
      </c>
    </row>
    <row r="905" spans="1:4">
      <c r="A905">
        <v>300537521</v>
      </c>
      <c r="B905">
        <v>300457684</v>
      </c>
      <c r="C905">
        <v>513010524</v>
      </c>
      <c r="D905" t="s">
        <v>4972</v>
      </c>
    </row>
    <row r="906" spans="1:4">
      <c r="A906">
        <v>300537522</v>
      </c>
      <c r="B906">
        <v>300457685</v>
      </c>
      <c r="C906">
        <v>513010526</v>
      </c>
      <c r="D906" t="s">
        <v>4974</v>
      </c>
    </row>
    <row r="907" spans="1:4">
      <c r="A907">
        <v>300537523</v>
      </c>
      <c r="B907">
        <v>300457686</v>
      </c>
      <c r="C907">
        <v>513010522</v>
      </c>
      <c r="D907" t="s">
        <v>4970</v>
      </c>
    </row>
    <row r="908" spans="1:4">
      <c r="A908">
        <v>300537524</v>
      </c>
      <c r="B908">
        <v>300457687</v>
      </c>
      <c r="C908">
        <v>513010530</v>
      </c>
      <c r="D908" t="s">
        <v>4978</v>
      </c>
    </row>
    <row r="909" spans="1:4">
      <c r="A909">
        <v>300537525</v>
      </c>
      <c r="B909">
        <v>300457688</v>
      </c>
      <c r="C909">
        <v>513010537</v>
      </c>
      <c r="D909" t="s">
        <v>4985</v>
      </c>
    </row>
    <row r="910" spans="1:4">
      <c r="A910">
        <v>300537526</v>
      </c>
      <c r="B910">
        <v>300457689</v>
      </c>
      <c r="C910">
        <v>513010511</v>
      </c>
      <c r="D910" t="s">
        <v>4959</v>
      </c>
    </row>
    <row r="911" spans="1:4">
      <c r="A911">
        <v>300537527</v>
      </c>
      <c r="B911">
        <v>300457690</v>
      </c>
      <c r="C911">
        <v>513010513</v>
      </c>
      <c r="D911" t="s">
        <v>4961</v>
      </c>
    </row>
    <row r="912" spans="1:4">
      <c r="A912">
        <v>300537528</v>
      </c>
      <c r="B912">
        <v>300457691</v>
      </c>
      <c r="C912">
        <v>513010516</v>
      </c>
      <c r="D912" t="s">
        <v>4964</v>
      </c>
    </row>
    <row r="913" spans="1:4">
      <c r="A913">
        <v>300537529</v>
      </c>
      <c r="B913">
        <v>300457692</v>
      </c>
      <c r="C913">
        <v>513010521</v>
      </c>
      <c r="D913" t="s">
        <v>4969</v>
      </c>
    </row>
    <row r="914" spans="1:4">
      <c r="A914">
        <v>300537530</v>
      </c>
      <c r="B914">
        <v>300457693</v>
      </c>
      <c r="C914">
        <v>513010512</v>
      </c>
      <c r="D914" t="s">
        <v>4960</v>
      </c>
    </row>
    <row r="915" spans="1:4">
      <c r="A915">
        <v>300537531</v>
      </c>
      <c r="B915">
        <v>300457694</v>
      </c>
      <c r="C915">
        <v>513010517</v>
      </c>
      <c r="D915" t="s">
        <v>4965</v>
      </c>
    </row>
    <row r="916" spans="1:4">
      <c r="A916">
        <v>300537532</v>
      </c>
      <c r="B916">
        <v>300457695</v>
      </c>
      <c r="C916">
        <v>513010518</v>
      </c>
      <c r="D916" t="s">
        <v>4966</v>
      </c>
    </row>
    <row r="917" spans="1:4">
      <c r="A917">
        <v>300537533</v>
      </c>
      <c r="B917">
        <v>300457696</v>
      </c>
      <c r="C917">
        <v>513010523</v>
      </c>
      <c r="D917" t="s">
        <v>4971</v>
      </c>
    </row>
    <row r="918" spans="1:4">
      <c r="A918">
        <v>300537534</v>
      </c>
      <c r="B918">
        <v>300457697</v>
      </c>
      <c r="C918">
        <v>513010651</v>
      </c>
      <c r="D918" t="s">
        <v>5092</v>
      </c>
    </row>
    <row r="919" spans="1:4">
      <c r="A919">
        <v>300537535</v>
      </c>
      <c r="B919">
        <v>300457698</v>
      </c>
      <c r="C919">
        <v>513010664</v>
      </c>
      <c r="D919" t="s">
        <v>5105</v>
      </c>
    </row>
    <row r="920" spans="1:4">
      <c r="A920">
        <v>300537536</v>
      </c>
      <c r="B920">
        <v>300457699</v>
      </c>
      <c r="C920">
        <v>513010666</v>
      </c>
      <c r="D920" t="s">
        <v>5107</v>
      </c>
    </row>
    <row r="921" spans="1:4">
      <c r="A921">
        <v>300537537</v>
      </c>
      <c r="B921">
        <v>300457700</v>
      </c>
      <c r="C921">
        <v>513010662</v>
      </c>
      <c r="D921" t="s">
        <v>5103</v>
      </c>
    </row>
    <row r="922" spans="1:4">
      <c r="A922">
        <v>300537538</v>
      </c>
      <c r="B922">
        <v>300457701</v>
      </c>
      <c r="C922">
        <v>513010663</v>
      </c>
      <c r="D922" t="s">
        <v>5104</v>
      </c>
    </row>
    <row r="923" spans="1:4">
      <c r="A923">
        <v>300537539</v>
      </c>
      <c r="B923">
        <v>300457702</v>
      </c>
      <c r="C923">
        <v>513010667</v>
      </c>
      <c r="D923" t="s">
        <v>5108</v>
      </c>
    </row>
    <row r="924" spans="1:4">
      <c r="A924">
        <v>300537540</v>
      </c>
      <c r="B924">
        <v>300457703</v>
      </c>
      <c r="C924">
        <v>513010675</v>
      </c>
      <c r="D924" t="s">
        <v>5116</v>
      </c>
    </row>
    <row r="925" spans="1:4">
      <c r="A925">
        <v>300537541</v>
      </c>
      <c r="B925">
        <v>300457704</v>
      </c>
      <c r="C925">
        <v>513010660</v>
      </c>
      <c r="D925" t="s">
        <v>5101</v>
      </c>
    </row>
    <row r="926" spans="1:4">
      <c r="A926">
        <v>300537542</v>
      </c>
      <c r="B926">
        <v>300457705</v>
      </c>
      <c r="C926">
        <v>513010655</v>
      </c>
      <c r="D926" t="s">
        <v>5096</v>
      </c>
    </row>
    <row r="927" spans="1:4">
      <c r="A927">
        <v>300537543</v>
      </c>
      <c r="B927">
        <v>300457706</v>
      </c>
      <c r="C927">
        <v>513010649</v>
      </c>
      <c r="D927" t="s">
        <v>5090</v>
      </c>
    </row>
    <row r="928" spans="1:4">
      <c r="A928">
        <v>300537544</v>
      </c>
      <c r="B928">
        <v>300457707</v>
      </c>
      <c r="C928">
        <v>513010647</v>
      </c>
      <c r="D928" t="s">
        <v>5088</v>
      </c>
    </row>
    <row r="929" spans="1:4">
      <c r="A929">
        <v>300537545</v>
      </c>
      <c r="B929">
        <v>300457708</v>
      </c>
      <c r="C929">
        <v>513010659</v>
      </c>
      <c r="D929" t="s">
        <v>5100</v>
      </c>
    </row>
    <row r="930" spans="1:4">
      <c r="A930">
        <v>300537546</v>
      </c>
      <c r="B930">
        <v>300457709</v>
      </c>
      <c r="C930">
        <v>513010656</v>
      </c>
      <c r="D930" t="s">
        <v>5097</v>
      </c>
    </row>
    <row r="931" spans="1:4">
      <c r="A931">
        <v>300537547</v>
      </c>
      <c r="B931">
        <v>300457710</v>
      </c>
      <c r="C931">
        <v>513010654</v>
      </c>
      <c r="D931" t="s">
        <v>5095</v>
      </c>
    </row>
    <row r="932" spans="1:4">
      <c r="A932">
        <v>300537548</v>
      </c>
      <c r="B932">
        <v>300457711</v>
      </c>
      <c r="C932">
        <v>513010652</v>
      </c>
      <c r="D932" t="s">
        <v>5093</v>
      </c>
    </row>
    <row r="933" spans="1:4">
      <c r="A933">
        <v>300537549</v>
      </c>
      <c r="B933">
        <v>300457712</v>
      </c>
      <c r="C933">
        <v>513010674</v>
      </c>
      <c r="D933" t="s">
        <v>5115</v>
      </c>
    </row>
    <row r="934" spans="1:4">
      <c r="A934">
        <v>300537550</v>
      </c>
      <c r="B934">
        <v>300457713</v>
      </c>
      <c r="C934">
        <v>513010648</v>
      </c>
      <c r="D934" t="s">
        <v>5089</v>
      </c>
    </row>
    <row r="935" spans="1:4">
      <c r="A935">
        <v>300537551</v>
      </c>
      <c r="B935">
        <v>300457714</v>
      </c>
      <c r="C935">
        <v>513010650</v>
      </c>
      <c r="D935" t="s">
        <v>5091</v>
      </c>
    </row>
    <row r="936" spans="1:4">
      <c r="A936">
        <v>300537552</v>
      </c>
      <c r="B936">
        <v>300457715</v>
      </c>
      <c r="C936">
        <v>513010661</v>
      </c>
      <c r="D936" t="s">
        <v>5102</v>
      </c>
    </row>
    <row r="937" spans="1:4">
      <c r="A937">
        <v>300537553</v>
      </c>
      <c r="B937">
        <v>300457716</v>
      </c>
      <c r="C937">
        <v>513010658</v>
      </c>
      <c r="D937" t="s">
        <v>5099</v>
      </c>
    </row>
    <row r="938" spans="1:4">
      <c r="A938">
        <v>300537554</v>
      </c>
      <c r="B938">
        <v>300457717</v>
      </c>
      <c r="C938">
        <v>513010653</v>
      </c>
      <c r="D938" t="s">
        <v>5094</v>
      </c>
    </row>
    <row r="939" spans="1:4">
      <c r="A939">
        <v>300537555</v>
      </c>
      <c r="B939">
        <v>300457718</v>
      </c>
      <c r="C939">
        <v>513010665</v>
      </c>
      <c r="D939" t="s">
        <v>5106</v>
      </c>
    </row>
    <row r="940" spans="1:4">
      <c r="A940">
        <v>300537556</v>
      </c>
      <c r="B940">
        <v>300457719</v>
      </c>
      <c r="C940">
        <v>513010805</v>
      </c>
      <c r="D940" t="s">
        <v>5241</v>
      </c>
    </row>
    <row r="941" spans="1:4">
      <c r="A941">
        <v>300537557</v>
      </c>
      <c r="B941">
        <v>300457720</v>
      </c>
      <c r="C941">
        <v>513010809</v>
      </c>
      <c r="D941" t="s">
        <v>5245</v>
      </c>
    </row>
    <row r="942" spans="1:4">
      <c r="A942">
        <v>300537558</v>
      </c>
      <c r="B942">
        <v>300457721</v>
      </c>
      <c r="C942">
        <v>513010832</v>
      </c>
      <c r="D942" t="s">
        <v>5268</v>
      </c>
    </row>
    <row r="943" spans="1:4">
      <c r="A943">
        <v>300537559</v>
      </c>
      <c r="B943">
        <v>300457722</v>
      </c>
      <c r="C943">
        <v>513010824</v>
      </c>
      <c r="D943" t="s">
        <v>5260</v>
      </c>
    </row>
    <row r="944" spans="1:4">
      <c r="A944">
        <v>300537560</v>
      </c>
      <c r="B944">
        <v>300457723</v>
      </c>
      <c r="C944">
        <v>513010804</v>
      </c>
      <c r="D944" t="s">
        <v>5240</v>
      </c>
    </row>
    <row r="945" spans="1:4">
      <c r="A945">
        <v>300537561</v>
      </c>
      <c r="B945">
        <v>300457724</v>
      </c>
      <c r="C945">
        <v>513010806</v>
      </c>
      <c r="D945" t="s">
        <v>5242</v>
      </c>
    </row>
    <row r="946" spans="1:4">
      <c r="A946">
        <v>300537562</v>
      </c>
      <c r="B946">
        <v>300457725</v>
      </c>
      <c r="C946">
        <v>513010808</v>
      </c>
      <c r="D946" t="s">
        <v>5244</v>
      </c>
    </row>
    <row r="947" spans="1:4">
      <c r="A947">
        <v>300537563</v>
      </c>
      <c r="B947">
        <v>300457726</v>
      </c>
      <c r="C947">
        <v>513010810</v>
      </c>
      <c r="D947" t="s">
        <v>5246</v>
      </c>
    </row>
    <row r="948" spans="1:4">
      <c r="A948">
        <v>300537564</v>
      </c>
      <c r="B948">
        <v>300457727</v>
      </c>
      <c r="C948">
        <v>513010812</v>
      </c>
      <c r="D948" t="s">
        <v>5248</v>
      </c>
    </row>
    <row r="949" spans="1:4">
      <c r="A949">
        <v>300537565</v>
      </c>
      <c r="B949">
        <v>300457728</v>
      </c>
      <c r="C949">
        <v>513010815</v>
      </c>
      <c r="D949" t="s">
        <v>5251</v>
      </c>
    </row>
    <row r="950" spans="1:4">
      <c r="A950">
        <v>300537566</v>
      </c>
      <c r="B950">
        <v>300457729</v>
      </c>
      <c r="C950">
        <v>513010838</v>
      </c>
      <c r="D950" t="s">
        <v>5274</v>
      </c>
    </row>
    <row r="951" spans="1:4">
      <c r="A951">
        <v>300537567</v>
      </c>
      <c r="B951">
        <v>300457730</v>
      </c>
      <c r="C951">
        <v>513010836</v>
      </c>
      <c r="D951" t="s">
        <v>5272</v>
      </c>
    </row>
    <row r="952" spans="1:4">
      <c r="A952">
        <v>300537568</v>
      </c>
      <c r="B952">
        <v>300457731</v>
      </c>
      <c r="C952">
        <v>513010819</v>
      </c>
      <c r="D952" t="s">
        <v>5255</v>
      </c>
    </row>
    <row r="953" spans="1:4">
      <c r="A953">
        <v>300537569</v>
      </c>
      <c r="B953">
        <v>300457732</v>
      </c>
      <c r="C953">
        <v>513010821</v>
      </c>
      <c r="D953" t="s">
        <v>5257</v>
      </c>
    </row>
    <row r="954" spans="1:4">
      <c r="A954">
        <v>300537570</v>
      </c>
      <c r="B954">
        <v>300457733</v>
      </c>
      <c r="C954">
        <v>513010823</v>
      </c>
      <c r="D954" t="s">
        <v>5259</v>
      </c>
    </row>
    <row r="955" spans="1:4">
      <c r="A955">
        <v>300537571</v>
      </c>
      <c r="B955">
        <v>300457734</v>
      </c>
      <c r="C955">
        <v>513010825</v>
      </c>
      <c r="D955" t="s">
        <v>5261</v>
      </c>
    </row>
    <row r="956" spans="1:4">
      <c r="A956">
        <v>300537572</v>
      </c>
      <c r="B956">
        <v>300457735</v>
      </c>
      <c r="C956">
        <v>513010807</v>
      </c>
      <c r="D956" t="s">
        <v>5243</v>
      </c>
    </row>
    <row r="957" spans="1:4">
      <c r="A957">
        <v>300537573</v>
      </c>
      <c r="B957">
        <v>300457736</v>
      </c>
      <c r="C957">
        <v>513010811</v>
      </c>
      <c r="D957" t="s">
        <v>5247</v>
      </c>
    </row>
    <row r="958" spans="1:4">
      <c r="A958">
        <v>300537574</v>
      </c>
      <c r="B958">
        <v>300457737</v>
      </c>
      <c r="C958">
        <v>513010813</v>
      </c>
      <c r="D958" t="s">
        <v>5249</v>
      </c>
    </row>
    <row r="959" spans="1:4">
      <c r="A959">
        <v>300537575</v>
      </c>
      <c r="B959">
        <v>300457738</v>
      </c>
      <c r="C959">
        <v>513010816</v>
      </c>
      <c r="D959" t="s">
        <v>5252</v>
      </c>
    </row>
    <row r="960" spans="1:4">
      <c r="A960">
        <v>300537576</v>
      </c>
      <c r="B960">
        <v>300457739</v>
      </c>
      <c r="C960">
        <v>513010826</v>
      </c>
      <c r="D960" t="s">
        <v>5262</v>
      </c>
    </row>
    <row r="961" spans="1:4">
      <c r="A961">
        <v>300537577</v>
      </c>
      <c r="B961">
        <v>300457740</v>
      </c>
      <c r="C961">
        <v>513010818</v>
      </c>
      <c r="D961" t="s">
        <v>5254</v>
      </c>
    </row>
    <row r="962" spans="1:4">
      <c r="A962">
        <v>300537578</v>
      </c>
      <c r="B962">
        <v>300457741</v>
      </c>
      <c r="C962">
        <v>513010947</v>
      </c>
      <c r="D962" t="s">
        <v>5376</v>
      </c>
    </row>
    <row r="963" spans="1:4">
      <c r="A963">
        <v>300537579</v>
      </c>
      <c r="B963">
        <v>300457742</v>
      </c>
      <c r="C963">
        <v>513010949</v>
      </c>
      <c r="D963" t="s">
        <v>5378</v>
      </c>
    </row>
    <row r="964" spans="1:4">
      <c r="A964">
        <v>300537580</v>
      </c>
      <c r="B964">
        <v>300457743</v>
      </c>
      <c r="C964">
        <v>513010944</v>
      </c>
      <c r="D964" t="s">
        <v>5373</v>
      </c>
    </row>
    <row r="965" spans="1:4">
      <c r="A965">
        <v>300537581</v>
      </c>
      <c r="B965">
        <v>300457744</v>
      </c>
      <c r="C965">
        <v>513010946</v>
      </c>
      <c r="D965" t="s">
        <v>5375</v>
      </c>
    </row>
    <row r="966" spans="1:4">
      <c r="A966">
        <v>300537582</v>
      </c>
      <c r="B966">
        <v>300457745</v>
      </c>
      <c r="C966">
        <v>513010948</v>
      </c>
      <c r="D966" t="s">
        <v>5377</v>
      </c>
    </row>
    <row r="967" spans="1:4">
      <c r="A967">
        <v>300537583</v>
      </c>
      <c r="B967">
        <v>300457746</v>
      </c>
      <c r="C967">
        <v>513010959</v>
      </c>
      <c r="D967" t="s">
        <v>5388</v>
      </c>
    </row>
    <row r="968" spans="1:4">
      <c r="A968">
        <v>300537584</v>
      </c>
      <c r="B968">
        <v>300457747</v>
      </c>
      <c r="C968">
        <v>513010955</v>
      </c>
      <c r="D968" t="s">
        <v>5384</v>
      </c>
    </row>
    <row r="969" spans="1:4">
      <c r="A969">
        <v>300537585</v>
      </c>
      <c r="B969">
        <v>300457748</v>
      </c>
      <c r="C969">
        <v>513010951</v>
      </c>
      <c r="D969" t="s">
        <v>5380</v>
      </c>
    </row>
    <row r="970" spans="1:4">
      <c r="A970">
        <v>300537586</v>
      </c>
      <c r="B970">
        <v>300457749</v>
      </c>
      <c r="C970">
        <v>513010957</v>
      </c>
      <c r="D970" t="s">
        <v>5386</v>
      </c>
    </row>
    <row r="971" spans="1:4">
      <c r="A971">
        <v>300537587</v>
      </c>
      <c r="B971">
        <v>300457750</v>
      </c>
      <c r="C971">
        <v>513010958</v>
      </c>
      <c r="D971" t="s">
        <v>5387</v>
      </c>
    </row>
    <row r="972" spans="1:4">
      <c r="A972">
        <v>300537588</v>
      </c>
      <c r="B972">
        <v>300457751</v>
      </c>
      <c r="C972">
        <v>513010956</v>
      </c>
      <c r="D972" t="s">
        <v>5385</v>
      </c>
    </row>
    <row r="973" spans="1:4">
      <c r="A973">
        <v>300537589</v>
      </c>
      <c r="B973">
        <v>300457752</v>
      </c>
      <c r="C973">
        <v>513011066</v>
      </c>
      <c r="D973" t="s">
        <v>5491</v>
      </c>
    </row>
    <row r="974" spans="1:4">
      <c r="A974">
        <v>300537590</v>
      </c>
      <c r="B974">
        <v>300457753</v>
      </c>
      <c r="C974">
        <v>513011058</v>
      </c>
      <c r="D974" t="s">
        <v>5483</v>
      </c>
    </row>
    <row r="975" spans="1:4">
      <c r="A975">
        <v>300537591</v>
      </c>
      <c r="B975">
        <v>300457754</v>
      </c>
      <c r="C975">
        <v>513011059</v>
      </c>
      <c r="D975" t="s">
        <v>5484</v>
      </c>
    </row>
    <row r="976" spans="1:4">
      <c r="A976">
        <v>300537592</v>
      </c>
      <c r="B976">
        <v>300457755</v>
      </c>
      <c r="C976">
        <v>513011060</v>
      </c>
      <c r="D976" t="s">
        <v>5485</v>
      </c>
    </row>
    <row r="977" spans="1:4">
      <c r="A977">
        <v>300537593</v>
      </c>
      <c r="B977">
        <v>300457756</v>
      </c>
      <c r="C977">
        <v>513011080</v>
      </c>
      <c r="D977" t="s">
        <v>5505</v>
      </c>
    </row>
    <row r="978" spans="1:4">
      <c r="A978">
        <v>300537594</v>
      </c>
      <c r="B978">
        <v>300457757</v>
      </c>
      <c r="C978">
        <v>513011078</v>
      </c>
      <c r="D978" t="s">
        <v>5503</v>
      </c>
    </row>
    <row r="979" spans="1:4">
      <c r="A979">
        <v>300537595</v>
      </c>
      <c r="B979">
        <v>300457758</v>
      </c>
      <c r="C979">
        <v>513011062</v>
      </c>
      <c r="D979" t="s">
        <v>5487</v>
      </c>
    </row>
    <row r="980" spans="1:4">
      <c r="A980">
        <v>300537596</v>
      </c>
      <c r="B980">
        <v>300457759</v>
      </c>
      <c r="C980">
        <v>513011064</v>
      </c>
      <c r="D980" t="s">
        <v>5489</v>
      </c>
    </row>
    <row r="981" spans="1:4">
      <c r="A981">
        <v>300537597</v>
      </c>
      <c r="B981">
        <v>300457760</v>
      </c>
      <c r="C981">
        <v>513011079</v>
      </c>
      <c r="D981" t="s">
        <v>5504</v>
      </c>
    </row>
    <row r="982" spans="1:4">
      <c r="A982">
        <v>300537598</v>
      </c>
      <c r="B982">
        <v>300457761</v>
      </c>
      <c r="C982">
        <v>513011067</v>
      </c>
      <c r="D982" t="s">
        <v>5492</v>
      </c>
    </row>
    <row r="983" spans="1:4">
      <c r="A983">
        <v>300537599</v>
      </c>
      <c r="B983">
        <v>300457762</v>
      </c>
      <c r="C983">
        <v>513011065</v>
      </c>
      <c r="D983" t="s">
        <v>5490</v>
      </c>
    </row>
    <row r="984" spans="1:4">
      <c r="A984">
        <v>300537600</v>
      </c>
      <c r="B984">
        <v>300457763</v>
      </c>
      <c r="C984">
        <v>513011063</v>
      </c>
      <c r="D984" t="s">
        <v>5488</v>
      </c>
    </row>
    <row r="985" spans="1:4">
      <c r="A985">
        <v>300537601</v>
      </c>
      <c r="B985">
        <v>300457764</v>
      </c>
      <c r="C985">
        <v>513011057</v>
      </c>
      <c r="D985" t="s">
        <v>5482</v>
      </c>
    </row>
    <row r="986" spans="1:4">
      <c r="A986">
        <v>300537621</v>
      </c>
      <c r="B986">
        <v>300457783</v>
      </c>
      <c r="C986">
        <v>513011162</v>
      </c>
      <c r="D986" t="s">
        <v>5583</v>
      </c>
    </row>
    <row r="987" spans="1:4">
      <c r="A987">
        <v>300537622</v>
      </c>
      <c r="B987">
        <v>300457784</v>
      </c>
      <c r="C987">
        <v>513011164</v>
      </c>
      <c r="D987" t="s">
        <v>5585</v>
      </c>
    </row>
    <row r="988" spans="1:4">
      <c r="A988">
        <v>300537623</v>
      </c>
      <c r="B988">
        <v>300457785</v>
      </c>
      <c r="C988">
        <v>513011166</v>
      </c>
      <c r="D988" t="s">
        <v>5587</v>
      </c>
    </row>
    <row r="989" spans="1:4">
      <c r="A989">
        <v>300537624</v>
      </c>
      <c r="B989">
        <v>300457786</v>
      </c>
      <c r="C989">
        <v>513011155</v>
      </c>
      <c r="D989" t="s">
        <v>5576</v>
      </c>
    </row>
    <row r="990" spans="1:4">
      <c r="A990">
        <v>300537625</v>
      </c>
      <c r="B990">
        <v>300457787</v>
      </c>
      <c r="C990">
        <v>513011159</v>
      </c>
      <c r="D990" t="s">
        <v>5580</v>
      </c>
    </row>
    <row r="991" spans="1:4">
      <c r="A991">
        <v>300537626</v>
      </c>
      <c r="B991">
        <v>300457788</v>
      </c>
      <c r="C991">
        <v>513011171</v>
      </c>
      <c r="D991" t="s">
        <v>5592</v>
      </c>
    </row>
    <row r="992" spans="1:4">
      <c r="A992">
        <v>300537627</v>
      </c>
      <c r="B992">
        <v>300457789</v>
      </c>
      <c r="C992">
        <v>513011173</v>
      </c>
      <c r="D992" t="s">
        <v>5594</v>
      </c>
    </row>
    <row r="993" spans="1:4">
      <c r="A993">
        <v>300537628</v>
      </c>
      <c r="B993">
        <v>300457790</v>
      </c>
      <c r="C993">
        <v>513011165</v>
      </c>
      <c r="D993" t="s">
        <v>5586</v>
      </c>
    </row>
    <row r="994" spans="1:4">
      <c r="A994">
        <v>300537629</v>
      </c>
      <c r="B994">
        <v>300457791</v>
      </c>
      <c r="C994">
        <v>513011167</v>
      </c>
      <c r="D994" t="s">
        <v>5588</v>
      </c>
    </row>
    <row r="995" spans="1:4">
      <c r="A995">
        <v>300537630</v>
      </c>
      <c r="B995">
        <v>300457792</v>
      </c>
      <c r="C995">
        <v>513011156</v>
      </c>
      <c r="D995" t="s">
        <v>5577</v>
      </c>
    </row>
    <row r="996" spans="1:4">
      <c r="A996">
        <v>300537631</v>
      </c>
      <c r="B996">
        <v>300457793</v>
      </c>
      <c r="C996">
        <v>513011172</v>
      </c>
      <c r="D996" t="s">
        <v>5593</v>
      </c>
    </row>
    <row r="997" spans="1:4">
      <c r="A997">
        <v>300537632</v>
      </c>
      <c r="B997">
        <v>300457794</v>
      </c>
      <c r="C997">
        <v>513011168</v>
      </c>
      <c r="D997" t="s">
        <v>5589</v>
      </c>
    </row>
    <row r="998" spans="1:4">
      <c r="A998">
        <v>300537633</v>
      </c>
      <c r="B998">
        <v>300457795</v>
      </c>
      <c r="C998">
        <v>513011163</v>
      </c>
      <c r="D998" t="s">
        <v>5584</v>
      </c>
    </row>
    <row r="999" spans="1:4">
      <c r="A999">
        <v>300537634</v>
      </c>
      <c r="B999">
        <v>300457796</v>
      </c>
      <c r="C999">
        <v>513011157</v>
      </c>
      <c r="D999" t="s">
        <v>5578</v>
      </c>
    </row>
    <row r="1000" spans="1:4">
      <c r="A1000">
        <v>300537635</v>
      </c>
      <c r="B1000">
        <v>300457797</v>
      </c>
      <c r="C1000">
        <v>513011158</v>
      </c>
      <c r="D1000" t="s">
        <v>5579</v>
      </c>
    </row>
    <row r="1001" spans="1:4">
      <c r="A1001">
        <v>300537636</v>
      </c>
      <c r="B1001">
        <v>300457798</v>
      </c>
      <c r="C1001">
        <v>513011241</v>
      </c>
      <c r="D1001" t="s">
        <v>5661</v>
      </c>
    </row>
    <row r="1002" spans="1:4">
      <c r="A1002">
        <v>300537637</v>
      </c>
      <c r="B1002">
        <v>300457799</v>
      </c>
      <c r="C1002">
        <v>513011243</v>
      </c>
      <c r="D1002" t="s">
        <v>5663</v>
      </c>
    </row>
    <row r="1003" spans="1:4">
      <c r="A1003">
        <v>300537638</v>
      </c>
      <c r="B1003">
        <v>300457800</v>
      </c>
      <c r="C1003">
        <v>513011244</v>
      </c>
      <c r="D1003" t="s">
        <v>5664</v>
      </c>
    </row>
    <row r="1004" spans="1:4">
      <c r="A1004">
        <v>300537639</v>
      </c>
      <c r="B1004">
        <v>300457801</v>
      </c>
      <c r="C1004">
        <v>513011242</v>
      </c>
      <c r="D1004" t="s">
        <v>5662</v>
      </c>
    </row>
    <row r="1005" spans="1:4">
      <c r="A1005">
        <v>300537640</v>
      </c>
      <c r="B1005">
        <v>300457802</v>
      </c>
      <c r="C1005">
        <v>513011310</v>
      </c>
      <c r="D1005" t="s">
        <v>5722</v>
      </c>
    </row>
    <row r="1006" spans="1:4">
      <c r="A1006">
        <v>300537641</v>
      </c>
      <c r="B1006">
        <v>300457803</v>
      </c>
      <c r="C1006">
        <v>513011309</v>
      </c>
      <c r="D1006" t="s">
        <v>5721</v>
      </c>
    </row>
    <row r="1007" spans="1:4">
      <c r="A1007">
        <v>300537642</v>
      </c>
      <c r="B1007">
        <v>300457804</v>
      </c>
      <c r="C1007">
        <v>513011307</v>
      </c>
      <c r="D1007" t="s">
        <v>5719</v>
      </c>
    </row>
    <row r="1008" spans="1:4">
      <c r="A1008">
        <v>300537643</v>
      </c>
      <c r="B1008">
        <v>300457805</v>
      </c>
      <c r="C1008">
        <v>513011308</v>
      </c>
      <c r="D1008" t="s">
        <v>5720</v>
      </c>
    </row>
    <row r="1009" spans="1:4">
      <c r="A1009">
        <v>300537644</v>
      </c>
      <c r="B1009">
        <v>300457806</v>
      </c>
      <c r="C1009">
        <v>513011369</v>
      </c>
      <c r="D1009" t="s">
        <v>5776</v>
      </c>
    </row>
    <row r="1010" spans="1:4">
      <c r="A1010">
        <v>300537645</v>
      </c>
      <c r="B1010">
        <v>300457807</v>
      </c>
      <c r="C1010">
        <v>513011371</v>
      </c>
      <c r="D1010" t="s">
        <v>5778</v>
      </c>
    </row>
    <row r="1011" spans="1:4">
      <c r="A1011">
        <v>300537646</v>
      </c>
      <c r="B1011">
        <v>300457808</v>
      </c>
      <c r="C1011">
        <v>513011368</v>
      </c>
      <c r="D1011" t="s">
        <v>5775</v>
      </c>
    </row>
    <row r="1012" spans="1:4">
      <c r="A1012">
        <v>300537647</v>
      </c>
      <c r="B1012">
        <v>300457809</v>
      </c>
      <c r="C1012">
        <v>513011370</v>
      </c>
      <c r="D1012" t="s">
        <v>5777</v>
      </c>
    </row>
    <row r="1013" spans="1:4">
      <c r="A1013">
        <v>300537648</v>
      </c>
      <c r="B1013">
        <v>300457810</v>
      </c>
      <c r="C1013">
        <v>513011436</v>
      </c>
      <c r="D1013" t="s">
        <v>5834</v>
      </c>
    </row>
    <row r="1014" spans="1:4">
      <c r="A1014">
        <v>300537649</v>
      </c>
      <c r="B1014">
        <v>300457811</v>
      </c>
      <c r="C1014">
        <v>513011437</v>
      </c>
      <c r="D1014" t="s">
        <v>5835</v>
      </c>
    </row>
    <row r="1015" spans="1:4">
      <c r="A1015">
        <v>300537650</v>
      </c>
      <c r="B1015">
        <v>300457812</v>
      </c>
      <c r="C1015">
        <v>513011438</v>
      </c>
      <c r="D1015" t="s">
        <v>5836</v>
      </c>
    </row>
    <row r="1016" spans="1:4">
      <c r="A1016">
        <v>300537651</v>
      </c>
      <c r="B1016">
        <v>300457813</v>
      </c>
      <c r="C1016">
        <v>513011439</v>
      </c>
      <c r="D1016" t="s">
        <v>5837</v>
      </c>
    </row>
    <row r="1017" spans="1:4">
      <c r="A1017">
        <v>300537652</v>
      </c>
      <c r="B1017">
        <v>300457814</v>
      </c>
      <c r="C1017">
        <v>513011496</v>
      </c>
      <c r="D1017" t="s">
        <v>5894</v>
      </c>
    </row>
    <row r="1018" spans="1:4">
      <c r="A1018">
        <v>300537653</v>
      </c>
      <c r="B1018">
        <v>300457815</v>
      </c>
      <c r="C1018">
        <v>513011498</v>
      </c>
      <c r="D1018" t="s">
        <v>5896</v>
      </c>
    </row>
    <row r="1019" spans="1:4">
      <c r="A1019">
        <v>300537654</v>
      </c>
      <c r="B1019">
        <v>300457816</v>
      </c>
      <c r="C1019">
        <v>513011491</v>
      </c>
      <c r="D1019" t="s">
        <v>5889</v>
      </c>
    </row>
    <row r="1020" spans="1:4">
      <c r="A1020">
        <v>300537655</v>
      </c>
      <c r="B1020">
        <v>300457817</v>
      </c>
      <c r="C1020">
        <v>513011502</v>
      </c>
      <c r="D1020" t="s">
        <v>5900</v>
      </c>
    </row>
    <row r="1021" spans="1:4">
      <c r="A1021">
        <v>300537656</v>
      </c>
      <c r="B1021">
        <v>300457818</v>
      </c>
      <c r="C1021">
        <v>513011497</v>
      </c>
      <c r="D1021" t="s">
        <v>5895</v>
      </c>
    </row>
    <row r="1022" spans="1:4">
      <c r="A1022">
        <v>300537657</v>
      </c>
      <c r="B1022">
        <v>300457819</v>
      </c>
      <c r="C1022">
        <v>513011501</v>
      </c>
      <c r="D1022" t="s">
        <v>5899</v>
      </c>
    </row>
    <row r="1023" spans="1:4">
      <c r="A1023">
        <v>300537658</v>
      </c>
      <c r="B1023">
        <v>300457820</v>
      </c>
      <c r="C1023">
        <v>513011492</v>
      </c>
      <c r="D1023" t="s">
        <v>5890</v>
      </c>
    </row>
    <row r="1024" spans="1:4">
      <c r="A1024">
        <v>300537659</v>
      </c>
      <c r="B1024">
        <v>300457821</v>
      </c>
      <c r="C1024">
        <v>513011494</v>
      </c>
      <c r="D1024" t="s">
        <v>5892</v>
      </c>
    </row>
    <row r="1025" spans="1:4">
      <c r="A1025">
        <v>300537660</v>
      </c>
      <c r="B1025">
        <v>300457822</v>
      </c>
      <c r="C1025">
        <v>513011503</v>
      </c>
      <c r="D1025" t="s">
        <v>5901</v>
      </c>
    </row>
    <row r="1026" spans="1:4">
      <c r="A1026">
        <v>300537661</v>
      </c>
      <c r="B1026">
        <v>300457823</v>
      </c>
      <c r="C1026">
        <v>513011504</v>
      </c>
      <c r="D1026" t="s">
        <v>5902</v>
      </c>
    </row>
    <row r="1027" spans="1:4">
      <c r="A1027">
        <v>300537662</v>
      </c>
      <c r="B1027">
        <v>300457824</v>
      </c>
      <c r="C1027">
        <v>513011500</v>
      </c>
      <c r="D1027" t="s">
        <v>5898</v>
      </c>
    </row>
    <row r="1028" spans="1:4">
      <c r="A1028">
        <v>300537663</v>
      </c>
      <c r="B1028">
        <v>300457825</v>
      </c>
      <c r="C1028">
        <v>513011490</v>
      </c>
      <c r="D1028" t="s">
        <v>5888</v>
      </c>
    </row>
    <row r="1029" spans="1:4">
      <c r="A1029">
        <v>300537664</v>
      </c>
      <c r="B1029">
        <v>300457826</v>
      </c>
      <c r="C1029">
        <v>513011493</v>
      </c>
      <c r="D1029" t="s">
        <v>5891</v>
      </c>
    </row>
    <row r="1030" spans="1:4">
      <c r="A1030">
        <v>300537665</v>
      </c>
      <c r="B1030">
        <v>300457827</v>
      </c>
      <c r="C1030">
        <v>513011499</v>
      </c>
      <c r="D1030" t="s">
        <v>5897</v>
      </c>
    </row>
    <row r="1031" spans="1:4">
      <c r="A1031">
        <v>300537666</v>
      </c>
      <c r="B1031">
        <v>300457828</v>
      </c>
      <c r="C1031">
        <v>513011559</v>
      </c>
      <c r="D1031" t="s">
        <v>5955</v>
      </c>
    </row>
    <row r="1032" spans="1:4">
      <c r="A1032">
        <v>300537667</v>
      </c>
      <c r="B1032">
        <v>300457829</v>
      </c>
      <c r="C1032">
        <v>513011561</v>
      </c>
      <c r="D1032" t="s">
        <v>5957</v>
      </c>
    </row>
    <row r="1033" spans="1:4">
      <c r="A1033">
        <v>300537668</v>
      </c>
      <c r="B1033">
        <v>300457830</v>
      </c>
      <c r="C1033">
        <v>513011560</v>
      </c>
      <c r="D1033" t="s">
        <v>5956</v>
      </c>
    </row>
    <row r="1034" spans="1:4">
      <c r="A1034">
        <v>300537669</v>
      </c>
      <c r="B1034">
        <v>300457831</v>
      </c>
      <c r="C1034">
        <v>513011562</v>
      </c>
      <c r="D1034" t="s">
        <v>5958</v>
      </c>
    </row>
    <row r="1035" spans="1:4">
      <c r="A1035">
        <v>300537670</v>
      </c>
      <c r="B1035">
        <v>300457832</v>
      </c>
      <c r="C1035">
        <v>513011578</v>
      </c>
      <c r="D1035" t="s">
        <v>5974</v>
      </c>
    </row>
    <row r="1036" spans="1:4">
      <c r="A1036">
        <v>300537671</v>
      </c>
      <c r="B1036">
        <v>300457833</v>
      </c>
      <c r="C1036">
        <v>513011579</v>
      </c>
      <c r="D1036" t="s">
        <v>5975</v>
      </c>
    </row>
    <row r="1037" spans="1:4">
      <c r="A1037">
        <v>300543629</v>
      </c>
      <c r="B1037">
        <v>300457835</v>
      </c>
      <c r="C1037">
        <v>513010582</v>
      </c>
      <c r="D1037" t="s">
        <v>5030</v>
      </c>
    </row>
    <row r="1038" spans="1:4">
      <c r="A1038">
        <v>300537673</v>
      </c>
      <c r="B1038">
        <v>300457836</v>
      </c>
      <c r="C1038">
        <v>513010295</v>
      </c>
      <c r="D1038" t="s">
        <v>4752</v>
      </c>
    </row>
    <row r="1039" spans="1:4">
      <c r="A1039">
        <v>300537674</v>
      </c>
      <c r="B1039">
        <v>300457837</v>
      </c>
      <c r="C1039">
        <v>513010264</v>
      </c>
      <c r="D1039" t="s">
        <v>4721</v>
      </c>
    </row>
    <row r="1040" spans="1:4">
      <c r="A1040">
        <v>300537676</v>
      </c>
      <c r="B1040">
        <v>300457838</v>
      </c>
      <c r="C1040">
        <v>513010354</v>
      </c>
      <c r="D1040" t="s">
        <v>4811</v>
      </c>
    </row>
    <row r="1041" spans="1:4">
      <c r="A1041">
        <v>300537677</v>
      </c>
      <c r="B1041">
        <v>300457839</v>
      </c>
      <c r="C1041">
        <v>513010346</v>
      </c>
      <c r="D1041" t="s">
        <v>4803</v>
      </c>
    </row>
    <row r="1042" spans="1:4">
      <c r="A1042">
        <v>300537678</v>
      </c>
      <c r="B1042">
        <v>300457840</v>
      </c>
      <c r="C1042">
        <v>513010347</v>
      </c>
      <c r="D1042" t="s">
        <v>4804</v>
      </c>
    </row>
    <row r="1043" spans="1:4">
      <c r="A1043">
        <v>300537679</v>
      </c>
      <c r="B1043">
        <v>300457841</v>
      </c>
      <c r="C1043">
        <v>513010357</v>
      </c>
      <c r="D1043" t="s">
        <v>4814</v>
      </c>
    </row>
    <row r="1044" spans="1:4">
      <c r="A1044">
        <v>300537680</v>
      </c>
      <c r="B1044">
        <v>300457842</v>
      </c>
      <c r="C1044">
        <v>513010352</v>
      </c>
      <c r="D1044" t="s">
        <v>4809</v>
      </c>
    </row>
    <row r="1045" spans="1:4">
      <c r="A1045">
        <v>300537681</v>
      </c>
      <c r="B1045">
        <v>300457843</v>
      </c>
      <c r="C1045">
        <v>513010349</v>
      </c>
      <c r="D1045" t="s">
        <v>4806</v>
      </c>
    </row>
    <row r="1046" spans="1:4">
      <c r="A1046">
        <v>300537682</v>
      </c>
      <c r="B1046">
        <v>300457844</v>
      </c>
      <c r="C1046">
        <v>513010358</v>
      </c>
      <c r="D1046" t="s">
        <v>4815</v>
      </c>
    </row>
    <row r="1047" spans="1:4">
      <c r="A1047">
        <v>300537683</v>
      </c>
      <c r="B1047">
        <v>300457845</v>
      </c>
      <c r="C1047">
        <v>513010356</v>
      </c>
      <c r="D1047" t="s">
        <v>4813</v>
      </c>
    </row>
    <row r="1048" spans="1:4">
      <c r="A1048">
        <v>300537684</v>
      </c>
      <c r="B1048">
        <v>300457846</v>
      </c>
      <c r="C1048">
        <v>513010343</v>
      </c>
      <c r="D1048" t="s">
        <v>4800</v>
      </c>
    </row>
    <row r="1049" spans="1:4">
      <c r="A1049">
        <v>300537685</v>
      </c>
      <c r="B1049">
        <v>300457847</v>
      </c>
      <c r="C1049">
        <v>513010345</v>
      </c>
      <c r="D1049" t="s">
        <v>4802</v>
      </c>
    </row>
    <row r="1050" spans="1:4">
      <c r="A1050">
        <v>300537686</v>
      </c>
      <c r="B1050">
        <v>300457848</v>
      </c>
      <c r="C1050">
        <v>513010353</v>
      </c>
      <c r="D1050" t="s">
        <v>4810</v>
      </c>
    </row>
    <row r="1051" spans="1:4">
      <c r="A1051">
        <v>300537687</v>
      </c>
      <c r="B1051">
        <v>300457849</v>
      </c>
      <c r="C1051">
        <v>513010355</v>
      </c>
      <c r="D1051" t="s">
        <v>4812</v>
      </c>
    </row>
    <row r="1052" spans="1:4">
      <c r="A1052">
        <v>300537688</v>
      </c>
      <c r="B1052">
        <v>300457850</v>
      </c>
      <c r="C1052">
        <v>513010359</v>
      </c>
      <c r="D1052" t="s">
        <v>4816</v>
      </c>
    </row>
    <row r="1053" spans="1:4">
      <c r="A1053">
        <v>300537689</v>
      </c>
      <c r="B1053">
        <v>300457851</v>
      </c>
      <c r="C1053">
        <v>513010342</v>
      </c>
      <c r="D1053" t="s">
        <v>4799</v>
      </c>
    </row>
    <row r="1054" spans="1:4">
      <c r="A1054">
        <v>300537690</v>
      </c>
      <c r="B1054">
        <v>300457852</v>
      </c>
      <c r="C1054">
        <v>513010351</v>
      </c>
      <c r="D1054" t="s">
        <v>4808</v>
      </c>
    </row>
    <row r="1055" spans="1:4">
      <c r="A1055">
        <v>300537691</v>
      </c>
      <c r="B1055">
        <v>300457853</v>
      </c>
      <c r="C1055">
        <v>513010350</v>
      </c>
      <c r="D1055" t="s">
        <v>4807</v>
      </c>
    </row>
    <row r="1056" spans="1:4">
      <c r="A1056">
        <v>300537692</v>
      </c>
      <c r="B1056">
        <v>300457854</v>
      </c>
      <c r="C1056">
        <v>513010341</v>
      </c>
      <c r="D1056" t="s">
        <v>4798</v>
      </c>
    </row>
    <row r="1057" spans="1:4">
      <c r="A1057">
        <v>300537693</v>
      </c>
      <c r="B1057">
        <v>300457855</v>
      </c>
      <c r="C1057">
        <v>513010348</v>
      </c>
      <c r="D1057" t="s">
        <v>4805</v>
      </c>
    </row>
    <row r="1058" spans="1:4">
      <c r="A1058">
        <v>300537694</v>
      </c>
      <c r="B1058">
        <v>300457856</v>
      </c>
      <c r="C1058">
        <v>513010344</v>
      </c>
      <c r="D1058" t="s">
        <v>4801</v>
      </c>
    </row>
    <row r="1059" spans="1:4">
      <c r="A1059">
        <v>300537696</v>
      </c>
      <c r="B1059">
        <v>300457867</v>
      </c>
      <c r="C1059">
        <v>513010548</v>
      </c>
      <c r="D1059" t="s">
        <v>4996</v>
      </c>
    </row>
    <row r="1060" spans="1:4">
      <c r="A1060">
        <v>300537697</v>
      </c>
      <c r="B1060">
        <v>300457868</v>
      </c>
      <c r="C1060">
        <v>513010547</v>
      </c>
      <c r="D1060" t="s">
        <v>4995</v>
      </c>
    </row>
    <row r="1061" spans="1:4">
      <c r="A1061">
        <v>300537699</v>
      </c>
      <c r="B1061">
        <v>300457869</v>
      </c>
      <c r="C1061">
        <v>513010538</v>
      </c>
      <c r="D1061" t="s">
        <v>4986</v>
      </c>
    </row>
    <row r="1062" spans="1:4">
      <c r="A1062">
        <v>300537700</v>
      </c>
      <c r="B1062">
        <v>300457870</v>
      </c>
      <c r="C1062">
        <v>513010539</v>
      </c>
      <c r="D1062" t="s">
        <v>4987</v>
      </c>
    </row>
    <row r="1063" spans="1:4">
      <c r="A1063">
        <v>300537701</v>
      </c>
      <c r="B1063">
        <v>300457871</v>
      </c>
      <c r="C1063">
        <v>513010535</v>
      </c>
      <c r="D1063" t="s">
        <v>4983</v>
      </c>
    </row>
    <row r="1064" spans="1:4">
      <c r="A1064">
        <v>300537702</v>
      </c>
      <c r="B1064">
        <v>300457872</v>
      </c>
      <c r="C1064">
        <v>513010536</v>
      </c>
      <c r="D1064" t="s">
        <v>4984</v>
      </c>
    </row>
    <row r="1065" spans="1:4">
      <c r="A1065">
        <v>300537703</v>
      </c>
      <c r="B1065">
        <v>300457873</v>
      </c>
      <c r="C1065">
        <v>513010687</v>
      </c>
      <c r="D1065" t="s">
        <v>5128</v>
      </c>
    </row>
    <row r="1066" spans="1:4">
      <c r="A1066">
        <v>300537704</v>
      </c>
      <c r="B1066">
        <v>300457874</v>
      </c>
      <c r="C1066">
        <v>513010686</v>
      </c>
      <c r="D1066" t="s">
        <v>5127</v>
      </c>
    </row>
    <row r="1067" spans="1:4">
      <c r="A1067">
        <v>300537705</v>
      </c>
      <c r="B1067">
        <v>300457875</v>
      </c>
      <c r="C1067">
        <v>513010683</v>
      </c>
      <c r="D1067" t="s">
        <v>5124</v>
      </c>
    </row>
    <row r="1068" spans="1:4">
      <c r="A1068">
        <v>300537706</v>
      </c>
      <c r="B1068">
        <v>300457876</v>
      </c>
      <c r="C1068">
        <v>513010681</v>
      </c>
      <c r="D1068" t="s">
        <v>5122</v>
      </c>
    </row>
    <row r="1069" spans="1:4">
      <c r="A1069">
        <v>300537707</v>
      </c>
      <c r="B1069">
        <v>300457877</v>
      </c>
      <c r="C1069">
        <v>513010684</v>
      </c>
      <c r="D1069" t="s">
        <v>5125</v>
      </c>
    </row>
    <row r="1070" spans="1:4">
      <c r="A1070">
        <v>300537708</v>
      </c>
      <c r="B1070">
        <v>300457878</v>
      </c>
      <c r="C1070">
        <v>513010685</v>
      </c>
      <c r="D1070" t="s">
        <v>5126</v>
      </c>
    </row>
    <row r="1071" spans="1:4">
      <c r="A1071">
        <v>300537709</v>
      </c>
      <c r="B1071">
        <v>300457879</v>
      </c>
      <c r="C1071">
        <v>513010677</v>
      </c>
      <c r="D1071" t="s">
        <v>5118</v>
      </c>
    </row>
    <row r="1072" spans="1:4">
      <c r="A1072">
        <v>300537710</v>
      </c>
      <c r="B1072">
        <v>300457880</v>
      </c>
      <c r="C1072">
        <v>513010678</v>
      </c>
      <c r="D1072" t="s">
        <v>5119</v>
      </c>
    </row>
    <row r="1073" spans="1:4">
      <c r="A1073">
        <v>300537711</v>
      </c>
      <c r="B1073">
        <v>300457881</v>
      </c>
      <c r="C1073">
        <v>513010689</v>
      </c>
      <c r="D1073" t="s">
        <v>5130</v>
      </c>
    </row>
    <row r="1074" spans="1:4">
      <c r="A1074">
        <v>300537712</v>
      </c>
      <c r="B1074">
        <v>300457882</v>
      </c>
      <c r="C1074">
        <v>513010688</v>
      </c>
      <c r="D1074" t="s">
        <v>5129</v>
      </c>
    </row>
    <row r="1075" spans="1:4">
      <c r="A1075">
        <v>300537713</v>
      </c>
      <c r="B1075">
        <v>300457883</v>
      </c>
      <c r="C1075">
        <v>513010676</v>
      </c>
      <c r="D1075" t="s">
        <v>5117</v>
      </c>
    </row>
    <row r="1076" spans="1:4">
      <c r="A1076">
        <v>300537714</v>
      </c>
      <c r="B1076">
        <v>300457884</v>
      </c>
      <c r="C1076">
        <v>513010690</v>
      </c>
      <c r="D1076" t="s">
        <v>5131</v>
      </c>
    </row>
    <row r="1077" spans="1:4">
      <c r="A1077">
        <v>300537715</v>
      </c>
      <c r="B1077">
        <v>300457885</v>
      </c>
      <c r="C1077">
        <v>513010682</v>
      </c>
      <c r="D1077" t="s">
        <v>5123</v>
      </c>
    </row>
    <row r="1078" spans="1:4">
      <c r="A1078">
        <v>300537716</v>
      </c>
      <c r="B1078">
        <v>300457886</v>
      </c>
      <c r="C1078">
        <v>513010850</v>
      </c>
      <c r="D1078" t="s">
        <v>5286</v>
      </c>
    </row>
    <row r="1079" spans="1:4">
      <c r="A1079">
        <v>300537717</v>
      </c>
      <c r="B1079">
        <v>300457887</v>
      </c>
      <c r="C1079">
        <v>513010839</v>
      </c>
      <c r="D1079" t="s">
        <v>5275</v>
      </c>
    </row>
    <row r="1080" spans="1:4">
      <c r="A1080">
        <v>300537718</v>
      </c>
      <c r="B1080">
        <v>300457888</v>
      </c>
      <c r="C1080">
        <v>513010849</v>
      </c>
      <c r="D1080" t="s">
        <v>5285</v>
      </c>
    </row>
    <row r="1081" spans="1:4">
      <c r="A1081">
        <v>300537719</v>
      </c>
      <c r="B1081">
        <v>300457889</v>
      </c>
      <c r="C1081">
        <v>513010842</v>
      </c>
      <c r="D1081" t="s">
        <v>5278</v>
      </c>
    </row>
    <row r="1082" spans="1:4">
      <c r="A1082">
        <v>300537720</v>
      </c>
      <c r="B1082">
        <v>300457890</v>
      </c>
      <c r="C1082">
        <v>513010848</v>
      </c>
      <c r="D1082" t="s">
        <v>5284</v>
      </c>
    </row>
    <row r="1083" spans="1:4">
      <c r="A1083">
        <v>300537721</v>
      </c>
      <c r="B1083">
        <v>300457891</v>
      </c>
      <c r="C1083">
        <v>513010827</v>
      </c>
      <c r="D1083" t="s">
        <v>5263</v>
      </c>
    </row>
    <row r="1084" spans="1:4">
      <c r="A1084">
        <v>300537722</v>
      </c>
      <c r="B1084">
        <v>300457892</v>
      </c>
      <c r="C1084">
        <v>513010828</v>
      </c>
      <c r="D1084" t="s">
        <v>5264</v>
      </c>
    </row>
    <row r="1085" spans="1:4">
      <c r="A1085">
        <v>300537723</v>
      </c>
      <c r="B1085">
        <v>300457893</v>
      </c>
      <c r="C1085">
        <v>513010829</v>
      </c>
      <c r="D1085" t="s">
        <v>5265</v>
      </c>
    </row>
    <row r="1086" spans="1:4">
      <c r="A1086">
        <v>300537724</v>
      </c>
      <c r="B1086">
        <v>300457894</v>
      </c>
      <c r="C1086">
        <v>513010830</v>
      </c>
      <c r="D1086" t="s">
        <v>5266</v>
      </c>
    </row>
    <row r="1087" spans="1:4">
      <c r="A1087">
        <v>300537725</v>
      </c>
      <c r="B1087">
        <v>300457895</v>
      </c>
      <c r="C1087">
        <v>513010831</v>
      </c>
      <c r="D1087" t="s">
        <v>5267</v>
      </c>
    </row>
    <row r="1088" spans="1:4">
      <c r="A1088">
        <v>300537726</v>
      </c>
      <c r="B1088">
        <v>300457896</v>
      </c>
      <c r="C1088">
        <v>513010835</v>
      </c>
      <c r="D1088" t="s">
        <v>5271</v>
      </c>
    </row>
    <row r="1089" spans="1:4">
      <c r="A1089">
        <v>300537727</v>
      </c>
      <c r="B1089">
        <v>300457897</v>
      </c>
      <c r="C1089">
        <v>513010837</v>
      </c>
      <c r="D1089" t="s">
        <v>5273</v>
      </c>
    </row>
    <row r="1090" spans="1:4">
      <c r="A1090">
        <v>300537728</v>
      </c>
      <c r="B1090">
        <v>300457898</v>
      </c>
      <c r="C1090">
        <v>513010833</v>
      </c>
      <c r="D1090" t="s">
        <v>5269</v>
      </c>
    </row>
    <row r="1091" spans="1:4">
      <c r="A1091">
        <v>300537729</v>
      </c>
      <c r="B1091">
        <v>300457899</v>
      </c>
      <c r="C1091">
        <v>513010840</v>
      </c>
      <c r="D1091" t="s">
        <v>5276</v>
      </c>
    </row>
    <row r="1092" spans="1:4">
      <c r="A1092">
        <v>300537730</v>
      </c>
      <c r="B1092">
        <v>300457900</v>
      </c>
      <c r="C1092">
        <v>513010841</v>
      </c>
      <c r="D1092" t="s">
        <v>5277</v>
      </c>
    </row>
    <row r="1093" spans="1:4">
      <c r="A1093">
        <v>300537731</v>
      </c>
      <c r="B1093">
        <v>300457901</v>
      </c>
      <c r="C1093">
        <v>513010834</v>
      </c>
      <c r="D1093" t="s">
        <v>5270</v>
      </c>
    </row>
    <row r="1094" spans="1:4">
      <c r="A1094">
        <v>300536969</v>
      </c>
      <c r="B1094">
        <v>300457972</v>
      </c>
      <c r="C1094">
        <v>513011081</v>
      </c>
      <c r="D1094" t="s">
        <v>5506</v>
      </c>
    </row>
    <row r="1095" spans="1:4">
      <c r="A1095">
        <v>300537861</v>
      </c>
      <c r="B1095">
        <v>300457973</v>
      </c>
      <c r="C1095">
        <v>513011083</v>
      </c>
      <c r="D1095" t="s">
        <v>5508</v>
      </c>
    </row>
    <row r="1096" spans="1:4">
      <c r="A1096">
        <v>300537862</v>
      </c>
      <c r="B1096">
        <v>300457974</v>
      </c>
      <c r="C1096">
        <v>513011074</v>
      </c>
      <c r="D1096" t="s">
        <v>5499</v>
      </c>
    </row>
    <row r="1097" spans="1:4">
      <c r="A1097">
        <v>300537863</v>
      </c>
      <c r="B1097">
        <v>300457975</v>
      </c>
      <c r="C1097">
        <v>513011076</v>
      </c>
      <c r="D1097" t="s">
        <v>5501</v>
      </c>
    </row>
    <row r="1098" spans="1:4">
      <c r="A1098">
        <v>300537864</v>
      </c>
      <c r="B1098">
        <v>300457976</v>
      </c>
      <c r="C1098">
        <v>513011096</v>
      </c>
      <c r="D1098" t="s">
        <v>5521</v>
      </c>
    </row>
    <row r="1099" spans="1:4">
      <c r="A1099">
        <v>300537865</v>
      </c>
      <c r="B1099">
        <v>300457977</v>
      </c>
      <c r="C1099">
        <v>513011094</v>
      </c>
      <c r="D1099" t="s">
        <v>5519</v>
      </c>
    </row>
    <row r="1100" spans="1:4">
      <c r="A1100">
        <v>300537866</v>
      </c>
      <c r="B1100">
        <v>300457978</v>
      </c>
      <c r="C1100">
        <v>513011084</v>
      </c>
      <c r="D1100" t="s">
        <v>5509</v>
      </c>
    </row>
    <row r="1101" spans="1:4">
      <c r="A1101">
        <v>300537867</v>
      </c>
      <c r="B1101">
        <v>300457979</v>
      </c>
      <c r="C1101">
        <v>513011069</v>
      </c>
      <c r="D1101" t="s">
        <v>5494</v>
      </c>
    </row>
    <row r="1102" spans="1:4">
      <c r="A1102">
        <v>300537868</v>
      </c>
      <c r="B1102">
        <v>300457980</v>
      </c>
      <c r="C1102">
        <v>513011075</v>
      </c>
      <c r="D1102" t="s">
        <v>5500</v>
      </c>
    </row>
    <row r="1103" spans="1:4">
      <c r="A1103">
        <v>300537869</v>
      </c>
      <c r="B1103">
        <v>300457981</v>
      </c>
      <c r="C1103">
        <v>513011077</v>
      </c>
      <c r="D1103" t="s">
        <v>5502</v>
      </c>
    </row>
    <row r="1104" spans="1:4">
      <c r="A1104">
        <v>300537870</v>
      </c>
      <c r="B1104">
        <v>300457982</v>
      </c>
      <c r="C1104">
        <v>513011095</v>
      </c>
      <c r="D1104" t="s">
        <v>5520</v>
      </c>
    </row>
    <row r="1105" spans="1:4">
      <c r="A1105">
        <v>300537871</v>
      </c>
      <c r="B1105">
        <v>300457983</v>
      </c>
      <c r="C1105">
        <v>513011085</v>
      </c>
      <c r="D1105" t="s">
        <v>5510</v>
      </c>
    </row>
    <row r="1106" spans="1:4">
      <c r="A1106">
        <v>300537872</v>
      </c>
      <c r="B1106">
        <v>300457984</v>
      </c>
      <c r="C1106">
        <v>513011068</v>
      </c>
      <c r="D1106" t="s">
        <v>5493</v>
      </c>
    </row>
    <row r="1107" spans="1:4">
      <c r="A1107">
        <v>300537873</v>
      </c>
      <c r="B1107">
        <v>300457985</v>
      </c>
      <c r="C1107">
        <v>513011071</v>
      </c>
      <c r="D1107" t="s">
        <v>5496</v>
      </c>
    </row>
    <row r="1108" spans="1:4">
      <c r="A1108">
        <v>300537874</v>
      </c>
      <c r="B1108">
        <v>300457986</v>
      </c>
      <c r="C1108">
        <v>513011082</v>
      </c>
      <c r="D1108" t="s">
        <v>5507</v>
      </c>
    </row>
    <row r="1109" spans="1:4">
      <c r="A1109">
        <v>300537875</v>
      </c>
      <c r="B1109">
        <v>300457987</v>
      </c>
      <c r="C1109">
        <v>513011070</v>
      </c>
      <c r="D1109" t="s">
        <v>5495</v>
      </c>
    </row>
    <row r="1110" spans="1:4">
      <c r="A1110">
        <v>300537876</v>
      </c>
      <c r="B1110">
        <v>300457988</v>
      </c>
      <c r="C1110">
        <v>513011073</v>
      </c>
      <c r="D1110" t="s">
        <v>5498</v>
      </c>
    </row>
    <row r="1111" spans="1:4">
      <c r="A1111">
        <v>300537877</v>
      </c>
      <c r="B1111">
        <v>300457989</v>
      </c>
      <c r="C1111">
        <v>513011099</v>
      </c>
      <c r="D1111" t="s">
        <v>5524</v>
      </c>
    </row>
    <row r="1112" spans="1:4">
      <c r="A1112">
        <v>300537878</v>
      </c>
      <c r="B1112">
        <v>300457990</v>
      </c>
      <c r="C1112">
        <v>513011169</v>
      </c>
      <c r="D1112" t="s">
        <v>5590</v>
      </c>
    </row>
    <row r="1113" spans="1:4">
      <c r="A1113">
        <v>300537879</v>
      </c>
      <c r="B1113">
        <v>300457991</v>
      </c>
      <c r="C1113">
        <v>513011175</v>
      </c>
      <c r="D1113" t="s">
        <v>5596</v>
      </c>
    </row>
    <row r="1114" spans="1:4">
      <c r="A1114">
        <v>300537880</v>
      </c>
      <c r="B1114">
        <v>300457992</v>
      </c>
      <c r="C1114">
        <v>513011177</v>
      </c>
      <c r="D1114" t="s">
        <v>5598</v>
      </c>
    </row>
    <row r="1115" spans="1:4">
      <c r="A1115">
        <v>300537881</v>
      </c>
      <c r="B1115">
        <v>300457993</v>
      </c>
      <c r="C1115">
        <v>513011193</v>
      </c>
      <c r="D1115" t="s">
        <v>5614</v>
      </c>
    </row>
    <row r="1116" spans="1:4">
      <c r="A1116">
        <v>300537882</v>
      </c>
      <c r="B1116">
        <v>300457994</v>
      </c>
      <c r="C1116">
        <v>513011195</v>
      </c>
      <c r="D1116" t="s">
        <v>5616</v>
      </c>
    </row>
    <row r="1117" spans="1:4">
      <c r="A1117">
        <v>300537883</v>
      </c>
      <c r="B1117">
        <v>300457995</v>
      </c>
      <c r="C1117">
        <v>513011174</v>
      </c>
      <c r="D1117" t="s">
        <v>5595</v>
      </c>
    </row>
    <row r="1118" spans="1:4">
      <c r="A1118">
        <v>300537884</v>
      </c>
      <c r="B1118">
        <v>300457996</v>
      </c>
      <c r="C1118">
        <v>513011176</v>
      </c>
      <c r="D1118" t="s">
        <v>5597</v>
      </c>
    </row>
    <row r="1119" spans="1:4">
      <c r="A1119">
        <v>300537885</v>
      </c>
      <c r="B1119">
        <v>300457997</v>
      </c>
      <c r="C1119">
        <v>513011192</v>
      </c>
      <c r="D1119" t="s">
        <v>5613</v>
      </c>
    </row>
    <row r="1120" spans="1:4">
      <c r="A1120">
        <v>300537886</v>
      </c>
      <c r="B1120">
        <v>300457998</v>
      </c>
      <c r="C1120">
        <v>513011179</v>
      </c>
      <c r="D1120" t="s">
        <v>5600</v>
      </c>
    </row>
    <row r="1121" spans="1:4">
      <c r="A1121">
        <v>300537887</v>
      </c>
      <c r="B1121">
        <v>300457999</v>
      </c>
      <c r="C1121">
        <v>513011190</v>
      </c>
      <c r="D1121" t="s">
        <v>5611</v>
      </c>
    </row>
    <row r="1122" spans="1:4">
      <c r="A1122">
        <v>300537888</v>
      </c>
      <c r="B1122">
        <v>300458000</v>
      </c>
      <c r="C1122">
        <v>513011194</v>
      </c>
      <c r="D1122" t="s">
        <v>5615</v>
      </c>
    </row>
    <row r="1123" spans="1:4">
      <c r="A1123">
        <v>300537889</v>
      </c>
      <c r="B1123">
        <v>300458001</v>
      </c>
      <c r="C1123">
        <v>513011245</v>
      </c>
      <c r="D1123" t="s">
        <v>5665</v>
      </c>
    </row>
    <row r="1124" spans="1:4">
      <c r="A1124">
        <v>300537890</v>
      </c>
      <c r="B1124">
        <v>300458002</v>
      </c>
      <c r="C1124">
        <v>513011257</v>
      </c>
      <c r="D1124" t="s">
        <v>5677</v>
      </c>
    </row>
    <row r="1125" spans="1:4">
      <c r="A1125">
        <v>300537897</v>
      </c>
      <c r="B1125">
        <v>300458003</v>
      </c>
      <c r="C1125">
        <v>513011258</v>
      </c>
      <c r="D1125" t="s">
        <v>5678</v>
      </c>
    </row>
    <row r="1126" spans="1:4">
      <c r="A1126">
        <v>300537898</v>
      </c>
      <c r="B1126">
        <v>300458004</v>
      </c>
      <c r="C1126">
        <v>513011260</v>
      </c>
      <c r="D1126" t="s">
        <v>5680</v>
      </c>
    </row>
    <row r="1127" spans="1:4">
      <c r="A1127">
        <v>300537891</v>
      </c>
      <c r="B1127">
        <v>300458005</v>
      </c>
      <c r="C1127">
        <v>513011261</v>
      </c>
      <c r="D1127" t="s">
        <v>5681</v>
      </c>
    </row>
    <row r="1128" spans="1:4">
      <c r="A1128">
        <v>300537892</v>
      </c>
      <c r="B1128">
        <v>300458006</v>
      </c>
      <c r="C1128">
        <v>513011263</v>
      </c>
      <c r="D1128" t="s">
        <v>5683</v>
      </c>
    </row>
    <row r="1129" spans="1:4">
      <c r="A1129">
        <v>300537893</v>
      </c>
      <c r="B1129">
        <v>300458007</v>
      </c>
      <c r="C1129">
        <v>513011247</v>
      </c>
      <c r="D1129" t="s">
        <v>5667</v>
      </c>
    </row>
    <row r="1130" spans="1:4">
      <c r="A1130">
        <v>300537894</v>
      </c>
      <c r="B1130">
        <v>300458008</v>
      </c>
      <c r="C1130">
        <v>513011249</v>
      </c>
      <c r="D1130" t="s">
        <v>5669</v>
      </c>
    </row>
    <row r="1131" spans="1:4">
      <c r="A1131">
        <v>300537895</v>
      </c>
      <c r="B1131">
        <v>300458009</v>
      </c>
      <c r="C1131">
        <v>513011251</v>
      </c>
      <c r="D1131" t="s">
        <v>5671</v>
      </c>
    </row>
    <row r="1132" spans="1:4">
      <c r="A1132">
        <v>300537896</v>
      </c>
      <c r="B1132">
        <v>300458010</v>
      </c>
      <c r="C1132">
        <v>513011253</v>
      </c>
      <c r="D1132" t="s">
        <v>5673</v>
      </c>
    </row>
    <row r="1133" spans="1:4">
      <c r="A1133">
        <v>300537899</v>
      </c>
      <c r="B1133">
        <v>300458011</v>
      </c>
      <c r="C1133">
        <v>513011311</v>
      </c>
      <c r="D1133" t="s">
        <v>5723</v>
      </c>
    </row>
    <row r="1134" spans="1:4">
      <c r="A1134">
        <v>300537900</v>
      </c>
      <c r="B1134">
        <v>300458012</v>
      </c>
      <c r="C1134">
        <v>513011320</v>
      </c>
      <c r="D1134" t="s">
        <v>5732</v>
      </c>
    </row>
    <row r="1135" spans="1:4">
      <c r="A1135">
        <v>300537901</v>
      </c>
      <c r="B1135">
        <v>300458013</v>
      </c>
      <c r="C1135">
        <v>513011321</v>
      </c>
      <c r="D1135" t="s">
        <v>5733</v>
      </c>
    </row>
    <row r="1136" spans="1:4">
      <c r="A1136">
        <v>300537902</v>
      </c>
      <c r="B1136">
        <v>300458014</v>
      </c>
      <c r="C1136">
        <v>513011318</v>
      </c>
      <c r="D1136" t="s">
        <v>5730</v>
      </c>
    </row>
    <row r="1137" spans="1:4">
      <c r="A1137">
        <v>300537903</v>
      </c>
      <c r="B1137">
        <v>300458015</v>
      </c>
      <c r="C1137">
        <v>513011383</v>
      </c>
      <c r="D1137" t="s">
        <v>5790</v>
      </c>
    </row>
    <row r="1138" spans="1:4">
      <c r="A1138">
        <v>300537904</v>
      </c>
      <c r="B1138">
        <v>300458016</v>
      </c>
      <c r="C1138">
        <v>513011385</v>
      </c>
      <c r="D1138" t="s">
        <v>5792</v>
      </c>
    </row>
    <row r="1139" spans="1:4">
      <c r="A1139">
        <v>300537905</v>
      </c>
      <c r="B1139">
        <v>300458017</v>
      </c>
      <c r="C1139">
        <v>513011384</v>
      </c>
      <c r="D1139" t="s">
        <v>5791</v>
      </c>
    </row>
    <row r="1140" spans="1:4">
      <c r="A1140">
        <v>300537906</v>
      </c>
      <c r="B1140">
        <v>300458018</v>
      </c>
      <c r="C1140">
        <v>513011372</v>
      </c>
      <c r="D1140" t="s">
        <v>5779</v>
      </c>
    </row>
    <row r="1141" spans="1:4">
      <c r="A1141">
        <v>300537907</v>
      </c>
      <c r="B1141">
        <v>300458019</v>
      </c>
      <c r="C1141">
        <v>513011440</v>
      </c>
      <c r="D1141" t="s">
        <v>5838</v>
      </c>
    </row>
    <row r="1142" spans="1:4">
      <c r="A1142">
        <v>300537908</v>
      </c>
      <c r="B1142">
        <v>300458020</v>
      </c>
      <c r="C1142">
        <v>513011454</v>
      </c>
      <c r="D1142" t="s">
        <v>5852</v>
      </c>
    </row>
    <row r="1143" spans="1:4">
      <c r="A1143">
        <v>300537909</v>
      </c>
      <c r="B1143">
        <v>300458021</v>
      </c>
      <c r="C1143">
        <v>513011453</v>
      </c>
      <c r="D1143" t="s">
        <v>5851</v>
      </c>
    </row>
    <row r="1144" spans="1:4">
      <c r="A1144">
        <v>300537910</v>
      </c>
      <c r="B1144">
        <v>300458022</v>
      </c>
      <c r="C1144">
        <v>513011451</v>
      </c>
      <c r="D1144" t="s">
        <v>5849</v>
      </c>
    </row>
    <row r="1145" spans="1:4">
      <c r="A1145">
        <v>300537911</v>
      </c>
      <c r="B1145">
        <v>300458023</v>
      </c>
      <c r="C1145">
        <v>513011505</v>
      </c>
      <c r="D1145" t="s">
        <v>5903</v>
      </c>
    </row>
    <row r="1146" spans="1:4">
      <c r="A1146">
        <v>300537912</v>
      </c>
      <c r="B1146">
        <v>300458024</v>
      </c>
      <c r="C1146">
        <v>513011508</v>
      </c>
      <c r="D1146" t="s">
        <v>5906</v>
      </c>
    </row>
    <row r="1147" spans="1:4">
      <c r="A1147">
        <v>300537913</v>
      </c>
      <c r="B1147">
        <v>300458025</v>
      </c>
      <c r="C1147">
        <v>513011506</v>
      </c>
      <c r="D1147" t="s">
        <v>5904</v>
      </c>
    </row>
    <row r="1148" spans="1:4">
      <c r="A1148">
        <v>300537914</v>
      </c>
      <c r="B1148">
        <v>300458026</v>
      </c>
      <c r="C1148">
        <v>513011521</v>
      </c>
      <c r="D1148" t="s">
        <v>5919</v>
      </c>
    </row>
    <row r="1149" spans="1:4">
      <c r="A1149">
        <v>300537915</v>
      </c>
      <c r="B1149">
        <v>300458027</v>
      </c>
      <c r="C1149">
        <v>513011520</v>
      </c>
      <c r="D1149" t="s">
        <v>5918</v>
      </c>
    </row>
    <row r="1150" spans="1:4">
      <c r="A1150">
        <v>300537916</v>
      </c>
      <c r="B1150">
        <v>300458028</v>
      </c>
      <c r="C1150">
        <v>513011507</v>
      </c>
      <c r="D1150" t="s">
        <v>5905</v>
      </c>
    </row>
    <row r="1151" spans="1:4">
      <c r="A1151">
        <v>300538075</v>
      </c>
      <c r="B1151">
        <v>300458088</v>
      </c>
      <c r="C1151">
        <v>513010361</v>
      </c>
      <c r="D1151" t="s">
        <v>4818</v>
      </c>
    </row>
    <row r="1152" spans="1:4">
      <c r="A1152">
        <v>300538127</v>
      </c>
      <c r="B1152">
        <v>300458089</v>
      </c>
      <c r="C1152">
        <v>513010387</v>
      </c>
      <c r="D1152" t="s">
        <v>4844</v>
      </c>
    </row>
    <row r="1153" spans="1:4">
      <c r="A1153">
        <v>300538131</v>
      </c>
      <c r="B1153">
        <v>300458090</v>
      </c>
      <c r="C1153">
        <v>513010371</v>
      </c>
      <c r="D1153" t="s">
        <v>4828</v>
      </c>
    </row>
    <row r="1154" spans="1:4">
      <c r="A1154">
        <v>300538133</v>
      </c>
      <c r="B1154">
        <v>300458091</v>
      </c>
      <c r="C1154">
        <v>513010363</v>
      </c>
      <c r="D1154" t="s">
        <v>4820</v>
      </c>
    </row>
    <row r="1155" spans="1:4">
      <c r="A1155">
        <v>300538134</v>
      </c>
      <c r="B1155">
        <v>300458092</v>
      </c>
      <c r="C1155">
        <v>513010373</v>
      </c>
      <c r="D1155" t="s">
        <v>4830</v>
      </c>
    </row>
    <row r="1156" spans="1:4">
      <c r="A1156">
        <v>300538135</v>
      </c>
      <c r="B1156">
        <v>300458093</v>
      </c>
      <c r="C1156">
        <v>513010380</v>
      </c>
      <c r="D1156" t="s">
        <v>4837</v>
      </c>
    </row>
    <row r="1157" spans="1:4">
      <c r="A1157">
        <v>300538136</v>
      </c>
      <c r="B1157">
        <v>300458094</v>
      </c>
      <c r="C1157">
        <v>513010382</v>
      </c>
      <c r="D1157" t="s">
        <v>4839</v>
      </c>
    </row>
    <row r="1158" spans="1:4">
      <c r="A1158">
        <v>300538137</v>
      </c>
      <c r="B1158">
        <v>300458095</v>
      </c>
      <c r="C1158">
        <v>513010396</v>
      </c>
      <c r="D1158" t="s">
        <v>4853</v>
      </c>
    </row>
    <row r="1159" spans="1:4">
      <c r="A1159">
        <v>300538138</v>
      </c>
      <c r="B1159">
        <v>300458096</v>
      </c>
      <c r="C1159">
        <v>513010398</v>
      </c>
      <c r="D1159" t="s">
        <v>4855</v>
      </c>
    </row>
    <row r="1160" spans="1:4">
      <c r="A1160">
        <v>300538139</v>
      </c>
      <c r="B1160">
        <v>300458097</v>
      </c>
      <c r="C1160">
        <v>513010400</v>
      </c>
      <c r="D1160" t="s">
        <v>4857</v>
      </c>
    </row>
    <row r="1161" spans="1:4">
      <c r="A1161">
        <v>300538140</v>
      </c>
      <c r="B1161">
        <v>300458098</v>
      </c>
      <c r="C1161">
        <v>513010362</v>
      </c>
      <c r="D1161" t="s">
        <v>4819</v>
      </c>
    </row>
    <row r="1162" spans="1:4">
      <c r="A1162">
        <v>300538141</v>
      </c>
      <c r="B1162">
        <v>300458099</v>
      </c>
      <c r="C1162">
        <v>513010366</v>
      </c>
      <c r="D1162" t="s">
        <v>4823</v>
      </c>
    </row>
    <row r="1163" spans="1:4">
      <c r="A1163">
        <v>300538142</v>
      </c>
      <c r="B1163">
        <v>300458100</v>
      </c>
      <c r="C1163">
        <v>513010375</v>
      </c>
      <c r="D1163" t="s">
        <v>4832</v>
      </c>
    </row>
    <row r="1164" spans="1:4">
      <c r="A1164">
        <v>300538143</v>
      </c>
      <c r="B1164">
        <v>300458101</v>
      </c>
      <c r="C1164">
        <v>513010377</v>
      </c>
      <c r="D1164" t="s">
        <v>4834</v>
      </c>
    </row>
    <row r="1165" spans="1:4">
      <c r="A1165">
        <v>300538144</v>
      </c>
      <c r="B1165">
        <v>300458102</v>
      </c>
      <c r="C1165">
        <v>513010372</v>
      </c>
      <c r="D1165" t="s">
        <v>4829</v>
      </c>
    </row>
    <row r="1166" spans="1:4">
      <c r="A1166">
        <v>300538145</v>
      </c>
      <c r="B1166">
        <v>300458103</v>
      </c>
      <c r="C1166">
        <v>513010383</v>
      </c>
      <c r="D1166" t="s">
        <v>4840</v>
      </c>
    </row>
    <row r="1167" spans="1:4">
      <c r="A1167">
        <v>300538146</v>
      </c>
      <c r="B1167">
        <v>300458104</v>
      </c>
      <c r="C1167">
        <v>513010412</v>
      </c>
      <c r="D1167" t="s">
        <v>4869</v>
      </c>
    </row>
    <row r="1168" spans="1:4">
      <c r="A1168">
        <v>300538147</v>
      </c>
      <c r="B1168">
        <v>300458105</v>
      </c>
      <c r="C1168">
        <v>513010397</v>
      </c>
      <c r="D1168" t="s">
        <v>4854</v>
      </c>
    </row>
    <row r="1169" spans="1:4">
      <c r="A1169">
        <v>300538148</v>
      </c>
      <c r="B1169">
        <v>300458106</v>
      </c>
      <c r="C1169">
        <v>513010385</v>
      </c>
      <c r="D1169" t="s">
        <v>4842</v>
      </c>
    </row>
    <row r="1170" spans="1:4">
      <c r="A1170">
        <v>300538149</v>
      </c>
      <c r="B1170">
        <v>300458107</v>
      </c>
      <c r="C1170">
        <v>513010365</v>
      </c>
      <c r="D1170" t="s">
        <v>4822</v>
      </c>
    </row>
    <row r="1171" spans="1:4">
      <c r="A1171">
        <v>300538150</v>
      </c>
      <c r="B1171">
        <v>300458108</v>
      </c>
      <c r="C1171">
        <v>513010367</v>
      </c>
      <c r="D1171" t="s">
        <v>4824</v>
      </c>
    </row>
    <row r="1172" spans="1:4">
      <c r="A1172">
        <v>300538151</v>
      </c>
      <c r="B1172">
        <v>300458109</v>
      </c>
      <c r="C1172">
        <v>513010369</v>
      </c>
      <c r="D1172" t="s">
        <v>4826</v>
      </c>
    </row>
    <row r="1173" spans="1:4">
      <c r="A1173">
        <v>300538152</v>
      </c>
      <c r="B1173">
        <v>300458110</v>
      </c>
      <c r="C1173">
        <v>513010364</v>
      </c>
      <c r="D1173" t="s">
        <v>4821</v>
      </c>
    </row>
    <row r="1174" spans="1:4">
      <c r="A1174">
        <v>300538153</v>
      </c>
      <c r="B1174">
        <v>300458111</v>
      </c>
      <c r="C1174">
        <v>513010368</v>
      </c>
      <c r="D1174" t="s">
        <v>4825</v>
      </c>
    </row>
    <row r="1175" spans="1:4">
      <c r="A1175">
        <v>300538154</v>
      </c>
      <c r="B1175">
        <v>300458112</v>
      </c>
      <c r="C1175">
        <v>513010370</v>
      </c>
      <c r="D1175" t="s">
        <v>4827</v>
      </c>
    </row>
    <row r="1176" spans="1:4">
      <c r="A1176">
        <v>300538155</v>
      </c>
      <c r="B1176">
        <v>300458113</v>
      </c>
      <c r="C1176">
        <v>513010399</v>
      </c>
      <c r="D1176" t="s">
        <v>4856</v>
      </c>
    </row>
    <row r="1177" spans="1:4">
      <c r="A1177">
        <v>300538156</v>
      </c>
      <c r="B1177">
        <v>300458114</v>
      </c>
      <c r="C1177">
        <v>513010376</v>
      </c>
      <c r="D1177" t="s">
        <v>4833</v>
      </c>
    </row>
    <row r="1178" spans="1:4">
      <c r="A1178">
        <v>300538157</v>
      </c>
      <c r="B1178">
        <v>300458115</v>
      </c>
      <c r="C1178">
        <v>513010374</v>
      </c>
      <c r="D1178" t="s">
        <v>4831</v>
      </c>
    </row>
    <row r="1179" spans="1:4">
      <c r="A1179">
        <v>300538158</v>
      </c>
      <c r="B1179">
        <v>300458116</v>
      </c>
      <c r="C1179">
        <v>513010389</v>
      </c>
      <c r="D1179" t="s">
        <v>4846</v>
      </c>
    </row>
    <row r="1180" spans="1:4">
      <c r="A1180">
        <v>300538159</v>
      </c>
      <c r="B1180">
        <v>300458117</v>
      </c>
      <c r="C1180">
        <v>513010378</v>
      </c>
      <c r="D1180" t="s">
        <v>4835</v>
      </c>
    </row>
    <row r="1181" spans="1:4">
      <c r="A1181">
        <v>300538161</v>
      </c>
      <c r="B1181">
        <v>300458118</v>
      </c>
      <c r="C1181">
        <v>513010401</v>
      </c>
      <c r="D1181" t="s">
        <v>4858</v>
      </c>
    </row>
    <row r="1182" spans="1:4">
      <c r="A1182">
        <v>300538162</v>
      </c>
      <c r="B1182">
        <v>300458119</v>
      </c>
      <c r="C1182">
        <v>513010393</v>
      </c>
      <c r="D1182" t="s">
        <v>4850</v>
      </c>
    </row>
    <row r="1183" spans="1:4">
      <c r="A1183">
        <v>300538163</v>
      </c>
      <c r="B1183">
        <v>300458120</v>
      </c>
      <c r="C1183">
        <v>513010381</v>
      </c>
      <c r="D1183" t="s">
        <v>4838</v>
      </c>
    </row>
    <row r="1184" spans="1:4">
      <c r="A1184">
        <v>300537698</v>
      </c>
      <c r="B1184">
        <v>300458121</v>
      </c>
      <c r="C1184">
        <v>513010540</v>
      </c>
      <c r="D1184" t="s">
        <v>4988</v>
      </c>
    </row>
    <row r="1185" spans="1:4">
      <c r="A1185">
        <v>300543609</v>
      </c>
      <c r="B1185">
        <v>300458122</v>
      </c>
      <c r="C1185">
        <v>513010508</v>
      </c>
      <c r="D1185" t="s">
        <v>4956</v>
      </c>
    </row>
    <row r="1186" spans="1:4">
      <c r="A1186">
        <v>300538164</v>
      </c>
      <c r="B1186">
        <v>300458123</v>
      </c>
      <c r="C1186">
        <v>513010549</v>
      </c>
      <c r="D1186" t="s">
        <v>4997</v>
      </c>
    </row>
    <row r="1187" spans="1:4">
      <c r="A1187">
        <v>300538165</v>
      </c>
      <c r="B1187">
        <v>300458124</v>
      </c>
      <c r="C1187">
        <v>513010551</v>
      </c>
      <c r="D1187" t="s">
        <v>4999</v>
      </c>
    </row>
    <row r="1188" spans="1:4">
      <c r="A1188">
        <v>300538166</v>
      </c>
      <c r="B1188">
        <v>300458125</v>
      </c>
      <c r="C1188">
        <v>513010543</v>
      </c>
      <c r="D1188" t="s">
        <v>4991</v>
      </c>
    </row>
    <row r="1189" spans="1:4">
      <c r="A1189">
        <v>300538167</v>
      </c>
      <c r="B1189">
        <v>300458126</v>
      </c>
      <c r="C1189">
        <v>513010557</v>
      </c>
      <c r="D1189" t="s">
        <v>5005</v>
      </c>
    </row>
    <row r="1190" spans="1:4">
      <c r="A1190">
        <v>300538168</v>
      </c>
      <c r="B1190">
        <v>300458127</v>
      </c>
      <c r="C1190">
        <v>513010550</v>
      </c>
      <c r="D1190" t="s">
        <v>4998</v>
      </c>
    </row>
    <row r="1191" spans="1:4">
      <c r="A1191">
        <v>300538169</v>
      </c>
      <c r="B1191">
        <v>300458128</v>
      </c>
      <c r="C1191">
        <v>513010552</v>
      </c>
      <c r="D1191" t="s">
        <v>5000</v>
      </c>
    </row>
    <row r="1192" spans="1:4">
      <c r="A1192">
        <v>300538170</v>
      </c>
      <c r="B1192">
        <v>300458129</v>
      </c>
      <c r="C1192">
        <v>513010542</v>
      </c>
      <c r="D1192" t="s">
        <v>4990</v>
      </c>
    </row>
    <row r="1193" spans="1:4">
      <c r="A1193">
        <v>300538171</v>
      </c>
      <c r="B1193">
        <v>300458130</v>
      </c>
      <c r="C1193">
        <v>513010555</v>
      </c>
      <c r="D1193" t="s">
        <v>5003</v>
      </c>
    </row>
    <row r="1194" spans="1:4">
      <c r="A1194">
        <v>300538172</v>
      </c>
      <c r="B1194">
        <v>300458131</v>
      </c>
      <c r="C1194">
        <v>513011581</v>
      </c>
      <c r="D1194" t="s">
        <v>5977</v>
      </c>
    </row>
    <row r="1195" spans="1:4">
      <c r="A1195">
        <v>300538173</v>
      </c>
      <c r="B1195">
        <v>300458132</v>
      </c>
      <c r="C1195">
        <v>513010558</v>
      </c>
      <c r="D1195" t="s">
        <v>5006</v>
      </c>
    </row>
    <row r="1196" spans="1:4">
      <c r="A1196">
        <v>300538174</v>
      </c>
      <c r="B1196">
        <v>300458133</v>
      </c>
      <c r="C1196">
        <v>513011580</v>
      </c>
      <c r="D1196" t="s">
        <v>5976</v>
      </c>
    </row>
    <row r="1197" spans="1:4">
      <c r="A1197">
        <v>300538175</v>
      </c>
      <c r="B1197">
        <v>300458134</v>
      </c>
      <c r="C1197">
        <v>513010559</v>
      </c>
      <c r="D1197" t="s">
        <v>5007</v>
      </c>
    </row>
    <row r="1198" spans="1:4">
      <c r="A1198">
        <v>300538176</v>
      </c>
      <c r="B1198">
        <v>300458135</v>
      </c>
      <c r="C1198">
        <v>513010554</v>
      </c>
      <c r="D1198" t="s">
        <v>5002</v>
      </c>
    </row>
    <row r="1199" spans="1:4">
      <c r="A1199">
        <v>300538177</v>
      </c>
      <c r="B1199">
        <v>300458136</v>
      </c>
      <c r="C1199">
        <v>513010553</v>
      </c>
      <c r="D1199" t="s">
        <v>5001</v>
      </c>
    </row>
    <row r="1200" spans="1:4">
      <c r="A1200">
        <v>300538178</v>
      </c>
      <c r="B1200">
        <v>300458137</v>
      </c>
      <c r="C1200">
        <v>513010545</v>
      </c>
      <c r="D1200" t="s">
        <v>4993</v>
      </c>
    </row>
    <row r="1201" spans="1:4">
      <c r="A1201">
        <v>300538179</v>
      </c>
      <c r="B1201">
        <v>300458138</v>
      </c>
      <c r="C1201">
        <v>513010544</v>
      </c>
      <c r="D1201" t="s">
        <v>4992</v>
      </c>
    </row>
    <row r="1202" spans="1:4">
      <c r="A1202">
        <v>300538180</v>
      </c>
      <c r="B1202">
        <v>300458139</v>
      </c>
      <c r="C1202">
        <v>513010541</v>
      </c>
      <c r="D1202" t="s">
        <v>4989</v>
      </c>
    </row>
    <row r="1203" spans="1:4">
      <c r="A1203">
        <v>300538181</v>
      </c>
      <c r="B1203">
        <v>300458140</v>
      </c>
      <c r="C1203">
        <v>513010691</v>
      </c>
      <c r="D1203" t="s">
        <v>5132</v>
      </c>
    </row>
    <row r="1204" spans="1:4">
      <c r="A1204">
        <v>300538182</v>
      </c>
      <c r="B1204">
        <v>300458141</v>
      </c>
      <c r="C1204">
        <v>513010703</v>
      </c>
      <c r="D1204" t="s">
        <v>5144</v>
      </c>
    </row>
    <row r="1205" spans="1:4">
      <c r="A1205">
        <v>300538183</v>
      </c>
      <c r="B1205">
        <v>300458142</v>
      </c>
      <c r="C1205">
        <v>513010692</v>
      </c>
      <c r="D1205" t="s">
        <v>5133</v>
      </c>
    </row>
    <row r="1206" spans="1:4">
      <c r="A1206">
        <v>300538184</v>
      </c>
      <c r="B1206">
        <v>300458143</v>
      </c>
      <c r="C1206">
        <v>513010702</v>
      </c>
      <c r="D1206" t="s">
        <v>5143</v>
      </c>
    </row>
    <row r="1207" spans="1:4">
      <c r="A1207">
        <v>300538185</v>
      </c>
      <c r="B1207">
        <v>300458144</v>
      </c>
      <c r="C1207">
        <v>513010700</v>
      </c>
      <c r="D1207" t="s">
        <v>5141</v>
      </c>
    </row>
    <row r="1208" spans="1:4">
      <c r="A1208">
        <v>300538186</v>
      </c>
      <c r="B1208">
        <v>300458145</v>
      </c>
      <c r="C1208">
        <v>513011582</v>
      </c>
      <c r="D1208" t="s">
        <v>5978</v>
      </c>
    </row>
    <row r="1209" spans="1:4">
      <c r="A1209">
        <v>300538187</v>
      </c>
      <c r="B1209">
        <v>300458146</v>
      </c>
      <c r="C1209">
        <v>513010696</v>
      </c>
      <c r="D1209" t="s">
        <v>5137</v>
      </c>
    </row>
    <row r="1210" spans="1:4">
      <c r="A1210">
        <v>300538188</v>
      </c>
      <c r="B1210">
        <v>300458147</v>
      </c>
      <c r="C1210">
        <v>513010701</v>
      </c>
      <c r="D1210" t="s">
        <v>5142</v>
      </c>
    </row>
    <row r="1211" spans="1:4">
      <c r="A1211">
        <v>300538189</v>
      </c>
      <c r="B1211">
        <v>300458148</v>
      </c>
      <c r="C1211">
        <v>513011583</v>
      </c>
      <c r="D1211" t="s">
        <v>5979</v>
      </c>
    </row>
    <row r="1212" spans="1:4">
      <c r="A1212">
        <v>300538190</v>
      </c>
      <c r="B1212">
        <v>300458149</v>
      </c>
      <c r="C1212">
        <v>513010699</v>
      </c>
      <c r="D1212" t="s">
        <v>5140</v>
      </c>
    </row>
    <row r="1213" spans="1:4">
      <c r="A1213">
        <v>300538191</v>
      </c>
      <c r="B1213">
        <v>300458150</v>
      </c>
      <c r="C1213">
        <v>513010693</v>
      </c>
      <c r="D1213" t="s">
        <v>5134</v>
      </c>
    </row>
    <row r="1214" spans="1:4">
      <c r="A1214">
        <v>300538192</v>
      </c>
      <c r="B1214">
        <v>300458151</v>
      </c>
      <c r="C1214">
        <v>513010694</v>
      </c>
      <c r="D1214" t="s">
        <v>5135</v>
      </c>
    </row>
    <row r="1215" spans="1:4">
      <c r="A1215">
        <v>300538193</v>
      </c>
      <c r="B1215">
        <v>300458152</v>
      </c>
      <c r="C1215">
        <v>513010698</v>
      </c>
      <c r="D1215" t="s">
        <v>5139</v>
      </c>
    </row>
    <row r="1216" spans="1:4">
      <c r="A1216">
        <v>300538194</v>
      </c>
      <c r="B1216">
        <v>300458153</v>
      </c>
      <c r="C1216">
        <v>513010697</v>
      </c>
      <c r="D1216" t="s">
        <v>5138</v>
      </c>
    </row>
    <row r="1217" spans="1:4">
      <c r="A1217">
        <v>300538216</v>
      </c>
      <c r="B1217">
        <v>300458157</v>
      </c>
      <c r="C1217">
        <v>513010843</v>
      </c>
      <c r="D1217" t="s">
        <v>5279</v>
      </c>
    </row>
    <row r="1218" spans="1:4">
      <c r="A1218">
        <v>300538217</v>
      </c>
      <c r="B1218">
        <v>300458158</v>
      </c>
      <c r="C1218">
        <v>513010862</v>
      </c>
      <c r="D1218" t="s">
        <v>5298</v>
      </c>
    </row>
    <row r="1219" spans="1:4">
      <c r="A1219">
        <v>300538218</v>
      </c>
      <c r="B1219">
        <v>300458159</v>
      </c>
      <c r="C1219">
        <v>513010844</v>
      </c>
      <c r="D1219" t="s">
        <v>5280</v>
      </c>
    </row>
    <row r="1220" spans="1:4">
      <c r="A1220">
        <v>300538219</v>
      </c>
      <c r="B1220">
        <v>300458160</v>
      </c>
      <c r="C1220">
        <v>513010861</v>
      </c>
      <c r="D1220" t="s">
        <v>5297</v>
      </c>
    </row>
    <row r="1221" spans="1:4">
      <c r="A1221">
        <v>300538220</v>
      </c>
      <c r="B1221">
        <v>300458161</v>
      </c>
      <c r="C1221">
        <v>513011584</v>
      </c>
      <c r="D1221" t="s">
        <v>5980</v>
      </c>
    </row>
    <row r="1222" spans="1:4">
      <c r="A1222">
        <v>300538221</v>
      </c>
      <c r="B1222">
        <v>300458162</v>
      </c>
      <c r="C1222">
        <v>513010856</v>
      </c>
      <c r="D1222" t="s">
        <v>5292</v>
      </c>
    </row>
    <row r="1223" spans="1:4">
      <c r="A1223">
        <v>300538222</v>
      </c>
      <c r="B1223">
        <v>300458163</v>
      </c>
      <c r="C1223">
        <v>513011564</v>
      </c>
      <c r="D1223" t="s">
        <v>5960</v>
      </c>
    </row>
    <row r="1224" spans="1:4">
      <c r="A1224">
        <v>300538223</v>
      </c>
      <c r="B1224">
        <v>300458164</v>
      </c>
      <c r="C1224">
        <v>513010860</v>
      </c>
      <c r="D1224" t="s">
        <v>5296</v>
      </c>
    </row>
    <row r="1225" spans="1:4">
      <c r="A1225">
        <v>300538224</v>
      </c>
      <c r="B1225">
        <v>300458165</v>
      </c>
      <c r="C1225">
        <v>513010854</v>
      </c>
      <c r="D1225" t="s">
        <v>5290</v>
      </c>
    </row>
    <row r="1226" spans="1:4">
      <c r="A1226">
        <v>300538225</v>
      </c>
      <c r="B1226">
        <v>300458166</v>
      </c>
      <c r="C1226">
        <v>513010853</v>
      </c>
      <c r="D1226" t="s">
        <v>5289</v>
      </c>
    </row>
    <row r="1227" spans="1:4">
      <c r="A1227">
        <v>300538226</v>
      </c>
      <c r="B1227">
        <v>300458167</v>
      </c>
      <c r="C1227">
        <v>513010851</v>
      </c>
      <c r="D1227" t="s">
        <v>5287</v>
      </c>
    </row>
    <row r="1228" spans="1:4">
      <c r="A1228">
        <v>300538227</v>
      </c>
      <c r="B1228">
        <v>300458168</v>
      </c>
      <c r="C1228">
        <v>513010852</v>
      </c>
      <c r="D1228" t="s">
        <v>5288</v>
      </c>
    </row>
    <row r="1229" spans="1:4">
      <c r="A1229">
        <v>300538228</v>
      </c>
      <c r="B1229">
        <v>300458169</v>
      </c>
      <c r="C1229">
        <v>513010855</v>
      </c>
      <c r="D1229" t="s">
        <v>5291</v>
      </c>
    </row>
    <row r="1230" spans="1:4">
      <c r="A1230">
        <v>300538229</v>
      </c>
      <c r="B1230">
        <v>300458170</v>
      </c>
      <c r="C1230">
        <v>513010846</v>
      </c>
      <c r="D1230" t="s">
        <v>5282</v>
      </c>
    </row>
    <row r="1231" spans="1:4">
      <c r="A1231">
        <v>300538230</v>
      </c>
      <c r="B1231">
        <v>300458171</v>
      </c>
      <c r="C1231">
        <v>513010845</v>
      </c>
      <c r="D1231" t="s">
        <v>5281</v>
      </c>
    </row>
    <row r="1232" spans="1:4">
      <c r="A1232">
        <v>300538231</v>
      </c>
      <c r="B1232">
        <v>300458172</v>
      </c>
      <c r="C1232">
        <v>513010847</v>
      </c>
      <c r="D1232" t="s">
        <v>5283</v>
      </c>
    </row>
    <row r="1233" spans="1:4">
      <c r="A1233">
        <v>300543545</v>
      </c>
      <c r="B1233">
        <v>300463320</v>
      </c>
      <c r="C1233">
        <v>513010095</v>
      </c>
      <c r="D1233" t="s">
        <v>4566</v>
      </c>
    </row>
    <row r="1234" spans="1:4">
      <c r="A1234">
        <v>300543577</v>
      </c>
      <c r="B1234">
        <v>300463321</v>
      </c>
      <c r="C1234">
        <v>513010288</v>
      </c>
      <c r="D1234" t="s">
        <v>4745</v>
      </c>
    </row>
    <row r="1235" spans="1:4">
      <c r="A1235">
        <v>300543541</v>
      </c>
      <c r="B1235">
        <v>300463322</v>
      </c>
      <c r="C1235">
        <v>513010044</v>
      </c>
      <c r="D1235" t="s">
        <v>4516</v>
      </c>
    </row>
    <row r="1236" spans="1:4">
      <c r="A1236">
        <v>300543542</v>
      </c>
      <c r="B1236">
        <v>300463323</v>
      </c>
      <c r="C1236">
        <v>513010089</v>
      </c>
      <c r="D1236" t="s">
        <v>4560</v>
      </c>
    </row>
    <row r="1237" spans="1:4">
      <c r="A1237">
        <v>300543543</v>
      </c>
      <c r="B1237">
        <v>300463324</v>
      </c>
      <c r="C1237">
        <v>513010091</v>
      </c>
      <c r="D1237" t="s">
        <v>4562</v>
      </c>
    </row>
    <row r="1238" spans="1:4">
      <c r="A1238">
        <v>300543544</v>
      </c>
      <c r="B1238">
        <v>300463325</v>
      </c>
      <c r="C1238">
        <v>513010093</v>
      </c>
      <c r="D1238" t="s">
        <v>4564</v>
      </c>
    </row>
    <row r="1239" spans="1:4">
      <c r="A1239">
        <v>300543546</v>
      </c>
      <c r="B1239">
        <v>300463326</v>
      </c>
      <c r="C1239">
        <v>513010096</v>
      </c>
      <c r="D1239" t="s">
        <v>4567</v>
      </c>
    </row>
    <row r="1240" spans="1:4">
      <c r="A1240">
        <v>300543547</v>
      </c>
      <c r="B1240">
        <v>300463327</v>
      </c>
      <c r="C1240">
        <v>513010097</v>
      </c>
      <c r="D1240" t="s">
        <v>4568</v>
      </c>
    </row>
    <row r="1241" spans="1:4">
      <c r="A1241">
        <v>300543548</v>
      </c>
      <c r="B1241">
        <v>300463328</v>
      </c>
      <c r="C1241">
        <v>513010101</v>
      </c>
      <c r="D1241" t="s">
        <v>4572</v>
      </c>
    </row>
    <row r="1242" spans="1:4">
      <c r="A1242">
        <v>300543549</v>
      </c>
      <c r="B1242">
        <v>300463329</v>
      </c>
      <c r="C1242">
        <v>513010102</v>
      </c>
      <c r="D1242" t="s">
        <v>4573</v>
      </c>
    </row>
    <row r="1243" spans="1:4">
      <c r="A1243">
        <v>300543550</v>
      </c>
      <c r="B1243">
        <v>300463330</v>
      </c>
      <c r="C1243">
        <v>513010103</v>
      </c>
      <c r="D1243" t="s">
        <v>4574</v>
      </c>
    </row>
    <row r="1244" spans="1:4">
      <c r="A1244">
        <v>300543551</v>
      </c>
      <c r="B1244">
        <v>300463331</v>
      </c>
      <c r="C1244">
        <v>513010104</v>
      </c>
      <c r="D1244" t="s">
        <v>4575</v>
      </c>
    </row>
    <row r="1245" spans="1:4">
      <c r="A1245">
        <v>300543552</v>
      </c>
      <c r="B1245">
        <v>300463332</v>
      </c>
      <c r="C1245">
        <v>513010106</v>
      </c>
      <c r="D1245" t="s">
        <v>4577</v>
      </c>
    </row>
    <row r="1246" spans="1:4">
      <c r="A1246">
        <v>300543556</v>
      </c>
      <c r="B1246">
        <v>300463333</v>
      </c>
      <c r="C1246">
        <v>513010218</v>
      </c>
      <c r="D1246" t="s">
        <v>4682</v>
      </c>
    </row>
    <row r="1247" spans="1:4">
      <c r="A1247">
        <v>300543557</v>
      </c>
      <c r="B1247">
        <v>300463334</v>
      </c>
      <c r="C1247">
        <v>513010225</v>
      </c>
      <c r="D1247" t="s">
        <v>4689</v>
      </c>
    </row>
    <row r="1248" spans="1:4">
      <c r="A1248">
        <v>300543558</v>
      </c>
      <c r="B1248">
        <v>300463335</v>
      </c>
      <c r="C1248">
        <v>513010239</v>
      </c>
      <c r="D1248" t="s">
        <v>4703</v>
      </c>
    </row>
    <row r="1249" spans="1:4">
      <c r="A1249">
        <v>300543559</v>
      </c>
      <c r="B1249">
        <v>300463336</v>
      </c>
      <c r="C1249">
        <v>513010248</v>
      </c>
      <c r="D1249" t="s">
        <v>4712</v>
      </c>
    </row>
    <row r="1250" spans="1:4">
      <c r="A1250">
        <v>300543560</v>
      </c>
      <c r="B1250">
        <v>300463337</v>
      </c>
      <c r="C1250">
        <v>513010251</v>
      </c>
      <c r="D1250" t="s">
        <v>4715</v>
      </c>
    </row>
    <row r="1251" spans="1:4">
      <c r="A1251">
        <v>300543553</v>
      </c>
      <c r="B1251">
        <v>300463346</v>
      </c>
      <c r="C1251">
        <v>513010158</v>
      </c>
      <c r="D1251" t="s">
        <v>4622</v>
      </c>
    </row>
    <row r="1252" spans="1:4">
      <c r="A1252">
        <v>300543554</v>
      </c>
      <c r="B1252">
        <v>300463347</v>
      </c>
      <c r="C1252">
        <v>513010160</v>
      </c>
      <c r="D1252" t="s">
        <v>4624</v>
      </c>
    </row>
    <row r="1253" spans="1:4">
      <c r="A1253">
        <v>300543555</v>
      </c>
      <c r="B1253">
        <v>300463348</v>
      </c>
      <c r="C1253">
        <v>513010161</v>
      </c>
      <c r="D1253" t="s">
        <v>4625</v>
      </c>
    </row>
    <row r="1254" spans="1:4">
      <c r="A1254">
        <v>300543561</v>
      </c>
      <c r="B1254">
        <v>300463349</v>
      </c>
      <c r="C1254">
        <v>513010266</v>
      </c>
      <c r="D1254" t="s">
        <v>4723</v>
      </c>
    </row>
    <row r="1255" spans="1:4">
      <c r="A1255">
        <v>300543562</v>
      </c>
      <c r="B1255">
        <v>300463350</v>
      </c>
      <c r="C1255">
        <v>513010267</v>
      </c>
      <c r="D1255" t="s">
        <v>4724</v>
      </c>
    </row>
    <row r="1256" spans="1:4">
      <c r="A1256">
        <v>300543564</v>
      </c>
      <c r="B1256">
        <v>300463351</v>
      </c>
      <c r="C1256">
        <v>513010269</v>
      </c>
      <c r="D1256" t="s">
        <v>4726</v>
      </c>
    </row>
    <row r="1257" spans="1:4">
      <c r="A1257">
        <v>300543565</v>
      </c>
      <c r="B1257">
        <v>300463352</v>
      </c>
      <c r="C1257">
        <v>513010271</v>
      </c>
      <c r="D1257" t="s">
        <v>4728</v>
      </c>
    </row>
    <row r="1258" spans="1:4">
      <c r="A1258">
        <v>300543764</v>
      </c>
      <c r="B1258">
        <v>300463373</v>
      </c>
      <c r="C1258">
        <v>513011473</v>
      </c>
      <c r="D1258" t="s">
        <v>5871</v>
      </c>
    </row>
    <row r="1259" spans="1:4">
      <c r="A1259">
        <v>300543726</v>
      </c>
      <c r="B1259">
        <v>300463388</v>
      </c>
      <c r="C1259">
        <v>513011375</v>
      </c>
      <c r="D1259" t="s">
        <v>5782</v>
      </c>
    </row>
    <row r="1260" spans="1:4">
      <c r="A1260">
        <v>300543727</v>
      </c>
      <c r="B1260">
        <v>300463389</v>
      </c>
      <c r="C1260">
        <v>513011376</v>
      </c>
      <c r="D1260" t="s">
        <v>5783</v>
      </c>
    </row>
    <row r="1261" spans="1:4">
      <c r="A1261">
        <v>300543731</v>
      </c>
      <c r="B1261">
        <v>300463390</v>
      </c>
      <c r="C1261">
        <v>513011380</v>
      </c>
      <c r="D1261" t="s">
        <v>5787</v>
      </c>
    </row>
    <row r="1262" spans="1:4">
      <c r="A1262">
        <v>300543697</v>
      </c>
      <c r="B1262">
        <v>300463391</v>
      </c>
      <c r="C1262">
        <v>513011250</v>
      </c>
      <c r="D1262" t="s">
        <v>5670</v>
      </c>
    </row>
    <row r="1263" spans="1:4">
      <c r="A1263">
        <v>300543679</v>
      </c>
      <c r="B1263">
        <v>300463392</v>
      </c>
      <c r="C1263">
        <v>513011182</v>
      </c>
      <c r="D1263" t="s">
        <v>5603</v>
      </c>
    </row>
    <row r="1264" spans="1:4">
      <c r="A1264">
        <v>300543680</v>
      </c>
      <c r="B1264">
        <v>300463393</v>
      </c>
      <c r="C1264">
        <v>513011183</v>
      </c>
      <c r="D1264" t="s">
        <v>5604</v>
      </c>
    </row>
    <row r="1265" spans="1:4">
      <c r="A1265">
        <v>300543657</v>
      </c>
      <c r="B1265">
        <v>300463394</v>
      </c>
      <c r="C1265">
        <v>513011005</v>
      </c>
      <c r="D1265" t="s">
        <v>5434</v>
      </c>
    </row>
    <row r="1266" spans="1:4">
      <c r="A1266">
        <v>300543767</v>
      </c>
      <c r="B1266">
        <v>300463400</v>
      </c>
      <c r="C1266">
        <v>513011511</v>
      </c>
      <c r="D1266" t="s">
        <v>5909</v>
      </c>
    </row>
    <row r="1267" spans="1:4">
      <c r="A1267">
        <v>300543785</v>
      </c>
      <c r="B1267">
        <v>300463412</v>
      </c>
      <c r="C1267">
        <v>513011567</v>
      </c>
      <c r="D1267" t="s">
        <v>5963</v>
      </c>
    </row>
    <row r="1268" spans="1:4">
      <c r="A1268">
        <v>300543786</v>
      </c>
      <c r="B1268">
        <v>300463413</v>
      </c>
      <c r="C1268">
        <v>513011568</v>
      </c>
      <c r="D1268" t="s">
        <v>5964</v>
      </c>
    </row>
    <row r="1269" spans="1:4">
      <c r="A1269">
        <v>300543787</v>
      </c>
      <c r="B1269">
        <v>300463414</v>
      </c>
      <c r="C1269">
        <v>513011569</v>
      </c>
      <c r="D1269" t="s">
        <v>5965</v>
      </c>
    </row>
    <row r="1270" spans="1:4">
      <c r="A1270">
        <v>300543788</v>
      </c>
      <c r="B1270">
        <v>300463415</v>
      </c>
      <c r="C1270">
        <v>513011571</v>
      </c>
      <c r="D1270" t="s">
        <v>5967</v>
      </c>
    </row>
    <row r="1271" spans="1:4">
      <c r="A1271">
        <v>300543765</v>
      </c>
      <c r="B1271">
        <v>300463416</v>
      </c>
      <c r="C1271">
        <v>513011509</v>
      </c>
      <c r="D1271" t="s">
        <v>5907</v>
      </c>
    </row>
    <row r="1272" spans="1:4">
      <c r="A1272">
        <v>300543766</v>
      </c>
      <c r="B1272">
        <v>300463417</v>
      </c>
      <c r="C1272">
        <v>513011510</v>
      </c>
      <c r="D1272" t="s">
        <v>5908</v>
      </c>
    </row>
    <row r="1273" spans="1:4">
      <c r="A1273">
        <v>300543768</v>
      </c>
      <c r="B1273">
        <v>300463418</v>
      </c>
      <c r="C1273">
        <v>513011512</v>
      </c>
      <c r="D1273" t="s">
        <v>5910</v>
      </c>
    </row>
    <row r="1274" spans="1:4">
      <c r="A1274">
        <v>300543769</v>
      </c>
      <c r="B1274">
        <v>300463419</v>
      </c>
      <c r="C1274">
        <v>513011513</v>
      </c>
      <c r="D1274" t="s">
        <v>5911</v>
      </c>
    </row>
    <row r="1275" spans="1:4">
      <c r="A1275">
        <v>300543770</v>
      </c>
      <c r="B1275">
        <v>300463420</v>
      </c>
      <c r="C1275">
        <v>513011514</v>
      </c>
      <c r="D1275" t="s">
        <v>5912</v>
      </c>
    </row>
    <row r="1276" spans="1:4">
      <c r="A1276">
        <v>300543771</v>
      </c>
      <c r="B1276">
        <v>300463421</v>
      </c>
      <c r="C1276">
        <v>513011515</v>
      </c>
      <c r="D1276" t="s">
        <v>5913</v>
      </c>
    </row>
    <row r="1277" spans="1:4">
      <c r="A1277">
        <v>300543772</v>
      </c>
      <c r="B1277">
        <v>300463422</v>
      </c>
      <c r="C1277">
        <v>513011516</v>
      </c>
      <c r="D1277" t="s">
        <v>5914</v>
      </c>
    </row>
    <row r="1278" spans="1:4">
      <c r="A1278">
        <v>300543773</v>
      </c>
      <c r="B1278">
        <v>300463423</v>
      </c>
      <c r="C1278">
        <v>513011517</v>
      </c>
      <c r="D1278" t="s">
        <v>5915</v>
      </c>
    </row>
    <row r="1279" spans="1:4">
      <c r="A1279">
        <v>300543774</v>
      </c>
      <c r="B1279">
        <v>300463424</v>
      </c>
      <c r="C1279">
        <v>513011518</v>
      </c>
      <c r="D1279" t="s">
        <v>5916</v>
      </c>
    </row>
    <row r="1280" spans="1:4">
      <c r="A1280">
        <v>300543775</v>
      </c>
      <c r="B1280">
        <v>300463425</v>
      </c>
      <c r="C1280">
        <v>513011519</v>
      </c>
      <c r="D1280" t="s">
        <v>5917</v>
      </c>
    </row>
    <row r="1281" spans="1:4">
      <c r="A1281">
        <v>300543776</v>
      </c>
      <c r="B1281">
        <v>300463426</v>
      </c>
      <c r="C1281">
        <v>513011522</v>
      </c>
      <c r="D1281" t="s">
        <v>5920</v>
      </c>
    </row>
    <row r="1282" spans="1:4">
      <c r="A1282">
        <v>300543777</v>
      </c>
      <c r="B1282">
        <v>300463427</v>
      </c>
      <c r="C1282">
        <v>513011523</v>
      </c>
      <c r="D1282" t="s">
        <v>5921</v>
      </c>
    </row>
    <row r="1283" spans="1:4">
      <c r="A1283">
        <v>300543778</v>
      </c>
      <c r="B1283">
        <v>300463428</v>
      </c>
      <c r="C1283">
        <v>513011524</v>
      </c>
      <c r="D1283" t="s">
        <v>5922</v>
      </c>
    </row>
    <row r="1284" spans="1:4">
      <c r="A1284">
        <v>300543779</v>
      </c>
      <c r="B1284">
        <v>300463429</v>
      </c>
      <c r="C1284">
        <v>513011525</v>
      </c>
      <c r="D1284" t="s">
        <v>5923</v>
      </c>
    </row>
    <row r="1285" spans="1:4">
      <c r="A1285">
        <v>300543780</v>
      </c>
      <c r="B1285">
        <v>300463430</v>
      </c>
      <c r="C1285">
        <v>513011526</v>
      </c>
      <c r="D1285" t="s">
        <v>5924</v>
      </c>
    </row>
    <row r="1286" spans="1:4">
      <c r="A1286">
        <v>300543781</v>
      </c>
      <c r="B1286">
        <v>300463431</v>
      </c>
      <c r="C1286">
        <v>513011527</v>
      </c>
      <c r="D1286" t="s">
        <v>5925</v>
      </c>
    </row>
    <row r="1287" spans="1:4">
      <c r="A1287">
        <v>300543782</v>
      </c>
      <c r="B1287">
        <v>300463432</v>
      </c>
      <c r="C1287">
        <v>513011528</v>
      </c>
      <c r="D1287" t="s">
        <v>5926</v>
      </c>
    </row>
    <row r="1288" spans="1:4">
      <c r="A1288">
        <v>300543783</v>
      </c>
      <c r="B1288">
        <v>300463433</v>
      </c>
      <c r="C1288">
        <v>513011529</v>
      </c>
      <c r="D1288" t="s">
        <v>5927</v>
      </c>
    </row>
    <row r="1289" spans="1:4">
      <c r="A1289">
        <v>300543784</v>
      </c>
      <c r="B1289">
        <v>300463434</v>
      </c>
      <c r="C1289">
        <v>513011530</v>
      </c>
      <c r="D1289" t="s">
        <v>5928</v>
      </c>
    </row>
    <row r="1290" spans="1:4">
      <c r="A1290">
        <v>300543743</v>
      </c>
      <c r="B1290">
        <v>300463435</v>
      </c>
      <c r="C1290">
        <v>513011430</v>
      </c>
      <c r="D1290" t="s">
        <v>5828</v>
      </c>
    </row>
    <row r="1291" spans="1:4">
      <c r="A1291">
        <v>300543744</v>
      </c>
      <c r="B1291">
        <v>300463436</v>
      </c>
      <c r="C1291">
        <v>513011441</v>
      </c>
      <c r="D1291" t="s">
        <v>5839</v>
      </c>
    </row>
    <row r="1292" spans="1:4">
      <c r="A1292">
        <v>300543745</v>
      </c>
      <c r="B1292">
        <v>300463437</v>
      </c>
      <c r="C1292">
        <v>513011442</v>
      </c>
      <c r="D1292" t="s">
        <v>5840</v>
      </c>
    </row>
    <row r="1293" spans="1:4">
      <c r="A1293">
        <v>300543746</v>
      </c>
      <c r="B1293">
        <v>300463438</v>
      </c>
      <c r="C1293">
        <v>513011443</v>
      </c>
      <c r="D1293" t="s">
        <v>5841</v>
      </c>
    </row>
    <row r="1294" spans="1:4">
      <c r="A1294">
        <v>300543747</v>
      </c>
      <c r="B1294">
        <v>300463439</v>
      </c>
      <c r="C1294">
        <v>513011444</v>
      </c>
      <c r="D1294" t="s">
        <v>5842</v>
      </c>
    </row>
    <row r="1295" spans="1:4">
      <c r="A1295">
        <v>300543748</v>
      </c>
      <c r="B1295">
        <v>300463440</v>
      </c>
      <c r="C1295">
        <v>513011445</v>
      </c>
      <c r="D1295" t="s">
        <v>5843</v>
      </c>
    </row>
    <row r="1296" spans="1:4">
      <c r="A1296">
        <v>300543749</v>
      </c>
      <c r="B1296">
        <v>300463441</v>
      </c>
      <c r="C1296">
        <v>513011446</v>
      </c>
      <c r="D1296" t="s">
        <v>5844</v>
      </c>
    </row>
    <row r="1297" spans="1:4">
      <c r="A1297">
        <v>300543750</v>
      </c>
      <c r="B1297">
        <v>300463442</v>
      </c>
      <c r="C1297">
        <v>513011447</v>
      </c>
      <c r="D1297" t="s">
        <v>5845</v>
      </c>
    </row>
    <row r="1298" spans="1:4">
      <c r="A1298">
        <v>300543751</v>
      </c>
      <c r="B1298">
        <v>300463443</v>
      </c>
      <c r="C1298">
        <v>513011448</v>
      </c>
      <c r="D1298" t="s">
        <v>5846</v>
      </c>
    </row>
    <row r="1299" spans="1:4">
      <c r="A1299">
        <v>300543752</v>
      </c>
      <c r="B1299">
        <v>300463444</v>
      </c>
      <c r="C1299">
        <v>513011449</v>
      </c>
      <c r="D1299" t="s">
        <v>5847</v>
      </c>
    </row>
    <row r="1300" spans="1:4">
      <c r="A1300">
        <v>300543753</v>
      </c>
      <c r="B1300">
        <v>300463445</v>
      </c>
      <c r="C1300">
        <v>513011450</v>
      </c>
      <c r="D1300" t="s">
        <v>5848</v>
      </c>
    </row>
    <row r="1301" spans="1:4">
      <c r="A1301">
        <v>300543754</v>
      </c>
      <c r="B1301">
        <v>300463446</v>
      </c>
      <c r="C1301">
        <v>513011452</v>
      </c>
      <c r="D1301" t="s">
        <v>5850</v>
      </c>
    </row>
    <row r="1302" spans="1:4">
      <c r="A1302">
        <v>300543755</v>
      </c>
      <c r="B1302">
        <v>300463447</v>
      </c>
      <c r="C1302">
        <v>513011455</v>
      </c>
      <c r="D1302" t="s">
        <v>5853</v>
      </c>
    </row>
    <row r="1303" spans="1:4">
      <c r="A1303">
        <v>300543756</v>
      </c>
      <c r="B1303">
        <v>300463448</v>
      </c>
      <c r="C1303">
        <v>513011456</v>
      </c>
      <c r="D1303" t="s">
        <v>5854</v>
      </c>
    </row>
    <row r="1304" spans="1:4">
      <c r="A1304">
        <v>300543757</v>
      </c>
      <c r="B1304">
        <v>300463449</v>
      </c>
      <c r="C1304">
        <v>513011457</v>
      </c>
      <c r="D1304" t="s">
        <v>5855</v>
      </c>
    </row>
    <row r="1305" spans="1:4">
      <c r="A1305">
        <v>300543758</v>
      </c>
      <c r="B1305">
        <v>300463450</v>
      </c>
      <c r="C1305">
        <v>513011458</v>
      </c>
      <c r="D1305" t="s">
        <v>5856</v>
      </c>
    </row>
    <row r="1306" spans="1:4">
      <c r="A1306">
        <v>300543759</v>
      </c>
      <c r="B1306">
        <v>300463451</v>
      </c>
      <c r="C1306">
        <v>513011459</v>
      </c>
      <c r="D1306" t="s">
        <v>5857</v>
      </c>
    </row>
    <row r="1307" spans="1:4">
      <c r="A1307">
        <v>300543760</v>
      </c>
      <c r="B1307">
        <v>300463452</v>
      </c>
      <c r="C1307">
        <v>513011460</v>
      </c>
      <c r="D1307" t="s">
        <v>5858</v>
      </c>
    </row>
    <row r="1308" spans="1:4">
      <c r="A1308">
        <v>300543761</v>
      </c>
      <c r="B1308">
        <v>300463453</v>
      </c>
      <c r="C1308">
        <v>513011461</v>
      </c>
      <c r="D1308" t="s">
        <v>5859</v>
      </c>
    </row>
    <row r="1309" spans="1:4">
      <c r="A1309">
        <v>300543762</v>
      </c>
      <c r="B1309">
        <v>300463454</v>
      </c>
      <c r="C1309">
        <v>513011462</v>
      </c>
      <c r="D1309" t="s">
        <v>5860</v>
      </c>
    </row>
    <row r="1310" spans="1:4">
      <c r="A1310">
        <v>300543763</v>
      </c>
      <c r="B1310">
        <v>300463455</v>
      </c>
      <c r="C1310">
        <v>513011463</v>
      </c>
      <c r="D1310" t="s">
        <v>5861</v>
      </c>
    </row>
    <row r="1311" spans="1:4">
      <c r="A1311">
        <v>300543724</v>
      </c>
      <c r="B1311">
        <v>300463456</v>
      </c>
      <c r="C1311">
        <v>513011373</v>
      </c>
      <c r="D1311" t="s">
        <v>5780</v>
      </c>
    </row>
    <row r="1312" spans="1:4">
      <c r="A1312">
        <v>300543725</v>
      </c>
      <c r="B1312">
        <v>300463457</v>
      </c>
      <c r="C1312">
        <v>513011374</v>
      </c>
      <c r="D1312" t="s">
        <v>5781</v>
      </c>
    </row>
    <row r="1313" spans="1:4">
      <c r="A1313">
        <v>300543728</v>
      </c>
      <c r="B1313">
        <v>300463458</v>
      </c>
      <c r="C1313">
        <v>513011377</v>
      </c>
      <c r="D1313" t="s">
        <v>5784</v>
      </c>
    </row>
    <row r="1314" spans="1:4">
      <c r="A1314">
        <v>300543729</v>
      </c>
      <c r="B1314">
        <v>300463459</v>
      </c>
      <c r="C1314">
        <v>513011378</v>
      </c>
      <c r="D1314" t="s">
        <v>5785</v>
      </c>
    </row>
    <row r="1315" spans="1:4">
      <c r="A1315">
        <v>300543730</v>
      </c>
      <c r="B1315">
        <v>300463460</v>
      </c>
      <c r="C1315">
        <v>513011379</v>
      </c>
      <c r="D1315" t="s">
        <v>5786</v>
      </c>
    </row>
    <row r="1316" spans="1:4">
      <c r="A1316">
        <v>300543732</v>
      </c>
      <c r="B1316">
        <v>300463461</v>
      </c>
      <c r="C1316">
        <v>513011381</v>
      </c>
      <c r="D1316" t="s">
        <v>5788</v>
      </c>
    </row>
    <row r="1317" spans="1:4">
      <c r="A1317">
        <v>300543733</v>
      </c>
      <c r="B1317">
        <v>300463462</v>
      </c>
      <c r="C1317">
        <v>513011382</v>
      </c>
      <c r="D1317" t="s">
        <v>5789</v>
      </c>
    </row>
    <row r="1318" spans="1:4">
      <c r="A1318">
        <v>300543734</v>
      </c>
      <c r="B1318">
        <v>300463463</v>
      </c>
      <c r="C1318">
        <v>513011386</v>
      </c>
      <c r="D1318" t="s">
        <v>5793</v>
      </c>
    </row>
    <row r="1319" spans="1:4">
      <c r="A1319">
        <v>300543735</v>
      </c>
      <c r="B1319">
        <v>300463464</v>
      </c>
      <c r="C1319">
        <v>513011387</v>
      </c>
      <c r="D1319" t="s">
        <v>5794</v>
      </c>
    </row>
    <row r="1320" spans="1:4">
      <c r="A1320">
        <v>300543736</v>
      </c>
      <c r="B1320">
        <v>300463465</v>
      </c>
      <c r="C1320">
        <v>513011388</v>
      </c>
      <c r="D1320" t="s">
        <v>5795</v>
      </c>
    </row>
    <row r="1321" spans="1:4">
      <c r="A1321">
        <v>300543737</v>
      </c>
      <c r="B1321">
        <v>300463466</v>
      </c>
      <c r="C1321">
        <v>513011389</v>
      </c>
      <c r="D1321" t="s">
        <v>5796</v>
      </c>
    </row>
    <row r="1322" spans="1:4">
      <c r="A1322">
        <v>300543738</v>
      </c>
      <c r="B1322">
        <v>300463467</v>
      </c>
      <c r="C1322">
        <v>513011390</v>
      </c>
      <c r="D1322" t="s">
        <v>5797</v>
      </c>
    </row>
    <row r="1323" spans="1:4">
      <c r="A1323">
        <v>300543739</v>
      </c>
      <c r="B1323">
        <v>300463468</v>
      </c>
      <c r="C1323">
        <v>513011391</v>
      </c>
      <c r="D1323" t="s">
        <v>5798</v>
      </c>
    </row>
    <row r="1324" spans="1:4">
      <c r="A1324">
        <v>300543740</v>
      </c>
      <c r="B1324">
        <v>300463469</v>
      </c>
      <c r="C1324">
        <v>513011392</v>
      </c>
      <c r="D1324" t="s">
        <v>5799</v>
      </c>
    </row>
    <row r="1325" spans="1:4">
      <c r="A1325">
        <v>300543741</v>
      </c>
      <c r="B1325">
        <v>300463470</v>
      </c>
      <c r="C1325">
        <v>513011393</v>
      </c>
      <c r="D1325" t="s">
        <v>5800</v>
      </c>
    </row>
    <row r="1326" spans="1:4">
      <c r="A1326">
        <v>300543742</v>
      </c>
      <c r="B1326">
        <v>300463471</v>
      </c>
      <c r="C1326">
        <v>513011394</v>
      </c>
      <c r="D1326" t="s">
        <v>5801</v>
      </c>
    </row>
    <row r="1327" spans="1:4">
      <c r="A1327">
        <v>300543708</v>
      </c>
      <c r="B1327">
        <v>300463472</v>
      </c>
      <c r="C1327">
        <v>513011312</v>
      </c>
      <c r="D1327" t="s">
        <v>5724</v>
      </c>
    </row>
    <row r="1328" spans="1:4">
      <c r="A1328">
        <v>300543709</v>
      </c>
      <c r="B1328">
        <v>300463473</v>
      </c>
      <c r="C1328">
        <v>513011313</v>
      </c>
      <c r="D1328" t="s">
        <v>5725</v>
      </c>
    </row>
    <row r="1329" spans="1:4">
      <c r="A1329">
        <v>300543710</v>
      </c>
      <c r="B1329">
        <v>300463474</v>
      </c>
      <c r="C1329">
        <v>513011314</v>
      </c>
      <c r="D1329" t="s">
        <v>5726</v>
      </c>
    </row>
    <row r="1330" spans="1:4">
      <c r="A1330">
        <v>300543711</v>
      </c>
      <c r="B1330">
        <v>300463475</v>
      </c>
      <c r="C1330">
        <v>513011315</v>
      </c>
      <c r="D1330" t="s">
        <v>5727</v>
      </c>
    </row>
    <row r="1331" spans="1:4">
      <c r="A1331">
        <v>300543712</v>
      </c>
      <c r="B1331">
        <v>300463476</v>
      </c>
      <c r="C1331">
        <v>513011316</v>
      </c>
      <c r="D1331" t="s">
        <v>5728</v>
      </c>
    </row>
    <row r="1332" spans="1:4">
      <c r="A1332">
        <v>300543713</v>
      </c>
      <c r="B1332">
        <v>300463477</v>
      </c>
      <c r="C1332">
        <v>513011317</v>
      </c>
      <c r="D1332" t="s">
        <v>5729</v>
      </c>
    </row>
    <row r="1333" spans="1:4">
      <c r="A1333">
        <v>300543714</v>
      </c>
      <c r="B1333">
        <v>300463478</v>
      </c>
      <c r="C1333">
        <v>513011319</v>
      </c>
      <c r="D1333" t="s">
        <v>5731</v>
      </c>
    </row>
    <row r="1334" spans="1:4">
      <c r="A1334">
        <v>300543715</v>
      </c>
      <c r="B1334">
        <v>300463479</v>
      </c>
      <c r="C1334">
        <v>513011322</v>
      </c>
      <c r="D1334" t="s">
        <v>5734</v>
      </c>
    </row>
    <row r="1335" spans="1:4">
      <c r="A1335">
        <v>300543716</v>
      </c>
      <c r="B1335">
        <v>300463480</v>
      </c>
      <c r="C1335">
        <v>513011323</v>
      </c>
      <c r="D1335" t="s">
        <v>5735</v>
      </c>
    </row>
    <row r="1336" spans="1:4">
      <c r="A1336">
        <v>300543717</v>
      </c>
      <c r="B1336">
        <v>300463481</v>
      </c>
      <c r="C1336">
        <v>513011324</v>
      </c>
      <c r="D1336" t="s">
        <v>5736</v>
      </c>
    </row>
    <row r="1337" spans="1:4">
      <c r="A1337">
        <v>300543718</v>
      </c>
      <c r="B1337">
        <v>300463482</v>
      </c>
      <c r="C1337">
        <v>513011325</v>
      </c>
      <c r="D1337" t="s">
        <v>5737</v>
      </c>
    </row>
    <row r="1338" spans="1:4">
      <c r="A1338">
        <v>300543719</v>
      </c>
      <c r="B1338">
        <v>300463483</v>
      </c>
      <c r="C1338">
        <v>513011326</v>
      </c>
      <c r="D1338" t="s">
        <v>5738</v>
      </c>
    </row>
    <row r="1339" spans="1:4">
      <c r="A1339">
        <v>300543720</v>
      </c>
      <c r="B1339">
        <v>300463484</v>
      </c>
      <c r="C1339">
        <v>513011327</v>
      </c>
      <c r="D1339" t="s">
        <v>5739</v>
      </c>
    </row>
    <row r="1340" spans="1:4">
      <c r="A1340">
        <v>300543721</v>
      </c>
      <c r="B1340">
        <v>300463485</v>
      </c>
      <c r="C1340">
        <v>513011328</v>
      </c>
      <c r="D1340" t="s">
        <v>5740</v>
      </c>
    </row>
    <row r="1341" spans="1:4">
      <c r="A1341">
        <v>300543722</v>
      </c>
      <c r="B1341">
        <v>300463486</v>
      </c>
      <c r="C1341">
        <v>513011329</v>
      </c>
      <c r="D1341" t="s">
        <v>5741</v>
      </c>
    </row>
    <row r="1342" spans="1:4">
      <c r="A1342">
        <v>300543723</v>
      </c>
      <c r="B1342">
        <v>300463487</v>
      </c>
      <c r="C1342">
        <v>513011330</v>
      </c>
      <c r="D1342" t="s">
        <v>5742</v>
      </c>
    </row>
    <row r="1343" spans="1:4">
      <c r="A1343">
        <v>300543695</v>
      </c>
      <c r="B1343">
        <v>300463488</v>
      </c>
      <c r="C1343">
        <v>513011246</v>
      </c>
      <c r="D1343" t="s">
        <v>5666</v>
      </c>
    </row>
    <row r="1344" spans="1:4">
      <c r="A1344">
        <v>300543696</v>
      </c>
      <c r="B1344">
        <v>300463489</v>
      </c>
      <c r="C1344">
        <v>513011248</v>
      </c>
      <c r="D1344" t="s">
        <v>5668</v>
      </c>
    </row>
    <row r="1345" spans="1:4">
      <c r="A1345">
        <v>300543698</v>
      </c>
      <c r="B1345">
        <v>300463490</v>
      </c>
      <c r="C1345">
        <v>513011252</v>
      </c>
      <c r="D1345" t="s">
        <v>5672</v>
      </c>
    </row>
    <row r="1346" spans="1:4">
      <c r="A1346">
        <v>300543699</v>
      </c>
      <c r="B1346">
        <v>300463491</v>
      </c>
      <c r="C1346">
        <v>513011254</v>
      </c>
      <c r="D1346" t="s">
        <v>5674</v>
      </c>
    </row>
    <row r="1347" spans="1:4">
      <c r="A1347">
        <v>300543700</v>
      </c>
      <c r="B1347">
        <v>300463492</v>
      </c>
      <c r="C1347">
        <v>513011255</v>
      </c>
      <c r="D1347" t="s">
        <v>5675</v>
      </c>
    </row>
    <row r="1348" spans="1:4">
      <c r="A1348">
        <v>300543701</v>
      </c>
      <c r="B1348">
        <v>300463493</v>
      </c>
      <c r="C1348">
        <v>513011256</v>
      </c>
      <c r="D1348" t="s">
        <v>5676</v>
      </c>
    </row>
    <row r="1349" spans="1:4">
      <c r="A1349">
        <v>300543702</v>
      </c>
      <c r="B1349">
        <v>300463494</v>
      </c>
      <c r="C1349">
        <v>513011259</v>
      </c>
      <c r="D1349" t="s">
        <v>5679</v>
      </c>
    </row>
    <row r="1350" spans="1:4">
      <c r="A1350">
        <v>300543703</v>
      </c>
      <c r="B1350">
        <v>300463495</v>
      </c>
      <c r="C1350">
        <v>513011262</v>
      </c>
      <c r="D1350" t="s">
        <v>5682</v>
      </c>
    </row>
    <row r="1351" spans="1:4">
      <c r="A1351">
        <v>300543704</v>
      </c>
      <c r="B1351">
        <v>300463496</v>
      </c>
      <c r="C1351">
        <v>513011264</v>
      </c>
      <c r="D1351" t="s">
        <v>5684</v>
      </c>
    </row>
    <row r="1352" spans="1:4">
      <c r="A1352">
        <v>300543705</v>
      </c>
      <c r="B1352">
        <v>300463497</v>
      </c>
      <c r="C1352">
        <v>513011265</v>
      </c>
      <c r="D1352" t="s">
        <v>5685</v>
      </c>
    </row>
    <row r="1353" spans="1:4">
      <c r="A1353">
        <v>300543706</v>
      </c>
      <c r="B1353">
        <v>300463498</v>
      </c>
      <c r="C1353">
        <v>513011266</v>
      </c>
      <c r="D1353" t="s">
        <v>5686</v>
      </c>
    </row>
    <row r="1354" spans="1:4">
      <c r="A1354">
        <v>300543707</v>
      </c>
      <c r="B1354">
        <v>300463499</v>
      </c>
      <c r="C1354">
        <v>513011267</v>
      </c>
      <c r="D1354" t="s">
        <v>5687</v>
      </c>
    </row>
    <row r="1355" spans="1:4">
      <c r="A1355">
        <v>300543677</v>
      </c>
      <c r="B1355">
        <v>300463500</v>
      </c>
      <c r="C1355">
        <v>513011180</v>
      </c>
      <c r="D1355" t="s">
        <v>5601</v>
      </c>
    </row>
    <row r="1356" spans="1:4">
      <c r="A1356">
        <v>300543678</v>
      </c>
      <c r="B1356">
        <v>300463501</v>
      </c>
      <c r="C1356">
        <v>513011181</v>
      </c>
      <c r="D1356" t="s">
        <v>5602</v>
      </c>
    </row>
    <row r="1357" spans="1:4">
      <c r="A1357">
        <v>300543681</v>
      </c>
      <c r="B1357">
        <v>300463502</v>
      </c>
      <c r="C1357">
        <v>513011184</v>
      </c>
      <c r="D1357" t="s">
        <v>5605</v>
      </c>
    </row>
    <row r="1358" spans="1:4">
      <c r="A1358">
        <v>300543682</v>
      </c>
      <c r="B1358">
        <v>300463503</v>
      </c>
      <c r="C1358">
        <v>513011185</v>
      </c>
      <c r="D1358" t="s">
        <v>5606</v>
      </c>
    </row>
    <row r="1359" spans="1:4">
      <c r="A1359">
        <v>300543683</v>
      </c>
      <c r="B1359">
        <v>300463504</v>
      </c>
      <c r="C1359">
        <v>513011186</v>
      </c>
      <c r="D1359" t="s">
        <v>5607</v>
      </c>
    </row>
    <row r="1360" spans="1:4">
      <c r="A1360">
        <v>300543684</v>
      </c>
      <c r="B1360">
        <v>300463505</v>
      </c>
      <c r="C1360">
        <v>513011187</v>
      </c>
      <c r="D1360" t="s">
        <v>5608</v>
      </c>
    </row>
    <row r="1361" spans="1:4">
      <c r="A1361">
        <v>300543685</v>
      </c>
      <c r="B1361">
        <v>300463506</v>
      </c>
      <c r="C1361">
        <v>513011188</v>
      </c>
      <c r="D1361" t="s">
        <v>5609</v>
      </c>
    </row>
    <row r="1362" spans="1:4">
      <c r="A1362">
        <v>300543686</v>
      </c>
      <c r="B1362">
        <v>300463507</v>
      </c>
      <c r="C1362">
        <v>513011189</v>
      </c>
      <c r="D1362" t="s">
        <v>5610</v>
      </c>
    </row>
    <row r="1363" spans="1:4">
      <c r="A1363">
        <v>300543687</v>
      </c>
      <c r="B1363">
        <v>300463508</v>
      </c>
      <c r="C1363">
        <v>513011196</v>
      </c>
      <c r="D1363" t="s">
        <v>5617</v>
      </c>
    </row>
    <row r="1364" spans="1:4">
      <c r="A1364">
        <v>300543688</v>
      </c>
      <c r="B1364">
        <v>300463509</v>
      </c>
      <c r="C1364">
        <v>513011197</v>
      </c>
      <c r="D1364" t="s">
        <v>5618</v>
      </c>
    </row>
    <row r="1365" spans="1:4">
      <c r="A1365">
        <v>300543689</v>
      </c>
      <c r="B1365">
        <v>300463510</v>
      </c>
      <c r="C1365">
        <v>513011198</v>
      </c>
      <c r="D1365" t="s">
        <v>5619</v>
      </c>
    </row>
    <row r="1366" spans="1:4">
      <c r="A1366">
        <v>300543690</v>
      </c>
      <c r="B1366">
        <v>300463511</v>
      </c>
      <c r="C1366">
        <v>513011199</v>
      </c>
      <c r="D1366" t="s">
        <v>5620</v>
      </c>
    </row>
    <row r="1367" spans="1:4">
      <c r="A1367">
        <v>300543691</v>
      </c>
      <c r="B1367">
        <v>300463512</v>
      </c>
      <c r="C1367">
        <v>513011200</v>
      </c>
      <c r="D1367" t="s">
        <v>5621</v>
      </c>
    </row>
    <row r="1368" spans="1:4">
      <c r="A1368">
        <v>300543692</v>
      </c>
      <c r="B1368">
        <v>300463513</v>
      </c>
      <c r="C1368">
        <v>513011201</v>
      </c>
      <c r="D1368" t="s">
        <v>5622</v>
      </c>
    </row>
    <row r="1369" spans="1:4">
      <c r="A1369">
        <v>300543693</v>
      </c>
      <c r="B1369">
        <v>300463514</v>
      </c>
      <c r="C1369">
        <v>513011202</v>
      </c>
      <c r="D1369" t="s">
        <v>5623</v>
      </c>
    </row>
    <row r="1370" spans="1:4">
      <c r="A1370">
        <v>300543694</v>
      </c>
      <c r="B1370">
        <v>300463515</v>
      </c>
      <c r="C1370">
        <v>513011203</v>
      </c>
      <c r="D1370" t="s">
        <v>5624</v>
      </c>
    </row>
    <row r="1371" spans="1:4">
      <c r="A1371">
        <v>300543662</v>
      </c>
      <c r="B1371">
        <v>300463516</v>
      </c>
      <c r="C1371">
        <v>513011086</v>
      </c>
      <c r="D1371" t="s">
        <v>5511</v>
      </c>
    </row>
    <row r="1372" spans="1:4">
      <c r="A1372">
        <v>300543663</v>
      </c>
      <c r="B1372">
        <v>300463517</v>
      </c>
      <c r="C1372">
        <v>513011087</v>
      </c>
      <c r="D1372" t="s">
        <v>5512</v>
      </c>
    </row>
    <row r="1373" spans="1:4">
      <c r="A1373">
        <v>300543664</v>
      </c>
      <c r="B1373">
        <v>300463518</v>
      </c>
      <c r="C1373">
        <v>513011088</v>
      </c>
      <c r="D1373" t="s">
        <v>5513</v>
      </c>
    </row>
    <row r="1374" spans="1:4">
      <c r="A1374">
        <v>300543665</v>
      </c>
      <c r="B1374">
        <v>300463519</v>
      </c>
      <c r="C1374">
        <v>513011089</v>
      </c>
      <c r="D1374" t="s">
        <v>5514</v>
      </c>
    </row>
    <row r="1375" spans="1:4">
      <c r="A1375">
        <v>300543666</v>
      </c>
      <c r="B1375">
        <v>300463520</v>
      </c>
      <c r="C1375">
        <v>513011090</v>
      </c>
      <c r="D1375" t="s">
        <v>5515</v>
      </c>
    </row>
    <row r="1376" spans="1:4">
      <c r="A1376">
        <v>300543667</v>
      </c>
      <c r="B1376">
        <v>300463521</v>
      </c>
      <c r="C1376">
        <v>513011091</v>
      </c>
      <c r="D1376" t="s">
        <v>5516</v>
      </c>
    </row>
    <row r="1377" spans="1:4">
      <c r="A1377">
        <v>300543668</v>
      </c>
      <c r="B1377">
        <v>300463522</v>
      </c>
      <c r="C1377">
        <v>513011092</v>
      </c>
      <c r="D1377" t="s">
        <v>5517</v>
      </c>
    </row>
    <row r="1378" spans="1:4">
      <c r="A1378">
        <v>300543669</v>
      </c>
      <c r="B1378">
        <v>300463523</v>
      </c>
      <c r="C1378">
        <v>513011093</v>
      </c>
      <c r="D1378" t="s">
        <v>5518</v>
      </c>
    </row>
    <row r="1379" spans="1:4">
      <c r="A1379">
        <v>300543670</v>
      </c>
      <c r="B1379">
        <v>300463524</v>
      </c>
      <c r="C1379">
        <v>513011097</v>
      </c>
      <c r="D1379" t="s">
        <v>5522</v>
      </c>
    </row>
    <row r="1380" spans="1:4">
      <c r="A1380">
        <v>300543671</v>
      </c>
      <c r="B1380">
        <v>300463525</v>
      </c>
      <c r="C1380">
        <v>513011098</v>
      </c>
      <c r="D1380" t="s">
        <v>5523</v>
      </c>
    </row>
    <row r="1381" spans="1:4">
      <c r="A1381">
        <v>300543672</v>
      </c>
      <c r="B1381">
        <v>300463526</v>
      </c>
      <c r="C1381">
        <v>513011100</v>
      </c>
      <c r="D1381" t="s">
        <v>5525</v>
      </c>
    </row>
    <row r="1382" spans="1:4">
      <c r="A1382">
        <v>300543673</v>
      </c>
      <c r="B1382">
        <v>300463527</v>
      </c>
      <c r="C1382">
        <v>513011101</v>
      </c>
      <c r="D1382" t="s">
        <v>5526</v>
      </c>
    </row>
    <row r="1383" spans="1:4">
      <c r="A1383">
        <v>300543674</v>
      </c>
      <c r="B1383">
        <v>300463528</v>
      </c>
      <c r="C1383">
        <v>513011102</v>
      </c>
      <c r="D1383" t="s">
        <v>5527</v>
      </c>
    </row>
    <row r="1384" spans="1:4">
      <c r="A1384">
        <v>300543675</v>
      </c>
      <c r="B1384">
        <v>300463529</v>
      </c>
      <c r="C1384">
        <v>513011104</v>
      </c>
      <c r="D1384" t="s">
        <v>5529</v>
      </c>
    </row>
    <row r="1385" spans="1:4">
      <c r="A1385">
        <v>300543676</v>
      </c>
      <c r="B1385">
        <v>300463530</v>
      </c>
      <c r="C1385">
        <v>513011108</v>
      </c>
      <c r="D1385" t="s">
        <v>5533</v>
      </c>
    </row>
    <row r="1386" spans="1:4">
      <c r="A1386">
        <v>300543658</v>
      </c>
      <c r="B1386">
        <v>300463531</v>
      </c>
      <c r="C1386">
        <v>513011006</v>
      </c>
      <c r="D1386" t="s">
        <v>5435</v>
      </c>
    </row>
    <row r="1387" spans="1:4">
      <c r="A1387">
        <v>300543901</v>
      </c>
      <c r="B1387">
        <v>300463532</v>
      </c>
      <c r="C1387">
        <v>513011009</v>
      </c>
      <c r="D1387" t="s">
        <v>5438</v>
      </c>
    </row>
    <row r="1388" spans="1:4">
      <c r="A1388">
        <v>300543660</v>
      </c>
      <c r="B1388">
        <v>300463533</v>
      </c>
      <c r="C1388">
        <v>513011025</v>
      </c>
      <c r="D1388" t="s">
        <v>5454</v>
      </c>
    </row>
    <row r="1389" spans="1:4">
      <c r="A1389">
        <v>300543633</v>
      </c>
      <c r="B1389">
        <v>300463534</v>
      </c>
      <c r="C1389">
        <v>513010679</v>
      </c>
      <c r="D1389" t="s">
        <v>5120</v>
      </c>
    </row>
    <row r="1390" spans="1:4">
      <c r="A1390">
        <v>300543642</v>
      </c>
      <c r="B1390">
        <v>300463535</v>
      </c>
      <c r="C1390">
        <v>513010967</v>
      </c>
      <c r="D1390" t="s">
        <v>5396</v>
      </c>
    </row>
    <row r="1391" spans="1:4">
      <c r="A1391">
        <v>300543643</v>
      </c>
      <c r="B1391">
        <v>300463536</v>
      </c>
      <c r="C1391">
        <v>513010968</v>
      </c>
      <c r="D1391" t="s">
        <v>5397</v>
      </c>
    </row>
    <row r="1392" spans="1:4">
      <c r="A1392">
        <v>300543639</v>
      </c>
      <c r="B1392">
        <v>300463537</v>
      </c>
      <c r="C1392">
        <v>513010964</v>
      </c>
      <c r="D1392" t="s">
        <v>5393</v>
      </c>
    </row>
    <row r="1393" spans="1:4">
      <c r="A1393">
        <v>300543640</v>
      </c>
      <c r="B1393">
        <v>300463538</v>
      </c>
      <c r="C1393">
        <v>513010965</v>
      </c>
      <c r="D1393" t="s">
        <v>5394</v>
      </c>
    </row>
    <row r="1394" spans="1:4">
      <c r="A1394">
        <v>300543641</v>
      </c>
      <c r="B1394">
        <v>300463539</v>
      </c>
      <c r="C1394">
        <v>513010966</v>
      </c>
      <c r="D1394" t="s">
        <v>5395</v>
      </c>
    </row>
    <row r="1395" spans="1:4">
      <c r="A1395">
        <v>300543644</v>
      </c>
      <c r="B1395">
        <v>300463540</v>
      </c>
      <c r="C1395">
        <v>513010969</v>
      </c>
      <c r="D1395" t="s">
        <v>5398</v>
      </c>
    </row>
    <row r="1396" spans="1:4">
      <c r="A1396">
        <v>300543645</v>
      </c>
      <c r="B1396">
        <v>300463541</v>
      </c>
      <c r="C1396">
        <v>513010970</v>
      </c>
      <c r="D1396" t="s">
        <v>5399</v>
      </c>
    </row>
    <row r="1397" spans="1:4">
      <c r="A1397">
        <v>300543654</v>
      </c>
      <c r="B1397">
        <v>300463542</v>
      </c>
      <c r="C1397">
        <v>513010994</v>
      </c>
      <c r="D1397" t="s">
        <v>5423</v>
      </c>
    </row>
    <row r="1398" spans="1:4">
      <c r="A1398">
        <v>300543655</v>
      </c>
      <c r="B1398">
        <v>300463543</v>
      </c>
      <c r="C1398">
        <v>513010995</v>
      </c>
      <c r="D1398" t="s">
        <v>5424</v>
      </c>
    </row>
    <row r="1399" spans="1:4">
      <c r="A1399">
        <v>300543656</v>
      </c>
      <c r="B1399">
        <v>300463544</v>
      </c>
      <c r="C1399">
        <v>513010996</v>
      </c>
      <c r="D1399" t="s">
        <v>5425</v>
      </c>
    </row>
    <row r="1400" spans="1:4">
      <c r="A1400">
        <v>300543659</v>
      </c>
      <c r="B1400">
        <v>300463545</v>
      </c>
      <c r="C1400">
        <v>513011019</v>
      </c>
      <c r="D1400" t="s">
        <v>5448</v>
      </c>
    </row>
    <row r="1401" spans="1:4">
      <c r="A1401">
        <v>300543646</v>
      </c>
      <c r="B1401">
        <v>300463546</v>
      </c>
      <c r="C1401">
        <v>513010971</v>
      </c>
      <c r="D1401" t="s">
        <v>5400</v>
      </c>
    </row>
    <row r="1402" spans="1:4">
      <c r="A1402">
        <v>300543647</v>
      </c>
      <c r="B1402">
        <v>300463547</v>
      </c>
      <c r="C1402">
        <v>513010972</v>
      </c>
      <c r="D1402" t="s">
        <v>5401</v>
      </c>
    </row>
    <row r="1403" spans="1:4">
      <c r="A1403">
        <v>300543648</v>
      </c>
      <c r="B1403">
        <v>300463548</v>
      </c>
      <c r="C1403">
        <v>513010973</v>
      </c>
      <c r="D1403" t="s">
        <v>5402</v>
      </c>
    </row>
    <row r="1404" spans="1:4">
      <c r="A1404">
        <v>300543649</v>
      </c>
      <c r="B1404">
        <v>300463549</v>
      </c>
      <c r="C1404">
        <v>513010974</v>
      </c>
      <c r="D1404" t="s">
        <v>5403</v>
      </c>
    </row>
    <row r="1405" spans="1:4">
      <c r="A1405">
        <v>300543650</v>
      </c>
      <c r="B1405">
        <v>300463550</v>
      </c>
      <c r="C1405">
        <v>513010975</v>
      </c>
      <c r="D1405" t="s">
        <v>5404</v>
      </c>
    </row>
    <row r="1406" spans="1:4">
      <c r="A1406">
        <v>300543651</v>
      </c>
      <c r="B1406">
        <v>300463551</v>
      </c>
      <c r="C1406">
        <v>513010976</v>
      </c>
      <c r="D1406" t="s">
        <v>5405</v>
      </c>
    </row>
    <row r="1407" spans="1:4">
      <c r="A1407">
        <v>300543661</v>
      </c>
      <c r="B1407">
        <v>300463552</v>
      </c>
      <c r="C1407">
        <v>513010977</v>
      </c>
      <c r="D1407" t="s">
        <v>5406</v>
      </c>
    </row>
    <row r="1408" spans="1:4">
      <c r="A1408">
        <v>300543652</v>
      </c>
      <c r="B1408">
        <v>300463553</v>
      </c>
      <c r="C1408">
        <v>513010982</v>
      </c>
      <c r="D1408" t="s">
        <v>5411</v>
      </c>
    </row>
    <row r="1409" spans="1:4">
      <c r="A1409">
        <v>300543653</v>
      </c>
      <c r="B1409">
        <v>300463554</v>
      </c>
      <c r="C1409">
        <v>513010984</v>
      </c>
      <c r="D1409" t="s">
        <v>5413</v>
      </c>
    </row>
    <row r="1410" spans="1:4">
      <c r="A1410">
        <v>300543634</v>
      </c>
      <c r="B1410">
        <v>300463555</v>
      </c>
      <c r="C1410">
        <v>513010680</v>
      </c>
      <c r="D1410" t="s">
        <v>5121</v>
      </c>
    </row>
    <row r="1411" spans="1:4">
      <c r="A1411">
        <v>300543635</v>
      </c>
      <c r="B1411">
        <v>300463556</v>
      </c>
      <c r="C1411">
        <v>513010706</v>
      </c>
      <c r="D1411" t="s">
        <v>5147</v>
      </c>
    </row>
    <row r="1412" spans="1:4">
      <c r="A1412">
        <v>300543636</v>
      </c>
      <c r="B1412">
        <v>300463557</v>
      </c>
      <c r="C1412">
        <v>513010707</v>
      </c>
      <c r="D1412" t="s">
        <v>5148</v>
      </c>
    </row>
    <row r="1413" spans="1:4">
      <c r="A1413">
        <v>300543637</v>
      </c>
      <c r="B1413">
        <v>300463558</v>
      </c>
      <c r="C1413">
        <v>513010708</v>
      </c>
      <c r="D1413" t="s">
        <v>5149</v>
      </c>
    </row>
    <row r="1414" spans="1:4">
      <c r="A1414">
        <v>300543638</v>
      </c>
      <c r="B1414">
        <v>300463559</v>
      </c>
      <c r="C1414">
        <v>513010709</v>
      </c>
      <c r="D1414" t="s">
        <v>5150</v>
      </c>
    </row>
    <row r="1415" spans="1:4">
      <c r="A1415">
        <v>300543631</v>
      </c>
      <c r="B1415">
        <v>300463560</v>
      </c>
      <c r="C1415">
        <v>513010606</v>
      </c>
      <c r="D1415" t="s">
        <v>5048</v>
      </c>
    </row>
    <row r="1416" spans="1:4">
      <c r="A1416">
        <v>300543632</v>
      </c>
      <c r="B1416">
        <v>300463561</v>
      </c>
      <c r="C1416">
        <v>513010610</v>
      </c>
      <c r="D1416" t="s">
        <v>5052</v>
      </c>
    </row>
    <row r="1417" spans="1:4">
      <c r="A1417">
        <v>300535994</v>
      </c>
      <c r="B1417">
        <v>300463569</v>
      </c>
      <c r="C1417">
        <v>513010054</v>
      </c>
      <c r="D1417" t="s">
        <v>4526</v>
      </c>
    </row>
    <row r="1418" spans="1:4">
      <c r="A1418">
        <v>300543540</v>
      </c>
      <c r="B1418">
        <v>300463576</v>
      </c>
      <c r="C1418">
        <v>513010042</v>
      </c>
      <c r="D1418" t="s">
        <v>4514</v>
      </c>
    </row>
    <row r="1419" spans="1:4">
      <c r="A1419">
        <v>300535998</v>
      </c>
      <c r="B1419">
        <v>300463577</v>
      </c>
      <c r="C1419">
        <v>513010067</v>
      </c>
      <c r="D1419" t="s">
        <v>4539</v>
      </c>
    </row>
    <row r="1420" spans="1:4">
      <c r="A1420">
        <v>300536014</v>
      </c>
      <c r="B1420">
        <v>300463578</v>
      </c>
      <c r="C1420">
        <v>513010072</v>
      </c>
      <c r="D1420" t="s">
        <v>4544</v>
      </c>
    </row>
    <row r="1421" spans="1:4">
      <c r="A1421">
        <v>300536044</v>
      </c>
      <c r="B1421">
        <v>300463603</v>
      </c>
      <c r="C1421">
        <v>513010116</v>
      </c>
      <c r="D1421" t="s">
        <v>4587</v>
      </c>
    </row>
    <row r="1422" spans="1:4">
      <c r="A1422">
        <v>300536648</v>
      </c>
      <c r="B1422">
        <v>300463618</v>
      </c>
      <c r="C1422">
        <v>513010270</v>
      </c>
      <c r="D1422" t="s">
        <v>4727</v>
      </c>
    </row>
    <row r="1423" spans="1:4">
      <c r="A1423">
        <v>300536647</v>
      </c>
      <c r="B1423">
        <v>300463619</v>
      </c>
      <c r="C1423">
        <v>513010272</v>
      </c>
      <c r="D1423" t="s">
        <v>4729</v>
      </c>
    </row>
    <row r="1424" spans="1:4">
      <c r="A1424">
        <v>300543566</v>
      </c>
      <c r="B1424">
        <v>300463620</v>
      </c>
      <c r="C1424">
        <v>513010273</v>
      </c>
      <c r="D1424" t="s">
        <v>4730</v>
      </c>
    </row>
    <row r="1425" spans="1:4">
      <c r="A1425">
        <v>300536652</v>
      </c>
      <c r="B1425">
        <v>300463621</v>
      </c>
      <c r="C1425">
        <v>513010274</v>
      </c>
      <c r="D1425" t="s">
        <v>4731</v>
      </c>
    </row>
    <row r="1426" spans="1:4">
      <c r="A1426">
        <v>300543567</v>
      </c>
      <c r="B1426">
        <v>300463622</v>
      </c>
      <c r="C1426">
        <v>513010275</v>
      </c>
      <c r="D1426" t="s">
        <v>4732</v>
      </c>
    </row>
    <row r="1427" spans="1:4">
      <c r="A1427">
        <v>300536650</v>
      </c>
      <c r="B1427">
        <v>300463623</v>
      </c>
      <c r="C1427">
        <v>513010281</v>
      </c>
      <c r="D1427" t="s">
        <v>4738</v>
      </c>
    </row>
    <row r="1428" spans="1:4">
      <c r="A1428">
        <v>300543574</v>
      </c>
      <c r="B1428">
        <v>300463624</v>
      </c>
      <c r="C1428">
        <v>513010285</v>
      </c>
      <c r="D1428" t="s">
        <v>4742</v>
      </c>
    </row>
    <row r="1429" spans="1:4">
      <c r="A1429">
        <v>300536651</v>
      </c>
      <c r="B1429">
        <v>300463625</v>
      </c>
      <c r="C1429">
        <v>513010294</v>
      </c>
      <c r="D1429" t="s">
        <v>4751</v>
      </c>
    </row>
    <row r="1430" spans="1:4">
      <c r="A1430">
        <v>300537332</v>
      </c>
      <c r="B1430">
        <v>300463626</v>
      </c>
      <c r="C1430">
        <v>513010299</v>
      </c>
      <c r="D1430" t="s">
        <v>4756</v>
      </c>
    </row>
    <row r="1431" spans="1:4">
      <c r="A1431">
        <v>300537334</v>
      </c>
      <c r="B1431">
        <v>300463627</v>
      </c>
      <c r="C1431">
        <v>513010313</v>
      </c>
      <c r="D1431" t="s">
        <v>4770</v>
      </c>
    </row>
    <row r="1432" spans="1:4">
      <c r="A1432">
        <v>300537333</v>
      </c>
      <c r="B1432">
        <v>300463628</v>
      </c>
      <c r="C1432">
        <v>513010317</v>
      </c>
      <c r="D1432" t="s">
        <v>4774</v>
      </c>
    </row>
    <row r="1433" spans="1:4">
      <c r="A1433">
        <v>300537490</v>
      </c>
      <c r="B1433">
        <v>300463629</v>
      </c>
      <c r="C1433">
        <v>513010322</v>
      </c>
      <c r="D1433" t="s">
        <v>4779</v>
      </c>
    </row>
    <row r="1434" spans="1:4">
      <c r="A1434">
        <v>300537491</v>
      </c>
      <c r="B1434">
        <v>300463630</v>
      </c>
      <c r="C1434">
        <v>513010326</v>
      </c>
      <c r="D1434" t="s">
        <v>4783</v>
      </c>
    </row>
    <row r="1435" spans="1:4">
      <c r="A1435">
        <v>300543583</v>
      </c>
      <c r="B1435">
        <v>300463631</v>
      </c>
      <c r="C1435">
        <v>513010328</v>
      </c>
      <c r="D1435" t="s">
        <v>4785</v>
      </c>
    </row>
    <row r="1436" spans="1:4">
      <c r="A1436">
        <v>300537493</v>
      </c>
      <c r="B1436">
        <v>300463632</v>
      </c>
      <c r="C1436">
        <v>513010329</v>
      </c>
      <c r="D1436" t="s">
        <v>4786</v>
      </c>
    </row>
    <row r="1437" spans="1:4">
      <c r="A1437">
        <v>300543584</v>
      </c>
      <c r="B1437">
        <v>300463633</v>
      </c>
      <c r="C1437">
        <v>513010330</v>
      </c>
      <c r="D1437" t="s">
        <v>4787</v>
      </c>
    </row>
    <row r="1438" spans="1:4">
      <c r="A1438">
        <v>300537492</v>
      </c>
      <c r="B1438">
        <v>300463634</v>
      </c>
      <c r="C1438">
        <v>513010331</v>
      </c>
      <c r="D1438" t="s">
        <v>4788</v>
      </c>
    </row>
    <row r="1439" spans="1:4">
      <c r="A1439">
        <v>300543585</v>
      </c>
      <c r="B1439">
        <v>300463635</v>
      </c>
      <c r="C1439">
        <v>513010333</v>
      </c>
      <c r="D1439" t="s">
        <v>4790</v>
      </c>
    </row>
    <row r="1440" spans="1:4">
      <c r="A1440">
        <v>300543586</v>
      </c>
      <c r="B1440">
        <v>300463636</v>
      </c>
      <c r="C1440">
        <v>513010334</v>
      </c>
      <c r="D1440" t="s">
        <v>4791</v>
      </c>
    </row>
    <row r="1441" spans="1:4">
      <c r="A1441">
        <v>300537675</v>
      </c>
      <c r="B1441">
        <v>300463637</v>
      </c>
      <c r="C1441">
        <v>513010360</v>
      </c>
      <c r="D1441" t="s">
        <v>4817</v>
      </c>
    </row>
    <row r="1442" spans="1:4">
      <c r="A1442">
        <v>300543587</v>
      </c>
      <c r="B1442">
        <v>300463638</v>
      </c>
      <c r="C1442">
        <v>513010379</v>
      </c>
      <c r="D1442" t="s">
        <v>4836</v>
      </c>
    </row>
    <row r="1443" spans="1:4">
      <c r="A1443">
        <v>300543588</v>
      </c>
      <c r="B1443">
        <v>300463639</v>
      </c>
      <c r="C1443">
        <v>513010386</v>
      </c>
      <c r="D1443" t="s">
        <v>4843</v>
      </c>
    </row>
    <row r="1444" spans="1:4">
      <c r="A1444">
        <v>300538132</v>
      </c>
      <c r="B1444">
        <v>300463640</v>
      </c>
      <c r="C1444">
        <v>513010384</v>
      </c>
      <c r="D1444" t="s">
        <v>4841</v>
      </c>
    </row>
    <row r="1445" spans="1:4">
      <c r="A1445">
        <v>300538160</v>
      </c>
      <c r="B1445">
        <v>300463641</v>
      </c>
      <c r="C1445">
        <v>513010388</v>
      </c>
      <c r="D1445" t="s">
        <v>4845</v>
      </c>
    </row>
    <row r="1446" spans="1:4">
      <c r="A1446">
        <v>300538128</v>
      </c>
      <c r="B1446">
        <v>300463642</v>
      </c>
      <c r="C1446">
        <v>513010390</v>
      </c>
      <c r="D1446" t="s">
        <v>4847</v>
      </c>
    </row>
    <row r="1447" spans="1:4">
      <c r="A1447">
        <v>300543589</v>
      </c>
      <c r="B1447">
        <v>300463643</v>
      </c>
      <c r="C1447">
        <v>513010391</v>
      </c>
      <c r="D1447" t="s">
        <v>4848</v>
      </c>
    </row>
    <row r="1448" spans="1:4">
      <c r="A1448">
        <v>300543590</v>
      </c>
      <c r="B1448">
        <v>300463644</v>
      </c>
      <c r="C1448">
        <v>513010392</v>
      </c>
      <c r="D1448" t="s">
        <v>4849</v>
      </c>
    </row>
    <row r="1449" spans="1:4">
      <c r="A1449">
        <v>300538129</v>
      </c>
      <c r="B1449">
        <v>300463645</v>
      </c>
      <c r="C1449">
        <v>513010394</v>
      </c>
      <c r="D1449" t="s">
        <v>4851</v>
      </c>
    </row>
    <row r="1450" spans="1:4">
      <c r="A1450">
        <v>300538130</v>
      </c>
      <c r="B1450">
        <v>300463646</v>
      </c>
      <c r="C1450">
        <v>513010395</v>
      </c>
      <c r="D1450" t="s">
        <v>4852</v>
      </c>
    </row>
    <row r="1451" spans="1:4">
      <c r="A1451">
        <v>300537242</v>
      </c>
      <c r="B1451">
        <v>300463647</v>
      </c>
      <c r="C1451">
        <v>513010403</v>
      </c>
      <c r="D1451" t="s">
        <v>4860</v>
      </c>
    </row>
    <row r="1452" spans="1:4">
      <c r="A1452">
        <v>300537244</v>
      </c>
      <c r="B1452">
        <v>300463648</v>
      </c>
      <c r="C1452">
        <v>513010413</v>
      </c>
      <c r="D1452" t="s">
        <v>4870</v>
      </c>
    </row>
    <row r="1453" spans="1:4">
      <c r="A1453">
        <v>300537245</v>
      </c>
      <c r="B1453">
        <v>300463649</v>
      </c>
      <c r="C1453">
        <v>513010415</v>
      </c>
      <c r="D1453" t="s">
        <v>4872</v>
      </c>
    </row>
    <row r="1454" spans="1:4">
      <c r="A1454">
        <v>300537247</v>
      </c>
      <c r="B1454">
        <v>300463650</v>
      </c>
      <c r="C1454">
        <v>513010416</v>
      </c>
      <c r="D1454" t="s">
        <v>4873</v>
      </c>
    </row>
    <row r="1455" spans="1:4">
      <c r="A1455">
        <v>300537246</v>
      </c>
      <c r="B1455">
        <v>300463651</v>
      </c>
      <c r="C1455">
        <v>513010417</v>
      </c>
      <c r="D1455" t="s">
        <v>4874</v>
      </c>
    </row>
    <row r="1456" spans="1:4">
      <c r="A1456">
        <v>300537248</v>
      </c>
      <c r="B1456">
        <v>300463652</v>
      </c>
      <c r="C1456">
        <v>513010418</v>
      </c>
      <c r="D1456" t="s">
        <v>4875</v>
      </c>
    </row>
    <row r="1457" spans="1:4">
      <c r="A1457">
        <v>300537243</v>
      </c>
      <c r="B1457">
        <v>300463653</v>
      </c>
      <c r="C1457">
        <v>513010428</v>
      </c>
      <c r="D1457" t="s">
        <v>4885</v>
      </c>
    </row>
    <row r="1458" spans="1:4">
      <c r="A1458">
        <v>300543591</v>
      </c>
      <c r="B1458">
        <v>300463654</v>
      </c>
      <c r="C1458">
        <v>513010436</v>
      </c>
      <c r="D1458" t="s">
        <v>4893</v>
      </c>
    </row>
    <row r="1459" spans="1:4">
      <c r="A1459">
        <v>300543592</v>
      </c>
      <c r="B1459">
        <v>300463655</v>
      </c>
      <c r="C1459">
        <v>513010440</v>
      </c>
      <c r="D1459" t="s">
        <v>4897</v>
      </c>
    </row>
    <row r="1460" spans="1:4">
      <c r="A1460">
        <v>300536835</v>
      </c>
      <c r="B1460">
        <v>300463656</v>
      </c>
      <c r="C1460">
        <v>513010444</v>
      </c>
      <c r="D1460" t="s">
        <v>4901</v>
      </c>
    </row>
    <row r="1461" spans="1:4">
      <c r="A1461">
        <v>300543593</v>
      </c>
      <c r="B1461">
        <v>300463657</v>
      </c>
      <c r="C1461">
        <v>513010446</v>
      </c>
      <c r="D1461" t="s">
        <v>4903</v>
      </c>
    </row>
    <row r="1462" spans="1:4">
      <c r="A1462">
        <v>300543594</v>
      </c>
      <c r="B1462">
        <v>300463658</v>
      </c>
      <c r="C1462">
        <v>513010448</v>
      </c>
      <c r="D1462" t="s">
        <v>4905</v>
      </c>
    </row>
    <row r="1463" spans="1:4">
      <c r="A1463">
        <v>300543628</v>
      </c>
      <c r="B1463">
        <v>300463659</v>
      </c>
      <c r="C1463">
        <v>513010581</v>
      </c>
      <c r="D1463" t="s">
        <v>5029</v>
      </c>
    </row>
    <row r="1464" spans="1:4">
      <c r="A1464">
        <v>300543630</v>
      </c>
      <c r="B1464">
        <v>300463660</v>
      </c>
      <c r="C1464">
        <v>513010583</v>
      </c>
      <c r="D1464" t="s">
        <v>5031</v>
      </c>
    </row>
    <row r="1465" spans="1:4">
      <c r="A1465">
        <v>300547680</v>
      </c>
      <c r="B1465">
        <v>300467587</v>
      </c>
      <c r="C1465">
        <v>513010695</v>
      </c>
      <c r="D1465" t="s">
        <v>5136</v>
      </c>
    </row>
    <row r="1466" spans="1:4">
      <c r="A1466">
        <v>300547959</v>
      </c>
      <c r="B1466">
        <v>300467862</v>
      </c>
      <c r="C1466">
        <v>513011574</v>
      </c>
      <c r="D1466" t="s">
        <v>5970</v>
      </c>
    </row>
    <row r="1467" spans="1:4">
      <c r="A1467">
        <v>300547960</v>
      </c>
      <c r="B1467">
        <v>300467863</v>
      </c>
      <c r="C1467">
        <v>513011575</v>
      </c>
      <c r="D1467" t="s">
        <v>5971</v>
      </c>
    </row>
    <row r="1468" spans="1:4">
      <c r="A1468">
        <v>300548061</v>
      </c>
      <c r="B1468">
        <v>300468031</v>
      </c>
      <c r="C1468">
        <v>513011570</v>
      </c>
      <c r="D1468" t="s">
        <v>5966</v>
      </c>
    </row>
    <row r="1469" spans="1:4">
      <c r="A1469">
        <v>300548062</v>
      </c>
      <c r="B1469">
        <v>300468032</v>
      </c>
      <c r="C1469">
        <v>513011576</v>
      </c>
      <c r="D1469" t="s">
        <v>5972</v>
      </c>
    </row>
    <row r="1470" spans="1:4">
      <c r="A1470">
        <v>300548063</v>
      </c>
      <c r="B1470">
        <v>300468033</v>
      </c>
      <c r="C1470">
        <v>513011577</v>
      </c>
      <c r="D1470" t="s">
        <v>5973</v>
      </c>
    </row>
    <row r="1471" spans="1:4">
      <c r="A1471">
        <v>300548076</v>
      </c>
      <c r="B1471">
        <v>300468046</v>
      </c>
      <c r="C1471">
        <v>513011472</v>
      </c>
      <c r="D1471" t="s">
        <v>5870</v>
      </c>
    </row>
    <row r="1472" spans="1:4">
      <c r="A1472">
        <v>300548077</v>
      </c>
      <c r="B1472">
        <v>300468047</v>
      </c>
      <c r="C1472">
        <v>513011540</v>
      </c>
      <c r="D1472" t="s">
        <v>5938</v>
      </c>
    </row>
    <row r="1473" spans="1:4">
      <c r="A1473">
        <v>300548084</v>
      </c>
      <c r="B1473">
        <v>300468054</v>
      </c>
      <c r="C1473">
        <v>513011541</v>
      </c>
      <c r="D1473" t="s">
        <v>5939</v>
      </c>
    </row>
    <row r="1474" spans="1:4">
      <c r="A1474">
        <v>300548095</v>
      </c>
      <c r="B1474">
        <v>300468067</v>
      </c>
      <c r="C1474">
        <v>513011542</v>
      </c>
      <c r="D1474" t="s">
        <v>5940</v>
      </c>
    </row>
    <row r="1475" spans="1:4">
      <c r="A1475">
        <v>300548102</v>
      </c>
      <c r="B1475">
        <v>300468075</v>
      </c>
      <c r="C1475">
        <v>513011543</v>
      </c>
      <c r="D1475" t="s">
        <v>5941</v>
      </c>
    </row>
    <row r="1476" spans="1:4">
      <c r="A1476">
        <v>300548103</v>
      </c>
      <c r="B1476">
        <v>300468076</v>
      </c>
      <c r="C1476">
        <v>513011544</v>
      </c>
      <c r="D1476" t="s">
        <v>5942</v>
      </c>
    </row>
    <row r="1477" spans="1:4">
      <c r="A1477">
        <v>300548156</v>
      </c>
      <c r="B1477">
        <v>300468152</v>
      </c>
      <c r="C1477">
        <v>513011545</v>
      </c>
      <c r="D1477" t="s">
        <v>5943</v>
      </c>
    </row>
    <row r="1478" spans="1:4">
      <c r="A1478">
        <v>300548157</v>
      </c>
      <c r="B1478">
        <v>300468153</v>
      </c>
      <c r="C1478">
        <v>513011546</v>
      </c>
      <c r="D1478" t="s">
        <v>5944</v>
      </c>
    </row>
    <row r="1479" spans="1:4">
      <c r="A1479">
        <v>300548158</v>
      </c>
      <c r="B1479">
        <v>300468154</v>
      </c>
      <c r="C1479">
        <v>513011547</v>
      </c>
      <c r="D1479" t="s">
        <v>5945</v>
      </c>
    </row>
    <row r="1480" spans="1:4">
      <c r="A1480">
        <v>300548214</v>
      </c>
      <c r="B1480">
        <v>300468211</v>
      </c>
      <c r="C1480">
        <v>513011572</v>
      </c>
      <c r="D1480" t="s">
        <v>5968</v>
      </c>
    </row>
    <row r="1481" spans="1:4">
      <c r="A1481">
        <v>300548217</v>
      </c>
      <c r="B1481">
        <v>300468212</v>
      </c>
      <c r="C1481">
        <v>513010795</v>
      </c>
      <c r="D1481" t="s">
        <v>5231</v>
      </c>
    </row>
    <row r="1482" spans="1:4">
      <c r="A1482">
        <v>300548218</v>
      </c>
      <c r="B1482">
        <v>300468213</v>
      </c>
      <c r="C1482">
        <v>513010993</v>
      </c>
      <c r="D1482" t="s">
        <v>5422</v>
      </c>
    </row>
    <row r="1483" spans="1:4">
      <c r="A1483">
        <v>300548215</v>
      </c>
      <c r="B1483">
        <v>300468214</v>
      </c>
      <c r="C1483">
        <v>513011471</v>
      </c>
      <c r="D1483" t="s">
        <v>5869</v>
      </c>
    </row>
    <row r="1484" spans="1:4">
      <c r="A1484">
        <v>300535946</v>
      </c>
      <c r="C1484">
        <v>513010000</v>
      </c>
      <c r="D1484" t="s">
        <v>4483</v>
      </c>
    </row>
    <row r="1485" spans="1:4">
      <c r="A1485">
        <v>300543518</v>
      </c>
      <c r="C1485">
        <v>513010010</v>
      </c>
      <c r="D1485" t="s">
        <v>4484</v>
      </c>
    </row>
    <row r="1486" spans="1:4">
      <c r="A1486">
        <v>300543536</v>
      </c>
      <c r="C1486">
        <v>513010040</v>
      </c>
      <c r="D1486" t="s">
        <v>4512</v>
      </c>
    </row>
    <row r="1487" spans="1:4">
      <c r="A1487">
        <v>300543519</v>
      </c>
      <c r="C1487">
        <v>513010080</v>
      </c>
      <c r="D1487" t="s">
        <v>4551</v>
      </c>
    </row>
    <row r="1488" spans="1:4">
      <c r="A1488">
        <v>300543520</v>
      </c>
      <c r="C1488">
        <v>513010150</v>
      </c>
      <c r="D1488" t="s">
        <v>4614</v>
      </c>
    </row>
    <row r="1489" spans="1:4">
      <c r="A1489">
        <v>300543521</v>
      </c>
      <c r="C1489">
        <v>513010260</v>
      </c>
      <c r="D1489" t="s">
        <v>4717</v>
      </c>
    </row>
    <row r="1490" spans="1:4">
      <c r="A1490">
        <v>300543522</v>
      </c>
      <c r="C1490">
        <v>513010460</v>
      </c>
      <c r="D1490" t="s">
        <v>4908</v>
      </c>
    </row>
    <row r="1491" spans="1:4">
      <c r="A1491">
        <v>300543523</v>
      </c>
      <c r="C1491">
        <v>513010590</v>
      </c>
      <c r="D1491" t="s">
        <v>5032</v>
      </c>
    </row>
    <row r="1492" spans="1:4">
      <c r="A1492">
        <v>300543524</v>
      </c>
      <c r="C1492">
        <v>513010740</v>
      </c>
      <c r="D1492" t="s">
        <v>5176</v>
      </c>
    </row>
    <row r="1493" spans="1:4">
      <c r="A1493">
        <v>300543525</v>
      </c>
      <c r="C1493">
        <v>513010900</v>
      </c>
      <c r="D1493" t="s">
        <v>5329</v>
      </c>
    </row>
    <row r="1494" spans="1:4">
      <c r="A1494">
        <v>300543526</v>
      </c>
      <c r="C1494">
        <v>513011030</v>
      </c>
      <c r="D1494" t="s">
        <v>5455</v>
      </c>
    </row>
    <row r="1495" spans="1:4">
      <c r="A1495">
        <v>300543527</v>
      </c>
      <c r="C1495">
        <v>513011120</v>
      </c>
      <c r="D1495" t="s">
        <v>5541</v>
      </c>
    </row>
    <row r="1496" spans="1:4">
      <c r="A1496">
        <v>300543528</v>
      </c>
      <c r="C1496">
        <v>513011210</v>
      </c>
      <c r="D1496" t="s">
        <v>5630</v>
      </c>
    </row>
    <row r="1497" spans="1:4">
      <c r="A1497">
        <v>300543529</v>
      </c>
      <c r="C1497">
        <v>513011280</v>
      </c>
      <c r="D1497" t="s">
        <v>5692</v>
      </c>
    </row>
    <row r="1498" spans="1:4">
      <c r="A1498">
        <v>300543530</v>
      </c>
      <c r="C1498">
        <v>513011340</v>
      </c>
      <c r="D1498" t="s">
        <v>5747</v>
      </c>
    </row>
    <row r="1499" spans="1:4">
      <c r="A1499">
        <v>300543531</v>
      </c>
      <c r="C1499">
        <v>513011410</v>
      </c>
      <c r="D1499" t="s">
        <v>5808</v>
      </c>
    </row>
    <row r="1500" spans="1:4">
      <c r="A1500">
        <v>300543532</v>
      </c>
      <c r="C1500">
        <v>513011470</v>
      </c>
      <c r="D1500" t="s">
        <v>5868</v>
      </c>
    </row>
    <row r="1501" spans="1:4">
      <c r="A1501">
        <v>300543533</v>
      </c>
      <c r="C1501">
        <v>513011550</v>
      </c>
      <c r="D1501" t="s">
        <v>5946</v>
      </c>
    </row>
  </sheetData>
  <sortState xmlns:xlrd2="http://schemas.microsoft.com/office/spreadsheetml/2017/richdata2" ref="A2:H1551">
    <sortCondition ref="B2:B15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Export Worksheet</vt:lpstr>
      <vt:lpstr>fire screen door</vt:lpstr>
      <vt:lpstr>ORCL10f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2022-04-13T11:24:27Z</dcterms:created>
  <dcterms:modified xsi:type="dcterms:W3CDTF">2022-04-29T12:32:54Z</dcterms:modified>
</cp:coreProperties>
</file>