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activeTab="4"/>
  </bookViews>
  <sheets>
    <sheet name="可转债" sheetId="1" r:id="rId1"/>
    <sheet name="可转债与可交债区别" sheetId="2" r:id="rId2"/>
    <sheet name="3+1线与仓位" sheetId="3" r:id="rId3"/>
    <sheet name="转债参与策略" sheetId="4" r:id="rId4"/>
    <sheet name="可转债投资黄金宝典" sheetId="5" r:id="rId5"/>
  </sheets>
  <calcPr calcId="144525"/>
</workbook>
</file>

<file path=xl/sharedStrings.xml><?xml version="1.0" encoding="utf-8"?>
<sst xmlns="http://schemas.openxmlformats.org/spreadsheetml/2006/main" count="178" uniqueCount="152">
  <si>
    <t>可转债条款设计与发行人动机</t>
  </si>
  <si>
    <t>条款</t>
  </si>
  <si>
    <t>诚意一般</t>
  </si>
  <si>
    <t>诚意满满</t>
  </si>
  <si>
    <t>票面利率</t>
  </si>
  <si>
    <t>影响不大</t>
  </si>
  <si>
    <t>转股价</t>
  </si>
  <si>
    <t>溢价率高</t>
  </si>
  <si>
    <t>溢价率低</t>
  </si>
  <si>
    <t>强赎回条款</t>
  </si>
  <si>
    <t>难以达到</t>
  </si>
  <si>
    <t>容易达到</t>
  </si>
  <si>
    <t>回售条款</t>
  </si>
  <si>
    <t>无或难以达到</t>
  </si>
  <si>
    <t>有或容易达到</t>
  </si>
  <si>
    <t>下修条款</t>
  </si>
  <si>
    <t>股东性质</t>
  </si>
  <si>
    <t>国企、大股东</t>
  </si>
  <si>
    <t>民企、非大股东</t>
  </si>
  <si>
    <t>可交债条款与属性</t>
  </si>
  <si>
    <t>债性强</t>
  </si>
  <si>
    <t>股性强</t>
  </si>
  <si>
    <t>高</t>
  </si>
  <si>
    <t>低</t>
  </si>
  <si>
    <t>换股价</t>
  </si>
  <si>
    <t>溢价率低甚至折价</t>
  </si>
  <si>
    <t>提前赎回条款</t>
  </si>
  <si>
    <t>严苛</t>
  </si>
  <si>
    <t>宽松或无</t>
  </si>
  <si>
    <t>无</t>
  </si>
  <si>
    <t>有</t>
  </si>
  <si>
    <t>下修条件</t>
  </si>
  <si>
    <t>上修条件</t>
  </si>
  <si>
    <t>质押率</t>
  </si>
  <si>
    <t>可转债、公募可交债、私募可交债综合对比</t>
  </si>
  <si>
    <t>对比项</t>
  </si>
  <si>
    <t>可转债</t>
  </si>
  <si>
    <t>公募可交债</t>
  </si>
  <si>
    <t>私募可交债</t>
  </si>
  <si>
    <t>全称</t>
  </si>
  <si>
    <t>可转换公司债券</t>
  </si>
  <si>
    <t>可转换其他公司股票的债券</t>
  </si>
  <si>
    <t>英文名称</t>
  </si>
  <si>
    <t>Convertible Bond,简称CB</t>
  </si>
  <si>
    <t>Exchangeable Bond，简称EB</t>
  </si>
  <si>
    <t>发行人</t>
  </si>
  <si>
    <t>上市公司</t>
  </si>
  <si>
    <t>上市公司的法人制股东，包括有限公司和股份公司</t>
  </si>
  <si>
    <t>发行对象</t>
  </si>
  <si>
    <t>一般是公开发行募集</t>
  </si>
  <si>
    <t>公开发行募集</t>
  </si>
  <si>
    <t>非公开发行募集</t>
  </si>
  <si>
    <t>股票来源</t>
  </si>
  <si>
    <t>新发行股票</t>
  </si>
  <si>
    <t>发行人持有的存量股票，无限售条件</t>
  </si>
  <si>
    <t>发行人持有的存量股票，可以在限售期内，只要将转股期设计在接触限售或者锁定之后即可</t>
  </si>
  <si>
    <t>发行门槛</t>
  </si>
  <si>
    <t>财务要求较高</t>
  </si>
  <si>
    <t>财务要求中等</t>
  </si>
  <si>
    <t>财务要求较低</t>
  </si>
  <si>
    <t>审批</t>
  </si>
  <si>
    <t>证监会</t>
  </si>
  <si>
    <t>大公募EB由证监会审核、小公募EB由交易所预审</t>
  </si>
  <si>
    <t>交易所预审</t>
  </si>
  <si>
    <t>不涉及</t>
  </si>
  <si>
    <t>不超过质押股票市值的70%</t>
  </si>
  <si>
    <t>不少于准备换股的股票数量</t>
  </si>
  <si>
    <t>发行期限</t>
  </si>
  <si>
    <t>1-6年</t>
  </si>
  <si>
    <t>不短于1年</t>
  </si>
  <si>
    <t>转股条款</t>
  </si>
  <si>
    <t>转股价不低于前20个交易日均价和前1个交易日收盘价，6个月后可转股</t>
  </si>
  <si>
    <t>转股价不低于前20个交易日均价和前1个交易日收盘价，12个月后可以转股</t>
  </si>
  <si>
    <t>转股价不低于前20个交易日均价的90%和前1个交易日收盘价的90%，6个月后可转股</t>
  </si>
  <si>
    <t>赎回条款</t>
  </si>
  <si>
    <t>一般以强赎条款为主</t>
  </si>
  <si>
    <t>除了强赎条款，可能有提前赎回条款</t>
  </si>
  <si>
    <t>可有可无，下修需经股东大会批准</t>
  </si>
  <si>
    <t>可有可无，修正无须股东大会批准，可能有上修条款</t>
  </si>
  <si>
    <t>担保</t>
  </si>
  <si>
    <t>应提供担保，最近一期净资产不低于15亿元除外</t>
  </si>
  <si>
    <t>以股票质押</t>
  </si>
  <si>
    <t>交易规则</t>
  </si>
  <si>
    <t>全价交易，T+0，无涨跌幅</t>
  </si>
  <si>
    <t>上交所净价、深交所全价交易，T+0，无涨跌幅</t>
  </si>
  <si>
    <t>转让交易</t>
  </si>
  <si>
    <t>“3+1”条线与仓位</t>
  </si>
  <si>
    <t>“3+1”条线</t>
  </si>
  <si>
    <t>相对高低</t>
  </si>
  <si>
    <t>到期收益率</t>
  </si>
  <si>
    <t>跌破概率</t>
  </si>
  <si>
    <t>指导意义</t>
  </si>
  <si>
    <t>仓位-保守投资者</t>
  </si>
  <si>
    <t>仓位-平衡投资者</t>
  </si>
  <si>
    <t>仓位-积极投资者</t>
  </si>
  <si>
    <t>到期保本线</t>
  </si>
  <si>
    <t>相对高（例如110）</t>
  </si>
  <si>
    <t>震荡市、熊市场景</t>
  </si>
  <si>
    <t>可以建仓</t>
  </si>
  <si>
    <t>不超过20%</t>
  </si>
  <si>
    <t>不超过30%</t>
  </si>
  <si>
    <t>不超过40%</t>
  </si>
  <si>
    <t>回售保本线</t>
  </si>
  <si>
    <t>相对中低（例如103元）</t>
  </si>
  <si>
    <t>类似活期存款（例如1%-2%）</t>
  </si>
  <si>
    <t>比较少见（熊市除外）</t>
  </si>
  <si>
    <t>可以加仓</t>
  </si>
  <si>
    <t>不超过50%</t>
  </si>
  <si>
    <t>不超过60%</t>
  </si>
  <si>
    <t>不超过70%</t>
  </si>
  <si>
    <t>面值100元</t>
  </si>
  <si>
    <t>相对低（100元）</t>
  </si>
  <si>
    <t>类似定期存款利率（例如2%-3%）</t>
  </si>
  <si>
    <t>熊市比比皆是</t>
  </si>
  <si>
    <t>可以重仓</t>
  </si>
  <si>
    <t>不超过80%</t>
  </si>
  <si>
    <t>不超过90%</t>
  </si>
  <si>
    <t>接近满仓</t>
  </si>
  <si>
    <t>债底</t>
  </si>
  <si>
    <t>最低 80-90元</t>
  </si>
  <si>
    <t>同等级同期限的信用债（例如4%-5%）</t>
  </si>
  <si>
    <t>几乎很少发生</t>
  </si>
  <si>
    <t>拼命重仓</t>
  </si>
  <si>
    <t>满仓100%</t>
  </si>
  <si>
    <t>单券限制</t>
  </si>
  <si>
    <t>没进入转股期</t>
  </si>
  <si>
    <t>坚定看好基本面</t>
  </si>
  <si>
    <t>参与套利，甚至可以提前埋伏</t>
  </si>
  <si>
    <t>案例：宝信/万信</t>
  </si>
  <si>
    <t>不坚定看好基本面</t>
  </si>
  <si>
    <t>临近转股期下手或不参与套利</t>
  </si>
  <si>
    <t>案例：阳光/民生/工行</t>
  </si>
  <si>
    <t>进入转股期</t>
  </si>
  <si>
    <t>套利空间不大</t>
  </si>
  <si>
    <t>不参与转股套利</t>
  </si>
  <si>
    <t>套利空间较大</t>
  </si>
  <si>
    <t>类似博弈下修</t>
  </si>
  <si>
    <t>案例：利欧</t>
  </si>
  <si>
    <t>模拟行情</t>
  </si>
  <si>
    <t>涨跌幅度</t>
  </si>
  <si>
    <t>出现概率</t>
  </si>
  <si>
    <t>正股价</t>
  </si>
  <si>
    <t>转股价值</t>
  </si>
  <si>
    <t>转债价格</t>
  </si>
  <si>
    <t>预期收益</t>
  </si>
  <si>
    <t>极度乐观</t>
  </si>
  <si>
    <t>一般乐观</t>
  </si>
  <si>
    <t>较为乐观</t>
  </si>
  <si>
    <t>正常</t>
  </si>
  <si>
    <t>较为悲观</t>
  </si>
  <si>
    <t>一般悲观</t>
  </si>
  <si>
    <t>极度悲观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</si>
</sst>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3" fillId="6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>
      <alignment vertical="center"/>
    </xf>
    <xf numFmtId="9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5"/>
  <sheetViews>
    <sheetView topLeftCell="A7" workbookViewId="0">
      <selection activeCell="F26" sqref="F26"/>
    </sheetView>
  </sheetViews>
  <sheetFormatPr defaultColWidth="9" defaultRowHeight="13.5" outlineLevelCol="3"/>
  <cols>
    <col min="2" max="3" width="12.875" customWidth="1"/>
    <col min="4" max="4" width="17.125" customWidth="1"/>
  </cols>
  <sheetData>
    <row r="2" spans="2:4">
      <c r="B2" s="15" t="s">
        <v>0</v>
      </c>
      <c r="C2" s="15"/>
      <c r="D2" s="15"/>
    </row>
    <row r="3" spans="2:4">
      <c r="B3" s="16" t="s">
        <v>1</v>
      </c>
      <c r="C3" s="16" t="s">
        <v>2</v>
      </c>
      <c r="D3" s="16" t="s">
        <v>3</v>
      </c>
    </row>
    <row r="4" spans="2:4">
      <c r="B4" s="6" t="s">
        <v>4</v>
      </c>
      <c r="C4" s="6" t="s">
        <v>5</v>
      </c>
      <c r="D4" s="6" t="s">
        <v>5</v>
      </c>
    </row>
    <row r="5" spans="2:4">
      <c r="B5" s="6" t="s">
        <v>6</v>
      </c>
      <c r="C5" s="6" t="s">
        <v>7</v>
      </c>
      <c r="D5" s="6" t="s">
        <v>8</v>
      </c>
    </row>
    <row r="6" spans="2:4">
      <c r="B6" s="6" t="s">
        <v>9</v>
      </c>
      <c r="C6" s="6" t="s">
        <v>10</v>
      </c>
      <c r="D6" s="6" t="s">
        <v>11</v>
      </c>
    </row>
    <row r="7" spans="2:4">
      <c r="B7" s="6" t="s">
        <v>12</v>
      </c>
      <c r="C7" s="6" t="s">
        <v>13</v>
      </c>
      <c r="D7" s="6" t="s">
        <v>14</v>
      </c>
    </row>
    <row r="8" spans="2:4">
      <c r="B8" s="6" t="s">
        <v>15</v>
      </c>
      <c r="C8" s="6" t="s">
        <v>13</v>
      </c>
      <c r="D8" s="6" t="s">
        <v>14</v>
      </c>
    </row>
    <row r="9" spans="2:4">
      <c r="B9" s="6" t="s">
        <v>16</v>
      </c>
      <c r="C9" s="6" t="s">
        <v>17</v>
      </c>
      <c r="D9" s="6" t="s">
        <v>18</v>
      </c>
    </row>
    <row r="16" spans="2:4">
      <c r="B16" s="15" t="s">
        <v>19</v>
      </c>
      <c r="C16" s="15"/>
      <c r="D16" s="15"/>
    </row>
    <row r="17" spans="2:4">
      <c r="B17" s="16" t="s">
        <v>1</v>
      </c>
      <c r="C17" s="16" t="s">
        <v>20</v>
      </c>
      <c r="D17" s="16" t="s">
        <v>21</v>
      </c>
    </row>
    <row r="18" spans="2:4">
      <c r="B18" s="6" t="s">
        <v>4</v>
      </c>
      <c r="C18" s="6" t="s">
        <v>22</v>
      </c>
      <c r="D18" s="6" t="s">
        <v>23</v>
      </c>
    </row>
    <row r="19" spans="2:4">
      <c r="B19" s="6" t="s">
        <v>24</v>
      </c>
      <c r="C19" s="6" t="s">
        <v>7</v>
      </c>
      <c r="D19" s="6" t="s">
        <v>25</v>
      </c>
    </row>
    <row r="20" spans="2:4">
      <c r="B20" s="6" t="s">
        <v>26</v>
      </c>
      <c r="C20" s="6" t="s">
        <v>27</v>
      </c>
      <c r="D20" s="6" t="s">
        <v>28</v>
      </c>
    </row>
    <row r="21" spans="2:4">
      <c r="B21" s="6" t="s">
        <v>12</v>
      </c>
      <c r="C21" s="6" t="s">
        <v>29</v>
      </c>
      <c r="D21" s="6" t="s">
        <v>30</v>
      </c>
    </row>
    <row r="22" spans="2:4">
      <c r="B22" s="6" t="s">
        <v>31</v>
      </c>
      <c r="C22" s="6" t="s">
        <v>29</v>
      </c>
      <c r="D22" s="6" t="s">
        <v>30</v>
      </c>
    </row>
    <row r="23" spans="2:4">
      <c r="B23" s="6" t="s">
        <v>32</v>
      </c>
      <c r="C23" s="6" t="s">
        <v>29</v>
      </c>
      <c r="D23" s="6" t="s">
        <v>30</v>
      </c>
    </row>
    <row r="24" spans="2:4">
      <c r="B24" s="6" t="s">
        <v>33</v>
      </c>
      <c r="C24" s="6" t="s">
        <v>23</v>
      </c>
      <c r="D24" s="6" t="s">
        <v>22</v>
      </c>
    </row>
    <row r="25" spans="2:4">
      <c r="B25" s="6" t="s">
        <v>16</v>
      </c>
      <c r="C25" s="6" t="s">
        <v>17</v>
      </c>
      <c r="D25" s="6" t="s">
        <v>18</v>
      </c>
    </row>
  </sheetData>
  <mergeCells count="2">
    <mergeCell ref="B2:D2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8" sqref="B18"/>
    </sheetView>
  </sheetViews>
  <sheetFormatPr defaultColWidth="9" defaultRowHeight="13.5" outlineLevelCol="3"/>
  <cols>
    <col min="1" max="1" width="8.875" customWidth="1"/>
    <col min="2" max="2" width="44.375" customWidth="1"/>
    <col min="3" max="3" width="43.375" customWidth="1"/>
    <col min="4" max="4" width="40.75" customWidth="1"/>
  </cols>
  <sheetData>
    <row r="1" spans="1:4">
      <c r="A1" s="15" t="s">
        <v>34</v>
      </c>
      <c r="B1" s="15"/>
      <c r="C1" s="15"/>
      <c r="D1" s="15"/>
    </row>
    <row r="2" spans="1:4">
      <c r="A2" s="16" t="s">
        <v>35</v>
      </c>
      <c r="B2" s="16" t="s">
        <v>36</v>
      </c>
      <c r="C2" s="16" t="s">
        <v>37</v>
      </c>
      <c r="D2" s="16" t="s">
        <v>38</v>
      </c>
    </row>
    <row r="3" spans="1:4">
      <c r="A3" s="16" t="s">
        <v>39</v>
      </c>
      <c r="B3" s="6" t="s">
        <v>40</v>
      </c>
      <c r="C3" s="12" t="s">
        <v>41</v>
      </c>
      <c r="D3" s="12"/>
    </row>
    <row r="4" spans="1:4">
      <c r="A4" s="16" t="s">
        <v>42</v>
      </c>
      <c r="B4" s="6" t="s">
        <v>43</v>
      </c>
      <c r="C4" s="12" t="s">
        <v>44</v>
      </c>
      <c r="D4" s="12"/>
    </row>
    <row r="5" spans="1:4">
      <c r="A5" s="16" t="s">
        <v>45</v>
      </c>
      <c r="B5" s="6" t="s">
        <v>46</v>
      </c>
      <c r="C5" s="12" t="s">
        <v>47</v>
      </c>
      <c r="D5" s="12"/>
    </row>
    <row r="6" spans="1:4">
      <c r="A6" s="16" t="s">
        <v>48</v>
      </c>
      <c r="B6" s="6" t="s">
        <v>49</v>
      </c>
      <c r="C6" s="6" t="s">
        <v>50</v>
      </c>
      <c r="D6" s="6" t="s">
        <v>51</v>
      </c>
    </row>
    <row r="7" ht="27" spans="1:4">
      <c r="A7" s="16" t="s">
        <v>52</v>
      </c>
      <c r="B7" s="6" t="s">
        <v>53</v>
      </c>
      <c r="C7" s="6" t="s">
        <v>54</v>
      </c>
      <c r="D7" s="17" t="s">
        <v>55</v>
      </c>
    </row>
    <row r="8" spans="1:4">
      <c r="A8" s="16" t="s">
        <v>56</v>
      </c>
      <c r="B8" s="6" t="s">
        <v>57</v>
      </c>
      <c r="C8" s="6" t="s">
        <v>58</v>
      </c>
      <c r="D8" s="6" t="s">
        <v>59</v>
      </c>
    </row>
    <row r="9" spans="1:4">
      <c r="A9" s="16" t="s">
        <v>60</v>
      </c>
      <c r="B9" s="6" t="s">
        <v>61</v>
      </c>
      <c r="C9" s="17" t="s">
        <v>62</v>
      </c>
      <c r="D9" s="6" t="s">
        <v>63</v>
      </c>
    </row>
    <row r="10" spans="1:4">
      <c r="A10" s="16" t="s">
        <v>33</v>
      </c>
      <c r="B10" s="6" t="s">
        <v>64</v>
      </c>
      <c r="C10" s="6" t="s">
        <v>65</v>
      </c>
      <c r="D10" s="6" t="s">
        <v>66</v>
      </c>
    </row>
    <row r="11" spans="1:4">
      <c r="A11" s="16" t="s">
        <v>67</v>
      </c>
      <c r="B11" s="6" t="s">
        <v>68</v>
      </c>
      <c r="C11" s="6" t="s">
        <v>68</v>
      </c>
      <c r="D11" s="6" t="s">
        <v>69</v>
      </c>
    </row>
    <row r="12" ht="27" spans="1:4">
      <c r="A12" s="16" t="s">
        <v>70</v>
      </c>
      <c r="B12" s="17" t="s">
        <v>71</v>
      </c>
      <c r="C12" s="17" t="s">
        <v>72</v>
      </c>
      <c r="D12" s="17" t="s">
        <v>73</v>
      </c>
    </row>
    <row r="13" spans="1:4">
      <c r="A13" s="16" t="s">
        <v>74</v>
      </c>
      <c r="B13" s="6" t="s">
        <v>75</v>
      </c>
      <c r="C13" s="12" t="s">
        <v>76</v>
      </c>
      <c r="D13" s="12"/>
    </row>
    <row r="14" spans="1:4">
      <c r="A14" s="16" t="s">
        <v>15</v>
      </c>
      <c r="B14" s="17" t="s">
        <v>77</v>
      </c>
      <c r="C14" s="12" t="s">
        <v>78</v>
      </c>
      <c r="D14" s="12"/>
    </row>
    <row r="15" spans="1:4">
      <c r="A15" s="16" t="s">
        <v>79</v>
      </c>
      <c r="B15" s="6" t="s">
        <v>80</v>
      </c>
      <c r="C15" s="12" t="s">
        <v>81</v>
      </c>
      <c r="D15" s="12"/>
    </row>
    <row r="16" spans="1:4">
      <c r="A16" s="16" t="s">
        <v>82</v>
      </c>
      <c r="B16" s="6" t="s">
        <v>83</v>
      </c>
      <c r="C16" s="6" t="s">
        <v>84</v>
      </c>
      <c r="D16" s="6" t="s">
        <v>85</v>
      </c>
    </row>
  </sheetData>
  <mergeCells count="7">
    <mergeCell ref="A1:D1"/>
    <mergeCell ref="C3:D3"/>
    <mergeCell ref="C4:D4"/>
    <mergeCell ref="C5:D5"/>
    <mergeCell ref="C13:D13"/>
    <mergeCell ref="C14:D14"/>
    <mergeCell ref="C15:D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workbookViewId="0">
      <selection activeCell="C11" sqref="C11"/>
    </sheetView>
  </sheetViews>
  <sheetFormatPr defaultColWidth="9" defaultRowHeight="13.5"/>
  <cols>
    <col min="2" max="2" width="12.125" customWidth="1"/>
    <col min="3" max="3" width="22.5" customWidth="1"/>
    <col min="4" max="4" width="32.625" customWidth="1"/>
    <col min="5" max="5" width="21.25" customWidth="1"/>
    <col min="6" max="6" width="8.875" customWidth="1"/>
    <col min="7" max="9" width="16.125" customWidth="1"/>
  </cols>
  <sheetData>
    <row r="2" spans="2:9">
      <c r="B2" s="9" t="s">
        <v>86</v>
      </c>
      <c r="C2" s="10"/>
      <c r="D2" s="10"/>
      <c r="E2" s="10"/>
      <c r="F2" s="10"/>
      <c r="G2" s="10"/>
      <c r="H2" s="10"/>
      <c r="I2" s="14"/>
    </row>
    <row r="3" s="8" customFormat="1" spans="2:9">
      <c r="B3" s="11" t="s">
        <v>87</v>
      </c>
      <c r="C3" s="11" t="s">
        <v>88</v>
      </c>
      <c r="D3" s="11" t="s">
        <v>89</v>
      </c>
      <c r="E3" s="11" t="s">
        <v>90</v>
      </c>
      <c r="F3" s="11" t="s">
        <v>91</v>
      </c>
      <c r="G3" s="11" t="s">
        <v>92</v>
      </c>
      <c r="H3" s="11" t="s">
        <v>93</v>
      </c>
      <c r="I3" s="11" t="s">
        <v>94</v>
      </c>
    </row>
    <row r="4" s="8" customFormat="1" spans="2:9">
      <c r="B4" s="12" t="s">
        <v>95</v>
      </c>
      <c r="C4" s="12" t="s">
        <v>96</v>
      </c>
      <c r="D4" s="13">
        <v>0</v>
      </c>
      <c r="E4" s="12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</row>
    <row r="5" s="8" customFormat="1" spans="2:9">
      <c r="B5" s="12" t="s">
        <v>102</v>
      </c>
      <c r="C5" s="12" t="s">
        <v>103</v>
      </c>
      <c r="D5" s="12" t="s">
        <v>104</v>
      </c>
      <c r="E5" s="12" t="s">
        <v>105</v>
      </c>
      <c r="F5" s="12" t="s">
        <v>106</v>
      </c>
      <c r="G5" s="12" t="s">
        <v>107</v>
      </c>
      <c r="H5" s="12" t="s">
        <v>108</v>
      </c>
      <c r="I5" s="12" t="s">
        <v>109</v>
      </c>
    </row>
    <row r="6" s="8" customFormat="1" spans="2:9">
      <c r="B6" s="12" t="s">
        <v>110</v>
      </c>
      <c r="C6" s="12" t="s">
        <v>111</v>
      </c>
      <c r="D6" s="12" t="s">
        <v>112</v>
      </c>
      <c r="E6" s="12" t="s">
        <v>113</v>
      </c>
      <c r="F6" s="12" t="s">
        <v>114</v>
      </c>
      <c r="G6" s="12" t="s">
        <v>115</v>
      </c>
      <c r="H6" s="12" t="s">
        <v>116</v>
      </c>
      <c r="I6" s="12" t="s">
        <v>117</v>
      </c>
    </row>
    <row r="7" s="8" customFormat="1" spans="2:9">
      <c r="B7" s="12" t="s">
        <v>118</v>
      </c>
      <c r="C7" s="12" t="s">
        <v>119</v>
      </c>
      <c r="D7" s="12" t="s">
        <v>120</v>
      </c>
      <c r="E7" s="12" t="s">
        <v>121</v>
      </c>
      <c r="F7" s="12" t="s">
        <v>122</v>
      </c>
      <c r="G7" s="12" t="s">
        <v>123</v>
      </c>
      <c r="H7" s="12" t="s">
        <v>123</v>
      </c>
      <c r="I7" s="12" t="s">
        <v>123</v>
      </c>
    </row>
    <row r="8" s="8" customFormat="1" spans="2:9">
      <c r="B8" s="12" t="s">
        <v>124</v>
      </c>
      <c r="C8" s="12"/>
      <c r="D8" s="12"/>
      <c r="E8" s="12"/>
      <c r="F8" s="12"/>
      <c r="G8" s="12" t="s">
        <v>99</v>
      </c>
      <c r="H8" s="12" t="s">
        <v>100</v>
      </c>
      <c r="I8" s="12" t="s">
        <v>107</v>
      </c>
    </row>
    <row r="9" s="8" customFormat="1"/>
    <row r="10" s="8" customFormat="1"/>
    <row r="11" s="8" customFormat="1"/>
    <row r="12" s="8" customFormat="1"/>
    <row r="13" s="8" customFormat="1"/>
    <row r="14" s="8" customFormat="1"/>
    <row r="15" s="8" customFormat="1"/>
    <row r="16" s="8" customFormat="1"/>
    <row r="17" s="8" customFormat="1"/>
    <row r="18" s="8" customFormat="1"/>
    <row r="19" s="8" customFormat="1"/>
    <row r="20" s="8" customFormat="1"/>
  </sheetData>
  <mergeCells count="1">
    <mergeCell ref="B2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5"/>
  <sheetViews>
    <sheetView workbookViewId="0">
      <selection activeCell="C13" sqref="C13"/>
    </sheetView>
  </sheetViews>
  <sheetFormatPr defaultColWidth="9" defaultRowHeight="13.5" outlineLevelRow="4" outlineLevelCol="4"/>
  <cols>
    <col min="2" max="2" width="12.875" customWidth="1"/>
    <col min="3" max="3" width="17.125" customWidth="1"/>
    <col min="4" max="4" width="27.5" customWidth="1"/>
    <col min="5" max="5" width="21.375" customWidth="1"/>
  </cols>
  <sheetData>
    <row r="2" spans="2:5">
      <c r="B2" s="5" t="s">
        <v>125</v>
      </c>
      <c r="C2" s="6" t="s">
        <v>126</v>
      </c>
      <c r="D2" s="6" t="s">
        <v>127</v>
      </c>
      <c r="E2" s="6" t="s">
        <v>128</v>
      </c>
    </row>
    <row r="3" spans="2:5">
      <c r="B3" s="5"/>
      <c r="C3" s="6" t="s">
        <v>129</v>
      </c>
      <c r="D3" s="6" t="s">
        <v>130</v>
      </c>
      <c r="E3" s="6" t="s">
        <v>131</v>
      </c>
    </row>
    <row r="4" spans="2:5">
      <c r="B4" s="7" t="s">
        <v>132</v>
      </c>
      <c r="C4" s="6" t="s">
        <v>133</v>
      </c>
      <c r="D4" s="6" t="s">
        <v>134</v>
      </c>
      <c r="E4" s="6" t="s">
        <v>128</v>
      </c>
    </row>
    <row r="5" spans="2:5">
      <c r="B5" s="7"/>
      <c r="C5" s="6" t="s">
        <v>135</v>
      </c>
      <c r="D5" s="6" t="s">
        <v>136</v>
      </c>
      <c r="E5" s="6" t="s">
        <v>137</v>
      </c>
    </row>
  </sheetData>
  <mergeCells count="2">
    <mergeCell ref="B2:B3"/>
    <mergeCell ref="B4:B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9"/>
  <sheetViews>
    <sheetView tabSelected="1" workbookViewId="0">
      <selection activeCell="D15" sqref="D15"/>
    </sheetView>
  </sheetViews>
  <sheetFormatPr defaultColWidth="9" defaultRowHeight="13.5"/>
  <cols>
    <col min="7" max="9" width="12.625"/>
  </cols>
  <sheetData>
    <row r="2" spans="2:9">
      <c r="B2" s="1" t="s">
        <v>138</v>
      </c>
      <c r="C2" s="1" t="s">
        <v>139</v>
      </c>
      <c r="D2" s="1" t="s">
        <v>140</v>
      </c>
      <c r="E2" s="1" t="s">
        <v>141</v>
      </c>
      <c r="F2" s="1" t="s">
        <v>6</v>
      </c>
      <c r="G2" s="1" t="s">
        <v>142</v>
      </c>
      <c r="H2" s="1" t="s">
        <v>143</v>
      </c>
      <c r="I2" s="1" t="s">
        <v>144</v>
      </c>
    </row>
    <row r="3" spans="2:9">
      <c r="B3" s="1" t="s">
        <v>145</v>
      </c>
      <c r="C3" s="2">
        <v>0.2</v>
      </c>
      <c r="D3" s="2">
        <v>0.05</v>
      </c>
      <c r="E3" s="3"/>
      <c r="F3" s="3"/>
      <c r="G3" s="3"/>
      <c r="H3" s="3"/>
      <c r="I3" s="3"/>
    </row>
    <row r="4" spans="2:9">
      <c r="B4" s="1" t="s">
        <v>146</v>
      </c>
      <c r="C4" s="2">
        <v>0.1</v>
      </c>
      <c r="D4" s="2">
        <v>0.1</v>
      </c>
      <c r="E4" s="3">
        <f>E6*(1+C4)</f>
        <v>7.997</v>
      </c>
      <c r="F4" s="3"/>
      <c r="G4" s="3"/>
      <c r="H4" s="3"/>
      <c r="I4" s="3"/>
    </row>
    <row r="5" spans="2:9">
      <c r="B5" s="1" t="s">
        <v>147</v>
      </c>
      <c r="C5" s="2">
        <v>0.05</v>
      </c>
      <c r="D5" s="2">
        <v>0.2</v>
      </c>
      <c r="E5" s="3">
        <f>E6*(1+C5)</f>
        <v>7.6335</v>
      </c>
      <c r="F5" s="3"/>
      <c r="G5" s="3"/>
      <c r="H5" s="3"/>
      <c r="I5" s="3"/>
    </row>
    <row r="6" spans="2:9">
      <c r="B6" s="1" t="s">
        <v>148</v>
      </c>
      <c r="C6" s="4">
        <v>0</v>
      </c>
      <c r="D6" s="2">
        <v>0.3</v>
      </c>
      <c r="E6" s="3">
        <v>7.27</v>
      </c>
      <c r="F6" s="3">
        <v>7.9</v>
      </c>
      <c r="G6" s="3">
        <f>100/F6*E6</f>
        <v>92.0253164556962</v>
      </c>
      <c r="H6" s="3">
        <f>G6+16</f>
        <v>108.025316455696</v>
      </c>
      <c r="I6" s="3">
        <f>H6-100</f>
        <v>8.0253164556962</v>
      </c>
    </row>
    <row r="7" spans="2:9">
      <c r="B7" s="1" t="s">
        <v>149</v>
      </c>
      <c r="C7" s="2">
        <v>-0.05</v>
      </c>
      <c r="D7" s="2">
        <v>0.2</v>
      </c>
      <c r="E7" s="3"/>
      <c r="F7" s="3"/>
      <c r="G7" s="3"/>
      <c r="H7" s="3"/>
      <c r="I7" s="3"/>
    </row>
    <row r="8" spans="2:9">
      <c r="B8" s="1" t="s">
        <v>150</v>
      </c>
      <c r="C8" s="2">
        <v>-0.1</v>
      </c>
      <c r="D8" s="2">
        <v>0.1</v>
      </c>
      <c r="E8" s="3"/>
      <c r="F8" s="3"/>
      <c r="G8" s="3"/>
      <c r="H8" s="3"/>
      <c r="I8" s="3"/>
    </row>
    <row r="9" spans="2:9">
      <c r="B9" s="1" t="s">
        <v>151</v>
      </c>
      <c r="C9" s="2">
        <v>-0.2</v>
      </c>
      <c r="D9" s="4">
        <v>5</v>
      </c>
      <c r="E9" s="3"/>
      <c r="F9" s="3"/>
      <c r="G9" s="3"/>
      <c r="H9" s="3"/>
      <c r="I9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可转债</vt:lpstr>
      <vt:lpstr>可转债与可交债区别</vt:lpstr>
      <vt:lpstr>3+1线与仓位</vt:lpstr>
      <vt:lpstr>转债参与策略</vt:lpstr>
      <vt:lpstr>可转债投资黄金宝典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2020-12-06T12:23:00Z</dcterms:created>
  <dcterms:modified xsi:type="dcterms:W3CDTF">2020-12-13T14:12:13Z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