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ty of Computers and Informatics\4th Year\Graduation Project\"/>
    </mc:Choice>
  </mc:AlternateContent>
  <xr:revisionPtr revIDLastSave="0" documentId="13_ncr:1_{15FF5CE8-C5AF-42CD-A715-D31D4FCDF228}" xr6:coauthVersionLast="45" xr6:coauthVersionMax="45" xr10:uidLastSave="{00000000-0000-0000-0000-000000000000}"/>
  <bookViews>
    <workbookView xWindow="-120" yWindow="-120" windowWidth="20730" windowHeight="11160" activeTab="4" xr2:uid="{A7FB017C-9004-4058-99DD-33E60EF29599}"/>
  </bookViews>
  <sheets>
    <sheet name="All Trials" sheetId="4" r:id="rId1"/>
    <sheet name="One Stage" sheetId="2" r:id="rId2"/>
    <sheet name="First Stage" sheetId="3" r:id="rId3"/>
    <sheet name="Second Stage" sheetId="5" r:id="rId4"/>
    <sheet name="Two Stages Augment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1" i="5"/>
  <c r="G22" i="5"/>
  <c r="G4" i="5"/>
  <c r="F21" i="5"/>
  <c r="F22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F4" i="5"/>
  <c r="G22" i="3"/>
  <c r="G21" i="3"/>
  <c r="G16" i="3"/>
  <c r="G11" i="3"/>
  <c r="G10" i="3"/>
  <c r="G7" i="3"/>
  <c r="G4" i="3"/>
  <c r="F22" i="3"/>
  <c r="F21" i="3"/>
  <c r="F16" i="3"/>
  <c r="F11" i="3"/>
  <c r="F10" i="3"/>
  <c r="F7" i="3"/>
  <c r="F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4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5" i="2"/>
  <c r="H6" i="2"/>
  <c r="H7" i="2"/>
  <c r="H4" i="2"/>
</calcChain>
</file>

<file path=xl/sharedStrings.xml><?xml version="1.0" encoding="utf-8"?>
<sst xmlns="http://schemas.openxmlformats.org/spreadsheetml/2006/main" count="398" uniqueCount="54">
  <si>
    <t>Class</t>
  </si>
  <si>
    <t>Class Symbol</t>
  </si>
  <si>
    <t>#test beats</t>
  </si>
  <si>
    <t>#train beats</t>
  </si>
  <si>
    <t>total #beats</t>
  </si>
  <si>
    <t>Normal</t>
  </si>
  <si>
    <t>N</t>
  </si>
  <si>
    <t>Left bundle branch block</t>
  </si>
  <si>
    <t>L</t>
  </si>
  <si>
    <t>Right bundle branch block</t>
  </si>
  <si>
    <t>R</t>
  </si>
  <si>
    <t>Atrial premature</t>
  </si>
  <si>
    <t>A</t>
  </si>
  <si>
    <t>Aberrated atrial premature</t>
  </si>
  <si>
    <t>a</t>
  </si>
  <si>
    <t>Nodal (junctional) premature</t>
  </si>
  <si>
    <t>J</t>
  </si>
  <si>
    <t>Premature ventricular contraction</t>
  </si>
  <si>
    <t>V</t>
  </si>
  <si>
    <t>Fusion of ventricular and normal</t>
  </si>
  <si>
    <t>F</t>
  </si>
  <si>
    <t>Ventricular flutter wave</t>
  </si>
  <si>
    <t>!</t>
  </si>
  <si>
    <t>Atrial escape</t>
  </si>
  <si>
    <t>e</t>
  </si>
  <si>
    <t>Nodal (junctional) escape</t>
  </si>
  <si>
    <t>j</t>
  </si>
  <si>
    <t>Ventricular escape</t>
  </si>
  <si>
    <t>E</t>
  </si>
  <si>
    <t>Paced</t>
  </si>
  <si>
    <t>/</t>
  </si>
  <si>
    <t>Fusion of paced and normal</t>
  </si>
  <si>
    <t>f</t>
  </si>
  <si>
    <t>Non-conducted P-wave</t>
  </si>
  <si>
    <t>x</t>
  </si>
  <si>
    <t>Unclassifiable</t>
  </si>
  <si>
    <t>Q</t>
  </si>
  <si>
    <t>One Stage</t>
  </si>
  <si>
    <t>Trial 6</t>
  </si>
  <si>
    <t>Trial 7</t>
  </si>
  <si>
    <t>Trial 8</t>
  </si>
  <si>
    <t>Trial 9</t>
  </si>
  <si>
    <t>Trial 10</t>
  </si>
  <si>
    <t>CNN</t>
  </si>
  <si>
    <t>#</t>
  </si>
  <si>
    <t>Average Accuracy</t>
  </si>
  <si>
    <t>Overall Accuracy</t>
  </si>
  <si>
    <t>First Stage</t>
  </si>
  <si>
    <t>Two Stages</t>
  </si>
  <si>
    <t>S</t>
  </si>
  <si>
    <t>Category</t>
  </si>
  <si>
    <t>Inception</t>
  </si>
  <si>
    <t xml:space="preserve">
86.35016943611075</t>
  </si>
  <si>
    <t>AVG across all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</si>
</sst>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212121"/>
      <name val="Arial"/>
      <family val="2"/>
    </font>
    <font>
      <b/>
      <sz val="10"/>
      <color theme="1"/>
      <name val="Arial"/>
      <family val="2"/>
    </font>
    <font>
      <b/>
      <sz val="14"/>
      <color rgb="FFFA7D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1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  <bgColor rgb="FFFFFF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CC4125"/>
        <bgColor rgb="FFCC4125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indexed="64"/>
      </patternFill>
    </fill>
    <fill>
      <patternFill patternType="solid">
        <fgColor rgb="FF6D9EEB"/>
        <bgColor rgb="FFFFFFCC"/>
      </patternFill>
    </fill>
    <fill>
      <patternFill patternType="solid">
        <fgColor rgb="FFEA9999"/>
        <bgColor rgb="FFFFFFCC"/>
      </patternFill>
    </fill>
    <fill>
      <patternFill patternType="solid">
        <fgColor rgb="FF00FFFF"/>
        <bgColor rgb="FFFFFFCC"/>
      </patternFill>
    </fill>
    <fill>
      <patternFill patternType="solid">
        <fgColor rgb="FFCC4125"/>
        <bgColor rgb="FFFFFFCC"/>
      </patternFill>
    </fill>
    <fill>
      <patternFill patternType="solid">
        <fgColor rgb="FFF1C232"/>
        <bgColor rgb="FFFFFFCC"/>
      </patternFill>
    </fill>
    <fill>
      <patternFill patternType="solid">
        <fgColor rgb="FFEA9999"/>
        <bgColor rgb="FF6D9EEB"/>
      </patternFill>
    </fill>
    <fill>
      <patternFill patternType="solid">
        <fgColor rgb="FFEA9999"/>
        <bgColor indexed="64"/>
      </patternFill>
    </fill>
    <fill>
      <patternFill patternType="solid">
        <fgColor rgb="FFCC4125"/>
        <bgColor rgb="FF00FFFF"/>
      </patternFill>
    </fill>
  </fills>
  <borders count="44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FF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ck">
        <color rgb="FFFF0000"/>
      </top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9" fillId="0" borderId="0"/>
  </cellStyleXfs>
  <cellXfs count="187">
    <xf numFmtId="0" fontId="0" fillId="0" borderId="0" xfId="0"/>
    <xf numFmtId="2" fontId="0" fillId="0" borderId="0" xfId="0" applyNumberFormat="1"/>
    <xf numFmtId="0" fontId="3" fillId="3" borderId="11" xfId="2" applyFont="1" applyFill="1" applyBorder="1" applyAlignment="1">
      <alignment horizontal="center"/>
    </xf>
    <xf numFmtId="0" fontId="11" fillId="11" borderId="11" xfId="2" applyFont="1" applyFill="1" applyBorder="1" applyAlignment="1">
      <alignment horizontal="center"/>
    </xf>
    <xf numFmtId="0" fontId="8" fillId="0" borderId="11" xfId="2" applyFont="1" applyBorder="1"/>
    <xf numFmtId="0" fontId="13" fillId="0" borderId="11" xfId="2" applyFont="1" applyBorder="1" applyAlignment="1"/>
    <xf numFmtId="0" fontId="8" fillId="10" borderId="1" xfId="2" applyNumberFormat="1" applyFont="1" applyFill="1" applyBorder="1" applyAlignment="1">
      <alignment horizontal="center" vertical="center"/>
    </xf>
    <xf numFmtId="0" fontId="9" fillId="10" borderId="1" xfId="2" applyNumberFormat="1" applyFont="1" applyFill="1" applyBorder="1" applyAlignment="1">
      <alignment horizontal="center" vertical="center"/>
    </xf>
    <xf numFmtId="0" fontId="8" fillId="10" borderId="25" xfId="2" applyNumberFormat="1" applyFont="1" applyFill="1" applyBorder="1" applyAlignment="1">
      <alignment horizontal="center" vertical="center"/>
    </xf>
    <xf numFmtId="0" fontId="12" fillId="10" borderId="1" xfId="2" applyNumberFormat="1" applyFont="1" applyFill="1" applyBorder="1" applyAlignment="1">
      <alignment horizontal="center" vertical="center"/>
    </xf>
    <xf numFmtId="0" fontId="8" fillId="13" borderId="12" xfId="2" applyNumberFormat="1" applyFont="1" applyFill="1" applyBorder="1" applyAlignment="1">
      <alignment horizontal="center" vertical="center"/>
    </xf>
    <xf numFmtId="0" fontId="8" fillId="14" borderId="12" xfId="2" applyNumberFormat="1" applyFont="1" applyFill="1" applyBorder="1" applyAlignment="1">
      <alignment horizontal="center" vertical="center"/>
    </xf>
    <xf numFmtId="0" fontId="8" fillId="4" borderId="12" xfId="2" applyNumberFormat="1" applyFont="1" applyFill="1" applyBorder="1" applyAlignment="1">
      <alignment horizontal="center" vertical="center"/>
    </xf>
    <xf numFmtId="0" fontId="8" fillId="4" borderId="24" xfId="2" applyNumberFormat="1" applyFont="1" applyFill="1" applyBorder="1" applyAlignment="1">
      <alignment horizontal="center" vertical="center"/>
    </xf>
    <xf numFmtId="0" fontId="8" fillId="13" borderId="20" xfId="2" applyNumberFormat="1" applyFont="1" applyFill="1" applyBorder="1" applyAlignment="1">
      <alignment horizontal="center" vertical="center"/>
    </xf>
    <xf numFmtId="0" fontId="8" fillId="14" borderId="20" xfId="2" applyNumberFormat="1" applyFont="1" applyFill="1" applyBorder="1" applyAlignment="1">
      <alignment horizontal="center" vertical="center"/>
    </xf>
    <xf numFmtId="0" fontId="8" fillId="4" borderId="20" xfId="2" applyNumberFormat="1" applyFont="1" applyFill="1" applyBorder="1" applyAlignment="1">
      <alignment horizontal="center" vertical="center"/>
    </xf>
    <xf numFmtId="0" fontId="8" fillId="4" borderId="21" xfId="2" applyNumberFormat="1" applyFont="1" applyFill="1" applyBorder="1" applyAlignment="1">
      <alignment horizontal="center" vertical="center"/>
    </xf>
    <xf numFmtId="0" fontId="8" fillId="10" borderId="13" xfId="2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0" fontId="10" fillId="10" borderId="13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/>
    </xf>
    <xf numFmtId="0" fontId="11" fillId="11" borderId="11" xfId="2" applyFont="1" applyFill="1" applyBorder="1" applyAlignment="1">
      <alignment horizontal="center"/>
    </xf>
    <xf numFmtId="10" fontId="8" fillId="4" borderId="0" xfId="2" applyNumberFormat="1" applyFont="1" applyFill="1" applyAlignment="1">
      <alignment horizontal="center" vertical="center"/>
    </xf>
    <xf numFmtId="0" fontId="8" fillId="6" borderId="13" xfId="2" applyFont="1" applyFill="1" applyBorder="1" applyAlignment="1">
      <alignment horizontal="center" vertical="center"/>
    </xf>
    <xf numFmtId="0" fontId="8" fillId="12" borderId="20" xfId="2" applyFont="1" applyFill="1" applyBorder="1" applyAlignment="1">
      <alignment horizontal="center" vertical="center"/>
    </xf>
    <xf numFmtId="0" fontId="8" fillId="12" borderId="12" xfId="2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/>
    </xf>
    <xf numFmtId="0" fontId="8" fillId="13" borderId="0" xfId="2" applyFont="1" applyFill="1" applyAlignment="1">
      <alignment horizontal="center"/>
    </xf>
    <xf numFmtId="0" fontId="8" fillId="13" borderId="20" xfId="2" applyFont="1" applyFill="1" applyBorder="1" applyAlignment="1">
      <alignment horizontal="center" vertical="center"/>
    </xf>
    <xf numFmtId="0" fontId="8" fillId="13" borderId="12" xfId="2" applyFont="1" applyFill="1" applyBorder="1" applyAlignment="1">
      <alignment horizontal="center" vertical="center"/>
    </xf>
    <xf numFmtId="0" fontId="8" fillId="14" borderId="0" xfId="2" applyFont="1" applyFill="1" applyAlignment="1">
      <alignment horizontal="center"/>
    </xf>
    <xf numFmtId="0" fontId="12" fillId="10" borderId="13" xfId="2" applyFont="1" applyFill="1" applyBorder="1" applyAlignment="1">
      <alignment horizontal="center" vertical="center"/>
    </xf>
    <xf numFmtId="0" fontId="8" fillId="15" borderId="20" xfId="2" applyFont="1" applyFill="1" applyBorder="1" applyAlignment="1">
      <alignment horizontal="center" vertical="center"/>
    </xf>
    <xf numFmtId="0" fontId="8" fillId="15" borderId="12" xfId="2" applyFont="1" applyFill="1" applyBorder="1" applyAlignment="1">
      <alignment horizontal="center" vertical="center"/>
    </xf>
    <xf numFmtId="0" fontId="8" fillId="12" borderId="0" xfId="2" applyFont="1" applyFill="1" applyAlignment="1">
      <alignment horizontal="center"/>
    </xf>
    <xf numFmtId="0" fontId="8" fillId="15" borderId="0" xfId="2" applyFont="1" applyFill="1" applyAlignment="1">
      <alignment horizontal="center"/>
    </xf>
    <xf numFmtId="0" fontId="8" fillId="0" borderId="11" xfId="2" applyFont="1" applyBorder="1"/>
    <xf numFmtId="10" fontId="8" fillId="4" borderId="20" xfId="2" applyNumberFormat="1" applyFont="1" applyFill="1" applyBorder="1" applyAlignment="1">
      <alignment horizontal="center" vertical="center"/>
    </xf>
    <xf numFmtId="10" fontId="8" fillId="4" borderId="12" xfId="2" applyNumberFormat="1" applyFont="1" applyFill="1" applyBorder="1" applyAlignment="1">
      <alignment horizontal="center" vertical="center"/>
    </xf>
    <xf numFmtId="10" fontId="8" fillId="10" borderId="1" xfId="2" applyNumberFormat="1" applyFont="1" applyFill="1" applyBorder="1" applyAlignment="1">
      <alignment horizontal="center" vertical="center"/>
    </xf>
    <xf numFmtId="0" fontId="8" fillId="4" borderId="20" xfId="2" applyFont="1" applyFill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10" fontId="8" fillId="10" borderId="13" xfId="2" applyNumberFormat="1" applyFont="1" applyFill="1" applyBorder="1" applyAlignment="1">
      <alignment horizontal="center" vertical="center"/>
    </xf>
    <xf numFmtId="0" fontId="8" fillId="10" borderId="23" xfId="2" applyFont="1" applyFill="1" applyBorder="1" applyAlignment="1">
      <alignment horizontal="center" vertical="center"/>
    </xf>
    <xf numFmtId="0" fontId="3" fillId="3" borderId="34" xfId="2" applyFont="1" applyFill="1" applyBorder="1" applyAlignment="1">
      <alignment horizontal="center"/>
    </xf>
    <xf numFmtId="0" fontId="8" fillId="0" borderId="34" xfId="2" applyFont="1" applyBorder="1"/>
    <xf numFmtId="0" fontId="8" fillId="0" borderId="35" xfId="2" applyFont="1" applyBorder="1"/>
    <xf numFmtId="0" fontId="8" fillId="0" borderId="36" xfId="2" applyFont="1" applyBorder="1"/>
    <xf numFmtId="10" fontId="14" fillId="4" borderId="0" xfId="2" applyNumberFormat="1" applyFont="1" applyFill="1" applyBorder="1" applyAlignment="1">
      <alignment horizontal="center"/>
    </xf>
    <xf numFmtId="0" fontId="14" fillId="0" borderId="11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3" fillId="17" borderId="11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/>
    </xf>
    <xf numFmtId="0" fontId="3" fillId="19" borderId="11" xfId="2" applyFont="1" applyFill="1" applyBorder="1" applyAlignment="1">
      <alignment horizontal="center"/>
    </xf>
    <xf numFmtId="0" fontId="3" fillId="20" borderId="11" xfId="2" applyFont="1" applyFill="1" applyBorder="1" applyAlignment="1">
      <alignment horizontal="center"/>
    </xf>
    <xf numFmtId="0" fontId="3" fillId="21" borderId="11" xfId="2" applyFont="1" applyFill="1" applyBorder="1" applyAlignment="1">
      <alignment horizontal="center"/>
    </xf>
    <xf numFmtId="0" fontId="16" fillId="13" borderId="0" xfId="2" applyFont="1" applyFill="1" applyBorder="1" applyAlignment="1">
      <alignment horizontal="center"/>
    </xf>
    <xf numFmtId="0" fontId="16" fillId="14" borderId="0" xfId="2" applyFont="1" applyFill="1" applyBorder="1" applyAlignment="1">
      <alignment horizontal="center"/>
    </xf>
    <xf numFmtId="0" fontId="16" fillId="12" borderId="0" xfId="2" applyFont="1" applyFill="1" applyBorder="1" applyAlignment="1">
      <alignment horizontal="center"/>
    </xf>
    <xf numFmtId="0" fontId="16" fillId="15" borderId="0" xfId="2" applyFont="1" applyFill="1" applyBorder="1" applyAlignment="1">
      <alignment horizontal="center"/>
    </xf>
    <xf numFmtId="2" fontId="6" fillId="13" borderId="12" xfId="2" applyNumberFormat="1" applyFont="1" applyFill="1" applyBorder="1" applyAlignment="1">
      <alignment horizontal="center" vertical="center"/>
    </xf>
    <xf numFmtId="2" fontId="6" fillId="13" borderId="33" xfId="2" applyNumberFormat="1" applyFont="1" applyFill="1" applyBorder="1" applyAlignment="1">
      <alignment horizontal="center" vertical="center"/>
    </xf>
    <xf numFmtId="2" fontId="6" fillId="14" borderId="12" xfId="2" applyNumberFormat="1" applyFont="1" applyFill="1" applyBorder="1" applyAlignment="1">
      <alignment horizontal="center" vertical="center"/>
    </xf>
    <xf numFmtId="2" fontId="6" fillId="12" borderId="12" xfId="2" applyNumberFormat="1" applyFont="1" applyFill="1" applyBorder="1" applyAlignment="1">
      <alignment horizontal="center" vertical="center"/>
    </xf>
    <xf numFmtId="2" fontId="6" fillId="12" borderId="33" xfId="2" applyNumberFormat="1" applyFont="1" applyFill="1" applyBorder="1" applyAlignment="1">
      <alignment horizontal="center" vertical="center"/>
    </xf>
    <xf numFmtId="2" fontId="6" fillId="15" borderId="12" xfId="2" applyNumberFormat="1" applyFont="1" applyFill="1" applyBorder="1" applyAlignment="1">
      <alignment horizontal="center" vertical="center"/>
    </xf>
    <xf numFmtId="2" fontId="6" fillId="15" borderId="33" xfId="2" applyNumberFormat="1" applyFont="1" applyFill="1" applyBorder="1" applyAlignment="1">
      <alignment horizontal="center" vertical="center"/>
    </xf>
    <xf numFmtId="2" fontId="6" fillId="4" borderId="12" xfId="2" applyNumberFormat="1" applyFont="1" applyFill="1" applyBorder="1" applyAlignment="1">
      <alignment horizontal="center" vertical="center"/>
    </xf>
    <xf numFmtId="2" fontId="6" fillId="4" borderId="33" xfId="2" applyNumberFormat="1" applyFont="1" applyFill="1" applyBorder="1" applyAlignment="1">
      <alignment horizontal="center" vertical="center"/>
    </xf>
    <xf numFmtId="0" fontId="11" fillId="11" borderId="7" xfId="2" applyFont="1" applyFill="1" applyBorder="1" applyAlignment="1">
      <alignment horizontal="center"/>
    </xf>
    <xf numFmtId="0" fontId="8" fillId="0" borderId="7" xfId="2" applyFont="1" applyBorder="1"/>
    <xf numFmtId="0" fontId="13" fillId="0" borderId="7" xfId="2" applyFont="1" applyBorder="1" applyAlignment="1"/>
    <xf numFmtId="0" fontId="2" fillId="0" borderId="0" xfId="2"/>
    <xf numFmtId="0" fontId="13" fillId="0" borderId="11" xfId="2" applyFont="1" applyBorder="1"/>
    <xf numFmtId="0" fontId="2" fillId="10" borderId="1" xfId="2" applyFill="1" applyBorder="1" applyAlignment="1">
      <alignment horizontal="center" vertical="center"/>
    </xf>
    <xf numFmtId="0" fontId="2" fillId="9" borderId="12" xfId="2" applyFill="1" applyBorder="1" applyAlignment="1">
      <alignment horizontal="center" vertical="center"/>
    </xf>
    <xf numFmtId="0" fontId="2" fillId="9" borderId="20" xfId="2" applyFill="1" applyBorder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8" fillId="4" borderId="0" xfId="2" applyNumberFormat="1" applyFont="1" applyFill="1" applyAlignment="1">
      <alignment horizontal="center" vertical="center"/>
    </xf>
    <xf numFmtId="0" fontId="8" fillId="10" borderId="13" xfId="2" applyNumberFormat="1" applyFont="1" applyFill="1" applyBorder="1" applyAlignment="1">
      <alignment horizontal="center" vertical="center"/>
    </xf>
    <xf numFmtId="0" fontId="8" fillId="6" borderId="13" xfId="2" applyNumberFormat="1" applyFont="1" applyFill="1" applyBorder="1" applyAlignment="1">
      <alignment horizontal="center" vertical="center"/>
    </xf>
    <xf numFmtId="0" fontId="12" fillId="4" borderId="0" xfId="2" applyNumberFormat="1" applyFont="1" applyFill="1" applyAlignment="1">
      <alignment horizontal="center" vertical="center"/>
    </xf>
    <xf numFmtId="0" fontId="8" fillId="4" borderId="22" xfId="2" applyNumberFormat="1" applyFont="1" applyFill="1" applyBorder="1" applyAlignment="1">
      <alignment horizontal="center" vertical="center"/>
    </xf>
    <xf numFmtId="0" fontId="8" fillId="10" borderId="23" xfId="2" applyNumberFormat="1" applyFont="1" applyFill="1" applyBorder="1" applyAlignment="1">
      <alignment horizontal="center" vertical="center"/>
    </xf>
    <xf numFmtId="0" fontId="8" fillId="6" borderId="23" xfId="2" applyNumberFormat="1" applyFont="1" applyFill="1" applyBorder="1" applyAlignment="1">
      <alignment horizontal="center" vertical="center"/>
    </xf>
    <xf numFmtId="2" fontId="6" fillId="24" borderId="33" xfId="2" applyNumberFormat="1" applyFont="1" applyFill="1" applyBorder="1" applyAlignment="1">
      <alignment horizontal="center" vertical="center"/>
    </xf>
    <xf numFmtId="2" fontId="17" fillId="10" borderId="37" xfId="0" applyNumberFormat="1" applyFont="1" applyFill="1" applyBorder="1" applyAlignment="1">
      <alignment horizontal="center" vertical="center"/>
    </xf>
    <xf numFmtId="0" fontId="3" fillId="17" borderId="18" xfId="2" applyFont="1" applyFill="1" applyBorder="1" applyAlignment="1">
      <alignment horizontal="center"/>
    </xf>
    <xf numFmtId="0" fontId="3" fillId="17" borderId="7" xfId="2" applyFont="1" applyFill="1" applyBorder="1" applyAlignment="1">
      <alignment horizontal="center"/>
    </xf>
    <xf numFmtId="0" fontId="3" fillId="18" borderId="7" xfId="2" applyFont="1" applyFill="1" applyBorder="1" applyAlignment="1">
      <alignment horizontal="center"/>
    </xf>
    <xf numFmtId="0" fontId="3" fillId="19" borderId="7" xfId="2" applyFont="1" applyFill="1" applyBorder="1" applyAlignment="1">
      <alignment horizontal="center"/>
    </xf>
    <xf numFmtId="0" fontId="3" fillId="20" borderId="7" xfId="2" applyFont="1" applyFill="1" applyBorder="1" applyAlignment="1">
      <alignment horizontal="center"/>
    </xf>
    <xf numFmtId="0" fontId="3" fillId="21" borderId="7" xfId="2" applyFont="1" applyFill="1" applyBorder="1" applyAlignment="1">
      <alignment horizontal="center"/>
    </xf>
    <xf numFmtId="0" fontId="14" fillId="0" borderId="7" xfId="2" applyFont="1" applyBorder="1" applyAlignment="1">
      <alignment horizontal="center" vertical="center"/>
    </xf>
    <xf numFmtId="0" fontId="14" fillId="0" borderId="41" xfId="2" applyFont="1" applyBorder="1" applyAlignment="1">
      <alignment horizontal="center" vertical="center"/>
    </xf>
    <xf numFmtId="2" fontId="17" fillId="4" borderId="37" xfId="2" applyNumberFormat="1" applyFont="1" applyFill="1" applyBorder="1" applyAlignment="1">
      <alignment horizontal="center" vertical="center"/>
    </xf>
    <xf numFmtId="2" fontId="8" fillId="4" borderId="0" xfId="2" applyNumberFormat="1" applyFont="1" applyFill="1" applyAlignment="1">
      <alignment horizontal="center" vertical="center"/>
    </xf>
    <xf numFmtId="2" fontId="8" fillId="13" borderId="20" xfId="2" applyNumberFormat="1" applyFont="1" applyFill="1" applyBorder="1" applyAlignment="1">
      <alignment horizontal="center" vertical="center"/>
    </xf>
    <xf numFmtId="2" fontId="8" fillId="14" borderId="20" xfId="2" applyNumberFormat="1" applyFont="1" applyFill="1" applyBorder="1" applyAlignment="1">
      <alignment horizontal="center" vertical="center"/>
    </xf>
    <xf numFmtId="2" fontId="8" fillId="12" borderId="20" xfId="2" applyNumberFormat="1" applyFont="1" applyFill="1" applyBorder="1" applyAlignment="1">
      <alignment horizontal="center" vertical="center"/>
    </xf>
    <xf numFmtId="2" fontId="8" fillId="15" borderId="20" xfId="2" applyNumberFormat="1" applyFont="1" applyFill="1" applyBorder="1" applyAlignment="1">
      <alignment horizontal="center" vertical="center"/>
    </xf>
    <xf numFmtId="2" fontId="8" fillId="4" borderId="20" xfId="2" applyNumberFormat="1" applyFont="1" applyFill="1" applyBorder="1" applyAlignment="1">
      <alignment horizontal="center" vertical="center"/>
    </xf>
    <xf numFmtId="2" fontId="8" fillId="4" borderId="21" xfId="2" applyNumberFormat="1" applyFont="1" applyFill="1" applyBorder="1" applyAlignment="1">
      <alignment horizontal="center" vertical="center"/>
    </xf>
    <xf numFmtId="2" fontId="8" fillId="4" borderId="22" xfId="2" applyNumberFormat="1" applyFont="1" applyFill="1" applyBorder="1" applyAlignment="1">
      <alignment horizontal="center" vertical="center"/>
    </xf>
    <xf numFmtId="0" fontId="2" fillId="4" borderId="0" xfId="2" applyFill="1" applyAlignment="1">
      <alignment horizontal="center" vertical="center"/>
    </xf>
    <xf numFmtId="2" fontId="8" fillId="12" borderId="20" xfId="2" applyNumberFormat="1" applyFont="1" applyFill="1" applyBorder="1" applyAlignment="1">
      <alignment horizontal="center" vertical="center"/>
    </xf>
    <xf numFmtId="2" fontId="8" fillId="15" borderId="20" xfId="2" applyNumberFormat="1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5" fillId="0" borderId="10" xfId="2" applyFont="1" applyBorder="1"/>
    <xf numFmtId="0" fontId="5" fillId="0" borderId="17" xfId="2" applyFont="1" applyBorder="1"/>
    <xf numFmtId="0" fontId="3" fillId="3" borderId="7" xfId="2" applyFont="1" applyFill="1" applyBorder="1" applyAlignment="1">
      <alignment horizontal="center"/>
    </xf>
    <xf numFmtId="0" fontId="5" fillId="0" borderId="9" xfId="2" applyFont="1" applyBorder="1"/>
    <xf numFmtId="0" fontId="2" fillId="4" borderId="0" xfId="2" applyFill="1" applyAlignment="1">
      <alignment horizontal="center" vertical="center"/>
    </xf>
    <xf numFmtId="0" fontId="2" fillId="0" borderId="0" xfId="2"/>
    <xf numFmtId="0" fontId="3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4" xfId="2" applyFont="1" applyBorder="1"/>
    <xf numFmtId="0" fontId="5" fillId="0" borderId="12" xfId="2" applyFont="1" applyBorder="1"/>
    <xf numFmtId="0" fontId="5" fillId="0" borderId="13" xfId="2" applyFont="1" applyBorder="1"/>
    <xf numFmtId="0" fontId="5" fillId="0" borderId="18" xfId="2" applyFont="1" applyBorder="1"/>
    <xf numFmtId="0" fontId="5" fillId="0" borderId="19" xfId="2" applyFont="1" applyBorder="1"/>
    <xf numFmtId="0" fontId="6" fillId="5" borderId="5" xfId="2" applyFont="1" applyFill="1" applyBorder="1" applyAlignment="1">
      <alignment horizontal="center"/>
    </xf>
    <xf numFmtId="0" fontId="5" fillId="0" borderId="6" xfId="2" applyFont="1" applyBorder="1"/>
    <xf numFmtId="0" fontId="5" fillId="0" borderId="8" xfId="2" applyFont="1" applyBorder="1"/>
    <xf numFmtId="0" fontId="7" fillId="7" borderId="14" xfId="2" applyFont="1" applyFill="1" applyBorder="1" applyAlignment="1">
      <alignment horizontal="center" vertical="center"/>
    </xf>
    <xf numFmtId="0" fontId="5" fillId="0" borderId="15" xfId="2" applyFont="1" applyBorder="1"/>
    <xf numFmtId="0" fontId="7" fillId="7" borderId="3" xfId="2" applyFont="1" applyFill="1" applyBorder="1" applyAlignment="1">
      <alignment horizontal="center" vertical="center"/>
    </xf>
    <xf numFmtId="0" fontId="5" fillId="0" borderId="16" xfId="2" applyFont="1" applyBorder="1"/>
    <xf numFmtId="0" fontId="8" fillId="15" borderId="20" xfId="2" applyNumberFormat="1" applyFont="1" applyFill="1" applyBorder="1" applyAlignment="1">
      <alignment horizontal="center" vertical="center"/>
    </xf>
    <xf numFmtId="0" fontId="5" fillId="0" borderId="20" xfId="2" applyFont="1" applyBorder="1"/>
    <xf numFmtId="0" fontId="8" fillId="15" borderId="12" xfId="2" applyNumberFormat="1" applyFont="1" applyFill="1" applyBorder="1" applyAlignment="1">
      <alignment horizontal="center" vertical="center"/>
    </xf>
    <xf numFmtId="0" fontId="8" fillId="15" borderId="0" xfId="2" applyFont="1" applyFill="1" applyAlignment="1">
      <alignment horizontal="center" vertical="center"/>
    </xf>
    <xf numFmtId="0" fontId="8" fillId="8" borderId="0" xfId="2" applyFont="1" applyFill="1" applyAlignment="1">
      <alignment horizontal="center" vertical="center"/>
    </xf>
    <xf numFmtId="0" fontId="8" fillId="8" borderId="20" xfId="2" applyFont="1" applyFill="1" applyBorder="1" applyAlignment="1">
      <alignment horizontal="center" vertical="center"/>
    </xf>
    <xf numFmtId="0" fontId="8" fillId="8" borderId="12" xfId="2" applyFont="1" applyFill="1" applyBorder="1" applyAlignment="1">
      <alignment horizontal="center" vertical="center"/>
    </xf>
    <xf numFmtId="0" fontId="8" fillId="12" borderId="12" xfId="2" applyNumberFormat="1" applyFont="1" applyFill="1" applyBorder="1" applyAlignment="1">
      <alignment horizontal="center" vertical="center"/>
    </xf>
    <xf numFmtId="0" fontId="8" fillId="12" borderId="20" xfId="2" applyNumberFormat="1" applyFont="1" applyFill="1" applyBorder="1" applyAlignment="1">
      <alignment horizontal="center" vertical="center"/>
    </xf>
    <xf numFmtId="0" fontId="8" fillId="12" borderId="0" xfId="2" applyFont="1" applyFill="1" applyAlignment="1">
      <alignment horizontal="center" vertical="center"/>
    </xf>
    <xf numFmtId="0" fontId="8" fillId="8" borderId="12" xfId="2" applyNumberFormat="1" applyFont="1" applyFill="1" applyBorder="1" applyAlignment="1">
      <alignment horizontal="center" vertical="center"/>
    </xf>
    <xf numFmtId="0" fontId="8" fillId="8" borderId="20" xfId="2" applyNumberFormat="1" applyFont="1" applyFill="1" applyBorder="1" applyAlignment="1">
      <alignment horizontal="center" vertical="center"/>
    </xf>
    <xf numFmtId="49" fontId="8" fillId="8" borderId="0" xfId="2" applyNumberFormat="1" applyFont="1" applyFill="1" applyAlignment="1">
      <alignment horizontal="center" vertical="center"/>
    </xf>
    <xf numFmtId="0" fontId="1" fillId="2" borderId="37" xfId="1" applyBorder="1" applyAlignment="1">
      <alignment horizontal="center" vertical="center"/>
    </xf>
    <xf numFmtId="0" fontId="10" fillId="10" borderId="39" xfId="0" applyFont="1" applyFill="1" applyBorder="1" applyAlignment="1">
      <alignment horizontal="center" vertical="center"/>
    </xf>
    <xf numFmtId="0" fontId="10" fillId="10" borderId="38" xfId="0" applyFont="1" applyFill="1" applyBorder="1" applyAlignment="1">
      <alignment horizontal="center" vertical="center"/>
    </xf>
    <xf numFmtId="0" fontId="3" fillId="3" borderId="26" xfId="2" applyFont="1" applyFill="1" applyBorder="1" applyAlignment="1">
      <alignment horizontal="center" vertical="center"/>
    </xf>
    <xf numFmtId="0" fontId="5" fillId="0" borderId="31" xfId="2" applyFont="1" applyBorder="1"/>
    <xf numFmtId="0" fontId="5" fillId="0" borderId="32" xfId="2" applyFont="1" applyBorder="1"/>
    <xf numFmtId="0" fontId="4" fillId="3" borderId="27" xfId="2" applyFont="1" applyFill="1" applyBorder="1" applyAlignment="1">
      <alignment horizontal="center" vertical="center"/>
    </xf>
    <xf numFmtId="0" fontId="5" fillId="0" borderId="28" xfId="2" applyFont="1" applyBorder="1"/>
    <xf numFmtId="0" fontId="4" fillId="3" borderId="29" xfId="2" applyFont="1" applyFill="1" applyBorder="1" applyAlignment="1">
      <alignment horizontal="center" vertical="center"/>
    </xf>
    <xf numFmtId="0" fontId="3" fillId="4" borderId="27" xfId="2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/>
    </xf>
    <xf numFmtId="49" fontId="16" fillId="8" borderId="10" xfId="2" applyNumberFormat="1" applyFont="1" applyFill="1" applyBorder="1" applyAlignment="1">
      <alignment horizontal="center" vertical="center"/>
    </xf>
    <xf numFmtId="0" fontId="16" fillId="12" borderId="10" xfId="2" applyFont="1" applyFill="1" applyBorder="1" applyAlignment="1">
      <alignment horizontal="center" vertical="center"/>
    </xf>
    <xf numFmtId="0" fontId="15" fillId="10" borderId="39" xfId="0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center" vertical="center"/>
    </xf>
    <xf numFmtId="2" fontId="6" fillId="15" borderId="12" xfId="2" applyNumberFormat="1" applyFont="1" applyFill="1" applyBorder="1" applyAlignment="1">
      <alignment horizontal="center" vertical="center"/>
    </xf>
    <xf numFmtId="2" fontId="18" fillId="0" borderId="12" xfId="2" applyNumberFormat="1" applyFont="1" applyBorder="1"/>
    <xf numFmtId="2" fontId="6" fillId="8" borderId="12" xfId="2" applyNumberFormat="1" applyFont="1" applyFill="1" applyBorder="1" applyAlignment="1">
      <alignment horizontal="center" vertical="center"/>
    </xf>
    <xf numFmtId="2" fontId="18" fillId="16" borderId="12" xfId="2" applyNumberFormat="1" applyFont="1" applyFill="1" applyBorder="1"/>
    <xf numFmtId="2" fontId="6" fillId="22" borderId="12" xfId="2" applyNumberFormat="1" applyFont="1" applyFill="1" applyBorder="1" applyAlignment="1">
      <alignment horizontal="center" vertical="center"/>
    </xf>
    <xf numFmtId="2" fontId="18" fillId="23" borderId="12" xfId="2" applyNumberFormat="1" applyFont="1" applyFill="1" applyBorder="1"/>
    <xf numFmtId="0" fontId="16" fillId="8" borderId="10" xfId="2" applyFont="1" applyFill="1" applyBorder="1" applyAlignment="1">
      <alignment horizontal="center" vertical="center"/>
    </xf>
    <xf numFmtId="0" fontId="16" fillId="15" borderId="10" xfId="2" applyFont="1" applyFill="1" applyBorder="1" applyAlignment="1">
      <alignment horizontal="center" vertical="center"/>
    </xf>
    <xf numFmtId="2" fontId="6" fillId="8" borderId="33" xfId="2" applyNumberFormat="1" applyFont="1" applyFill="1" applyBorder="1" applyAlignment="1">
      <alignment horizontal="center" vertical="center"/>
    </xf>
    <xf numFmtId="2" fontId="18" fillId="0" borderId="33" xfId="2" applyNumberFormat="1" applyFont="1" applyBorder="1"/>
    <xf numFmtId="2" fontId="6" fillId="22" borderId="33" xfId="2" applyNumberFormat="1" applyFont="1" applyFill="1" applyBorder="1" applyAlignment="1">
      <alignment horizontal="center" vertical="center"/>
    </xf>
    <xf numFmtId="2" fontId="18" fillId="23" borderId="33" xfId="2" applyNumberFormat="1" applyFont="1" applyFill="1" applyBorder="1"/>
    <xf numFmtId="2" fontId="6" fillId="15" borderId="33" xfId="2" applyNumberFormat="1" applyFont="1" applyFill="1" applyBorder="1" applyAlignment="1">
      <alignment horizontal="center" vertical="center"/>
    </xf>
    <xf numFmtId="0" fontId="3" fillId="4" borderId="37" xfId="2" applyFont="1" applyFill="1" applyBorder="1" applyAlignment="1">
      <alignment horizontal="center" vertical="center"/>
    </xf>
    <xf numFmtId="0" fontId="4" fillId="3" borderId="37" xfId="2" applyFont="1" applyFill="1" applyBorder="1" applyAlignment="1">
      <alignment horizontal="center" vertical="center"/>
    </xf>
    <xf numFmtId="0" fontId="5" fillId="0" borderId="37" xfId="2" applyFont="1" applyBorder="1"/>
    <xf numFmtId="0" fontId="5" fillId="0" borderId="30" xfId="2" applyFont="1" applyBorder="1"/>
    <xf numFmtId="0" fontId="5" fillId="0" borderId="0" xfId="2" applyFont="1" applyBorder="1"/>
    <xf numFmtId="0" fontId="5" fillId="0" borderId="40" xfId="2" applyFont="1" applyBorder="1"/>
    <xf numFmtId="2" fontId="8" fillId="15" borderId="20" xfId="2" applyNumberFormat="1" applyFont="1" applyFill="1" applyBorder="1" applyAlignment="1">
      <alignment horizontal="center" vertical="center"/>
    </xf>
    <xf numFmtId="2" fontId="5" fillId="0" borderId="20" xfId="2" applyNumberFormat="1" applyFont="1" applyBorder="1"/>
    <xf numFmtId="0" fontId="6" fillId="5" borderId="43" xfId="2" applyFont="1" applyFill="1" applyBorder="1" applyAlignment="1">
      <alignment horizontal="center"/>
    </xf>
    <xf numFmtId="0" fontId="6" fillId="5" borderId="42" xfId="2" applyFont="1" applyFill="1" applyBorder="1" applyAlignment="1">
      <alignment horizontal="center"/>
    </xf>
    <xf numFmtId="0" fontId="7" fillId="7" borderId="15" xfId="2" applyFont="1" applyFill="1" applyBorder="1" applyAlignment="1">
      <alignment horizontal="center" vertical="center"/>
    </xf>
    <xf numFmtId="2" fontId="8" fillId="8" borderId="20" xfId="2" applyNumberFormat="1" applyFont="1" applyFill="1" applyBorder="1" applyAlignment="1">
      <alignment horizontal="center" vertical="center"/>
    </xf>
    <xf numFmtId="2" fontId="8" fillId="12" borderId="20" xfId="2" applyNumberFormat="1" applyFont="1" applyFill="1" applyBorder="1" applyAlignment="1">
      <alignment horizontal="center" vertical="center"/>
    </xf>
    <xf numFmtId="0" fontId="19" fillId="0" borderId="0" xfId="3"/>
    <xf numFmtId="0" fontId="19" fillId="0" borderId="0" xfId="3"/>
    <xf numFmtId="0" fontId="19" fillId="0" borderId="0" xfId="3"/>
  </cellXfs>
  <cellStyles count="4">
    <cellStyle name="20% - Accent1" xfId="1" builtinId="30"/>
    <cellStyle name="Normal" xfId="0" builtinId="0"/>
    <cellStyle name="Normal 2" xfId="2" xr:uid="{80B1E9DB-2C28-40FD-A861-02EC419BEF95}"/>
    <cellStyle name="Normal 3" xfId="3" xr:uid="{1E64B724-DAF0-47EB-9535-D022DAC30356}"/>
  </cellStyles>
  <dxfs count="0"/>
  <tableStyles count="0" defaultTableStyle="TableStyleMedium2" defaultPivotStyle="PivotStyleLight16"/>
  <colors>
    <mruColors>
      <color rgb="FFCC4125"/>
      <color rgb="FFEA9999"/>
      <color rgb="FFF1C232"/>
      <color rgb="FF00FFFF"/>
      <color rgb="FF6D9E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33FF-D5F5-412F-B45D-7625C505BC6A}">
  <sheetPr>
    <outlinePr summaryBelow="0" summaryRight="0"/>
  </sheetPr>
  <dimension ref="A1:AL23"/>
  <sheetViews>
    <sheetView topLeftCell="AC4" workbookViewId="0">
      <selection activeCell="AE21" sqref="AE21"/>
    </sheetView>
  </sheetViews>
  <sheetFormatPr defaultColWidth="12.625" defaultRowHeight="15.75" customHeight="1" x14ac:dyDescent="0.2"/>
  <cols>
    <col min="1" max="1" width="12.625" style="73"/>
    <col min="2" max="2" width="37.5" style="73" customWidth="1"/>
    <col min="3" max="3" width="12.625" style="73"/>
    <col min="4" max="4" width="20.125" style="73" customWidth="1"/>
    <col min="5" max="5" width="17.375" style="73" customWidth="1"/>
    <col min="6" max="6" width="16.25" style="73" customWidth="1"/>
    <col min="7" max="11" width="17.25" style="73" customWidth="1"/>
    <col min="12" max="13" width="15.5" style="73" customWidth="1"/>
    <col min="14" max="14" width="16.5" style="73" customWidth="1"/>
    <col min="15" max="16" width="15.5" style="73" customWidth="1"/>
    <col min="17" max="17" width="16.25" style="73" customWidth="1"/>
    <col min="18" max="18" width="15.5" style="73" customWidth="1"/>
    <col min="19" max="19" width="12.625" style="73"/>
    <col min="20" max="20" width="16.25" style="73" customWidth="1"/>
    <col min="21" max="22" width="15.5" style="73" customWidth="1"/>
    <col min="23" max="23" width="16.25" style="73" customWidth="1"/>
    <col min="24" max="33" width="15.5" style="73" customWidth="1"/>
    <col min="34" max="34" width="17.5" style="73" customWidth="1"/>
    <col min="35" max="36" width="15.5" style="73" customWidth="1"/>
    <col min="37" max="37" width="17.5" style="73" customWidth="1"/>
    <col min="38" max="38" width="15.5" style="73" customWidth="1"/>
    <col min="39" max="16384" width="12.625" style="73"/>
  </cols>
  <sheetData>
    <row r="1" spans="1:38" ht="15.75" customHeight="1" thickTop="1" x14ac:dyDescent="0.25">
      <c r="A1" s="116" t="s">
        <v>44</v>
      </c>
      <c r="B1" s="117" t="s">
        <v>0</v>
      </c>
      <c r="C1" s="118"/>
      <c r="D1" s="109" t="s">
        <v>1</v>
      </c>
      <c r="E1" s="109" t="s">
        <v>2</v>
      </c>
      <c r="F1" s="109" t="s">
        <v>3</v>
      </c>
      <c r="G1" s="109" t="s">
        <v>4</v>
      </c>
      <c r="H1" s="114" t="s">
        <v>50</v>
      </c>
      <c r="I1" s="123" t="s">
        <v>38</v>
      </c>
      <c r="J1" s="124"/>
      <c r="K1" s="124"/>
      <c r="L1" s="124"/>
      <c r="M1" s="124"/>
      <c r="N1" s="125"/>
      <c r="O1" s="123" t="s">
        <v>39</v>
      </c>
      <c r="P1" s="124"/>
      <c r="Q1" s="124"/>
      <c r="R1" s="124"/>
      <c r="S1" s="124"/>
      <c r="T1" s="125"/>
      <c r="U1" s="123" t="s">
        <v>40</v>
      </c>
      <c r="V1" s="124"/>
      <c r="W1" s="124"/>
      <c r="X1" s="124"/>
      <c r="Y1" s="124"/>
      <c r="Z1" s="125"/>
      <c r="AA1" s="123" t="s">
        <v>41</v>
      </c>
      <c r="AB1" s="124"/>
      <c r="AC1" s="124"/>
      <c r="AD1" s="124"/>
      <c r="AE1" s="124"/>
      <c r="AF1" s="125"/>
      <c r="AG1" s="123" t="s">
        <v>42</v>
      </c>
      <c r="AH1" s="124"/>
      <c r="AI1" s="124"/>
      <c r="AJ1" s="124"/>
      <c r="AK1" s="124"/>
      <c r="AL1" s="125"/>
    </row>
    <row r="2" spans="1:38" x14ac:dyDescent="0.2">
      <c r="A2" s="110"/>
      <c r="B2" s="119"/>
      <c r="C2" s="120"/>
      <c r="D2" s="110"/>
      <c r="E2" s="110"/>
      <c r="F2" s="110"/>
      <c r="G2" s="110"/>
      <c r="H2" s="115"/>
      <c r="I2" s="126" t="s">
        <v>51</v>
      </c>
      <c r="J2" s="127"/>
      <c r="K2" s="118"/>
      <c r="L2" s="128" t="s">
        <v>43</v>
      </c>
      <c r="M2" s="127"/>
      <c r="N2" s="129"/>
      <c r="O2" s="126" t="s">
        <v>51</v>
      </c>
      <c r="P2" s="127"/>
      <c r="Q2" s="118"/>
      <c r="R2" s="128" t="s">
        <v>43</v>
      </c>
      <c r="S2" s="127"/>
      <c r="T2" s="129"/>
      <c r="U2" s="126" t="s">
        <v>51</v>
      </c>
      <c r="V2" s="127"/>
      <c r="W2" s="118"/>
      <c r="X2" s="128" t="s">
        <v>43</v>
      </c>
      <c r="Y2" s="127"/>
      <c r="Z2" s="129"/>
      <c r="AA2" s="126" t="s">
        <v>51</v>
      </c>
      <c r="AB2" s="127"/>
      <c r="AC2" s="118"/>
      <c r="AD2" s="128" t="s">
        <v>43</v>
      </c>
      <c r="AE2" s="127"/>
      <c r="AF2" s="129"/>
      <c r="AG2" s="126" t="s">
        <v>51</v>
      </c>
      <c r="AH2" s="127"/>
      <c r="AI2" s="118"/>
      <c r="AJ2" s="128" t="s">
        <v>43</v>
      </c>
      <c r="AK2" s="127"/>
      <c r="AL2" s="129"/>
    </row>
    <row r="3" spans="1:38" ht="12.75" x14ac:dyDescent="0.2">
      <c r="A3" s="111"/>
      <c r="B3" s="121"/>
      <c r="C3" s="122"/>
      <c r="D3" s="111"/>
      <c r="E3" s="111"/>
      <c r="F3" s="111"/>
      <c r="G3" s="111"/>
      <c r="H3" s="115"/>
      <c r="I3" s="77" t="s">
        <v>47</v>
      </c>
      <c r="J3" s="78" t="s">
        <v>48</v>
      </c>
      <c r="K3" s="18" t="s">
        <v>37</v>
      </c>
      <c r="L3" s="76" t="s">
        <v>47</v>
      </c>
      <c r="M3" s="78" t="s">
        <v>48</v>
      </c>
      <c r="N3" s="75" t="s">
        <v>37</v>
      </c>
      <c r="O3" s="77" t="s">
        <v>47</v>
      </c>
      <c r="P3" s="19" t="s">
        <v>48</v>
      </c>
      <c r="Q3" s="18" t="s">
        <v>37</v>
      </c>
      <c r="R3" s="76" t="s">
        <v>47</v>
      </c>
      <c r="S3" s="19" t="s">
        <v>48</v>
      </c>
      <c r="T3" s="75" t="s">
        <v>37</v>
      </c>
      <c r="U3" s="77" t="s">
        <v>47</v>
      </c>
      <c r="V3" s="19" t="s">
        <v>48</v>
      </c>
      <c r="W3" s="20" t="s">
        <v>37</v>
      </c>
      <c r="X3" s="76" t="s">
        <v>47</v>
      </c>
      <c r="Y3" s="19" t="s">
        <v>48</v>
      </c>
      <c r="Z3" s="75" t="s">
        <v>37</v>
      </c>
      <c r="AA3" s="77" t="s">
        <v>47</v>
      </c>
      <c r="AB3" s="19" t="s">
        <v>48</v>
      </c>
      <c r="AC3" s="20" t="s">
        <v>37</v>
      </c>
      <c r="AD3" s="76" t="s">
        <v>47</v>
      </c>
      <c r="AE3" s="19" t="s">
        <v>48</v>
      </c>
      <c r="AF3" s="75" t="s">
        <v>37</v>
      </c>
      <c r="AG3" s="77" t="s">
        <v>47</v>
      </c>
      <c r="AH3" s="19" t="s">
        <v>48</v>
      </c>
      <c r="AI3" s="20" t="s">
        <v>37</v>
      </c>
      <c r="AJ3" s="76" t="s">
        <v>47</v>
      </c>
      <c r="AK3" s="19" t="s">
        <v>48</v>
      </c>
      <c r="AL3" s="75" t="s">
        <v>37</v>
      </c>
    </row>
    <row r="4" spans="1:38" ht="15.75" customHeight="1" x14ac:dyDescent="0.25">
      <c r="A4" s="21">
        <v>1</v>
      </c>
      <c r="B4" s="112" t="s">
        <v>5</v>
      </c>
      <c r="C4" s="113"/>
      <c r="D4" s="21" t="s">
        <v>6</v>
      </c>
      <c r="E4" s="22">
        <v>65236</v>
      </c>
      <c r="F4" s="22">
        <v>9748</v>
      </c>
      <c r="G4" s="22">
        <v>74984</v>
      </c>
      <c r="H4" s="142" t="s">
        <v>6</v>
      </c>
      <c r="I4" s="141">
        <v>99.0717888185427</v>
      </c>
      <c r="J4" s="80">
        <v>98.867207259683894</v>
      </c>
      <c r="K4" s="81">
        <v>98.969909713812697</v>
      </c>
      <c r="L4" s="140">
        <v>98.798154308402104</v>
      </c>
      <c r="M4" s="80">
        <v>98.554501279948497</v>
      </c>
      <c r="N4" s="6">
        <v>99.156920152674104</v>
      </c>
      <c r="O4" s="141">
        <v>99.118735915870801</v>
      </c>
      <c r="P4" s="80">
        <v>98.833484065790799</v>
      </c>
      <c r="Q4" s="81">
        <v>98.868740132133595</v>
      </c>
      <c r="R4" s="140">
        <v>99.114711878956896</v>
      </c>
      <c r="S4" s="80">
        <v>98.842681300488906</v>
      </c>
      <c r="T4" s="6">
        <v>98.903996198476307</v>
      </c>
      <c r="U4" s="141">
        <v>98.924240798368899</v>
      </c>
      <c r="V4" s="80">
        <v>98.617349050385499</v>
      </c>
      <c r="W4" s="81">
        <v>98.767570550454494</v>
      </c>
      <c r="X4" s="140">
        <v>98.787423543298601</v>
      </c>
      <c r="Y4" s="80">
        <v>98.562165642196902</v>
      </c>
      <c r="Z4" s="6">
        <v>99.017428759752903</v>
      </c>
      <c r="AA4" s="141">
        <v>99.176413778302305</v>
      </c>
      <c r="AB4" s="80">
        <v>98.807425234146194</v>
      </c>
      <c r="AC4" s="81">
        <v>98.910127688274997</v>
      </c>
      <c r="AD4" s="140">
        <v>99.373591587080099</v>
      </c>
      <c r="AE4" s="80">
        <v>99.152321535325001</v>
      </c>
      <c r="AF4" s="6">
        <v>98.805892361696493</v>
      </c>
      <c r="AG4" s="141">
        <v>98.0845584290159</v>
      </c>
      <c r="AH4" s="80">
        <v>97.712954305072202</v>
      </c>
      <c r="AI4" s="82">
        <v>98.957646734215203</v>
      </c>
      <c r="AJ4" s="140">
        <v>99.220678184354497</v>
      </c>
      <c r="AK4" s="80">
        <v>98.905529070925994</v>
      </c>
      <c r="AL4" s="6">
        <v>99.339331974186393</v>
      </c>
    </row>
    <row r="5" spans="1:38" ht="15.75" customHeight="1" x14ac:dyDescent="0.25">
      <c r="A5" s="21">
        <v>2</v>
      </c>
      <c r="B5" s="112" t="s">
        <v>7</v>
      </c>
      <c r="C5" s="113"/>
      <c r="D5" s="21" t="s">
        <v>8</v>
      </c>
      <c r="E5" s="22">
        <v>4841</v>
      </c>
      <c r="F5" s="22">
        <v>3228</v>
      </c>
      <c r="G5" s="22">
        <v>8069</v>
      </c>
      <c r="H5" s="115"/>
      <c r="I5" s="131"/>
      <c r="J5" s="80">
        <v>99.628252788104007</v>
      </c>
      <c r="K5" s="81">
        <v>99.566294919454705</v>
      </c>
      <c r="L5" s="119"/>
      <c r="M5" s="80">
        <v>99.814126394051996</v>
      </c>
      <c r="N5" s="6">
        <v>99.814126394051996</v>
      </c>
      <c r="O5" s="131"/>
      <c r="P5" s="80">
        <v>99.504337050805404</v>
      </c>
      <c r="Q5" s="81">
        <v>99.442379182156103</v>
      </c>
      <c r="R5" s="119"/>
      <c r="S5" s="80">
        <v>99.504337050805404</v>
      </c>
      <c r="T5" s="6">
        <v>99.566294919454705</v>
      </c>
      <c r="U5" s="131"/>
      <c r="V5" s="80">
        <v>99.297810821974295</v>
      </c>
      <c r="W5" s="81">
        <v>99.524989673688495</v>
      </c>
      <c r="X5" s="119"/>
      <c r="Y5" s="80">
        <v>99.607600165220902</v>
      </c>
      <c r="Z5" s="6">
        <v>99.7728211482858</v>
      </c>
      <c r="AA5" s="131"/>
      <c r="AB5" s="80">
        <v>99.029326724493998</v>
      </c>
      <c r="AC5" s="18">
        <v>99.566294919454705</v>
      </c>
      <c r="AD5" s="119"/>
      <c r="AE5" s="80">
        <v>99.7728211482858</v>
      </c>
      <c r="AF5" s="6">
        <v>99.648905410987197</v>
      </c>
      <c r="AG5" s="131"/>
      <c r="AH5" s="83">
        <v>99.566294919454705</v>
      </c>
      <c r="AI5" s="82">
        <v>99.421726559272997</v>
      </c>
      <c r="AJ5" s="119"/>
      <c r="AK5" s="83">
        <v>99.586947542337796</v>
      </c>
      <c r="AL5" s="6">
        <v>99.7728211482858</v>
      </c>
    </row>
    <row r="6" spans="1:38" ht="15.75" customHeight="1" x14ac:dyDescent="0.25">
      <c r="A6" s="21">
        <v>3</v>
      </c>
      <c r="B6" s="112" t="s">
        <v>9</v>
      </c>
      <c r="C6" s="113"/>
      <c r="D6" s="21" t="s">
        <v>10</v>
      </c>
      <c r="E6" s="22">
        <v>4350</v>
      </c>
      <c r="F6" s="22">
        <v>2900</v>
      </c>
      <c r="G6" s="22">
        <v>7250</v>
      </c>
      <c r="H6" s="115"/>
      <c r="I6" s="131"/>
      <c r="J6" s="80">
        <v>99.402298850574695</v>
      </c>
      <c r="K6" s="81">
        <v>99.586206896551701</v>
      </c>
      <c r="L6" s="119"/>
      <c r="M6" s="80">
        <v>99.655172413793096</v>
      </c>
      <c r="N6" s="6">
        <v>99.839080459770102</v>
      </c>
      <c r="O6" s="131"/>
      <c r="P6" s="80">
        <v>99.563218390804593</v>
      </c>
      <c r="Q6" s="81">
        <v>99.517241379310306</v>
      </c>
      <c r="R6" s="119"/>
      <c r="S6" s="80">
        <v>99.770114942528707</v>
      </c>
      <c r="T6" s="6">
        <v>99.448275862068897</v>
      </c>
      <c r="U6" s="131"/>
      <c r="V6" s="80">
        <v>99.310344827586206</v>
      </c>
      <c r="W6" s="81">
        <v>99.563218390804593</v>
      </c>
      <c r="X6" s="119"/>
      <c r="Y6" s="80">
        <v>99.747126436781599</v>
      </c>
      <c r="Z6" s="6">
        <v>99.724137931034406</v>
      </c>
      <c r="AA6" s="131"/>
      <c r="AB6" s="80">
        <v>99.402298850574695</v>
      </c>
      <c r="AC6" s="18">
        <v>99.632183908045903</v>
      </c>
      <c r="AD6" s="119"/>
      <c r="AE6" s="80">
        <v>99.724137931034406</v>
      </c>
      <c r="AF6" s="6">
        <v>99.678160919540204</v>
      </c>
      <c r="AG6" s="131"/>
      <c r="AH6" s="80">
        <v>99.310344827586206</v>
      </c>
      <c r="AI6" s="82">
        <v>99.402298850574695</v>
      </c>
      <c r="AJ6" s="119"/>
      <c r="AK6" s="80">
        <v>99.517241379310306</v>
      </c>
      <c r="AL6" s="6">
        <v>99.793103448275801</v>
      </c>
    </row>
    <row r="7" spans="1:38" ht="15.75" customHeight="1" x14ac:dyDescent="0.25">
      <c r="A7" s="21">
        <v>4</v>
      </c>
      <c r="B7" s="112" t="s">
        <v>11</v>
      </c>
      <c r="C7" s="113"/>
      <c r="D7" s="21" t="s">
        <v>12</v>
      </c>
      <c r="E7" s="22">
        <v>1526</v>
      </c>
      <c r="F7" s="22">
        <v>1018</v>
      </c>
      <c r="G7" s="22">
        <v>2544</v>
      </c>
      <c r="H7" s="139" t="s">
        <v>49</v>
      </c>
      <c r="I7" s="138">
        <v>89.775990809879303</v>
      </c>
      <c r="J7" s="80">
        <v>89.129011132940406</v>
      </c>
      <c r="K7" s="81">
        <v>89.718402095612305</v>
      </c>
      <c r="L7" s="137">
        <v>90.924755887421</v>
      </c>
      <c r="M7" s="80">
        <v>90.635232481990798</v>
      </c>
      <c r="N7" s="6">
        <v>93.320235756385003</v>
      </c>
      <c r="O7" s="138">
        <v>88.167719701321005</v>
      </c>
      <c r="P7" s="80">
        <v>88.670595939751095</v>
      </c>
      <c r="Q7" s="81">
        <v>90.176817288801502</v>
      </c>
      <c r="R7" s="137">
        <v>90.522688110281393</v>
      </c>
      <c r="S7" s="80">
        <v>90.373280943025506</v>
      </c>
      <c r="T7" s="6">
        <v>90.897184020956104</v>
      </c>
      <c r="U7" s="138">
        <v>89.661114302125199</v>
      </c>
      <c r="V7" s="80">
        <v>90.504256712508194</v>
      </c>
      <c r="W7" s="81">
        <v>91.028159790438707</v>
      </c>
      <c r="X7" s="137">
        <v>91.958644457208493</v>
      </c>
      <c r="Y7" s="80">
        <v>91.683038637851993</v>
      </c>
      <c r="Z7" s="6">
        <v>92.534381139489199</v>
      </c>
      <c r="AA7" s="138">
        <v>88.282596209075194</v>
      </c>
      <c r="AB7" s="80">
        <v>87.819253438113904</v>
      </c>
      <c r="AC7" s="18">
        <v>89.063523248199004</v>
      </c>
      <c r="AD7" s="137">
        <v>91.671453187823005</v>
      </c>
      <c r="AE7" s="80">
        <v>91.486574983628003</v>
      </c>
      <c r="AF7" s="6">
        <v>93.123772102161098</v>
      </c>
      <c r="AG7" s="138">
        <v>87.880528431935602</v>
      </c>
      <c r="AH7" s="80">
        <v>87.950229207596493</v>
      </c>
      <c r="AI7" s="82">
        <v>90.373280943025506</v>
      </c>
      <c r="AJ7" s="137">
        <v>93.624353819643801</v>
      </c>
      <c r="AK7" s="80">
        <v>92.927308447937094</v>
      </c>
      <c r="AL7" s="6">
        <v>92.075965946299902</v>
      </c>
    </row>
    <row r="8" spans="1:38" ht="15.75" customHeight="1" x14ac:dyDescent="0.25">
      <c r="A8" s="21">
        <v>5</v>
      </c>
      <c r="B8" s="112" t="s">
        <v>13</v>
      </c>
      <c r="C8" s="113"/>
      <c r="D8" s="21" t="s">
        <v>14</v>
      </c>
      <c r="E8" s="22">
        <v>75</v>
      </c>
      <c r="F8" s="22">
        <v>75</v>
      </c>
      <c r="G8" s="22">
        <v>150</v>
      </c>
      <c r="H8" s="115"/>
      <c r="I8" s="131"/>
      <c r="J8" s="80">
        <v>78.6666666666666</v>
      </c>
      <c r="K8" s="81">
        <v>77.3333333333333</v>
      </c>
      <c r="L8" s="119"/>
      <c r="M8" s="80">
        <v>73.3333333333333</v>
      </c>
      <c r="N8" s="6">
        <v>80</v>
      </c>
      <c r="O8" s="131"/>
      <c r="P8" s="80">
        <v>69.3333333333333</v>
      </c>
      <c r="Q8" s="81">
        <v>73.3333333333333</v>
      </c>
      <c r="R8" s="119"/>
      <c r="S8" s="80">
        <v>65.3333333333333</v>
      </c>
      <c r="T8" s="6">
        <v>64</v>
      </c>
      <c r="U8" s="131"/>
      <c r="V8" s="80">
        <v>69.3333333333333</v>
      </c>
      <c r="W8" s="81">
        <v>70.6666666666666</v>
      </c>
      <c r="X8" s="119"/>
      <c r="Y8" s="80">
        <v>76</v>
      </c>
      <c r="Z8" s="6">
        <v>69.3333333333333</v>
      </c>
      <c r="AA8" s="131"/>
      <c r="AB8" s="80">
        <v>80</v>
      </c>
      <c r="AC8" s="18">
        <v>81.3333333333333</v>
      </c>
      <c r="AD8" s="119"/>
      <c r="AE8" s="80">
        <v>78.6666666666666</v>
      </c>
      <c r="AF8" s="6">
        <v>78.6666666666666</v>
      </c>
      <c r="AG8" s="131"/>
      <c r="AH8" s="80">
        <v>76</v>
      </c>
      <c r="AI8" s="82">
        <v>78.6666666666666</v>
      </c>
      <c r="AJ8" s="119"/>
      <c r="AK8" s="80">
        <v>85.3333333333333</v>
      </c>
      <c r="AL8" s="6">
        <v>76</v>
      </c>
    </row>
    <row r="9" spans="1:38" ht="15.75" customHeight="1" x14ac:dyDescent="0.25">
      <c r="A9" s="21">
        <v>6</v>
      </c>
      <c r="B9" s="112" t="s">
        <v>15</v>
      </c>
      <c r="C9" s="113"/>
      <c r="D9" s="21" t="s">
        <v>16</v>
      </c>
      <c r="E9" s="22">
        <v>41</v>
      </c>
      <c r="F9" s="22">
        <v>42</v>
      </c>
      <c r="G9" s="22">
        <v>83</v>
      </c>
      <c r="H9" s="115"/>
      <c r="I9" s="131"/>
      <c r="J9" s="80">
        <v>92.857142857142804</v>
      </c>
      <c r="K9" s="81">
        <v>92.857142857142804</v>
      </c>
      <c r="L9" s="119"/>
      <c r="M9" s="80">
        <v>92.857142857142804</v>
      </c>
      <c r="N9" s="6">
        <v>92.857142857142804</v>
      </c>
      <c r="O9" s="131"/>
      <c r="P9" s="80">
        <v>88.095238095238003</v>
      </c>
      <c r="Q9" s="81">
        <v>88.095238095238003</v>
      </c>
      <c r="R9" s="119"/>
      <c r="S9" s="80">
        <v>92.857142857142804</v>
      </c>
      <c r="T9" s="6">
        <v>88.095238095238003</v>
      </c>
      <c r="U9" s="131"/>
      <c r="V9" s="80">
        <v>90.476190476190396</v>
      </c>
      <c r="W9" s="81">
        <v>90.476190476190396</v>
      </c>
      <c r="X9" s="119"/>
      <c r="Y9" s="80">
        <v>92.857142857142804</v>
      </c>
      <c r="Z9" s="6">
        <v>97.619047619047606</v>
      </c>
      <c r="AA9" s="131"/>
      <c r="AB9" s="80">
        <v>83.3333333333333</v>
      </c>
      <c r="AC9" s="18">
        <v>80.952380952380906</v>
      </c>
      <c r="AD9" s="119"/>
      <c r="AE9" s="80">
        <v>83.3333333333333</v>
      </c>
      <c r="AF9" s="6">
        <v>83.3333333333333</v>
      </c>
      <c r="AG9" s="131"/>
      <c r="AH9" s="80">
        <v>73.809523809523796</v>
      </c>
      <c r="AI9" s="82">
        <v>78.571428571428498</v>
      </c>
      <c r="AJ9" s="119"/>
      <c r="AK9" s="80">
        <v>95.238095238095198</v>
      </c>
      <c r="AL9" s="6">
        <v>92.857142857142804</v>
      </c>
    </row>
    <row r="10" spans="1:38" ht="15.75" customHeight="1" x14ac:dyDescent="0.25">
      <c r="A10" s="21">
        <v>7</v>
      </c>
      <c r="B10" s="112" t="s">
        <v>17</v>
      </c>
      <c r="C10" s="113"/>
      <c r="D10" s="21" t="s">
        <v>18</v>
      </c>
      <c r="E10" s="22">
        <v>4276</v>
      </c>
      <c r="F10" s="22">
        <v>2852</v>
      </c>
      <c r="G10" s="22">
        <v>7128</v>
      </c>
      <c r="H10" s="28" t="s">
        <v>18</v>
      </c>
      <c r="I10" s="14">
        <v>97.415681121331502</v>
      </c>
      <c r="J10" s="80">
        <v>96.913724573299007</v>
      </c>
      <c r="K10" s="81">
        <v>97.591769932195405</v>
      </c>
      <c r="L10" s="10">
        <v>97.349978098992494</v>
      </c>
      <c r="M10" s="80">
        <v>96.796820201075505</v>
      </c>
      <c r="N10" s="6">
        <v>97.521627308861298</v>
      </c>
      <c r="O10" s="14">
        <v>97.744196233026699</v>
      </c>
      <c r="P10" s="80">
        <v>97.521627308861298</v>
      </c>
      <c r="Q10" s="81">
        <v>97.755436053308401</v>
      </c>
      <c r="R10" s="10">
        <v>97.656592203241303</v>
      </c>
      <c r="S10" s="80">
        <v>97.474865559971903</v>
      </c>
      <c r="T10" s="6">
        <v>97.6385316810848</v>
      </c>
      <c r="U10" s="14">
        <v>98.138414367060804</v>
      </c>
      <c r="V10" s="80">
        <v>97.591769932195405</v>
      </c>
      <c r="W10" s="81">
        <v>97.8957212999766</v>
      </c>
      <c r="X10" s="10">
        <v>98.050810337275493</v>
      </c>
      <c r="Y10" s="80">
        <v>97.848959551087205</v>
      </c>
      <c r="Z10" s="6">
        <v>97.942483048865995</v>
      </c>
      <c r="AA10" s="14">
        <v>97.568988173455907</v>
      </c>
      <c r="AB10" s="80">
        <v>96.773439326630793</v>
      </c>
      <c r="AC10" s="18">
        <v>97.404722936637796</v>
      </c>
      <c r="AD10" s="10">
        <v>97.196671046868104</v>
      </c>
      <c r="AE10" s="80">
        <v>96.679915828852003</v>
      </c>
      <c r="AF10" s="6">
        <v>97.545008183305995</v>
      </c>
      <c r="AG10" s="14">
        <v>96.517739816031494</v>
      </c>
      <c r="AH10" s="80">
        <v>96.1889174655132</v>
      </c>
      <c r="AI10" s="82">
        <v>97.451484685527205</v>
      </c>
      <c r="AJ10" s="10">
        <v>98.2260183968462</v>
      </c>
      <c r="AK10" s="80">
        <v>97.802197802197796</v>
      </c>
      <c r="AL10" s="6">
        <v>98.223053542202393</v>
      </c>
    </row>
    <row r="11" spans="1:38" ht="15.75" customHeight="1" x14ac:dyDescent="0.25">
      <c r="A11" s="21">
        <v>8</v>
      </c>
      <c r="B11" s="112" t="s">
        <v>19</v>
      </c>
      <c r="C11" s="113"/>
      <c r="D11" s="21" t="s">
        <v>20</v>
      </c>
      <c r="E11" s="22">
        <v>401</v>
      </c>
      <c r="F11" s="22">
        <v>401</v>
      </c>
      <c r="G11" s="22">
        <v>802</v>
      </c>
      <c r="H11" s="31" t="s">
        <v>20</v>
      </c>
      <c r="I11" s="15">
        <v>90.773067331670802</v>
      </c>
      <c r="J11" s="80">
        <v>90.773067331670802</v>
      </c>
      <c r="K11" s="81">
        <v>88.029925187032404</v>
      </c>
      <c r="L11" s="11">
        <v>89.276807980049796</v>
      </c>
      <c r="M11" s="80">
        <v>89.276807980049796</v>
      </c>
      <c r="N11" s="6">
        <v>88.279301745635905</v>
      </c>
      <c r="O11" s="15">
        <v>87.281795511221901</v>
      </c>
      <c r="P11" s="80">
        <v>87.281795511221901</v>
      </c>
      <c r="Q11" s="81">
        <v>88.029925187032404</v>
      </c>
      <c r="R11" s="11">
        <v>87.281795511221901</v>
      </c>
      <c r="S11" s="80">
        <v>87.281795511221901</v>
      </c>
      <c r="T11" s="6">
        <v>87.531172069825402</v>
      </c>
      <c r="U11" s="15">
        <v>88.778054862842893</v>
      </c>
      <c r="V11" s="80">
        <v>88.778054862842893</v>
      </c>
      <c r="W11" s="81">
        <v>87.780548628428903</v>
      </c>
      <c r="X11" s="11">
        <v>87.780548628428903</v>
      </c>
      <c r="Y11" s="80">
        <v>87.780548628428903</v>
      </c>
      <c r="Z11" s="6">
        <v>90.024937655860299</v>
      </c>
      <c r="AA11" s="15">
        <v>86.783042394014899</v>
      </c>
      <c r="AB11" s="80">
        <v>86.783042394014899</v>
      </c>
      <c r="AC11" s="18">
        <v>85.536159600997493</v>
      </c>
      <c r="AD11" s="11">
        <v>88.029925187032404</v>
      </c>
      <c r="AE11" s="80">
        <v>88.029925187032404</v>
      </c>
      <c r="AF11" s="6">
        <v>87.531172069825402</v>
      </c>
      <c r="AG11" s="15">
        <v>89.276807980049796</v>
      </c>
      <c r="AH11" s="80">
        <v>89.276807980049796</v>
      </c>
      <c r="AI11" s="82">
        <v>86.783042394014899</v>
      </c>
      <c r="AJ11" s="11">
        <v>85.037406483790505</v>
      </c>
      <c r="AK11" s="80">
        <v>85.037406483790505</v>
      </c>
      <c r="AL11" s="6">
        <v>84.788029925187004</v>
      </c>
    </row>
    <row r="12" spans="1:38" ht="15.75" customHeight="1" x14ac:dyDescent="0.25">
      <c r="A12" s="21">
        <v>9</v>
      </c>
      <c r="B12" s="112" t="s">
        <v>21</v>
      </c>
      <c r="C12" s="113"/>
      <c r="D12" s="21" t="s">
        <v>22</v>
      </c>
      <c r="E12" s="22">
        <v>236</v>
      </c>
      <c r="F12" s="22">
        <v>236</v>
      </c>
      <c r="G12" s="22">
        <v>472</v>
      </c>
      <c r="H12" s="28" t="s">
        <v>18</v>
      </c>
      <c r="I12" s="29" t="s">
        <v>18</v>
      </c>
      <c r="J12" s="80">
        <v>95.762711864406697</v>
      </c>
      <c r="K12" s="81">
        <v>94.915254237288096</v>
      </c>
      <c r="L12" s="30" t="s">
        <v>18</v>
      </c>
      <c r="M12" s="80">
        <v>97.457627118643998</v>
      </c>
      <c r="N12" s="6">
        <v>96.186440677966104</v>
      </c>
      <c r="O12" s="29" t="s">
        <v>18</v>
      </c>
      <c r="P12" s="80">
        <v>96.610169491525397</v>
      </c>
      <c r="Q12" s="81">
        <v>97.457627118643998</v>
      </c>
      <c r="R12" s="30" t="s">
        <v>18</v>
      </c>
      <c r="S12" s="80">
        <v>96.186440677966104</v>
      </c>
      <c r="T12" s="6">
        <v>95.338983050847403</v>
      </c>
      <c r="U12" s="29" t="s">
        <v>18</v>
      </c>
      <c r="V12" s="80">
        <v>98.305084745762699</v>
      </c>
      <c r="W12" s="81">
        <v>97.457627118643998</v>
      </c>
      <c r="X12" s="30" t="s">
        <v>18</v>
      </c>
      <c r="Y12" s="80">
        <v>97.457627118643998</v>
      </c>
      <c r="Z12" s="6">
        <v>97.033898305084705</v>
      </c>
      <c r="AA12" s="29" t="s">
        <v>18</v>
      </c>
      <c r="AB12" s="80">
        <v>95.762711864406697</v>
      </c>
      <c r="AC12" s="18">
        <v>95.762711864406697</v>
      </c>
      <c r="AD12" s="30" t="s">
        <v>18</v>
      </c>
      <c r="AE12" s="80">
        <v>97.457627118643998</v>
      </c>
      <c r="AF12" s="6">
        <v>94.491525423728802</v>
      </c>
      <c r="AG12" s="29" t="s">
        <v>18</v>
      </c>
      <c r="AH12" s="80">
        <v>97.457627118643998</v>
      </c>
      <c r="AI12" s="82">
        <v>96.186440677966104</v>
      </c>
      <c r="AJ12" s="30" t="s">
        <v>18</v>
      </c>
      <c r="AK12" s="80">
        <v>97.881355932203306</v>
      </c>
      <c r="AL12" s="6">
        <v>96.186440677966104</v>
      </c>
    </row>
    <row r="13" spans="1:38" ht="15.75" customHeight="1" x14ac:dyDescent="0.25">
      <c r="A13" s="21">
        <v>10</v>
      </c>
      <c r="B13" s="112" t="s">
        <v>23</v>
      </c>
      <c r="C13" s="113"/>
      <c r="D13" s="21" t="s">
        <v>24</v>
      </c>
      <c r="E13" s="22">
        <v>8</v>
      </c>
      <c r="F13" s="22">
        <v>8</v>
      </c>
      <c r="G13" s="22">
        <v>16</v>
      </c>
      <c r="H13" s="134" t="s">
        <v>6</v>
      </c>
      <c r="I13" s="135" t="s">
        <v>6</v>
      </c>
      <c r="J13" s="80">
        <v>50</v>
      </c>
      <c r="K13" s="81">
        <v>50</v>
      </c>
      <c r="L13" s="136" t="s">
        <v>6</v>
      </c>
      <c r="M13" s="80">
        <v>75</v>
      </c>
      <c r="N13" s="6">
        <v>37.5</v>
      </c>
      <c r="O13" s="135" t="s">
        <v>6</v>
      </c>
      <c r="P13" s="80">
        <v>100</v>
      </c>
      <c r="Q13" s="81">
        <v>50</v>
      </c>
      <c r="R13" s="136" t="s">
        <v>6</v>
      </c>
      <c r="S13" s="80">
        <v>62.5</v>
      </c>
      <c r="T13" s="6">
        <v>62.5</v>
      </c>
      <c r="U13" s="135" t="s">
        <v>6</v>
      </c>
      <c r="V13" s="80">
        <v>50</v>
      </c>
      <c r="W13" s="81">
        <v>75</v>
      </c>
      <c r="X13" s="136" t="s">
        <v>6</v>
      </c>
      <c r="Y13" s="80">
        <v>50</v>
      </c>
      <c r="Z13" s="9">
        <v>37.5</v>
      </c>
      <c r="AA13" s="135" t="s">
        <v>6</v>
      </c>
      <c r="AB13" s="80">
        <v>62.5</v>
      </c>
      <c r="AC13" s="32">
        <v>62.5</v>
      </c>
      <c r="AD13" s="136" t="s">
        <v>6</v>
      </c>
      <c r="AE13" s="80">
        <v>87.5</v>
      </c>
      <c r="AF13" s="6">
        <v>75</v>
      </c>
      <c r="AG13" s="135" t="s">
        <v>6</v>
      </c>
      <c r="AH13" s="80">
        <v>75</v>
      </c>
      <c r="AI13" s="82">
        <v>62.5</v>
      </c>
      <c r="AJ13" s="136" t="s">
        <v>6</v>
      </c>
      <c r="AK13" s="80">
        <v>87.5</v>
      </c>
      <c r="AL13" s="6">
        <v>87.5</v>
      </c>
    </row>
    <row r="14" spans="1:38" ht="15.75" customHeight="1" x14ac:dyDescent="0.25">
      <c r="A14" s="21">
        <v>11</v>
      </c>
      <c r="B14" s="112" t="s">
        <v>25</v>
      </c>
      <c r="C14" s="113"/>
      <c r="D14" s="21" t="s">
        <v>26</v>
      </c>
      <c r="E14" s="22">
        <v>114</v>
      </c>
      <c r="F14" s="22">
        <v>115</v>
      </c>
      <c r="G14" s="22">
        <v>229</v>
      </c>
      <c r="H14" s="115"/>
      <c r="I14" s="131"/>
      <c r="J14" s="80">
        <v>86.956521739130395</v>
      </c>
      <c r="K14" s="81">
        <v>90.434782608695599</v>
      </c>
      <c r="L14" s="119"/>
      <c r="M14" s="80">
        <v>88.695652173913004</v>
      </c>
      <c r="N14" s="6">
        <v>93.913043478260803</v>
      </c>
      <c r="O14" s="131"/>
      <c r="P14" s="80">
        <v>83.478260869565204</v>
      </c>
      <c r="Q14" s="81">
        <v>93.043478260869506</v>
      </c>
      <c r="R14" s="119"/>
      <c r="S14" s="80">
        <v>86.956521739130395</v>
      </c>
      <c r="T14" s="6">
        <v>87.826086956521706</v>
      </c>
      <c r="U14" s="131"/>
      <c r="V14" s="80">
        <v>86.086956521739097</v>
      </c>
      <c r="W14" s="81">
        <v>86.086956521739097</v>
      </c>
      <c r="X14" s="119"/>
      <c r="Y14" s="80">
        <v>89.565217391304301</v>
      </c>
      <c r="Z14" s="6">
        <v>89.565217391304301</v>
      </c>
      <c r="AA14" s="131"/>
      <c r="AB14" s="80">
        <v>88.695652173913004</v>
      </c>
      <c r="AC14" s="18">
        <v>87.826086956521706</v>
      </c>
      <c r="AD14" s="119"/>
      <c r="AE14" s="80">
        <v>93.043478260869506</v>
      </c>
      <c r="AF14" s="6">
        <v>94.782608695652101</v>
      </c>
      <c r="AG14" s="131"/>
      <c r="AH14" s="80">
        <v>86.956521739130395</v>
      </c>
      <c r="AI14" s="82">
        <v>83.478260869565204</v>
      </c>
      <c r="AJ14" s="119"/>
      <c r="AK14" s="80">
        <v>81.739130434782595</v>
      </c>
      <c r="AL14" s="6">
        <v>83.478260869565204</v>
      </c>
    </row>
    <row r="15" spans="1:38" ht="15.75" customHeight="1" x14ac:dyDescent="0.25">
      <c r="A15" s="21">
        <v>12</v>
      </c>
      <c r="B15" s="112" t="s">
        <v>27</v>
      </c>
      <c r="C15" s="113"/>
      <c r="D15" s="21" t="s">
        <v>28</v>
      </c>
      <c r="E15" s="22">
        <v>53</v>
      </c>
      <c r="F15" s="22">
        <v>53</v>
      </c>
      <c r="G15" s="22">
        <v>106</v>
      </c>
      <c r="H15" s="28" t="s">
        <v>18</v>
      </c>
      <c r="I15" s="29" t="s">
        <v>18</v>
      </c>
      <c r="J15" s="80">
        <v>98.113207547169793</v>
      </c>
      <c r="K15" s="81">
        <v>94.339622641509393</v>
      </c>
      <c r="L15" s="30" t="s">
        <v>18</v>
      </c>
      <c r="M15" s="80">
        <v>98.113207547169793</v>
      </c>
      <c r="N15" s="6">
        <v>96.2264150943396</v>
      </c>
      <c r="O15" s="29" t="s">
        <v>18</v>
      </c>
      <c r="P15" s="80">
        <v>92.452830188679201</v>
      </c>
      <c r="Q15" s="81">
        <v>92.452830188679201</v>
      </c>
      <c r="R15" s="30" t="s">
        <v>18</v>
      </c>
      <c r="S15" s="80">
        <v>92.452830188679201</v>
      </c>
      <c r="T15" s="6">
        <v>94.339622641509393</v>
      </c>
      <c r="U15" s="29" t="s">
        <v>18</v>
      </c>
      <c r="V15" s="80">
        <v>98.113207547169793</v>
      </c>
      <c r="W15" s="81">
        <v>94.339622641509393</v>
      </c>
      <c r="X15" s="30" t="s">
        <v>18</v>
      </c>
      <c r="Y15" s="80">
        <v>100</v>
      </c>
      <c r="Z15" s="6">
        <v>98.113207547169793</v>
      </c>
      <c r="AA15" s="29" t="s">
        <v>18</v>
      </c>
      <c r="AB15" s="80">
        <v>94.339622641509393</v>
      </c>
      <c r="AC15" s="18">
        <v>90.566037735848994</v>
      </c>
      <c r="AD15" s="30" t="s">
        <v>18</v>
      </c>
      <c r="AE15" s="80">
        <v>92.452830188679201</v>
      </c>
      <c r="AF15" s="6">
        <v>90.566037735848994</v>
      </c>
      <c r="AG15" s="29" t="s">
        <v>18</v>
      </c>
      <c r="AH15" s="80">
        <v>98.113207547169793</v>
      </c>
      <c r="AI15" s="82">
        <v>98.113207547169793</v>
      </c>
      <c r="AJ15" s="30" t="s">
        <v>18</v>
      </c>
      <c r="AK15" s="80">
        <v>96.2264150943396</v>
      </c>
      <c r="AL15" s="6">
        <v>98.113207547169793</v>
      </c>
    </row>
    <row r="16" spans="1:38" ht="15.75" customHeight="1" x14ac:dyDescent="0.25">
      <c r="A16" s="21">
        <v>13</v>
      </c>
      <c r="B16" s="112" t="s">
        <v>29</v>
      </c>
      <c r="C16" s="113"/>
      <c r="D16" s="21" t="s">
        <v>30</v>
      </c>
      <c r="E16" s="22">
        <v>4212</v>
      </c>
      <c r="F16" s="22">
        <v>2808</v>
      </c>
      <c r="G16" s="22">
        <v>7020</v>
      </c>
      <c r="H16" s="133" t="s">
        <v>36</v>
      </c>
      <c r="I16" s="130">
        <v>99.639830508474503</v>
      </c>
      <c r="J16" s="80">
        <v>99.406457739790994</v>
      </c>
      <c r="K16" s="81">
        <v>99.620132953466296</v>
      </c>
      <c r="L16" s="132">
        <v>99.661016949152497</v>
      </c>
      <c r="M16" s="80">
        <v>99.881291547958199</v>
      </c>
      <c r="N16" s="6">
        <v>99.786324786324698</v>
      </c>
      <c r="O16" s="130">
        <v>99.745762711864401</v>
      </c>
      <c r="P16" s="80">
        <v>99.501424501424495</v>
      </c>
      <c r="Q16" s="81">
        <v>99.596391263057896</v>
      </c>
      <c r="R16" s="132">
        <v>99.809322033898297</v>
      </c>
      <c r="S16" s="80">
        <v>99.358974358974294</v>
      </c>
      <c r="T16" s="6">
        <v>99.762583095916398</v>
      </c>
      <c r="U16" s="130">
        <v>99.766949152542296</v>
      </c>
      <c r="V16" s="80">
        <v>98.551756885090199</v>
      </c>
      <c r="W16" s="81">
        <v>99.643874643874597</v>
      </c>
      <c r="X16" s="132">
        <v>99.830508474576206</v>
      </c>
      <c r="Y16" s="80">
        <v>98.955365622032204</v>
      </c>
      <c r="Z16" s="6">
        <v>99.857549857549799</v>
      </c>
      <c r="AA16" s="130">
        <v>99.745762711864401</v>
      </c>
      <c r="AB16" s="80">
        <v>99.643874643874597</v>
      </c>
      <c r="AC16" s="18">
        <v>99.620132953466296</v>
      </c>
      <c r="AD16" s="132">
        <v>99.788135593220304</v>
      </c>
      <c r="AE16" s="80">
        <v>99.762583095916398</v>
      </c>
      <c r="AF16" s="6">
        <v>99.833808167141498</v>
      </c>
      <c r="AG16" s="130">
        <v>99.724576271186393</v>
      </c>
      <c r="AH16" s="80">
        <v>99.691358024691297</v>
      </c>
      <c r="AI16" s="82">
        <v>99.643874643874597</v>
      </c>
      <c r="AJ16" s="132">
        <v>99.703389830508399</v>
      </c>
      <c r="AK16" s="80">
        <v>99.881291547958199</v>
      </c>
      <c r="AL16" s="6">
        <v>99.857549857549799</v>
      </c>
    </row>
    <row r="17" spans="1:38" ht="15.75" customHeight="1" x14ac:dyDescent="0.25">
      <c r="A17" s="21">
        <v>14</v>
      </c>
      <c r="B17" s="112" t="s">
        <v>31</v>
      </c>
      <c r="C17" s="113"/>
      <c r="D17" s="21" t="s">
        <v>32</v>
      </c>
      <c r="E17" s="22">
        <v>491</v>
      </c>
      <c r="F17" s="22">
        <v>491</v>
      </c>
      <c r="G17" s="22">
        <v>982</v>
      </c>
      <c r="H17" s="115"/>
      <c r="I17" s="131"/>
      <c r="J17" s="80">
        <v>86.558044806517302</v>
      </c>
      <c r="K17" s="81">
        <v>95.723014256619095</v>
      </c>
      <c r="L17" s="119"/>
      <c r="M17" s="80">
        <v>97.148676171079401</v>
      </c>
      <c r="N17" s="6">
        <v>95.519348268839096</v>
      </c>
      <c r="O17" s="131"/>
      <c r="P17" s="80">
        <v>96.334012219959206</v>
      </c>
      <c r="Q17" s="81">
        <v>96.945010183299303</v>
      </c>
      <c r="R17" s="119"/>
      <c r="S17" s="80">
        <v>97.148676171079401</v>
      </c>
      <c r="T17" s="6">
        <v>97.963340122199597</v>
      </c>
      <c r="U17" s="131"/>
      <c r="V17" s="80">
        <v>95.112016293278998</v>
      </c>
      <c r="W17" s="81">
        <v>97.148676171079401</v>
      </c>
      <c r="X17" s="119"/>
      <c r="Y17" s="80">
        <v>95.926680244399193</v>
      </c>
      <c r="Z17" s="6">
        <v>98.574338085539694</v>
      </c>
      <c r="AA17" s="131"/>
      <c r="AB17" s="80">
        <v>95.519348268839096</v>
      </c>
      <c r="AC17" s="18">
        <v>95.926680244399193</v>
      </c>
      <c r="AD17" s="119"/>
      <c r="AE17" s="80">
        <v>97.3523421588594</v>
      </c>
      <c r="AF17" s="6">
        <v>97.759674134419498</v>
      </c>
      <c r="AG17" s="131"/>
      <c r="AH17" s="80">
        <v>95.519348268839096</v>
      </c>
      <c r="AI17" s="82">
        <v>96.334012219959206</v>
      </c>
      <c r="AJ17" s="119"/>
      <c r="AK17" s="80">
        <v>97.3523421588594</v>
      </c>
      <c r="AL17" s="6">
        <v>97.148676171079401</v>
      </c>
    </row>
    <row r="18" spans="1:38" ht="15.75" customHeight="1" x14ac:dyDescent="0.25">
      <c r="A18" s="21">
        <v>15</v>
      </c>
      <c r="B18" s="112" t="s">
        <v>33</v>
      </c>
      <c r="C18" s="113"/>
      <c r="D18" s="21" t="s">
        <v>34</v>
      </c>
      <c r="E18" s="22">
        <v>96</v>
      </c>
      <c r="F18" s="22">
        <v>97</v>
      </c>
      <c r="G18" s="22">
        <v>193</v>
      </c>
      <c r="H18" s="35" t="s">
        <v>49</v>
      </c>
      <c r="I18" s="25" t="s">
        <v>49</v>
      </c>
      <c r="J18" s="80">
        <v>90.721649484536002</v>
      </c>
      <c r="K18" s="81">
        <v>83.505154639175203</v>
      </c>
      <c r="L18" s="26" t="s">
        <v>49</v>
      </c>
      <c r="M18" s="80">
        <v>96.907216494845301</v>
      </c>
      <c r="N18" s="6">
        <v>94.845360824742201</v>
      </c>
      <c r="O18" s="25" t="s">
        <v>49</v>
      </c>
      <c r="P18" s="80">
        <v>84.536082474226802</v>
      </c>
      <c r="Q18" s="81">
        <v>91.752577319587601</v>
      </c>
      <c r="R18" s="26" t="s">
        <v>49</v>
      </c>
      <c r="S18" s="80">
        <v>98.9690721649484</v>
      </c>
      <c r="T18" s="6">
        <v>94.845360824742201</v>
      </c>
      <c r="U18" s="25" t="s">
        <v>49</v>
      </c>
      <c r="V18" s="80">
        <v>83.505154639175203</v>
      </c>
      <c r="W18" s="81">
        <v>87.628865979381402</v>
      </c>
      <c r="X18" s="26" t="s">
        <v>49</v>
      </c>
      <c r="Y18" s="80">
        <v>96.907216494845301</v>
      </c>
      <c r="Z18" s="6">
        <v>98.9690721649484</v>
      </c>
      <c r="AA18" s="25" t="s">
        <v>49</v>
      </c>
      <c r="AB18" s="80">
        <v>89.690721649484502</v>
      </c>
      <c r="AC18" s="18">
        <v>87.628865979381402</v>
      </c>
      <c r="AD18" s="26" t="s">
        <v>49</v>
      </c>
      <c r="AE18" s="80">
        <v>95.876288659793801</v>
      </c>
      <c r="AF18" s="6">
        <v>92.783505154639101</v>
      </c>
      <c r="AG18" s="25" t="s">
        <v>49</v>
      </c>
      <c r="AH18" s="80">
        <v>83.505154639175203</v>
      </c>
      <c r="AI18" s="82">
        <v>87.628865979381402</v>
      </c>
      <c r="AJ18" s="26" t="s">
        <v>49</v>
      </c>
      <c r="AK18" s="80">
        <v>97.9381443298969</v>
      </c>
      <c r="AL18" s="6">
        <v>94.845360824742201</v>
      </c>
    </row>
    <row r="19" spans="1:38" ht="15.75" customHeight="1" x14ac:dyDescent="0.25">
      <c r="A19" s="21">
        <v>16</v>
      </c>
      <c r="B19" s="112" t="s">
        <v>35</v>
      </c>
      <c r="C19" s="113"/>
      <c r="D19" s="21" t="s">
        <v>36</v>
      </c>
      <c r="E19" s="22">
        <v>16</v>
      </c>
      <c r="F19" s="22">
        <v>17</v>
      </c>
      <c r="G19" s="22">
        <v>33</v>
      </c>
      <c r="H19" s="36" t="s">
        <v>36</v>
      </c>
      <c r="I19" s="33" t="s">
        <v>36</v>
      </c>
      <c r="J19" s="80">
        <v>41.176470588235198</v>
      </c>
      <c r="K19" s="81">
        <v>29.411764705882302</v>
      </c>
      <c r="L19" s="34" t="s">
        <v>36</v>
      </c>
      <c r="M19" s="80">
        <v>35.294117647058798</v>
      </c>
      <c r="N19" s="6">
        <v>35.294117647058798</v>
      </c>
      <c r="O19" s="33" t="s">
        <v>36</v>
      </c>
      <c r="P19" s="80">
        <v>41.176470588235198</v>
      </c>
      <c r="Q19" s="81">
        <v>35.294117647058798</v>
      </c>
      <c r="R19" s="34" t="s">
        <v>36</v>
      </c>
      <c r="S19" s="80">
        <v>47.058823529411697</v>
      </c>
      <c r="T19" s="6">
        <v>29.411764705882302</v>
      </c>
      <c r="U19" s="33" t="s">
        <v>36</v>
      </c>
      <c r="V19" s="80">
        <v>47.058823529411697</v>
      </c>
      <c r="W19" s="81">
        <v>35.294117647058798</v>
      </c>
      <c r="X19" s="34" t="s">
        <v>36</v>
      </c>
      <c r="Y19" s="80">
        <v>58.823529411764703</v>
      </c>
      <c r="Z19" s="6">
        <v>47.058823529411697</v>
      </c>
      <c r="AA19" s="33" t="s">
        <v>36</v>
      </c>
      <c r="AB19" s="80">
        <v>58.823529411764703</v>
      </c>
      <c r="AC19" s="18">
        <v>41.176470588235198</v>
      </c>
      <c r="AD19" s="34" t="s">
        <v>36</v>
      </c>
      <c r="AE19" s="80">
        <v>64.705882352941103</v>
      </c>
      <c r="AF19" s="6">
        <v>35.294117647058798</v>
      </c>
      <c r="AG19" s="33" t="s">
        <v>36</v>
      </c>
      <c r="AH19" s="80">
        <v>52.941176470588204</v>
      </c>
      <c r="AI19" s="82">
        <v>41.176470588235198</v>
      </c>
      <c r="AJ19" s="34" t="s">
        <v>36</v>
      </c>
      <c r="AK19" s="80">
        <v>58.823529411764703</v>
      </c>
      <c r="AL19" s="6">
        <v>58.823529411764703</v>
      </c>
    </row>
    <row r="20" spans="1:38" ht="12.75" x14ac:dyDescent="0.2">
      <c r="A20" s="37"/>
      <c r="B20" s="37"/>
      <c r="C20" s="37"/>
      <c r="D20" s="37"/>
      <c r="E20" s="37"/>
      <c r="F20" s="37"/>
      <c r="G20" s="37"/>
      <c r="H20" s="27"/>
      <c r="I20" s="38"/>
      <c r="J20" s="23"/>
      <c r="K20" s="18"/>
      <c r="L20" s="39"/>
      <c r="M20" s="23"/>
      <c r="N20" s="40"/>
      <c r="O20" s="41"/>
      <c r="P20" s="19"/>
      <c r="Q20" s="18"/>
      <c r="R20" s="42"/>
      <c r="S20" s="19"/>
      <c r="T20" s="40"/>
      <c r="U20" s="41"/>
      <c r="V20" s="19"/>
      <c r="W20" s="18"/>
      <c r="X20" s="42"/>
      <c r="Y20" s="19"/>
      <c r="Z20" s="40"/>
      <c r="AA20" s="41"/>
      <c r="AB20" s="19"/>
      <c r="AC20" s="43"/>
      <c r="AD20" s="42"/>
      <c r="AE20" s="19"/>
      <c r="AF20" s="40"/>
      <c r="AG20" s="38"/>
      <c r="AH20" s="23"/>
      <c r="AI20" s="24"/>
      <c r="AJ20" s="39"/>
      <c r="AK20" s="23"/>
      <c r="AL20" s="40"/>
    </row>
    <row r="21" spans="1:38" ht="15" thickBot="1" x14ac:dyDescent="0.25">
      <c r="A21" s="37"/>
      <c r="B21" s="37"/>
      <c r="C21" s="37"/>
      <c r="D21" s="37"/>
      <c r="E21" s="74"/>
      <c r="F21" s="74"/>
      <c r="G21" s="74" t="s">
        <v>45</v>
      </c>
      <c r="H21" s="27"/>
      <c r="I21" s="16">
        <v>95.335271717979793</v>
      </c>
      <c r="J21" s="80">
        <v>87.183277201866801</v>
      </c>
      <c r="K21" s="18" t="s">
        <v>52</v>
      </c>
      <c r="L21" s="12">
        <v>95.202142644803601</v>
      </c>
      <c r="M21" s="80">
        <v>89.338807852628406</v>
      </c>
      <c r="N21" s="7">
        <v>87.503717840753296</v>
      </c>
      <c r="O21" s="16">
        <v>94.411642014660998</v>
      </c>
      <c r="P21" s="80">
        <v>88.930805001838905</v>
      </c>
      <c r="Q21" s="81">
        <v>86.985071414531902</v>
      </c>
      <c r="R21" s="12">
        <v>94.877021947520007</v>
      </c>
      <c r="S21" s="80">
        <v>88.254305645544207</v>
      </c>
      <c r="T21" s="6">
        <v>86.754277140295201</v>
      </c>
      <c r="U21" s="16">
        <v>95.053754696588001</v>
      </c>
      <c r="V21" s="80">
        <v>86.915131886165199</v>
      </c>
      <c r="W21" s="81">
        <v>88.018925387495997</v>
      </c>
      <c r="X21" s="12">
        <v>95.281587088157494</v>
      </c>
      <c r="Y21" s="84">
        <v>89.4826386376062</v>
      </c>
      <c r="Z21" s="6">
        <v>88.290042344792397</v>
      </c>
      <c r="AA21" s="16">
        <v>94.311360653342504</v>
      </c>
      <c r="AB21" s="80">
        <v>88.557723747193705</v>
      </c>
      <c r="AC21" s="18">
        <v>87.087857056849003</v>
      </c>
      <c r="AD21" s="12">
        <v>95.211955320404797</v>
      </c>
      <c r="AE21" s="80">
        <v>91.562295528116294</v>
      </c>
      <c r="AF21" s="6">
        <v>88.677761750375296</v>
      </c>
      <c r="AG21" s="16">
        <v>94.296842185643897</v>
      </c>
      <c r="AH21" s="80">
        <v>88.062466645189602</v>
      </c>
      <c r="AI21" s="82">
        <v>87.168044245679795</v>
      </c>
      <c r="AJ21" s="12">
        <v>95.162369343028701</v>
      </c>
      <c r="AK21" s="80">
        <v>91.980641762983296</v>
      </c>
      <c r="AL21" s="7">
        <v>91.175154637588605</v>
      </c>
    </row>
    <row r="22" spans="1:38" ht="14.25" thickTop="1" thickBot="1" x14ac:dyDescent="0.25">
      <c r="A22" s="37"/>
      <c r="B22" s="37"/>
      <c r="C22" s="37"/>
      <c r="D22" s="37"/>
      <c r="E22" s="74"/>
      <c r="F22" s="74"/>
      <c r="G22" s="74" t="s">
        <v>46</v>
      </c>
      <c r="H22" s="27"/>
      <c r="I22" s="17">
        <v>98.788090253547296</v>
      </c>
      <c r="J22" s="84">
        <v>98.514770876948106</v>
      </c>
      <c r="K22" s="85">
        <v>98.681088625261694</v>
      </c>
      <c r="L22" s="13">
        <v>98.564782507559897</v>
      </c>
      <c r="M22" s="84">
        <v>98.4089323098395</v>
      </c>
      <c r="N22" s="8">
        <v>98.942777390090697</v>
      </c>
      <c r="O22" s="17">
        <v>98.803210048848499</v>
      </c>
      <c r="P22" s="84">
        <v>98.538032100488394</v>
      </c>
      <c r="Q22" s="85">
        <v>98.629913933472906</v>
      </c>
      <c r="R22" s="13">
        <v>98.846243312398201</v>
      </c>
      <c r="S22" s="84">
        <v>98.597348220516395</v>
      </c>
      <c r="T22" s="8">
        <v>98.662479646429404</v>
      </c>
      <c r="U22" s="17">
        <v>98.693882298208806</v>
      </c>
      <c r="V22" s="84">
        <v>98.347290067457493</v>
      </c>
      <c r="W22" s="85">
        <v>98.572923935798997</v>
      </c>
      <c r="X22" s="13">
        <v>98.6159571993486</v>
      </c>
      <c r="Y22" s="80">
        <v>98.426378227494695</v>
      </c>
      <c r="Z22" s="8">
        <v>98.8625261688764</v>
      </c>
      <c r="AA22" s="17">
        <v>98.843917190044195</v>
      </c>
      <c r="AB22" s="84">
        <v>98.449639451035097</v>
      </c>
      <c r="AC22" s="44">
        <v>98.608978832286496</v>
      </c>
      <c r="AD22" s="13">
        <v>99.071877180739705</v>
      </c>
      <c r="AE22" s="84">
        <v>98.870667597115599</v>
      </c>
      <c r="AF22" s="8">
        <v>98.656664340544296</v>
      </c>
      <c r="AG22" s="17">
        <v>97.843684577808801</v>
      </c>
      <c r="AH22" s="84">
        <v>97.6215398929983</v>
      </c>
      <c r="AI22" s="86">
        <v>98.656664340544296</v>
      </c>
      <c r="AJ22" s="13">
        <v>99.014887183065795</v>
      </c>
      <c r="AK22" s="84">
        <v>98.736915561758494</v>
      </c>
      <c r="AL22" s="8">
        <v>99.078855547801794</v>
      </c>
    </row>
    <row r="23" spans="1:38" ht="15.75" customHeight="1" thickTop="1" x14ac:dyDescent="0.2"/>
  </sheetData>
  <mergeCells count="82">
    <mergeCell ref="AJ4:AJ6"/>
    <mergeCell ref="H4:H6"/>
    <mergeCell ref="I4:I6"/>
    <mergeCell ref="L4:L6"/>
    <mergeCell ref="O4:O6"/>
    <mergeCell ref="X4:X6"/>
    <mergeCell ref="AA4:AA6"/>
    <mergeCell ref="R4:R6"/>
    <mergeCell ref="B7:C7"/>
    <mergeCell ref="H7:H9"/>
    <mergeCell ref="I7:I9"/>
    <mergeCell ref="AD4:AD6"/>
    <mergeCell ref="AG4:AG6"/>
    <mergeCell ref="U4:U6"/>
    <mergeCell ref="AG13:AG14"/>
    <mergeCell ref="AJ13:AJ14"/>
    <mergeCell ref="X13:X14"/>
    <mergeCell ref="AA13:AA14"/>
    <mergeCell ref="R7:R9"/>
    <mergeCell ref="U7:U9"/>
    <mergeCell ref="X7:X9"/>
    <mergeCell ref="AA7:AA9"/>
    <mergeCell ref="AD7:AD9"/>
    <mergeCell ref="AG7:AG9"/>
    <mergeCell ref="AD13:AD14"/>
    <mergeCell ref="AJ7:AJ9"/>
    <mergeCell ref="I13:I14"/>
    <mergeCell ref="O13:O14"/>
    <mergeCell ref="R13:R14"/>
    <mergeCell ref="U13:U14"/>
    <mergeCell ref="L7:L9"/>
    <mergeCell ref="O7:O9"/>
    <mergeCell ref="L13:L14"/>
    <mergeCell ref="H13:H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14:C14"/>
    <mergeCell ref="AA16:AA17"/>
    <mergeCell ref="AD16:AD17"/>
    <mergeCell ref="AG16:AG17"/>
    <mergeCell ref="AJ16:AJ17"/>
    <mergeCell ref="H16:H17"/>
    <mergeCell ref="I16:I17"/>
    <mergeCell ref="L16:L17"/>
    <mergeCell ref="O16:O17"/>
    <mergeCell ref="R16:R17"/>
    <mergeCell ref="U16:U17"/>
    <mergeCell ref="X16:X17"/>
    <mergeCell ref="AG1:AL1"/>
    <mergeCell ref="I2:K2"/>
    <mergeCell ref="L2:N2"/>
    <mergeCell ref="O2:Q2"/>
    <mergeCell ref="R2:T2"/>
    <mergeCell ref="U2:W2"/>
    <mergeCell ref="X2:Z2"/>
    <mergeCell ref="AD2:AF2"/>
    <mergeCell ref="AG2:AI2"/>
    <mergeCell ref="AJ2:AL2"/>
    <mergeCell ref="AA2:AC2"/>
    <mergeCell ref="I1:N1"/>
    <mergeCell ref="O1:T1"/>
    <mergeCell ref="U1:Z1"/>
    <mergeCell ref="AA1:AF1"/>
    <mergeCell ref="A1:A3"/>
    <mergeCell ref="B1:C3"/>
    <mergeCell ref="D1:D3"/>
    <mergeCell ref="E1:E3"/>
    <mergeCell ref="F1:F3"/>
    <mergeCell ref="G1:G3"/>
    <mergeCell ref="B4:C4"/>
    <mergeCell ref="H1:H3"/>
    <mergeCell ref="B5:C5"/>
    <mergeCell ref="B6:C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43F9-98FF-474D-9AC4-11860FD2E67B}">
  <dimension ref="A1:J22"/>
  <sheetViews>
    <sheetView topLeftCell="A4" zoomScale="85" zoomScaleNormal="85" workbookViewId="0">
      <selection activeCell="H21" sqref="H21"/>
    </sheetView>
  </sheetViews>
  <sheetFormatPr defaultRowHeight="14.25" x14ac:dyDescent="0.2"/>
  <cols>
    <col min="2" max="2" width="11.75" customWidth="1"/>
    <col min="3" max="3" width="31.625" customWidth="1"/>
    <col min="4" max="4" width="21.25" bestFit="1" customWidth="1"/>
    <col min="5" max="5" width="17" bestFit="1" customWidth="1"/>
    <col min="6" max="6" width="18.375" bestFit="1" customWidth="1"/>
    <col min="7" max="7" width="18.25" bestFit="1" customWidth="1"/>
    <col min="8" max="8" width="12.375" bestFit="1" customWidth="1"/>
    <col min="9" max="9" width="11.625" customWidth="1"/>
    <col min="13" max="13" width="11.375" bestFit="1" customWidth="1"/>
    <col min="15" max="15" width="12.75" bestFit="1" customWidth="1"/>
  </cols>
  <sheetData>
    <row r="1" spans="1:10" ht="14.25" customHeight="1" x14ac:dyDescent="0.2">
      <c r="A1" s="116" t="s">
        <v>44</v>
      </c>
      <c r="B1" s="117" t="s">
        <v>0</v>
      </c>
      <c r="C1" s="118"/>
      <c r="D1" s="109" t="s">
        <v>1</v>
      </c>
      <c r="E1" s="109" t="s">
        <v>2</v>
      </c>
      <c r="F1" s="109" t="s">
        <v>3</v>
      </c>
      <c r="G1" s="109" t="s">
        <v>4</v>
      </c>
      <c r="H1" s="144" t="s">
        <v>53</v>
      </c>
      <c r="I1" s="145"/>
    </row>
    <row r="2" spans="1:10" ht="14.25" customHeight="1" x14ac:dyDescent="0.2">
      <c r="A2" s="110"/>
      <c r="B2" s="119"/>
      <c r="C2" s="120"/>
      <c r="D2" s="110"/>
      <c r="E2" s="110"/>
      <c r="F2" s="110"/>
      <c r="G2" s="119"/>
      <c r="H2" s="143" t="s">
        <v>43</v>
      </c>
      <c r="I2" s="143" t="s">
        <v>51</v>
      </c>
    </row>
    <row r="3" spans="1:10" x14ac:dyDescent="0.2">
      <c r="A3" s="111"/>
      <c r="B3" s="121"/>
      <c r="C3" s="122"/>
      <c r="D3" s="111"/>
      <c r="E3" s="111"/>
      <c r="F3" s="111"/>
      <c r="G3" s="121"/>
      <c r="H3" s="143"/>
      <c r="I3" s="143"/>
    </row>
    <row r="4" spans="1:10" ht="18" x14ac:dyDescent="0.25">
      <c r="A4" s="2">
        <v>1</v>
      </c>
      <c r="B4" s="112" t="s">
        <v>5</v>
      </c>
      <c r="C4" s="113"/>
      <c r="D4" s="2" t="s">
        <v>6</v>
      </c>
      <c r="E4" s="3">
        <v>65236</v>
      </c>
      <c r="F4" s="3">
        <v>9748</v>
      </c>
      <c r="G4" s="70">
        <v>74984</v>
      </c>
      <c r="H4" s="88">
        <f xml:space="preserve"> AVERAGE('All Trials'!N4,'All Trials'!T4,'All Trials'!Z4,'All Trials'!AF4,'All Trials'!AL4)</f>
        <v>99.04471388935724</v>
      </c>
      <c r="I4" s="88">
        <f xml:space="preserve"> AVERAGE('All Trials'!K4,'All Trials'!Q4,'All Trials'!W4,'All Trials'!AC4,'All Trials'!AI4)</f>
        <v>98.894798963778186</v>
      </c>
      <c r="J4" s="1"/>
    </row>
    <row r="5" spans="1:10" ht="18" x14ac:dyDescent="0.25">
      <c r="A5" s="2">
        <v>2</v>
      </c>
      <c r="B5" s="112" t="s">
        <v>7</v>
      </c>
      <c r="C5" s="113"/>
      <c r="D5" s="2" t="s">
        <v>8</v>
      </c>
      <c r="E5" s="3">
        <v>4841</v>
      </c>
      <c r="F5" s="3">
        <v>3228</v>
      </c>
      <c r="G5" s="70">
        <v>8069</v>
      </c>
      <c r="H5" s="88">
        <f xml:space="preserve"> AVERAGE('All Trials'!N5,'All Trials'!T5,'All Trials'!Z5,'All Trials'!AF5,'All Trials'!AL5)</f>
        <v>99.714993804213094</v>
      </c>
      <c r="I5" s="88">
        <f xml:space="preserve"> AVERAGE('All Trials'!K5,'All Trials'!Q5,'All Trials'!W5,'All Trials'!AC5,'All Trials'!AI5)</f>
        <v>99.504337050805404</v>
      </c>
    </row>
    <row r="6" spans="1:10" ht="18" x14ac:dyDescent="0.25">
      <c r="A6" s="2">
        <v>3</v>
      </c>
      <c r="B6" s="112" t="s">
        <v>9</v>
      </c>
      <c r="C6" s="113"/>
      <c r="D6" s="2" t="s">
        <v>10</v>
      </c>
      <c r="E6" s="3">
        <v>4350</v>
      </c>
      <c r="F6" s="3">
        <v>2900</v>
      </c>
      <c r="G6" s="70">
        <v>7250</v>
      </c>
      <c r="H6" s="88">
        <f xml:space="preserve"> AVERAGE('All Trials'!N6,'All Trials'!T6,'All Trials'!Z6,'All Trials'!AF6,'All Trials'!AL6)</f>
        <v>99.69655172413789</v>
      </c>
      <c r="I6" s="88">
        <f xml:space="preserve"> AVERAGE('All Trials'!K6,'All Trials'!Q6,'All Trials'!W6,'All Trials'!AC6,'All Trials'!AI6)</f>
        <v>99.540229885057457</v>
      </c>
    </row>
    <row r="7" spans="1:10" ht="18" x14ac:dyDescent="0.25">
      <c r="A7" s="2">
        <v>4</v>
      </c>
      <c r="B7" s="112" t="s">
        <v>11</v>
      </c>
      <c r="C7" s="113"/>
      <c r="D7" s="2" t="s">
        <v>12</v>
      </c>
      <c r="E7" s="3">
        <v>1526</v>
      </c>
      <c r="F7" s="3">
        <v>1018</v>
      </c>
      <c r="G7" s="70">
        <v>2544</v>
      </c>
      <c r="H7" s="88">
        <f xml:space="preserve"> AVERAGE('All Trials'!N7,'All Trials'!T7,'All Trials'!Z7,'All Trials'!AF7,'All Trials'!AL7)</f>
        <v>92.39030779305827</v>
      </c>
      <c r="I7" s="88">
        <f xml:space="preserve"> AVERAGE('All Trials'!K7,'All Trials'!Q7,'All Trials'!W7,'All Trials'!AC7,'All Trials'!AI7)</f>
        <v>90.072036673215393</v>
      </c>
    </row>
    <row r="8" spans="1:10" ht="18" x14ac:dyDescent="0.25">
      <c r="A8" s="2">
        <v>5</v>
      </c>
      <c r="B8" s="112" t="s">
        <v>13</v>
      </c>
      <c r="C8" s="113"/>
      <c r="D8" s="2" t="s">
        <v>14</v>
      </c>
      <c r="E8" s="3">
        <v>75</v>
      </c>
      <c r="F8" s="3">
        <v>75</v>
      </c>
      <c r="G8" s="70">
        <v>150</v>
      </c>
      <c r="H8" s="88">
        <f xml:space="preserve"> AVERAGE('All Trials'!N8,'All Trials'!T8,'All Trials'!Z8,'All Trials'!AF8,'All Trials'!AL8)</f>
        <v>73.59999999999998</v>
      </c>
      <c r="I8" s="88">
        <f xml:space="preserve"> AVERAGE('All Trials'!K8,'All Trials'!Q8,'All Trials'!W8,'All Trials'!AC8,'All Trials'!AI8)</f>
        <v>76.266666666666623</v>
      </c>
    </row>
    <row r="9" spans="1:10" ht="18" x14ac:dyDescent="0.25">
      <c r="A9" s="2">
        <v>6</v>
      </c>
      <c r="B9" s="112" t="s">
        <v>15</v>
      </c>
      <c r="C9" s="113"/>
      <c r="D9" s="2" t="s">
        <v>16</v>
      </c>
      <c r="E9" s="3">
        <v>41</v>
      </c>
      <c r="F9" s="3">
        <v>42</v>
      </c>
      <c r="G9" s="70">
        <v>83</v>
      </c>
      <c r="H9" s="88">
        <f xml:space="preserve"> AVERAGE('All Trials'!N9,'All Trials'!T9,'All Trials'!Z9,'All Trials'!AF9,'All Trials'!AL9)</f>
        <v>90.952380952380892</v>
      </c>
      <c r="I9" s="88">
        <f xml:space="preserve"> AVERAGE('All Trials'!K9,'All Trials'!Q9,'All Trials'!W9,'All Trials'!AC9,'All Trials'!AI9)</f>
        <v>86.190476190476119</v>
      </c>
    </row>
    <row r="10" spans="1:10" ht="18" x14ac:dyDescent="0.25">
      <c r="A10" s="2">
        <v>7</v>
      </c>
      <c r="B10" s="112" t="s">
        <v>17</v>
      </c>
      <c r="C10" s="113"/>
      <c r="D10" s="2" t="s">
        <v>18</v>
      </c>
      <c r="E10" s="3">
        <v>4276</v>
      </c>
      <c r="F10" s="3">
        <v>2852</v>
      </c>
      <c r="G10" s="70">
        <v>7128</v>
      </c>
      <c r="H10" s="88">
        <f xml:space="preserve"> AVERAGE('All Trials'!N10,'All Trials'!T10,'All Trials'!Z10,'All Trials'!AF10,'All Trials'!AL10)</f>
        <v>97.774140752864085</v>
      </c>
      <c r="I10" s="88">
        <f xml:space="preserve"> AVERAGE('All Trials'!K10,'All Trials'!Q10,'All Trials'!W10,'All Trials'!AC10,'All Trials'!AI10)</f>
        <v>97.619826981529073</v>
      </c>
    </row>
    <row r="11" spans="1:10" ht="18" x14ac:dyDescent="0.25">
      <c r="A11" s="2">
        <v>8</v>
      </c>
      <c r="B11" s="112" t="s">
        <v>19</v>
      </c>
      <c r="C11" s="113"/>
      <c r="D11" s="2" t="s">
        <v>20</v>
      </c>
      <c r="E11" s="3">
        <v>401</v>
      </c>
      <c r="F11" s="3">
        <v>401</v>
      </c>
      <c r="G11" s="70">
        <v>802</v>
      </c>
      <c r="H11" s="88">
        <f xml:space="preserve"> AVERAGE('All Trials'!N11,'All Trials'!T11,'All Trials'!Z11,'All Trials'!AF11,'All Trials'!AL11)</f>
        <v>87.630922693266797</v>
      </c>
      <c r="I11" s="88">
        <f xml:space="preserve"> AVERAGE('All Trials'!K11,'All Trials'!Q11,'All Trials'!W11,'All Trials'!AC11,'All Trials'!AI11)</f>
        <v>87.231920199501218</v>
      </c>
    </row>
    <row r="12" spans="1:10" ht="18" x14ac:dyDescent="0.25">
      <c r="A12" s="2">
        <v>9</v>
      </c>
      <c r="B12" s="112" t="s">
        <v>21</v>
      </c>
      <c r="C12" s="113"/>
      <c r="D12" s="2" t="s">
        <v>22</v>
      </c>
      <c r="E12" s="3">
        <v>236</v>
      </c>
      <c r="F12" s="3">
        <v>236</v>
      </c>
      <c r="G12" s="70">
        <v>472</v>
      </c>
      <c r="H12" s="88">
        <f xml:space="preserve"> AVERAGE('All Trials'!N12,'All Trials'!T12,'All Trials'!Z12,'All Trials'!AF12,'All Trials'!AL12)</f>
        <v>95.847457627118629</v>
      </c>
      <c r="I12" s="88">
        <f xml:space="preserve"> AVERAGE('All Trials'!K12,'All Trials'!Q12,'All Trials'!W12,'All Trials'!AC12,'All Trials'!AI12)</f>
        <v>96.355932203389784</v>
      </c>
    </row>
    <row r="13" spans="1:10" ht="18" x14ac:dyDescent="0.25">
      <c r="A13" s="2">
        <v>10</v>
      </c>
      <c r="B13" s="112" t="s">
        <v>23</v>
      </c>
      <c r="C13" s="113"/>
      <c r="D13" s="2" t="s">
        <v>24</v>
      </c>
      <c r="E13" s="3">
        <v>8</v>
      </c>
      <c r="F13" s="3">
        <v>8</v>
      </c>
      <c r="G13" s="70">
        <v>16</v>
      </c>
      <c r="H13" s="88">
        <f xml:space="preserve"> AVERAGE('All Trials'!N13,'All Trials'!T13,'All Trials'!Z13,'All Trials'!AF13,'All Trials'!AL13)</f>
        <v>60</v>
      </c>
      <c r="I13" s="88">
        <f xml:space="preserve"> AVERAGE('All Trials'!K13,'All Trials'!Q13,'All Trials'!W13,'All Trials'!AC13,'All Trials'!AI13)</f>
        <v>60</v>
      </c>
    </row>
    <row r="14" spans="1:10" ht="18" x14ac:dyDescent="0.25">
      <c r="A14" s="2">
        <v>11</v>
      </c>
      <c r="B14" s="112" t="s">
        <v>25</v>
      </c>
      <c r="C14" s="113"/>
      <c r="D14" s="2" t="s">
        <v>26</v>
      </c>
      <c r="E14" s="3">
        <v>114</v>
      </c>
      <c r="F14" s="3">
        <v>115</v>
      </c>
      <c r="G14" s="70">
        <v>229</v>
      </c>
      <c r="H14" s="88">
        <f xml:space="preserve"> AVERAGE('All Trials'!N14,'All Trials'!T14,'All Trials'!Z14,'All Trials'!AF14,'All Trials'!AL14)</f>
        <v>89.913043478260818</v>
      </c>
      <c r="I14" s="88">
        <f xml:space="preserve"> AVERAGE('All Trials'!K14,'All Trials'!Q14,'All Trials'!W14,'All Trials'!AC14,'All Trials'!AI14)</f>
        <v>88.173913043478223</v>
      </c>
    </row>
    <row r="15" spans="1:10" ht="18" x14ac:dyDescent="0.25">
      <c r="A15" s="2">
        <v>12</v>
      </c>
      <c r="B15" s="112" t="s">
        <v>27</v>
      </c>
      <c r="C15" s="113"/>
      <c r="D15" s="2" t="s">
        <v>28</v>
      </c>
      <c r="E15" s="3">
        <v>53</v>
      </c>
      <c r="F15" s="3">
        <v>53</v>
      </c>
      <c r="G15" s="70">
        <v>106</v>
      </c>
      <c r="H15" s="88">
        <f xml:space="preserve"> AVERAGE('All Trials'!N15,'All Trials'!T15,'All Trials'!Z15,'All Trials'!AF15,'All Trials'!AL15)</f>
        <v>95.471698113207509</v>
      </c>
      <c r="I15" s="88">
        <f xml:space="preserve"> AVERAGE('All Trials'!K15,'All Trials'!Q15,'All Trials'!W15,'All Trials'!AC15,'All Trials'!AI15)</f>
        <v>93.962264150943355</v>
      </c>
    </row>
    <row r="16" spans="1:10" ht="18" x14ac:dyDescent="0.25">
      <c r="A16" s="2">
        <v>13</v>
      </c>
      <c r="B16" s="112" t="s">
        <v>29</v>
      </c>
      <c r="C16" s="113"/>
      <c r="D16" s="2" t="s">
        <v>30</v>
      </c>
      <c r="E16" s="3">
        <v>4212</v>
      </c>
      <c r="F16" s="3">
        <v>2808</v>
      </c>
      <c r="G16" s="70">
        <v>7020</v>
      </c>
      <c r="H16" s="88">
        <f xml:space="preserve"> AVERAGE('All Trials'!N16,'All Trials'!T16,'All Trials'!Z16,'All Trials'!AF16,'All Trials'!AL16)</f>
        <v>99.81956315289645</v>
      </c>
      <c r="I16" s="88">
        <f xml:space="preserve"> AVERAGE('All Trials'!K16,'All Trials'!Q16,'All Trials'!W16,'All Trials'!AC16,'All Trials'!AI16)</f>
        <v>99.624881291547936</v>
      </c>
    </row>
    <row r="17" spans="1:9" ht="18" x14ac:dyDescent="0.25">
      <c r="A17" s="2">
        <v>14</v>
      </c>
      <c r="B17" s="112" t="s">
        <v>31</v>
      </c>
      <c r="C17" s="113"/>
      <c r="D17" s="2" t="s">
        <v>32</v>
      </c>
      <c r="E17" s="3">
        <v>491</v>
      </c>
      <c r="F17" s="3">
        <v>491</v>
      </c>
      <c r="G17" s="70">
        <v>982</v>
      </c>
      <c r="H17" s="88">
        <f xml:space="preserve"> AVERAGE('All Trials'!N17,'All Trials'!T17,'All Trials'!Z17,'All Trials'!AF17,'All Trials'!AL17)</f>
        <v>97.393075356415437</v>
      </c>
      <c r="I17" s="88">
        <f xml:space="preserve"> AVERAGE('All Trials'!K17,'All Trials'!Q17,'All Trials'!W17,'All Trials'!AC17,'All Trials'!AI17)</f>
        <v>96.415478615071237</v>
      </c>
    </row>
    <row r="18" spans="1:9" ht="18" x14ac:dyDescent="0.25">
      <c r="A18" s="2">
        <v>15</v>
      </c>
      <c r="B18" s="112" t="s">
        <v>33</v>
      </c>
      <c r="C18" s="113"/>
      <c r="D18" s="2" t="s">
        <v>34</v>
      </c>
      <c r="E18" s="3">
        <v>96</v>
      </c>
      <c r="F18" s="3">
        <v>97</v>
      </c>
      <c r="G18" s="70">
        <v>193</v>
      </c>
      <c r="H18" s="88">
        <f xml:space="preserve"> AVERAGE('All Trials'!N18,'All Trials'!T18,'All Trials'!Z18,'All Trials'!AF18,'All Trials'!AL18)</f>
        <v>95.257731958762832</v>
      </c>
      <c r="I18" s="88">
        <f xml:space="preserve"> AVERAGE('All Trials'!K18,'All Trials'!Q18,'All Trials'!W18,'All Trials'!AC18,'All Trials'!AI18)</f>
        <v>87.628865979381402</v>
      </c>
    </row>
    <row r="19" spans="1:9" ht="18" x14ac:dyDescent="0.25">
      <c r="A19" s="2">
        <v>16</v>
      </c>
      <c r="B19" s="112" t="s">
        <v>35</v>
      </c>
      <c r="C19" s="113"/>
      <c r="D19" s="2" t="s">
        <v>36</v>
      </c>
      <c r="E19" s="3">
        <v>16</v>
      </c>
      <c r="F19" s="3">
        <v>17</v>
      </c>
      <c r="G19" s="70">
        <v>33</v>
      </c>
      <c r="H19" s="88">
        <f xml:space="preserve"> AVERAGE('All Trials'!N19,'All Trials'!T19,'All Trials'!Z19,'All Trials'!AF19,'All Trials'!AL19)</f>
        <v>41.176470588235262</v>
      </c>
      <c r="I19" s="88">
        <f xml:space="preserve"> AVERAGE('All Trials'!K19,'All Trials'!Q19,'All Trials'!W19,'All Trials'!AC19,'All Trials'!AI19)</f>
        <v>36.470588235294059</v>
      </c>
    </row>
    <row r="20" spans="1:9" ht="15" x14ac:dyDescent="0.2">
      <c r="A20" s="4"/>
      <c r="B20" s="4"/>
      <c r="C20" s="4"/>
      <c r="D20" s="4"/>
      <c r="E20" s="4"/>
      <c r="F20" s="4"/>
      <c r="G20" s="71"/>
      <c r="H20" s="88"/>
      <c r="I20" s="88"/>
    </row>
    <row r="21" spans="1:9" ht="15" x14ac:dyDescent="0.2">
      <c r="A21" s="4"/>
      <c r="B21" s="4"/>
      <c r="C21" s="4"/>
      <c r="D21" s="4"/>
      <c r="E21" s="5"/>
      <c r="F21" s="5"/>
      <c r="G21" s="72" t="s">
        <v>45</v>
      </c>
      <c r="H21" s="88">
        <f xml:space="preserve"> AVERAGE('All Trials'!N21,'All Trials'!T21,'All Trials'!Z21,'All Trials'!AF21,'All Trials'!AL21)</f>
        <v>88.480190742760968</v>
      </c>
      <c r="I21" s="88">
        <f xml:space="preserve"> AVERAGE('All Trials'!K21,'All Trials'!Q21,'All Trials'!W21,'All Trials'!AC21,'All Trials'!AI21)</f>
        <v>87.314974526139167</v>
      </c>
    </row>
    <row r="22" spans="1:9" ht="15" x14ac:dyDescent="0.2">
      <c r="A22" s="4"/>
      <c r="B22" s="4"/>
      <c r="C22" s="4"/>
      <c r="D22" s="4"/>
      <c r="E22" s="5"/>
      <c r="F22" s="5"/>
      <c r="G22" s="72" t="s">
        <v>46</v>
      </c>
      <c r="H22" s="88">
        <f xml:space="preserve"> AVERAGE('All Trials'!N22,'All Trials'!T22,'All Trials'!Z22,'All Trials'!AF22,'All Trials'!AL22)</f>
        <v>98.840660618748501</v>
      </c>
      <c r="I22" s="88">
        <f xml:space="preserve"> AVERAGE('All Trials'!K22,'All Trials'!Q22,'All Trials'!W22,'All Trials'!AC22,'All Trials'!AI22)</f>
        <v>98.629913933472878</v>
      </c>
    </row>
  </sheetData>
  <mergeCells count="25">
    <mergeCell ref="H2:H3"/>
    <mergeCell ref="I2:I3"/>
    <mergeCell ref="H1:I1"/>
    <mergeCell ref="B7:C7"/>
    <mergeCell ref="G1:G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A1:A3"/>
    <mergeCell ref="B1:C3"/>
    <mergeCell ref="D1:D3"/>
    <mergeCell ref="E1:E3"/>
    <mergeCell ref="F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321F-7C98-4637-A94C-5E113A759E13}">
  <dimension ref="A1:G22"/>
  <sheetViews>
    <sheetView zoomScale="70" zoomScaleNormal="70" workbookViewId="0">
      <selection activeCell="B10" sqref="B10:C10"/>
    </sheetView>
  </sheetViews>
  <sheetFormatPr defaultRowHeight="14.25" x14ac:dyDescent="0.2"/>
  <cols>
    <col min="3" max="3" width="35.375" customWidth="1"/>
    <col min="4" max="4" width="20" customWidth="1"/>
    <col min="5" max="5" width="21.25" bestFit="1" customWidth="1"/>
    <col min="6" max="7" width="18.375" customWidth="1"/>
    <col min="8" max="8" width="18.375" bestFit="1" customWidth="1"/>
    <col min="9" max="9" width="18.25" bestFit="1" customWidth="1"/>
    <col min="13" max="14" width="11.875" bestFit="1" customWidth="1"/>
  </cols>
  <sheetData>
    <row r="1" spans="1:7" ht="14.25" customHeight="1" x14ac:dyDescent="0.2">
      <c r="A1" s="146" t="s">
        <v>44</v>
      </c>
      <c r="B1" s="149" t="s">
        <v>0</v>
      </c>
      <c r="C1" s="150"/>
      <c r="D1" s="152" t="s">
        <v>50</v>
      </c>
      <c r="E1" s="151" t="s">
        <v>1</v>
      </c>
      <c r="F1" s="156" t="s">
        <v>53</v>
      </c>
      <c r="G1" s="157"/>
    </row>
    <row r="2" spans="1:7" ht="14.25" customHeight="1" x14ac:dyDescent="0.2">
      <c r="A2" s="147"/>
      <c r="B2" s="119"/>
      <c r="C2" s="120"/>
      <c r="D2" s="153"/>
      <c r="E2" s="119"/>
      <c r="F2" s="143" t="s">
        <v>43</v>
      </c>
      <c r="G2" s="143" t="s">
        <v>51</v>
      </c>
    </row>
    <row r="3" spans="1:7" ht="14.25" customHeight="1" x14ac:dyDescent="0.2">
      <c r="A3" s="148"/>
      <c r="B3" s="121"/>
      <c r="C3" s="122"/>
      <c r="D3" s="153"/>
      <c r="E3" s="121"/>
      <c r="F3" s="143"/>
      <c r="G3" s="143"/>
    </row>
    <row r="4" spans="1:7" ht="18" x14ac:dyDescent="0.25">
      <c r="A4" s="45">
        <v>1</v>
      </c>
      <c r="B4" s="112" t="s">
        <v>5</v>
      </c>
      <c r="C4" s="113"/>
      <c r="D4" s="154" t="s">
        <v>6</v>
      </c>
      <c r="E4" s="52" t="s">
        <v>6</v>
      </c>
      <c r="F4" s="160">
        <f xml:space="preserve"> AVERAGE('All Trials'!L4:L6,'All Trials'!R4:R6,'All Trials'!X4:X6,'All Trials'!AD4:AD6,'All Trials'!AJ4:AJ6)</f>
        <v>99.058911900418437</v>
      </c>
      <c r="G4" s="166">
        <f xml:space="preserve"> AVERAGE('All Trials'!AG4:AG6,'All Trials'!AA4:AA6,'All Trials'!U4:U6,'All Trials'!O4:O6,'All Trials'!I4:I6)</f>
        <v>98.875147548020124</v>
      </c>
    </row>
    <row r="5" spans="1:7" ht="18" x14ac:dyDescent="0.25">
      <c r="A5" s="45">
        <v>2</v>
      </c>
      <c r="B5" s="112" t="s">
        <v>7</v>
      </c>
      <c r="C5" s="113"/>
      <c r="D5" s="154"/>
      <c r="E5" s="52" t="s">
        <v>8</v>
      </c>
      <c r="F5" s="161"/>
      <c r="G5" s="167"/>
    </row>
    <row r="6" spans="1:7" ht="18" x14ac:dyDescent="0.25">
      <c r="A6" s="45">
        <v>3</v>
      </c>
      <c r="B6" s="112" t="s">
        <v>9</v>
      </c>
      <c r="C6" s="113"/>
      <c r="D6" s="154"/>
      <c r="E6" s="52" t="s">
        <v>10</v>
      </c>
      <c r="F6" s="161"/>
      <c r="G6" s="167"/>
    </row>
    <row r="7" spans="1:7" ht="18" x14ac:dyDescent="0.25">
      <c r="A7" s="45">
        <v>4</v>
      </c>
      <c r="B7" s="112" t="s">
        <v>11</v>
      </c>
      <c r="C7" s="113"/>
      <c r="D7" s="155" t="s">
        <v>49</v>
      </c>
      <c r="E7" s="53" t="s">
        <v>12</v>
      </c>
      <c r="F7" s="162">
        <f xml:space="preserve"> AVERAGE('All Trials'!L7:L9,'All Trials'!R7:R9,'All Trials'!X7:X9,'All Trials'!AD7:AD9,'All Trials'!AJ7:AJ9)</f>
        <v>91.740379092475536</v>
      </c>
      <c r="G7" s="168">
        <f xml:space="preserve"> AVERAGE('All Trials'!AG7:AG9,'All Trials'!AA7:AA9,'All Trials'!U7:U9,'All Trials'!O7:O9,'All Trials'!I7:I9)</f>
        <v>88.753589890867261</v>
      </c>
    </row>
    <row r="8" spans="1:7" ht="18" x14ac:dyDescent="0.25">
      <c r="A8" s="45">
        <v>5</v>
      </c>
      <c r="B8" s="112" t="s">
        <v>13</v>
      </c>
      <c r="C8" s="113"/>
      <c r="D8" s="155"/>
      <c r="E8" s="53" t="s">
        <v>14</v>
      </c>
      <c r="F8" s="163"/>
      <c r="G8" s="169"/>
    </row>
    <row r="9" spans="1:7" ht="18" x14ac:dyDescent="0.25">
      <c r="A9" s="45">
        <v>6</v>
      </c>
      <c r="B9" s="112" t="s">
        <v>15</v>
      </c>
      <c r="C9" s="113"/>
      <c r="D9" s="155"/>
      <c r="E9" s="53" t="s">
        <v>16</v>
      </c>
      <c r="F9" s="163"/>
      <c r="G9" s="169"/>
    </row>
    <row r="10" spans="1:7" ht="27.75" x14ac:dyDescent="0.4">
      <c r="A10" s="45">
        <v>7</v>
      </c>
      <c r="B10" s="112" t="s">
        <v>17</v>
      </c>
      <c r="C10" s="113"/>
      <c r="D10" s="57" t="s">
        <v>18</v>
      </c>
      <c r="E10" s="54" t="s">
        <v>18</v>
      </c>
      <c r="F10" s="61">
        <f xml:space="preserve"> AVERAGE('All Trials'!AJ10,'All Trials'!AD10,'All Trials'!X10,'All Trials'!R10,'All Trials'!L10)</f>
        <v>97.696014016644725</v>
      </c>
      <c r="G10" s="62">
        <f xml:space="preserve"> AVERAGE('All Trials'!I10,'All Trials'!O10,'All Trials'!U10,'All Trials'!AA10,'All Trials'!AG10)</f>
        <v>97.477003942181284</v>
      </c>
    </row>
    <row r="11" spans="1:7" ht="27.75" x14ac:dyDescent="0.4">
      <c r="A11" s="45">
        <v>8</v>
      </c>
      <c r="B11" s="112" t="s">
        <v>19</v>
      </c>
      <c r="C11" s="113"/>
      <c r="D11" s="58" t="s">
        <v>20</v>
      </c>
      <c r="E11" s="55" t="s">
        <v>20</v>
      </c>
      <c r="F11" s="63">
        <f xml:space="preserve"> AVERAGE('All Trials'!L11,'All Trials'!R11,'All Trials'!X11,'All Trials'!AD11,'All Trials'!AJ11)</f>
        <v>87.481296758104705</v>
      </c>
      <c r="G11" s="87">
        <f xml:space="preserve"> AVERAGE('All Trials'!I11,'All Trials'!O11,'All Trials'!U11,'All Trials'!AA11,'All Trials'!AG11)</f>
        <v>88.578553615960061</v>
      </c>
    </row>
    <row r="12" spans="1:7" ht="27.75" x14ac:dyDescent="0.4">
      <c r="A12" s="45">
        <v>9</v>
      </c>
      <c r="B12" s="112" t="s">
        <v>21</v>
      </c>
      <c r="C12" s="113"/>
      <c r="D12" s="57" t="s">
        <v>18</v>
      </c>
      <c r="E12" s="54" t="s">
        <v>22</v>
      </c>
      <c r="F12" s="61" t="s">
        <v>18</v>
      </c>
      <c r="G12" s="62" t="s">
        <v>18</v>
      </c>
    </row>
    <row r="13" spans="1:7" ht="18" x14ac:dyDescent="0.25">
      <c r="A13" s="45">
        <v>10</v>
      </c>
      <c r="B13" s="112" t="s">
        <v>23</v>
      </c>
      <c r="C13" s="113"/>
      <c r="D13" s="164" t="s">
        <v>6</v>
      </c>
      <c r="E13" s="52" t="s">
        <v>24</v>
      </c>
      <c r="F13" s="160" t="s">
        <v>6</v>
      </c>
      <c r="G13" s="166" t="s">
        <v>6</v>
      </c>
    </row>
    <row r="14" spans="1:7" ht="18" x14ac:dyDescent="0.25">
      <c r="A14" s="45">
        <v>11</v>
      </c>
      <c r="B14" s="112" t="s">
        <v>25</v>
      </c>
      <c r="C14" s="113"/>
      <c r="D14" s="164"/>
      <c r="E14" s="52" t="s">
        <v>26</v>
      </c>
      <c r="F14" s="159"/>
      <c r="G14" s="167"/>
    </row>
    <row r="15" spans="1:7" ht="27.75" x14ac:dyDescent="0.4">
      <c r="A15" s="45">
        <v>12</v>
      </c>
      <c r="B15" s="112" t="s">
        <v>27</v>
      </c>
      <c r="C15" s="113"/>
      <c r="D15" s="57" t="s">
        <v>18</v>
      </c>
      <c r="E15" s="54" t="s">
        <v>28</v>
      </c>
      <c r="F15" s="61" t="s">
        <v>18</v>
      </c>
      <c r="G15" s="62" t="s">
        <v>18</v>
      </c>
    </row>
    <row r="16" spans="1:7" ht="18" x14ac:dyDescent="0.25">
      <c r="A16" s="45">
        <v>13</v>
      </c>
      <c r="B16" s="112" t="s">
        <v>29</v>
      </c>
      <c r="C16" s="113"/>
      <c r="D16" s="165" t="s">
        <v>36</v>
      </c>
      <c r="E16" s="56" t="s">
        <v>30</v>
      </c>
      <c r="F16" s="158">
        <f xml:space="preserve"> AVERAGE('All Trials'!AJ16:AJ17,'All Trials'!AD16:AD17,'All Trials'!X16:X17,'All Trials'!R16:R17,'All Trials'!L16:L17)</f>
        <v>99.758474576271141</v>
      </c>
      <c r="G16" s="170">
        <f xml:space="preserve"> AVERAGE('All Trials'!AG16:AG17,'All Trials'!AA16:AA17,'All Trials'!U16:U17,'All Trials'!O16:O17,'All Trials'!I16:I17)</f>
        <v>99.724576271186407</v>
      </c>
    </row>
    <row r="17" spans="1:7" ht="18" x14ac:dyDescent="0.25">
      <c r="A17" s="45">
        <v>14</v>
      </c>
      <c r="B17" s="112" t="s">
        <v>31</v>
      </c>
      <c r="C17" s="113"/>
      <c r="D17" s="165"/>
      <c r="E17" s="56" t="s">
        <v>32</v>
      </c>
      <c r="F17" s="159"/>
      <c r="G17" s="167"/>
    </row>
    <row r="18" spans="1:7" ht="27.75" x14ac:dyDescent="0.4">
      <c r="A18" s="45">
        <v>15</v>
      </c>
      <c r="B18" s="112" t="s">
        <v>33</v>
      </c>
      <c r="C18" s="113"/>
      <c r="D18" s="59" t="s">
        <v>49</v>
      </c>
      <c r="E18" s="53" t="s">
        <v>34</v>
      </c>
      <c r="F18" s="64" t="s">
        <v>49</v>
      </c>
      <c r="G18" s="65" t="s">
        <v>49</v>
      </c>
    </row>
    <row r="19" spans="1:7" ht="27.75" x14ac:dyDescent="0.4">
      <c r="A19" s="45">
        <v>16</v>
      </c>
      <c r="B19" s="112" t="s">
        <v>35</v>
      </c>
      <c r="C19" s="113"/>
      <c r="D19" s="60" t="s">
        <v>36</v>
      </c>
      <c r="E19" s="56" t="s">
        <v>36</v>
      </c>
      <c r="F19" s="66" t="s">
        <v>36</v>
      </c>
      <c r="G19" s="67" t="s">
        <v>36</v>
      </c>
    </row>
    <row r="20" spans="1:7" ht="18" x14ac:dyDescent="0.2">
      <c r="A20" s="46"/>
      <c r="B20" s="37"/>
      <c r="C20" s="37"/>
      <c r="D20" s="49"/>
      <c r="E20" s="37"/>
      <c r="F20" s="68"/>
      <c r="G20" s="69"/>
    </row>
    <row r="21" spans="1:7" ht="18" x14ac:dyDescent="0.2">
      <c r="A21" s="46"/>
      <c r="B21" s="37"/>
      <c r="C21" s="37"/>
      <c r="D21" s="50"/>
      <c r="E21" s="50" t="s">
        <v>45</v>
      </c>
      <c r="F21" s="68">
        <f xml:space="preserve"> AVERAGE('All Trials'!L21,'All Trials'!R21,'All Trials'!X21,'All Trials'!AD21,'All Trials'!AJ21)</f>
        <v>95.147015268782908</v>
      </c>
      <c r="G21" s="69">
        <f xml:space="preserve"> AVERAGE('All Trials'!I21,'All Trials'!O21,'All Trials'!U21,'All Trials'!AA21,'All Trials'!AG21)</f>
        <v>94.681774253643042</v>
      </c>
    </row>
    <row r="22" spans="1:7" ht="18.75" thickBot="1" x14ac:dyDescent="0.25">
      <c r="A22" s="47"/>
      <c r="B22" s="48"/>
      <c r="C22" s="48"/>
      <c r="D22" s="51"/>
      <c r="E22" s="51" t="s">
        <v>46</v>
      </c>
      <c r="F22" s="68">
        <f xml:space="preserve"> AVERAGE('All Trials'!L22,'All Trials'!R22,'All Trials'!X22,'All Trials'!AD22,'All Trials'!AJ22)</f>
        <v>98.822749476622448</v>
      </c>
      <c r="G22" s="69">
        <f xml:space="preserve"> AVERAGE('All Trials'!I22,'All Trials'!O22,'All Trials'!U22,'All Trials'!AA22,'All Trials'!AG22)</f>
        <v>98.594556873691516</v>
      </c>
    </row>
  </sheetData>
  <mergeCells count="35">
    <mergeCell ref="D13:D14"/>
    <mergeCell ref="D16:D17"/>
    <mergeCell ref="G4:G6"/>
    <mergeCell ref="G7:G9"/>
    <mergeCell ref="G13:G14"/>
    <mergeCell ref="G16:G17"/>
    <mergeCell ref="F1:G1"/>
    <mergeCell ref="F2:F3"/>
    <mergeCell ref="G2:G3"/>
    <mergeCell ref="F16:F17"/>
    <mergeCell ref="F4:F6"/>
    <mergeCell ref="F7:F9"/>
    <mergeCell ref="F13:F14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15:C15"/>
    <mergeCell ref="B9:C9"/>
    <mergeCell ref="A1:A3"/>
    <mergeCell ref="B1:C3"/>
    <mergeCell ref="E1:E3"/>
    <mergeCell ref="D1:D3"/>
    <mergeCell ref="B4:C4"/>
    <mergeCell ref="B5:C5"/>
    <mergeCell ref="B6:C6"/>
    <mergeCell ref="B7:C7"/>
    <mergeCell ref="B8:C8"/>
    <mergeCell ref="D4:D6"/>
    <mergeCell ref="D7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C9E5-2620-4037-9D67-B696F4A3A6E4}">
  <dimension ref="A1:G22"/>
  <sheetViews>
    <sheetView zoomScale="70" zoomScaleNormal="70" workbookViewId="0">
      <selection activeCell="F21" sqref="F21"/>
    </sheetView>
  </sheetViews>
  <sheetFormatPr defaultRowHeight="14.25" x14ac:dyDescent="0.2"/>
  <cols>
    <col min="3" max="3" width="35.375" customWidth="1"/>
    <col min="4" max="4" width="20" customWidth="1"/>
    <col min="5" max="5" width="21.25" bestFit="1" customWidth="1"/>
    <col min="6" max="6" width="12.375" bestFit="1" customWidth="1"/>
    <col min="7" max="7" width="11.625" customWidth="1"/>
  </cols>
  <sheetData>
    <row r="1" spans="1:7" x14ac:dyDescent="0.2">
      <c r="A1" s="146" t="s">
        <v>44</v>
      </c>
      <c r="B1" s="149" t="s">
        <v>0</v>
      </c>
      <c r="C1" s="174"/>
      <c r="D1" s="171" t="s">
        <v>50</v>
      </c>
      <c r="E1" s="172" t="s">
        <v>1</v>
      </c>
      <c r="F1" s="144" t="s">
        <v>53</v>
      </c>
      <c r="G1" s="145"/>
    </row>
    <row r="2" spans="1:7" x14ac:dyDescent="0.2">
      <c r="A2" s="147"/>
      <c r="B2" s="119"/>
      <c r="C2" s="175"/>
      <c r="D2" s="171"/>
      <c r="E2" s="173"/>
      <c r="F2" s="143" t="s">
        <v>43</v>
      </c>
      <c r="G2" s="143" t="s">
        <v>51</v>
      </c>
    </row>
    <row r="3" spans="1:7" x14ac:dyDescent="0.2">
      <c r="A3" s="148"/>
      <c r="B3" s="121"/>
      <c r="C3" s="176"/>
      <c r="D3" s="171"/>
      <c r="E3" s="173"/>
      <c r="F3" s="143"/>
      <c r="G3" s="143"/>
    </row>
    <row r="4" spans="1:7" ht="18" x14ac:dyDescent="0.25">
      <c r="A4" s="45">
        <v>1</v>
      </c>
      <c r="B4" s="112" t="s">
        <v>5</v>
      </c>
      <c r="C4" s="113"/>
      <c r="D4" s="154" t="s">
        <v>6</v>
      </c>
      <c r="E4" s="89" t="s">
        <v>6</v>
      </c>
      <c r="F4" s="97">
        <f xml:space="preserve"> AVERAGE('All Trials'!AK4,'All Trials'!AE4,'All Trials'!Y4,'All Trials'!S4,'All Trials'!M4)</f>
        <v>98.803439765777057</v>
      </c>
      <c r="G4" s="97">
        <f xml:space="preserve"> AVERAGE('All Trials'!AH4,'All Trials'!AB4,'All Trials'!V4,'All Trials'!P4,'All Trials'!J4)</f>
        <v>98.567683983015712</v>
      </c>
    </row>
    <row r="5" spans="1:7" ht="18" x14ac:dyDescent="0.25">
      <c r="A5" s="45">
        <v>2</v>
      </c>
      <c r="B5" s="112" t="s">
        <v>7</v>
      </c>
      <c r="C5" s="113"/>
      <c r="D5" s="154"/>
      <c r="E5" s="90" t="s">
        <v>8</v>
      </c>
      <c r="F5" s="97">
        <f xml:space="preserve"> AVERAGE('All Trials'!AK5,'All Trials'!AE5,'All Trials'!Y5,'All Trials'!S5,'All Trials'!M5)</f>
        <v>99.657166460140374</v>
      </c>
      <c r="G5" s="97">
        <f xml:space="preserve"> AVERAGE('All Trials'!AH5,'All Trials'!AB5,'All Trials'!V5,'All Trials'!P5,'All Trials'!J5)</f>
        <v>99.405204460966488</v>
      </c>
    </row>
    <row r="6" spans="1:7" ht="18" x14ac:dyDescent="0.25">
      <c r="A6" s="45">
        <v>3</v>
      </c>
      <c r="B6" s="112" t="s">
        <v>9</v>
      </c>
      <c r="C6" s="113"/>
      <c r="D6" s="154"/>
      <c r="E6" s="90" t="s">
        <v>10</v>
      </c>
      <c r="F6" s="97">
        <f xml:space="preserve"> AVERAGE('All Trials'!AK6,'All Trials'!AE6,'All Trials'!Y6,'All Trials'!S6,'All Trials'!M6)</f>
        <v>99.682758620689611</v>
      </c>
      <c r="G6" s="97">
        <f xml:space="preserve"> AVERAGE('All Trials'!AH6,'All Trials'!AB6,'All Trials'!V6,'All Trials'!P6,'All Trials'!J6)</f>
        <v>99.397701149425274</v>
      </c>
    </row>
    <row r="7" spans="1:7" ht="18" x14ac:dyDescent="0.25">
      <c r="A7" s="45">
        <v>4</v>
      </c>
      <c r="B7" s="112" t="s">
        <v>11</v>
      </c>
      <c r="C7" s="113"/>
      <c r="D7" s="155" t="s">
        <v>49</v>
      </c>
      <c r="E7" s="91" t="s">
        <v>12</v>
      </c>
      <c r="F7" s="97">
        <f xml:space="preserve"> AVERAGE('All Trials'!AK7,'All Trials'!AE7,'All Trials'!Y7,'All Trials'!S7,'All Trials'!M7)</f>
        <v>91.421087098886673</v>
      </c>
      <c r="G7" s="97">
        <f xml:space="preserve"> AVERAGE('All Trials'!AH7,'All Trials'!AB7,'All Trials'!V7,'All Trials'!P7,'All Trials'!J7)</f>
        <v>88.81466928618201</v>
      </c>
    </row>
    <row r="8" spans="1:7" ht="18" x14ac:dyDescent="0.25">
      <c r="A8" s="45">
        <v>5</v>
      </c>
      <c r="B8" s="112" t="s">
        <v>13</v>
      </c>
      <c r="C8" s="113"/>
      <c r="D8" s="155"/>
      <c r="E8" s="91" t="s">
        <v>14</v>
      </c>
      <c r="F8" s="97">
        <f xml:space="preserve"> AVERAGE('All Trials'!AK8,'All Trials'!AE8,'All Trials'!Y8,'All Trials'!S8,'All Trials'!M8)</f>
        <v>75.733333333333306</v>
      </c>
      <c r="G8" s="97">
        <f xml:space="preserve"> AVERAGE('All Trials'!AH8,'All Trials'!AB8,'All Trials'!V8,'All Trials'!P8,'All Trials'!J8)</f>
        <v>74.666666666666657</v>
      </c>
    </row>
    <row r="9" spans="1:7" ht="18" x14ac:dyDescent="0.25">
      <c r="A9" s="45">
        <v>6</v>
      </c>
      <c r="B9" s="112" t="s">
        <v>15</v>
      </c>
      <c r="C9" s="113"/>
      <c r="D9" s="155"/>
      <c r="E9" s="91" t="s">
        <v>16</v>
      </c>
      <c r="F9" s="97">
        <f xml:space="preserve"> AVERAGE('All Trials'!AK9,'All Trials'!AE9,'All Trials'!Y9,'All Trials'!S9,'All Trials'!M9)</f>
        <v>91.428571428571374</v>
      </c>
      <c r="G9" s="97">
        <f xml:space="preserve"> AVERAGE('All Trials'!AH9,'All Trials'!AB9,'All Trials'!V9,'All Trials'!P9,'All Trials'!J9)</f>
        <v>85.714285714285666</v>
      </c>
    </row>
    <row r="10" spans="1:7" ht="27.75" x14ac:dyDescent="0.4">
      <c r="A10" s="45">
        <v>7</v>
      </c>
      <c r="B10" s="112" t="s">
        <v>17</v>
      </c>
      <c r="C10" s="113"/>
      <c r="D10" s="57" t="s">
        <v>18</v>
      </c>
      <c r="E10" s="92" t="s">
        <v>18</v>
      </c>
      <c r="F10" s="97">
        <f xml:space="preserve"> AVERAGE('All Trials'!AK10,'All Trials'!AE10,'All Trials'!Y10,'All Trials'!S10,'All Trials'!M10)</f>
        <v>97.320551788636877</v>
      </c>
      <c r="G10" s="97">
        <f xml:space="preserve"> AVERAGE('All Trials'!AH10,'All Trials'!AB10,'All Trials'!V10,'All Trials'!P10,'All Trials'!J10)</f>
        <v>96.997895721299955</v>
      </c>
    </row>
    <row r="11" spans="1:7" ht="27.75" x14ac:dyDescent="0.4">
      <c r="A11" s="45">
        <v>8</v>
      </c>
      <c r="B11" s="112" t="s">
        <v>19</v>
      </c>
      <c r="C11" s="113"/>
      <c r="D11" s="58" t="s">
        <v>20</v>
      </c>
      <c r="E11" s="93" t="s">
        <v>20</v>
      </c>
      <c r="F11" s="97">
        <f xml:space="preserve"> AVERAGE('All Trials'!AK11,'All Trials'!AE11,'All Trials'!Y11,'All Trials'!S11,'All Trials'!M11)</f>
        <v>87.481296758104705</v>
      </c>
      <c r="G11" s="97">
        <f xml:space="preserve"> AVERAGE('All Trials'!AH11,'All Trials'!AB11,'All Trials'!V11,'All Trials'!P11,'All Trials'!J11)</f>
        <v>88.578553615960061</v>
      </c>
    </row>
    <row r="12" spans="1:7" ht="27.75" x14ac:dyDescent="0.4">
      <c r="A12" s="45">
        <v>9</v>
      </c>
      <c r="B12" s="112" t="s">
        <v>21</v>
      </c>
      <c r="C12" s="113"/>
      <c r="D12" s="57" t="s">
        <v>18</v>
      </c>
      <c r="E12" s="92" t="s">
        <v>22</v>
      </c>
      <c r="F12" s="97">
        <f xml:space="preserve"> AVERAGE('All Trials'!AK12,'All Trials'!AE12,'All Trials'!Y12,'All Trials'!S12,'All Trials'!M12)</f>
        <v>97.288135593220289</v>
      </c>
      <c r="G12" s="97">
        <f xml:space="preserve"> AVERAGE('All Trials'!AH12,'All Trials'!AB12,'All Trials'!V12,'All Trials'!P12,'All Trials'!J12)</f>
        <v>96.779661016949106</v>
      </c>
    </row>
    <row r="13" spans="1:7" ht="18" x14ac:dyDescent="0.25">
      <c r="A13" s="45">
        <v>10</v>
      </c>
      <c r="B13" s="112" t="s">
        <v>23</v>
      </c>
      <c r="C13" s="113"/>
      <c r="D13" s="164" t="s">
        <v>6</v>
      </c>
      <c r="E13" s="90" t="s">
        <v>24</v>
      </c>
      <c r="F13" s="97">
        <f xml:space="preserve"> AVERAGE('All Trials'!AK13,'All Trials'!AE13,'All Trials'!Y13,'All Trials'!S13,'All Trials'!M13)</f>
        <v>72.5</v>
      </c>
      <c r="G13" s="97">
        <f xml:space="preserve"> AVERAGE('All Trials'!AH13,'All Trials'!AB13,'All Trials'!V13,'All Trials'!P13,'All Trials'!J13)</f>
        <v>67.5</v>
      </c>
    </row>
    <row r="14" spans="1:7" ht="18" x14ac:dyDescent="0.25">
      <c r="A14" s="45">
        <v>11</v>
      </c>
      <c r="B14" s="112" t="s">
        <v>25</v>
      </c>
      <c r="C14" s="113"/>
      <c r="D14" s="164"/>
      <c r="E14" s="90" t="s">
        <v>26</v>
      </c>
      <c r="F14" s="97">
        <f xml:space="preserve"> AVERAGE('All Trials'!AK14,'All Trials'!AE14,'All Trials'!Y14,'All Trials'!S14,'All Trials'!M14)</f>
        <v>87.999999999999957</v>
      </c>
      <c r="G14" s="97">
        <f xml:space="preserve"> AVERAGE('All Trials'!AH14,'All Trials'!AB14,'All Trials'!V14,'All Trials'!P14,'All Trials'!J14)</f>
        <v>86.434782608695613</v>
      </c>
    </row>
    <row r="15" spans="1:7" ht="27.75" x14ac:dyDescent="0.4">
      <c r="A15" s="45">
        <v>12</v>
      </c>
      <c r="B15" s="112" t="s">
        <v>27</v>
      </c>
      <c r="C15" s="113"/>
      <c r="D15" s="57" t="s">
        <v>18</v>
      </c>
      <c r="E15" s="92" t="s">
        <v>28</v>
      </c>
      <c r="F15" s="97">
        <f xml:space="preserve"> AVERAGE('All Trials'!AK15,'All Trials'!AE15,'All Trials'!Y15,'All Trials'!S15,'All Trials'!M15)</f>
        <v>95.849056603773562</v>
      </c>
      <c r="G15" s="97">
        <f xml:space="preserve"> AVERAGE('All Trials'!AH15,'All Trials'!AB15,'All Trials'!V15,'All Trials'!P15,'All Trials'!J15)</f>
        <v>96.2264150943396</v>
      </c>
    </row>
    <row r="16" spans="1:7" ht="18" x14ac:dyDescent="0.25">
      <c r="A16" s="45">
        <v>13</v>
      </c>
      <c r="B16" s="112" t="s">
        <v>29</v>
      </c>
      <c r="C16" s="113"/>
      <c r="D16" s="165" t="s">
        <v>36</v>
      </c>
      <c r="E16" s="94" t="s">
        <v>30</v>
      </c>
      <c r="F16" s="97">
        <f xml:space="preserve"> AVERAGE('All Trials'!AK16,'All Trials'!AE16,'All Trials'!Y16,'All Trials'!S16,'All Trials'!M16)</f>
        <v>99.56790123456787</v>
      </c>
      <c r="G16" s="97">
        <f xml:space="preserve"> AVERAGE('All Trials'!AH16,'All Trials'!AB16,'All Trials'!V16,'All Trials'!P16,'All Trials'!J16)</f>
        <v>99.358974358974308</v>
      </c>
    </row>
    <row r="17" spans="1:7" ht="18" x14ac:dyDescent="0.25">
      <c r="A17" s="45">
        <v>14</v>
      </c>
      <c r="B17" s="112" t="s">
        <v>31</v>
      </c>
      <c r="C17" s="113"/>
      <c r="D17" s="165"/>
      <c r="E17" s="94" t="s">
        <v>32</v>
      </c>
      <c r="F17" s="97">
        <f xml:space="preserve"> AVERAGE('All Trials'!AK17,'All Trials'!AE17,'All Trials'!Y17,'All Trials'!S17,'All Trials'!M17)</f>
        <v>96.985743380855354</v>
      </c>
      <c r="G17" s="97">
        <f xml:space="preserve"> AVERAGE('All Trials'!AH17,'All Trials'!AB17,'All Trials'!V17,'All Trials'!P17,'All Trials'!J17)</f>
        <v>93.808553971486759</v>
      </c>
    </row>
    <row r="18" spans="1:7" ht="27.75" x14ac:dyDescent="0.4">
      <c r="A18" s="45">
        <v>15</v>
      </c>
      <c r="B18" s="112" t="s">
        <v>33</v>
      </c>
      <c r="C18" s="113"/>
      <c r="D18" s="59" t="s">
        <v>49</v>
      </c>
      <c r="E18" s="91" t="s">
        <v>34</v>
      </c>
      <c r="F18" s="97">
        <f xml:space="preserve"> AVERAGE('All Trials'!AK18,'All Trials'!AE18,'All Trials'!Y18,'All Trials'!S18,'All Trials'!M18)</f>
        <v>97.319587628865932</v>
      </c>
      <c r="G18" s="97">
        <f xml:space="preserve"> AVERAGE('All Trials'!AH18,'All Trials'!AB18,'All Trials'!V18,'All Trials'!P18,'All Trials'!J18)</f>
        <v>86.391752577319536</v>
      </c>
    </row>
    <row r="19" spans="1:7" ht="27.75" x14ac:dyDescent="0.4">
      <c r="A19" s="45">
        <v>16</v>
      </c>
      <c r="B19" s="112" t="s">
        <v>35</v>
      </c>
      <c r="C19" s="113"/>
      <c r="D19" s="60" t="s">
        <v>36</v>
      </c>
      <c r="E19" s="94" t="s">
        <v>36</v>
      </c>
      <c r="F19" s="97">
        <f xml:space="preserve"> AVERAGE('All Trials'!AK19,'All Trials'!AE19,'All Trials'!Y19,'All Trials'!S19,'All Trials'!M19)</f>
        <v>52.941176470588196</v>
      </c>
      <c r="G19" s="97">
        <f xml:space="preserve"> AVERAGE('All Trials'!AH19,'All Trials'!AB19,'All Trials'!V19,'All Trials'!P19,'All Trials'!J19)</f>
        <v>48.235294117646994</v>
      </c>
    </row>
    <row r="20" spans="1:7" ht="15" x14ac:dyDescent="0.2">
      <c r="A20" s="46"/>
      <c r="B20" s="37"/>
      <c r="C20" s="37"/>
      <c r="D20" s="49"/>
      <c r="E20" s="71"/>
      <c r="F20" s="97"/>
      <c r="G20" s="97"/>
    </row>
    <row r="21" spans="1:7" ht="15" x14ac:dyDescent="0.2">
      <c r="A21" s="46"/>
      <c r="B21" s="37"/>
      <c r="C21" s="37"/>
      <c r="D21" s="50"/>
      <c r="E21" s="95" t="s">
        <v>45</v>
      </c>
      <c r="F21" s="97">
        <f xml:space="preserve"> AVERAGE('All Trials'!AK21,'All Trials'!AE21,'All Trials'!Y21,'All Trials'!S21,'All Trials'!M21)</f>
        <v>90.123737885375675</v>
      </c>
      <c r="G21" s="97">
        <f xml:space="preserve"> AVERAGE('All Trials'!AH21,'All Trials'!AB21,'All Trials'!V21,'All Trials'!P21,'All Trials'!J21)</f>
        <v>87.92988089645084</v>
      </c>
    </row>
    <row r="22" spans="1:7" ht="15.75" thickBot="1" x14ac:dyDescent="0.25">
      <c r="A22" s="47"/>
      <c r="B22" s="48"/>
      <c r="C22" s="48"/>
      <c r="D22" s="51"/>
      <c r="E22" s="96" t="s">
        <v>46</v>
      </c>
      <c r="F22" s="97">
        <f xml:space="preserve"> AVERAGE('All Trials'!AK22,'All Trials'!AE22,'All Trials'!Y22,'All Trials'!S22,'All Trials'!M22)</f>
        <v>98.608048383344936</v>
      </c>
      <c r="G22" s="97">
        <f xml:space="preserve"> AVERAGE('All Trials'!AH22,'All Trials'!AB22,'All Trials'!V22,'All Trials'!P22,'All Trials'!J22)</f>
        <v>98.294254477785472</v>
      </c>
    </row>
  </sheetData>
  <mergeCells count="27">
    <mergeCell ref="B18:C18"/>
    <mergeCell ref="B19:C19"/>
    <mergeCell ref="F1:G1"/>
    <mergeCell ref="F2:F3"/>
    <mergeCell ref="G2:G3"/>
    <mergeCell ref="B12:C12"/>
    <mergeCell ref="B13:C13"/>
    <mergeCell ref="D13:D14"/>
    <mergeCell ref="B14:C14"/>
    <mergeCell ref="B15:C15"/>
    <mergeCell ref="B16:C16"/>
    <mergeCell ref="D16:D17"/>
    <mergeCell ref="B17:C17"/>
    <mergeCell ref="B7:C7"/>
    <mergeCell ref="D7:D9"/>
    <mergeCell ref="B8:C8"/>
    <mergeCell ref="B9:C9"/>
    <mergeCell ref="B10:C10"/>
    <mergeCell ref="B11:C11"/>
    <mergeCell ref="A1:A3"/>
    <mergeCell ref="B1:C3"/>
    <mergeCell ref="D1:D3"/>
    <mergeCell ref="E1:E3"/>
    <mergeCell ref="B4:C4"/>
    <mergeCell ref="D4:D6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FF31-4A8D-4B58-8387-1D95EC07CAE8}">
  <dimension ref="A1:R32"/>
  <sheetViews>
    <sheetView tabSelected="1" topLeftCell="D3" zoomScale="85" zoomScaleNormal="85" workbookViewId="0">
      <selection activeCell="Q31" sqref="Q31"/>
    </sheetView>
  </sheetViews>
  <sheetFormatPr defaultRowHeight="14.25" x14ac:dyDescent="0.2"/>
  <cols>
    <col min="3" max="3" width="24.625" customWidth="1"/>
    <col min="4" max="4" width="21.25" bestFit="1" customWidth="1"/>
    <col min="5" max="5" width="17" bestFit="1" customWidth="1"/>
    <col min="6" max="6" width="18.375" bestFit="1" customWidth="1"/>
    <col min="7" max="7" width="18.25" bestFit="1" customWidth="1"/>
    <col min="8" max="8" width="17.5" customWidth="1"/>
    <col min="9" max="9" width="16.25" customWidth="1"/>
    <col min="10" max="10" width="14.25" customWidth="1"/>
    <col min="11" max="11" width="13" customWidth="1"/>
    <col min="12" max="12" width="12.125" customWidth="1"/>
    <col min="13" max="13" width="10.25" customWidth="1"/>
  </cols>
  <sheetData>
    <row r="1" spans="1:18" ht="18.75" thickTop="1" x14ac:dyDescent="0.25">
      <c r="A1" s="116" t="s">
        <v>44</v>
      </c>
      <c r="B1" s="117" t="s">
        <v>0</v>
      </c>
      <c r="C1" s="118"/>
      <c r="D1" s="109" t="s">
        <v>1</v>
      </c>
      <c r="E1" s="109" t="s">
        <v>2</v>
      </c>
      <c r="F1" s="109" t="s">
        <v>3</v>
      </c>
      <c r="G1" s="109" t="s">
        <v>4</v>
      </c>
      <c r="H1" s="114" t="s">
        <v>50</v>
      </c>
      <c r="I1" s="179" t="s">
        <v>38</v>
      </c>
      <c r="J1" s="180"/>
      <c r="K1" s="179" t="s">
        <v>39</v>
      </c>
      <c r="L1" s="180"/>
      <c r="M1" s="179" t="s">
        <v>40</v>
      </c>
      <c r="N1" s="180"/>
      <c r="O1" s="179" t="s">
        <v>41</v>
      </c>
      <c r="P1" s="180"/>
      <c r="Q1" s="179" t="s">
        <v>42</v>
      </c>
      <c r="R1" s="180"/>
    </row>
    <row r="2" spans="1:18" ht="15.75" x14ac:dyDescent="0.2">
      <c r="A2" s="110"/>
      <c r="B2" s="119"/>
      <c r="C2" s="120"/>
      <c r="D2" s="110"/>
      <c r="E2" s="110"/>
      <c r="F2" s="110"/>
      <c r="G2" s="110"/>
      <c r="H2" s="115"/>
      <c r="I2" s="128" t="s">
        <v>43</v>
      </c>
      <c r="J2" s="181"/>
      <c r="K2" s="128" t="s">
        <v>43</v>
      </c>
      <c r="L2" s="181"/>
      <c r="M2" s="128" t="s">
        <v>43</v>
      </c>
      <c r="N2" s="181"/>
      <c r="O2" s="128" t="s">
        <v>43</v>
      </c>
      <c r="P2" s="181"/>
      <c r="Q2" s="128" t="s">
        <v>43</v>
      </c>
      <c r="R2" s="181"/>
    </row>
    <row r="3" spans="1:18" x14ac:dyDescent="0.2">
      <c r="A3" s="111"/>
      <c r="B3" s="121"/>
      <c r="C3" s="122"/>
      <c r="D3" s="111"/>
      <c r="E3" s="111"/>
      <c r="F3" s="111"/>
      <c r="G3" s="111"/>
      <c r="H3" s="115"/>
      <c r="I3" s="77" t="s">
        <v>47</v>
      </c>
      <c r="J3" s="79" t="s">
        <v>48</v>
      </c>
      <c r="K3" s="77" t="s">
        <v>47</v>
      </c>
      <c r="L3" s="106" t="s">
        <v>48</v>
      </c>
      <c r="M3" s="77" t="s">
        <v>47</v>
      </c>
      <c r="N3" s="106" t="s">
        <v>48</v>
      </c>
      <c r="O3" s="77" t="s">
        <v>47</v>
      </c>
      <c r="P3" s="106" t="s">
        <v>48</v>
      </c>
      <c r="Q3" s="77" t="s">
        <v>47</v>
      </c>
      <c r="R3" s="106" t="s">
        <v>48</v>
      </c>
    </row>
    <row r="4" spans="1:18" ht="18" x14ac:dyDescent="0.25">
      <c r="A4" s="21">
        <v>1</v>
      </c>
      <c r="B4" s="112" t="s">
        <v>5</v>
      </c>
      <c r="C4" s="113"/>
      <c r="D4" s="21" t="s">
        <v>6</v>
      </c>
      <c r="E4" s="22">
        <v>65236</v>
      </c>
      <c r="F4" s="22">
        <v>9748</v>
      </c>
      <c r="G4" s="22">
        <v>74984</v>
      </c>
      <c r="H4" s="142" t="s">
        <v>6</v>
      </c>
      <c r="I4" s="182">
        <v>97.855188324927497</v>
      </c>
      <c r="J4" s="98">
        <v>97.440103009028604</v>
      </c>
      <c r="K4" s="182">
        <v>98.06</v>
      </c>
      <c r="L4" s="98">
        <v>97.617916213191904</v>
      </c>
      <c r="M4" s="182">
        <v>97.04903959652323</v>
      </c>
      <c r="N4" s="98">
        <v>96.566370000000006</v>
      </c>
      <c r="O4" s="182">
        <v>99.090567657473983</v>
      </c>
      <c r="P4" s="98">
        <v>98.637280000000004</v>
      </c>
      <c r="Q4" s="182">
        <v>98.273688163966085</v>
      </c>
      <c r="R4" s="98">
        <v>97.939819999999997</v>
      </c>
    </row>
    <row r="5" spans="1:18" ht="18" x14ac:dyDescent="0.25">
      <c r="A5" s="21">
        <v>2</v>
      </c>
      <c r="B5" s="112" t="s">
        <v>7</v>
      </c>
      <c r="C5" s="113"/>
      <c r="D5" s="21" t="s">
        <v>8</v>
      </c>
      <c r="E5" s="22">
        <v>4841</v>
      </c>
      <c r="F5" s="22">
        <v>3228</v>
      </c>
      <c r="G5" s="22">
        <v>8069</v>
      </c>
      <c r="H5" s="115"/>
      <c r="I5" s="178"/>
      <c r="J5" s="98">
        <v>99.545642296571671</v>
      </c>
      <c r="K5" s="178"/>
      <c r="L5" s="98">
        <v>99.421726559272997</v>
      </c>
      <c r="M5" s="178"/>
      <c r="N5" s="98">
        <v>99.359769999999997</v>
      </c>
      <c r="O5" s="178"/>
      <c r="P5" s="98">
        <v>99.710859999999997</v>
      </c>
      <c r="Q5" s="178"/>
      <c r="R5" s="98">
        <v>99.545640000000006</v>
      </c>
    </row>
    <row r="6" spans="1:18" ht="18" x14ac:dyDescent="0.25">
      <c r="A6" s="21">
        <v>3</v>
      </c>
      <c r="B6" s="112" t="s">
        <v>9</v>
      </c>
      <c r="C6" s="113"/>
      <c r="D6" s="21" t="s">
        <v>10</v>
      </c>
      <c r="E6" s="22">
        <v>4350</v>
      </c>
      <c r="F6" s="22">
        <v>2900</v>
      </c>
      <c r="G6" s="22">
        <v>7250</v>
      </c>
      <c r="H6" s="115"/>
      <c r="I6" s="178"/>
      <c r="J6" s="98">
        <v>99.724137931034491</v>
      </c>
      <c r="K6" s="178"/>
      <c r="L6" s="98">
        <v>99.356321839080394</v>
      </c>
      <c r="M6" s="178"/>
      <c r="N6" s="98">
        <v>99.471260000000001</v>
      </c>
      <c r="O6" s="178"/>
      <c r="P6" s="98">
        <v>99.678160000000005</v>
      </c>
      <c r="Q6" s="178"/>
      <c r="R6" s="98">
        <v>99.632180000000005</v>
      </c>
    </row>
    <row r="7" spans="1:18" ht="18" x14ac:dyDescent="0.25">
      <c r="A7" s="21">
        <v>4</v>
      </c>
      <c r="B7" s="112" t="s">
        <v>11</v>
      </c>
      <c r="C7" s="113"/>
      <c r="D7" s="21" t="s">
        <v>12</v>
      </c>
      <c r="E7" s="22">
        <v>1526</v>
      </c>
      <c r="F7" s="22">
        <v>1018</v>
      </c>
      <c r="G7" s="22">
        <v>2544</v>
      </c>
      <c r="H7" s="139" t="s">
        <v>49</v>
      </c>
      <c r="I7" s="183">
        <v>94.887995404939602</v>
      </c>
      <c r="J7" s="98">
        <v>94.629993451211519</v>
      </c>
      <c r="K7" s="183">
        <v>94.95</v>
      </c>
      <c r="L7" s="98">
        <v>94.171578258022194</v>
      </c>
      <c r="M7" s="183">
        <v>94.313612866168867</v>
      </c>
      <c r="N7" s="98">
        <v>94.302549999999997</v>
      </c>
      <c r="O7" s="183">
        <v>92.188397472716829</v>
      </c>
      <c r="P7" s="98">
        <v>91.617549999999994</v>
      </c>
      <c r="Q7" s="183">
        <v>94.313612866168867</v>
      </c>
      <c r="R7" s="98">
        <v>91.879499999999993</v>
      </c>
    </row>
    <row r="8" spans="1:18" ht="18" x14ac:dyDescent="0.25">
      <c r="A8" s="21">
        <v>5</v>
      </c>
      <c r="B8" s="112" t="s">
        <v>13</v>
      </c>
      <c r="C8" s="113"/>
      <c r="D8" s="21" t="s">
        <v>14</v>
      </c>
      <c r="E8" s="22">
        <v>75</v>
      </c>
      <c r="F8" s="22">
        <v>75</v>
      </c>
      <c r="G8" s="22">
        <v>150</v>
      </c>
      <c r="H8" s="115"/>
      <c r="I8" s="178"/>
      <c r="J8" s="98">
        <v>80</v>
      </c>
      <c r="K8" s="178"/>
      <c r="L8" s="98">
        <v>81.3333333333333</v>
      </c>
      <c r="M8" s="178"/>
      <c r="N8" s="98">
        <v>68</v>
      </c>
      <c r="O8" s="178"/>
      <c r="P8" s="98">
        <v>80</v>
      </c>
      <c r="Q8" s="178"/>
      <c r="R8" s="98">
        <v>85.333330000000004</v>
      </c>
    </row>
    <row r="9" spans="1:18" ht="18" x14ac:dyDescent="0.25">
      <c r="A9" s="21">
        <v>6</v>
      </c>
      <c r="B9" s="112" t="s">
        <v>15</v>
      </c>
      <c r="C9" s="113"/>
      <c r="D9" s="21" t="s">
        <v>16</v>
      </c>
      <c r="E9" s="22">
        <v>41</v>
      </c>
      <c r="F9" s="22">
        <v>42</v>
      </c>
      <c r="G9" s="22">
        <v>83</v>
      </c>
      <c r="H9" s="115"/>
      <c r="I9" s="178"/>
      <c r="J9" s="98">
        <v>95.238095238095227</v>
      </c>
      <c r="K9" s="178"/>
      <c r="L9" s="98">
        <v>95.238095238095198</v>
      </c>
      <c r="M9" s="178"/>
      <c r="N9" s="98">
        <v>97.619050000000001</v>
      </c>
      <c r="O9" s="178"/>
      <c r="P9" s="98">
        <v>85.714290000000005</v>
      </c>
      <c r="Q9" s="178"/>
      <c r="R9" s="98">
        <v>92.857140000000001</v>
      </c>
    </row>
    <row r="10" spans="1:18" ht="18" x14ac:dyDescent="0.25">
      <c r="A10" s="21">
        <v>7</v>
      </c>
      <c r="B10" s="112" t="s">
        <v>17</v>
      </c>
      <c r="C10" s="113"/>
      <c r="D10" s="21" t="s">
        <v>18</v>
      </c>
      <c r="E10" s="22">
        <v>4276</v>
      </c>
      <c r="F10" s="22">
        <v>2852</v>
      </c>
      <c r="G10" s="22">
        <v>7128</v>
      </c>
      <c r="H10" s="28" t="s">
        <v>18</v>
      </c>
      <c r="I10" s="99">
        <v>97.831800262811996</v>
      </c>
      <c r="J10" s="98">
        <v>97.545008183306052</v>
      </c>
      <c r="K10" s="99">
        <v>96.91</v>
      </c>
      <c r="L10" s="98">
        <v>96.633154079962594</v>
      </c>
      <c r="M10" s="99">
        <v>97.48138414367061</v>
      </c>
      <c r="N10" s="98">
        <v>97.287819999999996</v>
      </c>
      <c r="O10" s="99">
        <v>97.328077091546206</v>
      </c>
      <c r="P10" s="98">
        <v>97.12415</v>
      </c>
      <c r="Q10" s="99">
        <v>97.174770039421816</v>
      </c>
      <c r="R10" s="98">
        <v>96.843580000000003</v>
      </c>
    </row>
    <row r="11" spans="1:18" ht="18" x14ac:dyDescent="0.25">
      <c r="A11" s="21">
        <v>8</v>
      </c>
      <c r="B11" s="112" t="s">
        <v>19</v>
      </c>
      <c r="C11" s="113"/>
      <c r="D11" s="21" t="s">
        <v>20</v>
      </c>
      <c r="E11" s="22">
        <v>401</v>
      </c>
      <c r="F11" s="22">
        <v>401</v>
      </c>
      <c r="G11" s="22">
        <v>802</v>
      </c>
      <c r="H11" s="31" t="s">
        <v>20</v>
      </c>
      <c r="I11" s="100">
        <v>94.264339152119703</v>
      </c>
      <c r="J11" s="98">
        <v>94.264339152119703</v>
      </c>
      <c r="K11" s="100">
        <v>93.27</v>
      </c>
      <c r="L11" s="98">
        <v>93.266832917705699</v>
      </c>
      <c r="M11" s="100">
        <v>94.264339152119703</v>
      </c>
      <c r="N11" s="98">
        <v>94.264340000000004</v>
      </c>
      <c r="O11" s="100">
        <v>87.531172069825431</v>
      </c>
      <c r="P11" s="98">
        <v>87.531170000000003</v>
      </c>
      <c r="Q11" s="100">
        <v>93.266832917705727</v>
      </c>
      <c r="R11" s="98">
        <v>93.266829999999999</v>
      </c>
    </row>
    <row r="12" spans="1:18" ht="18" x14ac:dyDescent="0.25">
      <c r="A12" s="21">
        <v>9</v>
      </c>
      <c r="B12" s="112" t="s">
        <v>21</v>
      </c>
      <c r="C12" s="113"/>
      <c r="D12" s="21" t="s">
        <v>22</v>
      </c>
      <c r="E12" s="22">
        <v>236</v>
      </c>
      <c r="F12" s="22">
        <v>236</v>
      </c>
      <c r="G12" s="22">
        <v>472</v>
      </c>
      <c r="H12" s="28" t="s">
        <v>18</v>
      </c>
      <c r="I12" s="99" t="s">
        <v>18</v>
      </c>
      <c r="J12" s="98">
        <v>97.033898305084747</v>
      </c>
      <c r="K12" s="99" t="s">
        <v>18</v>
      </c>
      <c r="L12" s="98">
        <v>97.457627118643998</v>
      </c>
      <c r="M12" s="99" t="s">
        <v>18</v>
      </c>
      <c r="N12" s="98">
        <v>97.881360000000001</v>
      </c>
      <c r="O12" s="99" t="s">
        <v>18</v>
      </c>
      <c r="P12" s="98">
        <v>97.881360000000001</v>
      </c>
      <c r="Q12" s="99" t="s">
        <v>18</v>
      </c>
      <c r="R12" s="98">
        <v>97.033900000000003</v>
      </c>
    </row>
    <row r="13" spans="1:18" ht="18" x14ac:dyDescent="0.25">
      <c r="A13" s="21">
        <v>10</v>
      </c>
      <c r="B13" s="112" t="s">
        <v>23</v>
      </c>
      <c r="C13" s="113"/>
      <c r="D13" s="21" t="s">
        <v>24</v>
      </c>
      <c r="E13" s="22">
        <v>8</v>
      </c>
      <c r="F13" s="22">
        <v>8</v>
      </c>
      <c r="G13" s="22">
        <v>16</v>
      </c>
      <c r="H13" s="134" t="s">
        <v>6</v>
      </c>
      <c r="I13" s="182" t="s">
        <v>6</v>
      </c>
      <c r="J13" s="98">
        <v>50</v>
      </c>
      <c r="K13" s="182" t="s">
        <v>6</v>
      </c>
      <c r="L13" s="98">
        <v>37.5</v>
      </c>
      <c r="M13" s="182" t="s">
        <v>6</v>
      </c>
      <c r="N13" s="98">
        <v>25</v>
      </c>
      <c r="O13" s="182" t="s">
        <v>6</v>
      </c>
      <c r="P13" s="98">
        <v>62.5</v>
      </c>
      <c r="Q13" s="182" t="s">
        <v>6</v>
      </c>
      <c r="R13" s="98">
        <v>75</v>
      </c>
    </row>
    <row r="14" spans="1:18" ht="18" x14ac:dyDescent="0.25">
      <c r="A14" s="21">
        <v>11</v>
      </c>
      <c r="B14" s="112" t="s">
        <v>25</v>
      </c>
      <c r="C14" s="113"/>
      <c r="D14" s="21" t="s">
        <v>26</v>
      </c>
      <c r="E14" s="22">
        <v>114</v>
      </c>
      <c r="F14" s="22">
        <v>115</v>
      </c>
      <c r="G14" s="22">
        <v>229</v>
      </c>
      <c r="H14" s="115"/>
      <c r="I14" s="178"/>
      <c r="J14" s="98">
        <v>84.34782608695653</v>
      </c>
      <c r="K14" s="178"/>
      <c r="L14" s="98">
        <v>88.695652173913004</v>
      </c>
      <c r="M14" s="178"/>
      <c r="N14" s="98">
        <v>80.869569999999996</v>
      </c>
      <c r="O14" s="178"/>
      <c r="P14" s="98">
        <v>92.173910000000006</v>
      </c>
      <c r="Q14" s="178"/>
      <c r="R14" s="98">
        <v>80.869569999999996</v>
      </c>
    </row>
    <row r="15" spans="1:18" ht="18" x14ac:dyDescent="0.25">
      <c r="A15" s="21">
        <v>12</v>
      </c>
      <c r="B15" s="112" t="s">
        <v>27</v>
      </c>
      <c r="C15" s="113"/>
      <c r="D15" s="21" t="s">
        <v>28</v>
      </c>
      <c r="E15" s="22">
        <v>53</v>
      </c>
      <c r="F15" s="22">
        <v>53</v>
      </c>
      <c r="G15" s="22">
        <v>106</v>
      </c>
      <c r="H15" s="28" t="s">
        <v>18</v>
      </c>
      <c r="I15" s="99" t="s">
        <v>18</v>
      </c>
      <c r="J15" s="98">
        <v>98.113207547169807</v>
      </c>
      <c r="K15" s="99" t="s">
        <v>18</v>
      </c>
      <c r="L15" s="98">
        <v>92.452830188679201</v>
      </c>
      <c r="M15" s="99" t="s">
        <v>18</v>
      </c>
      <c r="N15" s="98">
        <v>98.113209999999995</v>
      </c>
      <c r="O15" s="99" t="s">
        <v>18</v>
      </c>
      <c r="P15" s="98">
        <v>92.452830000000006</v>
      </c>
      <c r="Q15" s="99" t="s">
        <v>18</v>
      </c>
      <c r="R15" s="98">
        <v>96.226420000000005</v>
      </c>
    </row>
    <row r="16" spans="1:18" ht="18" x14ac:dyDescent="0.25">
      <c r="A16" s="21">
        <v>13</v>
      </c>
      <c r="B16" s="112" t="s">
        <v>29</v>
      </c>
      <c r="C16" s="113"/>
      <c r="D16" s="21" t="s">
        <v>30</v>
      </c>
      <c r="E16" s="22">
        <v>4212</v>
      </c>
      <c r="F16" s="22">
        <v>2808</v>
      </c>
      <c r="G16" s="22">
        <v>7020</v>
      </c>
      <c r="H16" s="133" t="s">
        <v>36</v>
      </c>
      <c r="I16" s="177">
        <v>99.724576271186393</v>
      </c>
      <c r="J16" s="98">
        <v>99.786324786324784</v>
      </c>
      <c r="K16" s="177">
        <v>99.81</v>
      </c>
      <c r="L16" s="98">
        <v>99.786324786324698</v>
      </c>
      <c r="M16" s="177">
        <v>99.745762711864401</v>
      </c>
      <c r="N16" s="98">
        <v>99.691360000000003</v>
      </c>
      <c r="O16" s="177">
        <v>99.788135593220346</v>
      </c>
      <c r="P16" s="98">
        <v>99.548910000000006</v>
      </c>
      <c r="Q16" s="177">
        <v>99.724576271186436</v>
      </c>
      <c r="R16" s="98">
        <v>99.691360000000003</v>
      </c>
    </row>
    <row r="17" spans="1:18" ht="18" x14ac:dyDescent="0.25">
      <c r="A17" s="21">
        <v>14</v>
      </c>
      <c r="B17" s="112" t="s">
        <v>31</v>
      </c>
      <c r="C17" s="113"/>
      <c r="D17" s="21" t="s">
        <v>32</v>
      </c>
      <c r="E17" s="22">
        <v>491</v>
      </c>
      <c r="F17" s="22">
        <v>491</v>
      </c>
      <c r="G17" s="22">
        <v>982</v>
      </c>
      <c r="H17" s="115"/>
      <c r="I17" s="178"/>
      <c r="J17" s="98">
        <v>94.908350305498985</v>
      </c>
      <c r="K17" s="178"/>
      <c r="L17" s="98">
        <v>95.723014256619095</v>
      </c>
      <c r="M17" s="178"/>
      <c r="N17" s="98">
        <v>91.446029999999993</v>
      </c>
      <c r="O17" s="178"/>
      <c r="P17" s="98">
        <v>95.31568</v>
      </c>
      <c r="Q17" s="178"/>
      <c r="R17" s="98">
        <v>96.130350000000007</v>
      </c>
    </row>
    <row r="18" spans="1:18" ht="18" x14ac:dyDescent="0.25">
      <c r="A18" s="21">
        <v>15</v>
      </c>
      <c r="B18" s="112" t="s">
        <v>33</v>
      </c>
      <c r="C18" s="113"/>
      <c r="D18" s="21" t="s">
        <v>34</v>
      </c>
      <c r="E18" s="22">
        <v>96</v>
      </c>
      <c r="F18" s="22">
        <v>97</v>
      </c>
      <c r="G18" s="22">
        <v>193</v>
      </c>
      <c r="H18" s="35" t="s">
        <v>49</v>
      </c>
      <c r="I18" s="101" t="s">
        <v>49</v>
      </c>
      <c r="J18" s="98">
        <v>95.876288659793815</v>
      </c>
      <c r="K18" s="107" t="s">
        <v>49</v>
      </c>
      <c r="L18" s="98">
        <v>98.9690721649484</v>
      </c>
      <c r="M18" s="107" t="s">
        <v>49</v>
      </c>
      <c r="N18" s="98">
        <v>96.907219999999995</v>
      </c>
      <c r="O18" s="107" t="s">
        <v>49</v>
      </c>
      <c r="P18" s="98">
        <v>95.876289999999997</v>
      </c>
      <c r="Q18" s="107" t="s">
        <v>49</v>
      </c>
      <c r="R18" s="98">
        <v>96.907219999999995</v>
      </c>
    </row>
    <row r="19" spans="1:18" ht="18" x14ac:dyDescent="0.25">
      <c r="A19" s="21">
        <v>16</v>
      </c>
      <c r="B19" s="112" t="s">
        <v>35</v>
      </c>
      <c r="C19" s="113"/>
      <c r="D19" s="21" t="s">
        <v>36</v>
      </c>
      <c r="E19" s="22">
        <v>16</v>
      </c>
      <c r="F19" s="22">
        <v>17</v>
      </c>
      <c r="G19" s="22">
        <v>33</v>
      </c>
      <c r="H19" s="36" t="s">
        <v>36</v>
      </c>
      <c r="I19" s="102" t="s">
        <v>36</v>
      </c>
      <c r="J19" s="98">
        <v>41.17647058823529</v>
      </c>
      <c r="K19" s="108" t="s">
        <v>36</v>
      </c>
      <c r="L19" s="98">
        <v>47.058823529411697</v>
      </c>
      <c r="M19" s="108" t="s">
        <v>36</v>
      </c>
      <c r="N19" s="98">
        <v>47.058819999999997</v>
      </c>
      <c r="O19" s="108" t="s">
        <v>36</v>
      </c>
      <c r="P19" s="98">
        <v>64.705879999999993</v>
      </c>
      <c r="Q19" s="108" t="s">
        <v>36</v>
      </c>
      <c r="R19" s="98">
        <v>52.941180000000003</v>
      </c>
    </row>
    <row r="20" spans="1:18" x14ac:dyDescent="0.2">
      <c r="A20" s="37"/>
      <c r="B20" s="37"/>
      <c r="C20" s="37"/>
      <c r="D20" s="37"/>
      <c r="E20" s="37"/>
      <c r="F20" s="37"/>
      <c r="G20" s="37"/>
      <c r="H20" s="27"/>
      <c r="I20" s="103"/>
      <c r="J20" s="98"/>
      <c r="K20" s="103"/>
      <c r="L20" s="98"/>
      <c r="M20" s="103"/>
      <c r="N20" s="98"/>
      <c r="O20" s="103"/>
      <c r="P20" s="98"/>
      <c r="Q20" s="103"/>
      <c r="R20" s="98"/>
    </row>
    <row r="21" spans="1:18" x14ac:dyDescent="0.2">
      <c r="A21" s="37"/>
      <c r="B21" s="37"/>
      <c r="C21" s="37"/>
      <c r="D21" s="37"/>
      <c r="E21" s="74"/>
      <c r="F21" s="74"/>
      <c r="G21" s="74" t="s">
        <v>45</v>
      </c>
      <c r="H21" s="27"/>
      <c r="I21" s="103">
        <v>96.912779883197004</v>
      </c>
      <c r="J21" s="98">
        <v>88.726855346276949</v>
      </c>
      <c r="K21" s="103">
        <v>96.6</v>
      </c>
      <c r="L21" s="98">
        <v>88.417643916075306</v>
      </c>
      <c r="M21" s="103">
        <v>96.570827694069365</v>
      </c>
      <c r="N21" s="98">
        <v>86.489919999999998</v>
      </c>
      <c r="O21" s="103">
        <v>95.185269976956562</v>
      </c>
      <c r="P21" s="98">
        <v>90.029269999999997</v>
      </c>
      <c r="Q21" s="103">
        <v>96.550696051689798</v>
      </c>
      <c r="R21" s="98">
        <v>90.756129999999999</v>
      </c>
    </row>
    <row r="22" spans="1:18" ht="15" thickBot="1" x14ac:dyDescent="0.25">
      <c r="A22" s="37"/>
      <c r="B22" s="37"/>
      <c r="C22" s="37"/>
      <c r="D22" s="37"/>
      <c r="E22" s="74"/>
      <c r="F22" s="74"/>
      <c r="G22" s="74" t="s">
        <v>46</v>
      </c>
      <c r="H22" s="27"/>
      <c r="I22" s="104">
        <v>97.879739474296301</v>
      </c>
      <c r="J22" s="105">
        <v>97.66341009537102</v>
      </c>
      <c r="K22" s="104">
        <v>98.01</v>
      </c>
      <c r="L22" s="105">
        <v>97.727378460107005</v>
      </c>
      <c r="M22" s="104">
        <v>97.151663177483144</v>
      </c>
      <c r="N22" s="105">
        <v>96.922539999999998</v>
      </c>
      <c r="O22" s="104">
        <v>98.84159106769016</v>
      </c>
      <c r="P22" s="105">
        <v>98.474059999999994</v>
      </c>
      <c r="Q22" s="104">
        <v>98.191439869737152</v>
      </c>
      <c r="R22" s="105">
        <v>97.955340000000007</v>
      </c>
    </row>
    <row r="23" spans="1:18" ht="15" thickTop="1" x14ac:dyDescent="0.2"/>
    <row r="24" spans="1:18" x14ac:dyDescent="0.2">
      <c r="M24" s="186"/>
      <c r="O24" s="184"/>
    </row>
    <row r="25" spans="1:18" x14ac:dyDescent="0.2">
      <c r="M25" s="186"/>
      <c r="O25" s="184"/>
      <c r="P25" s="185"/>
    </row>
    <row r="26" spans="1:18" x14ac:dyDescent="0.2">
      <c r="M26" s="186"/>
      <c r="O26" s="184"/>
      <c r="P26" s="185"/>
    </row>
    <row r="27" spans="1:18" x14ac:dyDescent="0.2">
      <c r="M27" s="186"/>
      <c r="O27" s="184"/>
      <c r="P27" s="185"/>
    </row>
    <row r="28" spans="1:18" x14ac:dyDescent="0.2">
      <c r="M28" s="186"/>
      <c r="O28" s="184"/>
      <c r="P28" s="185"/>
    </row>
    <row r="29" spans="1:18" x14ac:dyDescent="0.2">
      <c r="M29" s="186"/>
      <c r="O29" s="184"/>
      <c r="P29" s="185"/>
    </row>
    <row r="30" spans="1:18" x14ac:dyDescent="0.2">
      <c r="M30" s="186"/>
      <c r="O30" s="184"/>
      <c r="P30" s="185"/>
    </row>
    <row r="31" spans="1:18" x14ac:dyDescent="0.2">
      <c r="M31" s="186"/>
      <c r="O31" s="184"/>
      <c r="P31" s="185"/>
    </row>
    <row r="32" spans="1:18" x14ac:dyDescent="0.2">
      <c r="P32" s="185"/>
    </row>
  </sheetData>
  <mergeCells count="57">
    <mergeCell ref="A1:A3"/>
    <mergeCell ref="B1:C3"/>
    <mergeCell ref="D1:D3"/>
    <mergeCell ref="E1:E3"/>
    <mergeCell ref="F1:F3"/>
    <mergeCell ref="B18:C18"/>
    <mergeCell ref="B19:C19"/>
    <mergeCell ref="B10:C10"/>
    <mergeCell ref="B11:C11"/>
    <mergeCell ref="B12:C12"/>
    <mergeCell ref="B13:C13"/>
    <mergeCell ref="B14:C14"/>
    <mergeCell ref="I1:J1"/>
    <mergeCell ref="B15:C15"/>
    <mergeCell ref="B16:C16"/>
    <mergeCell ref="H16:H17"/>
    <mergeCell ref="B17:C17"/>
    <mergeCell ref="H13:H14"/>
    <mergeCell ref="H1:H3"/>
    <mergeCell ref="B4:C4"/>
    <mergeCell ref="H4:H6"/>
    <mergeCell ref="B5:C5"/>
    <mergeCell ref="B6:C6"/>
    <mergeCell ref="B7:C7"/>
    <mergeCell ref="H7:H9"/>
    <mergeCell ref="B8:C8"/>
    <mergeCell ref="B9:C9"/>
    <mergeCell ref="G1:G3"/>
    <mergeCell ref="I4:I6"/>
    <mergeCell ref="I7:I9"/>
    <mergeCell ref="I13:I14"/>
    <mergeCell ref="I16:I17"/>
    <mergeCell ref="I2:J2"/>
    <mergeCell ref="K16:K17"/>
    <mergeCell ref="M1:N1"/>
    <mergeCell ref="M2:N2"/>
    <mergeCell ref="M4:M6"/>
    <mergeCell ref="M7:M9"/>
    <mergeCell ref="M13:M14"/>
    <mergeCell ref="M16:M17"/>
    <mergeCell ref="K1:L1"/>
    <mergeCell ref="K2:L2"/>
    <mergeCell ref="K4:K6"/>
    <mergeCell ref="K7:K9"/>
    <mergeCell ref="K13:K14"/>
    <mergeCell ref="O16:O17"/>
    <mergeCell ref="Q1:R1"/>
    <mergeCell ref="Q2:R2"/>
    <mergeCell ref="Q4:Q6"/>
    <mergeCell ref="Q7:Q9"/>
    <mergeCell ref="Q13:Q14"/>
    <mergeCell ref="Q16:Q17"/>
    <mergeCell ref="O1:P1"/>
    <mergeCell ref="O2:P2"/>
    <mergeCell ref="O4:O6"/>
    <mergeCell ref="O7:O9"/>
    <mergeCell ref="O13:O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Trials</vt:lpstr>
      <vt:lpstr>One Stage</vt:lpstr>
      <vt:lpstr>First Stage</vt:lpstr>
      <vt:lpstr>Second Stage</vt:lpstr>
      <vt:lpstr>Two Stages Augmentation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Eng-Mahmoud Hamed</dc:creator>
  <cp:lastModifiedBy>Eng-Mahmoud Hamed</cp:lastModifiedBy>
  <dcterms:created xsi:type="dcterms:W3CDTF">2020-04-25T23:23:48Z</dcterms:created>
  <dcterms:modified xsi:type="dcterms:W3CDTF">2020-08-13T03:59:57Z</dcterms:modified>
</cp:coreProperties>
</file>