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RMAL" sheetId="1" r:id="rId4"/>
    <sheet state="visible" name="GERAL" sheetId="2" r:id="rId5"/>
    <sheet state="visible" name="2026" sheetId="3" r:id="rId6"/>
    <sheet state="visible" name="2025" sheetId="4" r:id="rId7"/>
    <sheet state="visible" name="2024" sheetId="5" r:id="rId8"/>
    <sheet state="visible" name="2023" sheetId="6" r:id="rId9"/>
    <sheet state="visible" name="2022" sheetId="7" r:id="rId10"/>
    <sheet state="visible" name="2021" sheetId="8" r:id="rId11"/>
    <sheet state="visible" name="2020" sheetId="9" r:id="rId12"/>
    <sheet state="visible" name="2019" sheetId="10" r:id="rId13"/>
    <sheet state="visible" name="2018" sheetId="11" r:id="rId14"/>
    <sheet state="visible" name="2017" sheetId="12" r:id="rId15"/>
    <sheet state="visible" name="2016" sheetId="13" r:id="rId16"/>
    <sheet state="visible" name="2015" sheetId="14" r:id="rId17"/>
    <sheet state="visible" name="2014" sheetId="15" r:id="rId18"/>
    <sheet state="visible" name="2013" sheetId="16" r:id="rId19"/>
    <sheet state="visible" name="2012" sheetId="17" r:id="rId20"/>
    <sheet state="visible" name="2011" sheetId="18" r:id="rId21"/>
    <sheet state="visible" name="2010" sheetId="19" r:id="rId22"/>
    <sheet state="visible" name="2009" sheetId="20" r:id="rId23"/>
    <sheet state="visible" name="2008" sheetId="21" r:id="rId24"/>
    <sheet state="visible" name="2007" sheetId="22" r:id="rId25"/>
    <sheet state="visible" name="2006" sheetId="23" r:id="rId26"/>
    <sheet state="visible" name="2005" sheetId="24" r:id="rId27"/>
    <sheet state="visible" name="2004" sheetId="25" r:id="rId28"/>
    <sheet state="visible" name="2003" sheetId="26" r:id="rId29"/>
    <sheet state="visible" name="2002" sheetId="27" r:id="rId30"/>
    <sheet state="visible" name="2001" sheetId="28" r:id="rId31"/>
    <sheet state="visible" name="2000" sheetId="29" r:id="rId32"/>
    <sheet state="visible" name="1999" sheetId="30" r:id="rId33"/>
    <sheet state="visible" name="1998" sheetId="31" r:id="rId34"/>
    <sheet state="visible" name="1997" sheetId="32" r:id="rId35"/>
    <sheet state="visible" name="1996" sheetId="33" r:id="rId36"/>
    <sheet state="visible" name="1995" sheetId="34" r:id="rId37"/>
    <sheet state="visible" name="1994" sheetId="35" r:id="rId38"/>
    <sheet state="visible" name="1993" sheetId="36" r:id="rId39"/>
    <sheet state="visible" name="1992" sheetId="37" r:id="rId40"/>
    <sheet state="visible" name="1991" sheetId="38" r:id="rId41"/>
    <sheet state="visible" name="1990" sheetId="39" r:id="rId42"/>
    <sheet state="visible" name="1989" sheetId="40" r:id="rId43"/>
    <sheet state="visible" name="1988" sheetId="41" r:id="rId44"/>
    <sheet state="visible" name="1987" sheetId="42" r:id="rId45"/>
    <sheet state="visible" name="1986" sheetId="43" r:id="rId46"/>
    <sheet state="visible" name="1985" sheetId="44" r:id="rId47"/>
    <sheet state="visible" name="1984" sheetId="45" r:id="rId48"/>
    <sheet state="visible" name="1983" sheetId="46" r:id="rId49"/>
    <sheet state="visible" name="1982" sheetId="47" r:id="rId50"/>
    <sheet state="visible" name="1981" sheetId="48" r:id="rId51"/>
    <sheet state="visible" name="1980" sheetId="49" r:id="rId52"/>
    <sheet state="visible" name="1979" sheetId="50" r:id="rId53"/>
    <sheet state="visible" name="1978" sheetId="51" r:id="rId54"/>
    <sheet state="visible" name="1977" sheetId="52" r:id="rId55"/>
    <sheet state="visible" name="1976" sheetId="53" r:id="rId56"/>
    <sheet state="visible" name="1975" sheetId="54" r:id="rId57"/>
    <sheet state="visible" name="1974" sheetId="55" r:id="rId58"/>
    <sheet state="visible" name="1973" sheetId="56" r:id="rId59"/>
    <sheet state="visible" name="1972" sheetId="57" r:id="rId60"/>
    <sheet state="visible" name="1971" sheetId="58" r:id="rId61"/>
    <sheet state="visible" name="1970" sheetId="59" r:id="rId62"/>
    <sheet state="visible" name="1969" sheetId="60" r:id="rId63"/>
    <sheet state="visible" name="1968" sheetId="61" r:id="rId64"/>
    <sheet state="visible" name="1967" sheetId="62" r:id="rId65"/>
    <sheet state="visible" name="1966" sheetId="63" r:id="rId66"/>
    <sheet state="visible" name="1965" sheetId="64" r:id="rId67"/>
    <sheet state="visible" name="1964" sheetId="65" r:id="rId68"/>
    <sheet state="visible" name="1963" sheetId="66" r:id="rId69"/>
    <sheet state="visible" name="1962" sheetId="67" r:id="rId70"/>
    <sheet state="visible" name="1961" sheetId="68" r:id="rId71"/>
    <sheet state="visible" name="1960" sheetId="69" r:id="rId72"/>
    <sheet state="visible" name="1959" sheetId="70" r:id="rId73"/>
    <sheet state="visible" name="1958" sheetId="71" r:id="rId74"/>
    <sheet state="visible" name="1957" sheetId="72" r:id="rId75"/>
    <sheet state="visible" name="1956" sheetId="73" r:id="rId76"/>
    <sheet state="visible" name="1955" sheetId="74" r:id="rId77"/>
    <sheet state="visible" name="1954" sheetId="75" r:id="rId78"/>
    <sheet state="visible" name="1953" sheetId="76" r:id="rId79"/>
    <sheet state="visible" name="1952" sheetId="77" r:id="rId80"/>
    <sheet state="visible" name="1951" sheetId="78" r:id="rId81"/>
    <sheet state="visible" name="1950" sheetId="79" r:id="rId82"/>
    <sheet state="visible" name="1949" sheetId="80" r:id="rId83"/>
    <sheet state="visible" name="1948" sheetId="81" r:id="rId84"/>
    <sheet state="visible" name="1947" sheetId="82" r:id="rId85"/>
    <sheet state="visible" name="1946" sheetId="83" r:id="rId86"/>
    <sheet state="visible" name="1945" sheetId="84" r:id="rId87"/>
    <sheet state="visible" name="1944" sheetId="85" r:id="rId88"/>
    <sheet state="visible" name="1943" sheetId="86" r:id="rId89"/>
    <sheet state="visible" name="1942" sheetId="87" r:id="rId90"/>
    <sheet state="visible" name="1941" sheetId="88" r:id="rId91"/>
    <sheet state="visible" name="1940" sheetId="89" r:id="rId92"/>
    <sheet state="visible" name="1939" sheetId="90" r:id="rId93"/>
    <sheet state="visible" name="1938" sheetId="91" r:id="rId94"/>
    <sheet state="visible" name="1937" sheetId="92" r:id="rId95"/>
    <sheet state="visible" name="1936" sheetId="93" r:id="rId96"/>
    <sheet state="visible" name="1935" sheetId="94" r:id="rId97"/>
    <sheet state="visible" name="1934" sheetId="95" r:id="rId98"/>
    <sheet state="visible" name="1933" sheetId="96" r:id="rId99"/>
    <sheet state="visible" name="1932" sheetId="97" r:id="rId100"/>
    <sheet state="visible" name="1931" sheetId="98" r:id="rId101"/>
    <sheet state="visible" name="1930" sheetId="99" r:id="rId102"/>
    <sheet state="visible" name="1929" sheetId="100" r:id="rId103"/>
    <sheet state="visible" name="1928" sheetId="101" r:id="rId104"/>
    <sheet state="visible" name="1927" sheetId="102" r:id="rId105"/>
    <sheet state="visible" name="1926" sheetId="103" r:id="rId106"/>
    <sheet state="visible" name="1925" sheetId="104" r:id="rId107"/>
    <sheet state="visible" name="1924" sheetId="105" r:id="rId108"/>
    <sheet state="visible" name="1923" sheetId="106" r:id="rId109"/>
    <sheet state="visible" name="1922" sheetId="107" r:id="rId110"/>
    <sheet state="visible" name="1921" sheetId="108" r:id="rId111"/>
    <sheet state="visible" name="1920" sheetId="109" r:id="rId112"/>
    <sheet state="visible" name="1919" sheetId="110" r:id="rId113"/>
    <sheet state="visible" name="1918" sheetId="111" r:id="rId114"/>
    <sheet state="visible" name="1917" sheetId="112" r:id="rId115"/>
    <sheet state="visible" name="1916" sheetId="113" r:id="rId116"/>
    <sheet state="visible" name="1915" sheetId="114" r:id="rId117"/>
    <sheet state="visible" name="1914" sheetId="115" r:id="rId118"/>
    <sheet state="visible" name="1913" sheetId="116" r:id="rId119"/>
    <sheet state="visible" name="1912" sheetId="117" r:id="rId120"/>
    <sheet state="visible" name="1911" sheetId="118" r:id="rId121"/>
    <sheet state="visible" name="1910" sheetId="119" r:id="rId122"/>
    <sheet state="visible" name="1909" sheetId="120" r:id="rId123"/>
    <sheet state="visible" name="1908" sheetId="121" r:id="rId124"/>
    <sheet state="visible" name="1907" sheetId="122" r:id="rId125"/>
    <sheet state="visible" name="1906" sheetId="123" r:id="rId126"/>
    <sheet state="visible" name="1905" sheetId="124" r:id="rId127"/>
    <sheet state="visible" name="1904" sheetId="125" r:id="rId128"/>
    <sheet state="visible" name="1903" sheetId="126" r:id="rId129"/>
    <sheet state="visible" name="1902" sheetId="127" r:id="rId130"/>
    <sheet state="visible" name="1901" sheetId="128" r:id="rId131"/>
  </sheets>
  <definedNames/>
  <calcPr/>
</workbook>
</file>

<file path=xl/sharedStrings.xml><?xml version="1.0" encoding="utf-8"?>
<sst xmlns="http://schemas.openxmlformats.org/spreadsheetml/2006/main" count="102142" uniqueCount="140">
  <si>
    <t>Mês</t>
  </si>
  <si>
    <t>Média das máximas</t>
  </si>
  <si>
    <t>Média das mínimas</t>
  </si>
  <si>
    <t>Max absoluta</t>
  </si>
  <si>
    <t>máx abs méd</t>
  </si>
  <si>
    <t>mín abs méd</t>
  </si>
  <si>
    <t>Min absoluta</t>
  </si>
  <si>
    <t>menor máx</t>
  </si>
  <si>
    <t>maior mín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</si>
  <si>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</si>
  <si>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</si>
  <si>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</si>
  <si>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</si>
  <si>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</si>
  <si>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</si>
  <si>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</si>
  <si>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</si>
  <si>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</si>
  <si>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</si>
  <si>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</si>
  <si>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</si>
  <si>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ANO</t>
  </si>
  <si>
    <t xml:space="preserve">GERAL </t>
  </si>
  <si>
    <t>MÉDIA</t>
  </si>
  <si>
    <t>MÉDIA SIMPLES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</si>
  <si>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</si>
  <si>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</si>
  <si>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</si>
  <si>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</si>
  <si>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</si>
  <si>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</si>
  <si>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</si>
  <si>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</si>
  <si>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</si>
  <si>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</si>
  <si>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</si>
  <si>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</si>
  <si>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-</t>
  </si>
  <si>
    <t>média</t>
  </si>
  <si>
    <t>MAX</t>
  </si>
  <si>
    <t>MÍNIMA MÉDIA</t>
  </si>
  <si>
    <t>MÁXIMA MÉDIA</t>
  </si>
  <si>
    <t>MED</t>
  </si>
  <si>
    <t>MIN</t>
  </si>
  <si>
    <t>MÁXIMAS ABSOLUTAS</t>
  </si>
  <si>
    <t xml:space="preserve"> MÁXIMAS MAIS BAIXAS</t>
  </si>
  <si>
    <t>MÍNIMAS MAIS ALTAS</t>
  </si>
  <si>
    <t xml:space="preserve"> MÍNIMA ABSOLUTA</t>
  </si>
  <si>
    <t>MÉDIA DIÁRIA</t>
  </si>
  <si>
    <t>Dia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</si>
  <si>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</si>
  <si>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</si>
  <si>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</si>
  <si>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</si>
  <si>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</si>
  <si>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</si>
  <si>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</si>
  <si>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</si>
  <si>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</si>
  <si>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</si>
  <si>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</si>
  <si>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</si>
  <si>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Low</t>
  </si>
  <si>
    <t>High</t>
  </si>
  <si>
    <t>10.5</t>
  </si>
  <si>
    <t>-24.5</t>
  </si>
  <si>
    <t>0.00</t>
  </si>
  <si>
    <t>0.0</t>
  </si>
  <si>
    <t>11.0</t>
  </si>
  <si>
    <t>-23.9</t>
  </si>
  <si>
    <t>19.0</t>
  </si>
  <si>
    <t>-15.9</t>
  </si>
  <si>
    <t>T</t>
  </si>
  <si>
    <t>0.1</t>
  </si>
  <si>
    <t>15.5</t>
  </si>
  <si>
    <t>-19.3</t>
  </si>
  <si>
    <t>15.0</t>
  </si>
  <si>
    <t>-19.8</t>
  </si>
  <si>
    <t>13.5</t>
  </si>
  <si>
    <t>-21.2</t>
  </si>
  <si>
    <t>27.5</t>
  </si>
  <si>
    <t>-7.2</t>
  </si>
  <si>
    <t>38.0</t>
  </si>
  <si>
    <t>3.3</t>
  </si>
  <si>
    <t>0.19</t>
  </si>
  <si>
    <t>40.5</t>
  </si>
  <si>
    <t>5.9</t>
  </si>
  <si>
    <t>0.01</t>
  </si>
  <si>
    <t>52.5</t>
  </si>
  <si>
    <t>17.9</t>
  </si>
  <si>
    <t>60.5</t>
  </si>
  <si>
    <t>25.9</t>
  </si>
  <si>
    <t>0.25</t>
  </si>
  <si>
    <t>42.0</t>
  </si>
  <si>
    <t>7.4</t>
  </si>
  <si>
    <t>0.58</t>
  </si>
  <si>
    <t>1.3</t>
  </si>
  <si>
    <t>19.5</t>
  </si>
  <si>
    <t>-15.1</t>
  </si>
  <si>
    <t>16.0</t>
  </si>
  <si>
    <t>-18.6</t>
  </si>
  <si>
    <t>25.0</t>
  </si>
  <si>
    <t>-9.6</t>
  </si>
  <si>
    <t>0.08</t>
  </si>
  <si>
    <t>1.6</t>
  </si>
  <si>
    <t>11.5</t>
  </si>
  <si>
    <t>-23.1</t>
  </si>
  <si>
    <t>0.04</t>
  </si>
  <si>
    <t>1.8</t>
  </si>
  <si>
    <t>14.0</t>
  </si>
  <si>
    <t>-20.7</t>
  </si>
  <si>
    <t>0.2</t>
  </si>
  <si>
    <t>22.5</t>
  </si>
  <si>
    <t>-12.2</t>
  </si>
  <si>
    <t>33.0</t>
  </si>
  <si>
    <t>-1.7</t>
  </si>
  <si>
    <t>47.0</t>
  </si>
  <si>
    <t>12.2</t>
  </si>
  <si>
    <t>54.0</t>
  </si>
  <si>
    <t>19.2</t>
  </si>
  <si>
    <t>55.5</t>
  </si>
  <si>
    <t>20.6</t>
  </si>
  <si>
    <t>0.14</t>
  </si>
  <si>
    <t>42.5</t>
  </si>
  <si>
    <t>7.5</t>
  </si>
  <si>
    <t>33.5</t>
  </si>
  <si>
    <t>-1.5</t>
  </si>
  <si>
    <t>2.9</t>
  </si>
  <si>
    <t>48.0</t>
  </si>
  <si>
    <t>12.8</t>
  </si>
  <si>
    <t>18.7</t>
  </si>
  <si>
    <t>0.46</t>
  </si>
  <si>
    <t>45.5</t>
  </si>
  <si>
    <t>10.1</t>
  </si>
  <si>
    <t>35.0</t>
  </si>
  <si>
    <t>-0.5</t>
  </si>
  <si>
    <t>31.5</t>
  </si>
  <si>
    <t>-4.2</t>
  </si>
  <si>
    <t>43.0</t>
  </si>
  <si>
    <t>7.2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</si>
</sst>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2">
    <font>
      <sz val="11.0"/>
      <color theme="1"/>
      <name val="Calibri"/>
      <scheme val="minor"/>
    </font>
    <font>
      <sz val="14.0"/>
      <color theme="0"/>
      <name val="Calibri"/>
      <scheme val="minor"/>
    </font>
    <font/>
    <font>
      <sz val="11.0"/>
      <color theme="0"/>
      <name val="Tahoma"/>
    </font>
    <font>
      <sz val="12.0"/>
      <color theme="1"/>
      <name val="Tahoma"/>
    </font>
    <font>
      <sz val="16.0"/>
      <color theme="1"/>
      <name val="Calibri"/>
      <scheme val="minor"/>
    </font>
    <font>
      <sz val="12.0"/>
      <color theme="0"/>
      <name val="Tahoma"/>
    </font>
    <font>
      <sz val="11.0"/>
      <color theme="1"/>
      <name val="Arial"/>
    </font>
    <font>
      <sz val="9.0"/>
      <color rgb="FF000000"/>
      <name val="Arial"/>
    </font>
    <font>
      <sz val="9.0"/>
      <color rgb="FF0000FF"/>
      <name val="Arial"/>
    </font>
    <font>
      <sz val="9.0"/>
      <color rgb="FFFF0000"/>
      <name val="Arial"/>
    </font>
    <font>
      <sz val="9.0"/>
      <color rgb="FF008000"/>
      <name val="Arial"/>
    </font>
  </fonts>
  <fills count="5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</fills>
  <borders count="80">
    <border/>
    <border>
      <left/>
      <top/>
      <bottom style="thin">
        <color rgb="FFA5A5A5"/>
      </bottom>
    </border>
    <border>
      <top/>
      <bottom style="thin">
        <color rgb="FFA5A5A5"/>
      </bottom>
    </border>
    <border>
      <right/>
      <top/>
      <bottom style="thin">
        <color rgb="FFA5A5A5"/>
      </bottom>
    </border>
    <border>
      <left style="thin">
        <color rgb="FF000000"/>
      </left>
      <right style="thin">
        <color rgb="FF7F7F7F"/>
      </right>
      <top/>
      <bottom style="thin">
        <color rgb="FF000000"/>
      </bottom>
    </border>
    <border>
      <left style="thin">
        <color rgb="FF7F7F7F"/>
      </left>
      <right style="thin">
        <color rgb="FF7F7F7F"/>
      </right>
      <top/>
      <bottom style="thin">
        <color rgb="FF000000"/>
      </bottom>
    </border>
    <border>
      <left style="thin">
        <color rgb="FF000000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rgb="FF7F7F7F"/>
      </right>
      <top/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000000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7F7F7F"/>
      </bottom>
    </border>
    <border>
      <top/>
      <bottom style="thin">
        <color rgb="FF7F7F7F"/>
      </bottom>
    </border>
    <border>
      <right style="thin">
        <color rgb="FF000000"/>
      </right>
      <top/>
      <bottom style="thin">
        <color rgb="FF7F7F7F"/>
      </bottom>
    </border>
    <border>
      <left style="thin">
        <color rgb="FF000000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/>
    </border>
    <border>
      <left style="thin">
        <color theme="1"/>
      </left>
      <right style="thin">
        <color rgb="FF000000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/>
      <top style="thin">
        <color rgb="FF7F7F7F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/>
      <top style="thin">
        <color theme="1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rgb="FF7F7F7F"/>
      </left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000000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rgb="FF7F7F7F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top style="thin">
        <color theme="1"/>
      </top>
      <bottom style="thin">
        <color rgb="FFA5A5A5"/>
      </bottom>
    </border>
    <border>
      <top style="thin">
        <color theme="1"/>
      </top>
      <bottom style="thin">
        <color rgb="FFA5A5A5"/>
      </bottom>
    </border>
    <border>
      <right style="thin">
        <color rgb="FF7F7F7F"/>
      </right>
      <top style="thin">
        <color theme="1"/>
      </top>
      <bottom style="thin">
        <color rgb="FFA5A5A5"/>
      </bottom>
    </border>
    <border>
      <left style="thin">
        <color theme="1"/>
      </left>
      <right/>
      <top/>
    </border>
    <border>
      <left style="thin">
        <color theme="1"/>
      </left>
      <top/>
      <bottom style="thin">
        <color rgb="FF7F7F7F"/>
      </bottom>
    </border>
    <border>
      <right style="thin">
        <color theme="1"/>
      </right>
      <top/>
      <bottom style="thin">
        <color rgb="FF7F7F7F"/>
      </bottom>
    </border>
    <border>
      <left/>
      <top/>
      <bottom style="thin">
        <color rgb="FF7F7F7F"/>
      </bottom>
    </border>
    <border>
      <right/>
      <top/>
      <bottom style="thin">
        <color rgb="FF7F7F7F"/>
      </bottom>
    </border>
    <border>
      <left style="thin">
        <color theme="1"/>
      </left>
      <right/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theme="1"/>
      </right>
      <top style="thin">
        <color rgb="FF7F7F7F"/>
      </top>
      <bottom/>
    </border>
    <border>
      <left/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theme="1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  <border>
      <left style="thin">
        <color rgb="FF7F7F7F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theme="1"/>
      </left>
      <top style="thin">
        <color theme="1"/>
      </top>
      <bottom style="thin">
        <color rgb="FF7F7F7F"/>
      </bottom>
    </border>
    <border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/>
    </border>
    <border>
      <left style="thin">
        <color theme="1"/>
      </left>
      <right/>
      <top style="thin">
        <color theme="1"/>
      </top>
    </border>
    <border>
      <left style="thin">
        <color theme="1"/>
      </left>
      <right style="thin">
        <color rgb="FF7F7F7F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theme="1"/>
      </left>
      <right/>
      <bottom style="thin">
        <color rgb="FF7F7F7F"/>
      </bottom>
    </border>
    <border>
      <left style="thin">
        <color theme="1"/>
      </left>
      <top style="thin">
        <color rgb="FF7F7F7F"/>
      </top>
      <bottom style="thin">
        <color rgb="FF7F7F7F"/>
      </bottom>
    </border>
    <border>
      <right style="thin">
        <color theme="1"/>
      </right>
      <top style="thin">
        <color rgb="FF7F7F7F"/>
      </top>
      <bottom style="thin">
        <color rgb="FF7F7F7F"/>
      </bottom>
    </border>
    <border>
      <left/>
      <top style="thin">
        <color rgb="FF7F7F7F"/>
      </top>
      <bottom style="thin">
        <color rgb="FF7F7F7F"/>
      </bottom>
    </border>
    <border>
      <right/>
      <top style="thin">
        <color rgb="FF7F7F7F"/>
      </top>
      <bottom style="thin">
        <color rgb="FF7F7F7F"/>
      </bottom>
    </border>
    <border>
      <left/>
      <top style="thin">
        <color theme="1"/>
      </top>
      <bottom style="thin">
        <color rgb="FF7F7F7F"/>
      </bottom>
    </border>
    <border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theme="1"/>
      </top>
      <bottom style="thin">
        <color theme="1"/>
      </bottom>
    </border>
    <border>
      <left style="thin">
        <color rgb="FF7F7F7F"/>
      </left>
      <top style="thin">
        <color theme="1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theme="1"/>
      </bottom>
    </border>
    <border>
      <right style="thin">
        <color rgb="FF7F7F7F"/>
      </right>
      <top style="thin">
        <color theme="1"/>
      </top>
      <bottom style="thin">
        <color theme="1"/>
      </bottom>
    </border>
    <border>
      <left style="medium">
        <color rgb="FF3BAAE3"/>
      </left>
      <right style="medium">
        <color rgb="FF3BAAE3"/>
      </right>
      <top style="medium">
        <color rgb="FF3BAAE3"/>
      </top>
      <bottom style="medium">
        <color rgb="FF3BAAE3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2" fontId="3" numFmtId="164" xfId="0" applyAlignment="1" applyBorder="1" applyFont="1" applyNumberFormat="1">
      <alignment horizontal="center"/>
    </xf>
    <xf borderId="5" fillId="2" fontId="3" numFmtId="164" xfId="0" applyAlignment="1" applyBorder="1" applyFont="1" applyNumberFormat="1">
      <alignment horizontal="center"/>
    </xf>
    <xf quotePrefix="1" borderId="6" fillId="2" fontId="3" numFmtId="164" xfId="0" applyAlignment="1" applyBorder="1" applyFont="1" applyNumberFormat="1">
      <alignment horizontal="center"/>
    </xf>
    <xf borderId="7" fillId="3" fontId="4" numFmtId="164" xfId="0" applyAlignment="1" applyBorder="1" applyFill="1" applyFont="1" applyNumberFormat="1">
      <alignment horizontal="center"/>
    </xf>
    <xf quotePrefix="1" borderId="8" fillId="2" fontId="3" numFmtId="164" xfId="0" applyAlignment="1" applyBorder="1" applyFont="1" applyNumberFormat="1">
      <alignment horizontal="center"/>
    </xf>
    <xf borderId="9" fillId="3" fontId="4" numFmtId="164" xfId="0" applyAlignment="1" applyBorder="1" applyFont="1" applyNumberFormat="1">
      <alignment horizontal="center"/>
    </xf>
    <xf borderId="8" fillId="2" fontId="3" numFmtId="164" xfId="0" applyAlignment="1" applyBorder="1" applyFont="1" applyNumberFormat="1">
      <alignment horizontal="center"/>
    </xf>
    <xf borderId="10" fillId="2" fontId="3" numFmtId="164" xfId="0" applyAlignment="1" applyBorder="1" applyFont="1" applyNumberFormat="1">
      <alignment horizontal="center"/>
    </xf>
    <xf borderId="11" fillId="3" fontId="4" numFmtId="164" xfId="0" applyAlignment="1" applyBorder="1" applyFont="1" applyNumberFormat="1">
      <alignment horizontal="center"/>
    </xf>
    <xf quotePrefix="1" borderId="12" fillId="2" fontId="3" numFmtId="164" xfId="0" applyAlignment="1" applyBorder="1" applyFont="1" applyNumberFormat="1">
      <alignment horizontal="center"/>
    </xf>
    <xf borderId="13" fillId="3" fontId="4" numFmtId="164" xfId="0" applyAlignment="1" applyBorder="1" applyFont="1" applyNumberFormat="1">
      <alignment horizontal="center"/>
    </xf>
    <xf borderId="14" fillId="0" fontId="5" numFmtId="0" xfId="0" applyAlignment="1" applyBorder="1" applyFont="1">
      <alignment horizontal="center"/>
    </xf>
    <xf borderId="15" fillId="0" fontId="2" numFmtId="0" xfId="0" applyBorder="1" applyFont="1"/>
    <xf borderId="16" fillId="0" fontId="2" numFmtId="0" xfId="0" applyBorder="1" applyFont="1"/>
    <xf borderId="17" fillId="2" fontId="6" numFmtId="0" xfId="0" applyAlignment="1" applyBorder="1" applyFont="1">
      <alignment horizontal="center"/>
    </xf>
    <xf borderId="18" fillId="0" fontId="2" numFmtId="0" xfId="0" applyBorder="1" applyFont="1"/>
    <xf borderId="19" fillId="0" fontId="2" numFmtId="0" xfId="0" applyBorder="1" applyFont="1"/>
    <xf borderId="0" fillId="0" fontId="0" numFmtId="0" xfId="0" applyAlignment="1" applyFont="1">
      <alignment horizontal="center"/>
    </xf>
    <xf borderId="20" fillId="2" fontId="6" numFmtId="0" xfId="0" applyAlignment="1" applyBorder="1" applyFont="1">
      <alignment horizontal="center"/>
    </xf>
    <xf borderId="21" fillId="2" fontId="6" numFmtId="0" xfId="0" applyAlignment="1" applyBorder="1" applyFont="1">
      <alignment horizontal="center"/>
    </xf>
    <xf borderId="22" fillId="2" fontId="6" numFmtId="0" xfId="0" applyAlignment="1" applyBorder="1" applyFont="1">
      <alignment horizontal="center"/>
    </xf>
    <xf borderId="23" fillId="3" fontId="4" numFmtId="164" xfId="0" applyAlignment="1" applyBorder="1" applyFont="1" applyNumberFormat="1">
      <alignment horizontal="center"/>
    </xf>
    <xf borderId="24" fillId="3" fontId="4" numFmtId="164" xfId="0" applyAlignment="1" applyBorder="1" applyFont="1" applyNumberFormat="1">
      <alignment horizontal="center"/>
    </xf>
    <xf borderId="0" fillId="0" fontId="0" numFmtId="2" xfId="0" applyFont="1" applyNumberFormat="1"/>
    <xf borderId="0" fillId="0" fontId="0" numFmtId="164" xfId="0" applyFont="1" applyNumberFormat="1"/>
    <xf borderId="0" fillId="0" fontId="0" numFmtId="1" xfId="0" applyFont="1" applyNumberFormat="1"/>
    <xf borderId="25" fillId="2" fontId="6" numFmtId="0" xfId="0" applyAlignment="1" applyBorder="1" applyFont="1">
      <alignment horizontal="center"/>
    </xf>
    <xf borderId="26" fillId="3" fontId="4" numFmtId="164" xfId="0" applyAlignment="1" applyBorder="1" applyFont="1" applyNumberFormat="1">
      <alignment horizontal="center"/>
    </xf>
    <xf borderId="27" fillId="3" fontId="4" numFmtId="164" xfId="0" applyAlignment="1" applyBorder="1" applyFont="1" applyNumberFormat="1">
      <alignment horizontal="center"/>
    </xf>
    <xf borderId="28" fillId="3" fontId="4" numFmtId="164" xfId="0" applyAlignment="1" applyBorder="1" applyFont="1" applyNumberFormat="1">
      <alignment horizontal="center"/>
    </xf>
    <xf borderId="29" fillId="2" fontId="6" numFmtId="0" xfId="0" applyAlignment="1" applyBorder="1" applyFont="1">
      <alignment horizontal="center"/>
    </xf>
    <xf borderId="30" fillId="3" fontId="4" numFmtId="164" xfId="0" applyAlignment="1" applyBorder="1" applyFont="1" applyNumberFormat="1">
      <alignment horizontal="center"/>
    </xf>
    <xf borderId="31" fillId="3" fontId="4" numFmtId="164" xfId="0" applyAlignment="1" applyBorder="1" applyFont="1" applyNumberFormat="1">
      <alignment horizontal="center"/>
    </xf>
    <xf borderId="32" fillId="3" fontId="4" numFmtId="164" xfId="0" applyAlignment="1" applyBorder="1" applyFont="1" applyNumberFormat="1">
      <alignment horizontal="center"/>
    </xf>
    <xf borderId="33" fillId="2" fontId="6" numFmtId="0" xfId="0" applyAlignment="1" applyBorder="1" applyFont="1">
      <alignment horizontal="center"/>
    </xf>
    <xf borderId="34" fillId="0" fontId="0" numFmtId="0" xfId="0" applyAlignment="1" applyBorder="1" applyFont="1">
      <alignment horizontal="center"/>
    </xf>
    <xf borderId="35" fillId="0" fontId="0" numFmtId="0" xfId="0" applyAlignment="1" applyBorder="1" applyFont="1">
      <alignment horizontal="center"/>
    </xf>
    <xf borderId="36" fillId="0" fontId="0" numFmtId="0" xfId="0" applyAlignment="1" applyBorder="1" applyFont="1">
      <alignment horizontal="center"/>
    </xf>
    <xf borderId="37" fillId="2" fontId="6" numFmtId="0" xfId="0" applyAlignment="1" applyBorder="1" applyFont="1">
      <alignment horizontal="center"/>
    </xf>
    <xf borderId="38" fillId="0" fontId="2" numFmtId="0" xfId="0" applyBorder="1" applyFont="1"/>
    <xf borderId="39" fillId="0" fontId="2" numFmtId="0" xfId="0" applyBorder="1" applyFont="1"/>
    <xf borderId="40" fillId="2" fontId="6" numFmtId="0" xfId="0" applyAlignment="1" applyBorder="1" applyFont="1">
      <alignment horizontal="center" vertical="center"/>
    </xf>
    <xf borderId="41" fillId="2" fontId="6" numFmtId="0" xfId="0" applyAlignment="1" applyBorder="1" applyFont="1">
      <alignment horizontal="center"/>
    </xf>
    <xf borderId="42" fillId="0" fontId="2" numFmtId="0" xfId="0" applyBorder="1" applyFont="1"/>
    <xf borderId="43" fillId="2" fontId="6" numFmtId="0" xfId="0" applyAlignment="1" applyBorder="1" applyFont="1">
      <alignment horizontal="center"/>
    </xf>
    <xf borderId="44" fillId="0" fontId="2" numFmtId="0" xfId="0" applyBorder="1" applyFont="1"/>
    <xf borderId="45" fillId="0" fontId="2" numFmtId="0" xfId="0" applyBorder="1" applyFont="1"/>
    <xf borderId="46" fillId="2" fontId="3" numFmtId="0" xfId="0" applyAlignment="1" applyBorder="1" applyFont="1">
      <alignment horizontal="center"/>
    </xf>
    <xf borderId="47" fillId="2" fontId="3" numFmtId="0" xfId="0" applyAlignment="1" applyBorder="1" applyFont="1">
      <alignment horizontal="center"/>
    </xf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2" fontId="3" numFmtId="0" xfId="0" applyAlignment="1" applyBorder="1" applyFont="1">
      <alignment horizontal="center"/>
    </xf>
    <xf borderId="27" fillId="2" fontId="3" numFmtId="0" xfId="0" applyAlignment="1" applyBorder="1" applyFont="1">
      <alignment horizontal="center"/>
    </xf>
    <xf borderId="51" fillId="2" fontId="6" numFmtId="0" xfId="0" applyAlignment="1" applyBorder="1" applyFont="1">
      <alignment horizontal="center"/>
    </xf>
    <xf borderId="52" fillId="3" fontId="4" numFmtId="164" xfId="0" applyAlignment="1" applyBorder="1" applyFont="1" applyNumberFormat="1">
      <alignment horizontal="center"/>
    </xf>
    <xf borderId="53" fillId="3" fontId="4" numFmtId="164" xfId="0" applyAlignment="1" applyBorder="1" applyFont="1" applyNumberFormat="1">
      <alignment horizontal="center"/>
    </xf>
    <xf borderId="29" fillId="3" fontId="4" numFmtId="164" xfId="0" applyAlignment="1" applyBorder="1" applyFont="1" applyNumberFormat="1">
      <alignment horizontal="center"/>
    </xf>
    <xf borderId="54" fillId="3" fontId="4" numFmtId="164" xfId="0" applyAlignment="1" applyBorder="1" applyFont="1" applyNumberFormat="1">
      <alignment horizontal="center"/>
    </xf>
    <xf borderId="55" fillId="3" fontId="4" numFmtId="164" xfId="0" applyAlignment="1" applyBorder="1" applyFont="1" applyNumberFormat="1">
      <alignment horizontal="center"/>
    </xf>
    <xf borderId="56" fillId="3" fontId="4" numFmtId="164" xfId="0" applyAlignment="1" applyBorder="1" applyFont="1" applyNumberFormat="1">
      <alignment horizontal="center"/>
    </xf>
    <xf borderId="0" fillId="0" fontId="4" numFmtId="0" xfId="0" applyFont="1"/>
    <xf borderId="57" fillId="3" fontId="4" numFmtId="164" xfId="0" applyAlignment="1" applyBorder="1" applyFont="1" applyNumberFormat="1">
      <alignment horizontal="center"/>
    </xf>
    <xf borderId="58" fillId="3" fontId="4" numFmtId="164" xfId="0" applyAlignment="1" applyBorder="1" applyFont="1" applyNumberFormat="1">
      <alignment horizontal="center"/>
    </xf>
    <xf borderId="33" fillId="3" fontId="4" numFmtId="164" xfId="0" applyAlignment="1" applyBorder="1" applyFont="1" applyNumberFormat="1">
      <alignment horizontal="center"/>
    </xf>
    <xf borderId="59" fillId="3" fontId="4" numFmtId="164" xfId="0" applyAlignment="1" applyBorder="1" applyFont="1" applyNumberFormat="1">
      <alignment horizontal="center"/>
    </xf>
    <xf quotePrefix="1" borderId="60" fillId="2" fontId="6" numFmtId="0" xfId="0" applyAlignment="1" applyBorder="1" applyFont="1">
      <alignment horizontal="center"/>
    </xf>
    <xf borderId="61" fillId="0" fontId="2" numFmtId="0" xfId="0" applyBorder="1" applyFont="1"/>
    <xf borderId="48" fillId="3" fontId="4" numFmtId="164" xfId="0" applyAlignment="1" applyBorder="1" applyFont="1" applyNumberFormat="1">
      <alignment horizontal="center"/>
    </xf>
    <xf borderId="49" fillId="3" fontId="4" numFmtId="164" xfId="0" applyAlignment="1" applyBorder="1" applyFont="1" applyNumberFormat="1">
      <alignment horizontal="center"/>
    </xf>
    <xf borderId="25" fillId="3" fontId="4" numFmtId="164" xfId="0" applyAlignment="1" applyBorder="1" applyFont="1" applyNumberFormat="1">
      <alignment horizontal="center"/>
    </xf>
    <xf borderId="47" fillId="3" fontId="4" numFmtId="164" xfId="0" applyAlignment="1" applyBorder="1" applyFont="1" applyNumberFormat="1">
      <alignment horizontal="center"/>
    </xf>
    <xf borderId="62" fillId="3" fontId="4" numFmtId="164" xfId="0" applyAlignment="1" applyBorder="1" applyFont="1" applyNumberFormat="1">
      <alignment horizontal="center"/>
    </xf>
    <xf borderId="63" fillId="3" fontId="4" numFmtId="164" xfId="0" applyAlignment="1" applyBorder="1" applyFont="1" applyNumberFormat="1">
      <alignment horizontal="center"/>
    </xf>
    <xf quotePrefix="1" borderId="48" fillId="2" fontId="3" numFmtId="0" xfId="0" applyAlignment="1" applyBorder="1" applyFont="1">
      <alignment horizontal="center"/>
    </xf>
    <xf quotePrefix="1" borderId="49" fillId="2" fontId="3" numFmtId="0" xfId="0" applyAlignment="1" applyBorder="1" applyFont="1">
      <alignment horizontal="center"/>
    </xf>
    <xf borderId="64" fillId="2" fontId="6" numFmtId="0" xfId="0" applyAlignment="1" applyBorder="1" applyFont="1">
      <alignment horizontal="center" vertical="center"/>
    </xf>
    <xf borderId="65" fillId="3" fontId="4" numFmtId="2" xfId="0" applyAlignment="1" applyBorder="1" applyFont="1" applyNumberFormat="1">
      <alignment horizontal="center"/>
    </xf>
    <xf borderId="54" fillId="3" fontId="4" numFmtId="2" xfId="0" applyAlignment="1" applyBorder="1" applyFont="1" applyNumberFormat="1">
      <alignment horizontal="center"/>
    </xf>
    <xf borderId="52" fillId="3" fontId="4" numFmtId="2" xfId="0" applyAlignment="1" applyBorder="1" applyFont="1" applyNumberFormat="1">
      <alignment horizontal="center"/>
    </xf>
    <xf borderId="53" fillId="3" fontId="4" numFmtId="2" xfId="0" applyAlignment="1" applyBorder="1" applyFont="1" applyNumberFormat="1">
      <alignment horizontal="center"/>
    </xf>
    <xf borderId="66" fillId="3" fontId="4" numFmtId="2" xfId="0" applyAlignment="1" applyBorder="1" applyFont="1" applyNumberFormat="1">
      <alignment horizontal="center"/>
    </xf>
    <xf borderId="31" fillId="3" fontId="4" numFmtId="2" xfId="0" applyAlignment="1" applyBorder="1" applyFont="1" applyNumberFormat="1">
      <alignment horizontal="center"/>
    </xf>
    <xf borderId="65" fillId="0" fontId="4" numFmtId="2" xfId="0" applyAlignment="1" applyBorder="1" applyFont="1" applyNumberFormat="1">
      <alignment horizontal="center"/>
    </xf>
    <xf borderId="54" fillId="0" fontId="4" numFmtId="2" xfId="0" applyAlignment="1" applyBorder="1" applyFont="1" applyNumberFormat="1">
      <alignment horizontal="center"/>
    </xf>
    <xf borderId="67" fillId="0" fontId="2" numFmtId="0" xfId="0" applyBorder="1" applyFont="1"/>
    <xf borderId="68" fillId="3" fontId="4" numFmtId="2" xfId="0" applyAlignment="1" applyBorder="1" applyFont="1" applyNumberFormat="1">
      <alignment horizontal="center"/>
    </xf>
    <xf borderId="69" fillId="0" fontId="2" numFmtId="0" xfId="0" applyBorder="1" applyFont="1"/>
    <xf borderId="70" fillId="3" fontId="4" numFmtId="2" xfId="0" applyAlignment="1" applyBorder="1" applyFont="1" applyNumberFormat="1">
      <alignment horizontal="center"/>
    </xf>
    <xf borderId="71" fillId="0" fontId="2" numFmtId="0" xfId="0" applyBorder="1" applyFont="1"/>
    <xf borderId="68" fillId="0" fontId="4" numFmtId="2" xfId="0" applyAlignment="1" applyBorder="1" applyFont="1" applyNumberFormat="1">
      <alignment horizontal="center"/>
    </xf>
    <xf borderId="57" fillId="0" fontId="4" numFmtId="164" xfId="0" applyAlignment="1" applyBorder="1" applyFont="1" applyNumberFormat="1">
      <alignment horizontal="center"/>
    </xf>
    <xf borderId="58" fillId="0" fontId="4" numFmtId="164" xfId="0" applyAlignment="1" applyBorder="1" applyFont="1" applyNumberFormat="1">
      <alignment horizontal="center"/>
    </xf>
    <xf borderId="46" fillId="3" fontId="4" numFmtId="164" xfId="0" applyAlignment="1" applyBorder="1" applyFont="1" applyNumberFormat="1">
      <alignment horizontal="center"/>
    </xf>
    <xf borderId="50" fillId="3" fontId="4" numFmtId="164" xfId="0" applyAlignment="1" applyBorder="1" applyFont="1" applyNumberFormat="1">
      <alignment horizontal="center"/>
    </xf>
    <xf borderId="46" fillId="0" fontId="4" numFmtId="164" xfId="0" applyAlignment="1" applyBorder="1" applyFont="1" applyNumberFormat="1">
      <alignment horizontal="center"/>
    </xf>
    <xf borderId="47" fillId="0" fontId="4" numFmtId="164" xfId="0" applyAlignment="1" applyBorder="1" applyFont="1" applyNumberFormat="1">
      <alignment horizontal="center"/>
    </xf>
    <xf borderId="60" fillId="2" fontId="6" numFmtId="0" xfId="0" applyAlignment="1" applyBorder="1" applyFont="1">
      <alignment horizontal="center"/>
    </xf>
    <xf borderId="72" fillId="2" fontId="6" numFmtId="0" xfId="0" applyAlignment="1" applyBorder="1" applyFont="1">
      <alignment horizontal="center"/>
    </xf>
    <xf borderId="73" fillId="0" fontId="2" numFmtId="0" xfId="0" applyBorder="1" applyFont="1"/>
    <xf quotePrefix="1" borderId="57" fillId="3" fontId="4" numFmtId="164" xfId="0" applyAlignment="1" applyBorder="1" applyFont="1" applyNumberFormat="1">
      <alignment horizontal="center"/>
    </xf>
    <xf borderId="0" fillId="0" fontId="7" numFmtId="0" xfId="0" applyFont="1"/>
    <xf borderId="74" fillId="0" fontId="4" numFmtId="0" xfId="0" applyBorder="1" applyFont="1"/>
    <xf borderId="75" fillId="0" fontId="4" numFmtId="164" xfId="0" applyAlignment="1" applyBorder="1" applyFont="1" applyNumberFormat="1">
      <alignment horizontal="center"/>
    </xf>
    <xf borderId="76" fillId="0" fontId="4" numFmtId="164" xfId="0" applyAlignment="1" applyBorder="1" applyFont="1" applyNumberFormat="1">
      <alignment horizontal="center"/>
    </xf>
    <xf borderId="77" fillId="0" fontId="4" numFmtId="164" xfId="0" applyAlignment="1" applyBorder="1" applyFont="1" applyNumberFormat="1">
      <alignment horizontal="center"/>
    </xf>
    <xf borderId="78" fillId="0" fontId="4" numFmtId="164" xfId="0" applyAlignment="1" applyBorder="1" applyFont="1" applyNumberFormat="1">
      <alignment horizontal="center"/>
    </xf>
    <xf borderId="79" fillId="4" fontId="8" numFmtId="14" xfId="0" applyAlignment="1" applyBorder="1" applyFill="1" applyFont="1" applyNumberFormat="1">
      <alignment vertical="center"/>
    </xf>
    <xf borderId="79" fillId="4" fontId="8" numFmtId="0" xfId="0" applyAlignment="1" applyBorder="1" applyFont="1">
      <alignment vertical="center"/>
    </xf>
    <xf borderId="79" fillId="4" fontId="9" numFmtId="0" xfId="0" applyAlignment="1" applyBorder="1" applyFont="1">
      <alignment vertical="center"/>
    </xf>
    <xf borderId="79" fillId="4" fontId="10" numFmtId="0" xfId="0" applyAlignment="1" applyBorder="1" applyFont="1">
      <alignment vertical="center"/>
    </xf>
    <xf borderId="79" fillId="4" fontId="11" numFmtId="0" xfId="0" applyAlignment="1" applyBorder="1" applyFont="1">
      <alignment vertical="center"/>
    </xf>
  </cellXfs>
  <cellStyles count="1">
    <cellStyle xfId="0" name="Normal" builtinId="0"/>
  </cellStyles>
  <dxfs count="142">
    <dxf>
      <font/>
      <fill>
        <patternFill patternType="solid">
          <fgColor rgb="FF72399C"/>
          <bgColor rgb="FF72399C"/>
        </patternFill>
      </fill>
      <border/>
    </dxf>
    <dxf>
      <font/>
      <fill>
        <patternFill patternType="solid">
          <fgColor rgb="FF733E9A"/>
          <bgColor rgb="FF733E9A"/>
        </patternFill>
      </fill>
      <border/>
    </dxf>
    <dxf>
      <font/>
      <fill>
        <patternFill patternType="solid">
          <fgColor rgb="FF744398"/>
          <bgColor rgb="FF744398"/>
        </patternFill>
      </fill>
      <border/>
    </dxf>
    <dxf>
      <font/>
      <fill>
        <patternFill patternType="solid">
          <fgColor rgb="FF785A8F"/>
          <bgColor rgb="FF785A8F"/>
        </patternFill>
      </fill>
      <border/>
    </dxf>
    <dxf>
      <font/>
      <fill>
        <patternFill patternType="solid">
          <fgColor rgb="FF795F8D"/>
          <bgColor rgb="FF795F8D"/>
        </patternFill>
      </fill>
      <border/>
    </dxf>
    <dxf>
      <font/>
      <fill>
        <patternFill patternType="solid">
          <fgColor rgb="FF7A648B"/>
          <bgColor rgb="FF7A648B"/>
        </patternFill>
      </fill>
      <border/>
    </dxf>
    <dxf>
      <font/>
      <fill>
        <patternFill patternType="solid">
          <fgColor rgb="FF7B6889"/>
          <bgColor rgb="FF7B6889"/>
        </patternFill>
      </fill>
      <border/>
    </dxf>
    <dxf>
      <font/>
      <fill>
        <patternFill patternType="solid">
          <fgColor rgb="FF7C6D88"/>
          <bgColor rgb="FF7C6D88"/>
        </patternFill>
      </fill>
      <border/>
    </dxf>
    <dxf>
      <font/>
      <fill>
        <patternFill patternType="solid">
          <fgColor rgb="FF7D7286"/>
          <bgColor rgb="FF7D7286"/>
        </patternFill>
      </fill>
      <border/>
    </dxf>
    <dxf>
      <font/>
      <fill>
        <patternFill patternType="solid">
          <fgColor rgb="FF7E7784"/>
          <bgColor rgb="FF7E7784"/>
        </patternFill>
      </fill>
      <border/>
    </dxf>
    <dxf>
      <font/>
      <fill>
        <patternFill patternType="solid">
          <fgColor rgb="FF7F7B82"/>
          <bgColor rgb="FF7F7B82"/>
        </patternFill>
      </fill>
      <border/>
    </dxf>
    <dxf>
      <font/>
      <fill>
        <patternFill patternType="solid">
          <fgColor rgb="FF808080"/>
          <bgColor rgb="FF808080"/>
        </patternFill>
      </fill>
      <border/>
    </dxf>
    <dxf>
      <font/>
      <fill>
        <patternFill patternType="solid">
          <fgColor rgb="FF754897"/>
          <bgColor rgb="FF754897"/>
        </patternFill>
      </fill>
      <border/>
    </dxf>
    <dxf>
      <font/>
      <fill>
        <patternFill patternType="solid">
          <fgColor rgb="FF764C95"/>
          <bgColor rgb="FF764C95"/>
        </patternFill>
      </fill>
      <border/>
    </dxf>
    <dxf>
      <font/>
      <fill>
        <patternFill patternType="solid">
          <fgColor rgb="FF775193"/>
          <bgColor rgb="FF775193"/>
        </patternFill>
      </fill>
      <border/>
    </dxf>
    <dxf>
      <font/>
      <fill>
        <patternFill patternType="solid">
          <fgColor rgb="FF785691"/>
          <bgColor rgb="FF785691"/>
        </patternFill>
      </fill>
      <border/>
    </dxf>
    <dxf>
      <font>
        <color theme="0"/>
      </font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2B0000"/>
          <bgColor rgb="FF2B0000"/>
        </patternFill>
      </fill>
      <border/>
    </dxf>
    <dxf>
      <font/>
      <fill>
        <patternFill patternType="solid">
          <fgColor rgb="FF550000"/>
          <bgColor rgb="FF550000"/>
        </patternFill>
      </fill>
      <border/>
    </dxf>
    <dxf>
      <font/>
      <fill>
        <patternFill patternType="solid">
          <fgColor rgb="FF800000"/>
          <bgColor rgb="FF800000"/>
        </patternFill>
      </fill>
      <border/>
    </dxf>
    <dxf>
      <font/>
      <fill>
        <patternFill patternType="solid">
          <fgColor rgb="FFAA0000"/>
          <bgColor rgb="FFAA0000"/>
        </patternFill>
      </fill>
      <border/>
    </dxf>
    <dxf>
      <font/>
      <fill>
        <patternFill patternType="solid">
          <fgColor rgb="FFD50000"/>
          <bgColor rgb="FFD5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3200"/>
          <bgColor rgb="FFFF3200"/>
        </patternFill>
      </fill>
      <border/>
    </dxf>
    <dxf>
      <font/>
      <fill>
        <patternFill patternType="solid">
          <fgColor rgb="FFFF6400"/>
          <bgColor rgb="FFFF6400"/>
        </patternFill>
      </fill>
      <border/>
    </dxf>
    <dxf>
      <font/>
      <fill>
        <patternFill patternType="solid">
          <fgColor rgb="FFFF8621"/>
          <bgColor rgb="FFFF8621"/>
        </patternFill>
      </fill>
      <border/>
    </dxf>
    <dxf>
      <font/>
      <fill>
        <patternFill patternType="solid">
          <fgColor rgb="FFFFA842"/>
          <bgColor rgb="FFFFA842"/>
        </patternFill>
      </fill>
      <border/>
    </dxf>
    <dxf>
      <font/>
      <fill>
        <patternFill patternType="solid">
          <fgColor rgb="FFFFC963"/>
          <bgColor rgb="FFFFC963"/>
        </patternFill>
      </fill>
      <border/>
    </dxf>
    <dxf>
      <font/>
      <fill>
        <patternFill patternType="solid">
          <fgColor rgb="FFFFEB84"/>
          <bgColor rgb="FFFFEB84"/>
        </patternFill>
      </fill>
      <border/>
    </dxf>
    <dxf>
      <font/>
      <fill>
        <patternFill patternType="solid">
          <fgColor rgb="FFDBE393"/>
          <bgColor rgb="FFDBE393"/>
        </patternFill>
      </fill>
      <border/>
    </dxf>
    <dxf>
      <font/>
      <fill>
        <patternFill patternType="solid">
          <fgColor rgb="FFB6DAA3"/>
          <bgColor rgb="FFB6DAA3"/>
        </patternFill>
      </fill>
      <border/>
    </dxf>
    <dxf>
      <font/>
      <fill>
        <patternFill patternType="solid">
          <fgColor rgb="FF92D2B2"/>
          <bgColor rgb="FF92D2B2"/>
        </patternFill>
      </fill>
      <border/>
    </dxf>
    <dxf>
      <font/>
      <fill>
        <patternFill patternType="solid">
          <fgColor rgb="FF6DC9C2"/>
          <bgColor rgb="FF6DC9C2"/>
        </patternFill>
      </fill>
      <border/>
    </dxf>
    <dxf>
      <font/>
      <fill>
        <patternFill patternType="solid">
          <fgColor rgb="FF49C1D1"/>
          <bgColor rgb="FF49C1D1"/>
        </patternFill>
      </fill>
      <border/>
    </dxf>
    <dxf>
      <font/>
      <fill>
        <patternFill patternType="solid">
          <fgColor rgb="FF24B8E1"/>
          <bgColor rgb="FF24B8E1"/>
        </patternFill>
      </fill>
      <border/>
    </dxf>
    <dxf>
      <font/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009DD8"/>
          <bgColor rgb="FF009DD8"/>
        </patternFill>
      </fill>
      <border/>
    </dxf>
    <dxf>
      <font/>
      <fill>
        <patternFill patternType="solid">
          <fgColor rgb="FF0089BF"/>
          <bgColor rgb="FF0089BF"/>
        </patternFill>
      </fill>
      <border/>
    </dxf>
    <dxf>
      <font/>
      <fill>
        <patternFill patternType="solid">
          <fgColor rgb="FF0076A7"/>
          <bgColor rgb="FF0076A7"/>
        </patternFill>
      </fill>
      <border/>
    </dxf>
    <dxf>
      <font/>
      <fill>
        <patternFill patternType="solid">
          <fgColor rgb="FF00628F"/>
          <bgColor rgb="FF00628F"/>
        </patternFill>
      </fill>
      <border/>
    </dxf>
    <dxf>
      <font/>
      <fill>
        <patternFill patternType="solid">
          <fgColor rgb="FF004F76"/>
          <bgColor rgb="FF004F76"/>
        </patternFill>
      </fill>
      <border/>
    </dxf>
    <dxf>
      <font/>
      <fill>
        <patternFill patternType="solid">
          <fgColor rgb="FF003B5E"/>
          <bgColor rgb="FF003B5E"/>
        </patternFill>
      </fill>
      <border/>
    </dxf>
    <dxf>
      <font/>
      <fill>
        <patternFill patternType="solid">
          <fgColor rgb="FF002846"/>
          <bgColor rgb="FF002846"/>
        </patternFill>
      </fill>
      <border/>
    </dxf>
    <dxf>
      <font/>
      <fill>
        <patternFill patternType="solid">
          <fgColor rgb="FF132955"/>
          <bgColor rgb="FF132955"/>
        </patternFill>
      </fill>
      <border/>
    </dxf>
    <dxf>
      <font/>
      <fill>
        <patternFill patternType="solid">
          <fgColor rgb="FF252B64"/>
          <bgColor rgb="FF252B64"/>
        </patternFill>
      </fill>
      <border/>
    </dxf>
    <dxf>
      <font/>
      <fill>
        <patternFill patternType="solid">
          <fgColor rgb="FF382C73"/>
          <bgColor rgb="FF382C73"/>
        </patternFill>
      </fill>
      <border/>
    </dxf>
    <dxf>
      <font/>
      <fill>
        <patternFill patternType="solid">
          <fgColor rgb="FF4B2D82"/>
          <bgColor rgb="FF4B2D82"/>
        </patternFill>
      </fill>
      <border/>
    </dxf>
    <dxf>
      <font/>
      <fill>
        <patternFill patternType="solid">
          <fgColor rgb="FF5D2F91"/>
          <bgColor rgb="FF5D2F91"/>
        </patternFill>
      </fill>
      <border/>
    </dxf>
    <dxf>
      <font/>
      <fill>
        <patternFill patternType="solid">
          <fgColor rgb="FF7030A0"/>
          <bgColor rgb="FF7030A0"/>
        </patternFill>
      </fill>
      <border/>
    </dxf>
    <dxf>
      <font/>
      <fill>
        <patternFill patternType="solid">
          <fgColor rgb="FF71359E"/>
          <bgColor rgb="FF71359E"/>
        </patternFill>
      </fill>
      <border/>
    </dxf>
    <dxf>
      <font/>
      <fill>
        <patternFill patternType="solid">
          <fgColor rgb="FFC8C8C8"/>
          <bgColor rgb="FFC8C8C8"/>
        </patternFill>
      </fill>
      <border/>
    </dxf>
    <dxf>
      <font/>
      <fill>
        <patternFill patternType="solid">
          <fgColor rgb="FF323232"/>
          <bgColor rgb="FF323232"/>
        </patternFill>
      </fill>
      <border/>
    </dxf>
    <dxf>
      <font/>
      <fill>
        <patternFill patternType="solid">
          <fgColor rgb="FFBEB8C4"/>
          <bgColor rgb="FFBEB8C4"/>
        </patternFill>
      </fill>
      <border/>
    </dxf>
    <dxf>
      <font/>
      <fill>
        <patternFill patternType="solid">
          <fgColor rgb="FFB4A8C0"/>
          <bgColor rgb="FFB4A8C0"/>
        </patternFill>
      </fill>
      <border/>
    </dxf>
    <dxf>
      <font/>
      <fill>
        <patternFill patternType="solid">
          <fgColor rgb="FFAA98BC"/>
          <bgColor rgb="FFAA98BC"/>
        </patternFill>
      </fill>
      <border/>
    </dxf>
    <dxf>
      <font/>
      <fill>
        <patternFill patternType="solid">
          <fgColor rgb="FFA088B8"/>
          <bgColor rgb="FFA088B8"/>
        </patternFill>
      </fill>
      <border/>
    </dxf>
    <dxf>
      <font/>
      <fill>
        <patternFill patternType="solid">
          <fgColor rgb="FF9678B4"/>
          <bgColor rgb="FF9678B4"/>
        </patternFill>
      </fill>
      <border/>
    </dxf>
    <dxf>
      <font/>
      <fill>
        <patternFill patternType="solid">
          <fgColor rgb="FF8C68B0"/>
          <bgColor rgb="FF8C68B0"/>
        </patternFill>
      </fill>
      <border/>
    </dxf>
    <dxf>
      <font/>
      <fill>
        <patternFill patternType="solid">
          <fgColor rgb="FF8258AC"/>
          <bgColor rgb="FF8258AC"/>
        </patternFill>
      </fill>
      <border/>
    </dxf>
    <dxf>
      <font/>
      <fill>
        <patternFill patternType="solid">
          <fgColor rgb="FF7848A8"/>
          <bgColor rgb="FF7848A8"/>
        </patternFill>
      </fill>
      <border/>
    </dxf>
    <dxf>
      <font/>
      <fill>
        <patternFill patternType="solid">
          <fgColor rgb="FF6E38A4"/>
          <bgColor rgb="FF6E38A4"/>
        </patternFill>
      </fill>
      <border/>
    </dxf>
    <dxf>
      <font/>
      <fill>
        <patternFill patternType="solid">
          <fgColor rgb="FF6428A0"/>
          <bgColor rgb="FF6428A0"/>
        </patternFill>
      </fill>
      <border/>
    </dxf>
    <dxf>
      <font/>
      <fill>
        <patternFill patternType="solid">
          <fgColor rgb="FF6C35A6"/>
          <bgColor rgb="FF6C35A6"/>
        </patternFill>
      </fill>
      <border/>
    </dxf>
    <dxf>
      <font/>
      <fill>
        <patternFill patternType="solid">
          <fgColor rgb="FF7441AC"/>
          <bgColor rgb="FF7441AC"/>
        </patternFill>
      </fill>
      <border/>
    </dxf>
    <dxf>
      <font/>
      <fill>
        <patternFill patternType="solid">
          <fgColor rgb="FF7C4EB2"/>
          <bgColor rgb="FF7C4EB2"/>
        </patternFill>
      </fill>
      <border/>
    </dxf>
    <dxf>
      <font/>
      <fill>
        <patternFill patternType="solid">
          <fgColor rgb="FF845BB8"/>
          <bgColor rgb="FF845BB8"/>
        </patternFill>
      </fill>
      <border/>
    </dxf>
    <dxf>
      <font/>
      <fill>
        <patternFill patternType="solid">
          <fgColor rgb="FF8C67BE"/>
          <bgColor rgb="FF8C67BE"/>
        </patternFill>
      </fill>
      <border/>
    </dxf>
    <dxf>
      <font/>
      <fill>
        <patternFill patternType="solid">
          <fgColor rgb="FF9474C4"/>
          <bgColor rgb="FF9474C4"/>
        </patternFill>
      </fill>
      <border/>
    </dxf>
    <dxf>
      <font/>
      <fill>
        <patternFill patternType="solid">
          <fgColor rgb="FF9C81CA"/>
          <bgColor rgb="FF9C81CA"/>
        </patternFill>
      </fill>
      <border/>
    </dxf>
    <dxf>
      <font/>
      <fill>
        <patternFill patternType="solid">
          <fgColor rgb="FFA48DD0"/>
          <bgColor rgb="FFA48DD0"/>
        </patternFill>
      </fill>
      <border/>
    </dxf>
    <dxf>
      <font/>
      <fill>
        <patternFill patternType="solid">
          <fgColor rgb="FFAC9AD6"/>
          <bgColor rgb="FFAC9AD6"/>
        </patternFill>
      </fill>
      <border/>
    </dxf>
    <dxf>
      <font/>
      <fill>
        <patternFill patternType="solid">
          <fgColor rgb="FFB4A7DC"/>
          <bgColor rgb="FFB4A7DC"/>
        </patternFill>
      </fill>
      <border/>
    </dxf>
    <dxf>
      <font/>
      <fill>
        <patternFill patternType="solid">
          <fgColor rgb="FFBCB3E2"/>
          <bgColor rgb="FFBCB3E2"/>
        </patternFill>
      </fill>
      <border/>
    </dxf>
    <dxf>
      <font/>
      <fill>
        <patternFill patternType="solid">
          <fgColor rgb="FFC4C0E8"/>
          <bgColor rgb="FFC4C0E8"/>
        </patternFill>
      </fill>
      <border/>
    </dxf>
    <dxf>
      <font/>
      <fill>
        <patternFill patternType="solid">
          <fgColor rgb="FFCCCDEE"/>
          <bgColor rgb="FFCCCDEE"/>
        </patternFill>
      </fill>
      <border/>
    </dxf>
    <dxf>
      <font/>
      <fill>
        <patternFill patternType="solid">
          <fgColor rgb="FFD4D9F4"/>
          <bgColor rgb="FFD4D9F4"/>
        </patternFill>
      </fill>
      <border/>
    </dxf>
    <dxf>
      <font/>
      <fill>
        <patternFill patternType="solid">
          <fgColor rgb="FFDCE6FA"/>
          <bgColor rgb="FFDCE6FA"/>
        </patternFill>
      </fill>
      <border/>
    </dxf>
    <dxf>
      <font/>
      <fill>
        <patternFill patternType="solid">
          <fgColor rgb="FFDFD7F2"/>
          <bgColor rgb="FFDFD7F2"/>
        </patternFill>
      </fill>
      <border/>
    </dxf>
    <dxf>
      <font/>
      <fill>
        <patternFill patternType="solid">
          <fgColor rgb="FFE1C8E9"/>
          <bgColor rgb="FFE1C8E9"/>
        </patternFill>
      </fill>
      <border/>
    </dxf>
    <dxf>
      <font/>
      <fill>
        <patternFill patternType="solid">
          <fgColor rgb="FFE4B9E1"/>
          <bgColor rgb="FFE4B9E1"/>
        </patternFill>
      </fill>
      <border/>
    </dxf>
    <dxf>
      <font/>
      <fill>
        <patternFill patternType="solid">
          <fgColor rgb="FFE6AAD9"/>
          <bgColor rgb="FFE6AAD9"/>
        </patternFill>
      </fill>
      <border/>
    </dxf>
    <dxf>
      <font/>
      <fill>
        <patternFill patternType="solid">
          <fgColor rgb="FFE99BD0"/>
          <bgColor rgb="FFE99BD0"/>
        </patternFill>
      </fill>
      <border/>
    </dxf>
    <dxf>
      <font/>
      <fill>
        <patternFill patternType="solid">
          <fgColor rgb="FFF550A7"/>
          <bgColor rgb="FFF550A7"/>
        </patternFill>
      </fill>
      <border/>
    </dxf>
    <dxf>
      <font/>
      <fill>
        <patternFill patternType="solid">
          <fgColor rgb="FFEB8CC8"/>
          <bgColor rgb="FFEB8CC8"/>
        </patternFill>
      </fill>
      <border/>
    </dxf>
    <dxf>
      <font/>
      <fill>
        <patternFill patternType="solid">
          <fgColor rgb="FFEE7DC0"/>
          <bgColor rgb="FFEE7DC0"/>
        </patternFill>
      </fill>
      <border/>
    </dxf>
    <dxf>
      <font/>
      <fill>
        <patternFill patternType="solid">
          <fgColor rgb="FFF06EB7"/>
          <bgColor rgb="FFF06EB7"/>
        </patternFill>
      </fill>
      <border/>
    </dxf>
    <dxf>
      <font/>
      <fill>
        <patternFill patternType="solid">
          <fgColor rgb="FFF35FAF"/>
          <bgColor rgb="FFF35FAF"/>
        </patternFill>
      </fill>
      <border/>
    </dxf>
    <dxf>
      <font/>
      <fill>
        <patternFill patternType="solid">
          <fgColor rgb="FFF8419E"/>
          <bgColor rgb="FFF8419E"/>
        </patternFill>
      </fill>
      <border/>
    </dxf>
    <dxf>
      <font/>
      <fill>
        <patternFill patternType="solid">
          <fgColor rgb="FFFA3296"/>
          <bgColor rgb="FFFA3296"/>
        </patternFill>
      </fill>
      <border/>
    </dxf>
    <dxf>
      <font/>
      <fill>
        <patternFill patternType="solid">
          <fgColor rgb="FFE5318F"/>
          <bgColor rgb="FFE5318F"/>
        </patternFill>
      </fill>
      <border/>
    </dxf>
    <dxf>
      <font/>
      <fill>
        <patternFill patternType="solid">
          <fgColor rgb="FFD03089"/>
          <bgColor rgb="FFD03089"/>
        </patternFill>
      </fill>
      <border/>
    </dxf>
    <dxf>
      <font/>
      <fill>
        <patternFill patternType="solid">
          <fgColor rgb="FFBC3082"/>
          <bgColor rgb="FFBC3082"/>
        </patternFill>
      </fill>
      <border/>
    </dxf>
    <dxf>
      <font/>
      <fill>
        <patternFill patternType="solid">
          <fgColor rgb="FFA72F7B"/>
          <bgColor rgb="FFA72F7B"/>
        </patternFill>
      </fill>
      <border/>
    </dxf>
    <dxf>
      <font/>
      <fill>
        <patternFill patternType="solid">
          <fgColor rgb="FF922E75"/>
          <bgColor rgb="FF922E75"/>
        </patternFill>
      </fill>
      <border/>
    </dxf>
    <dxf>
      <font/>
      <fill>
        <patternFill patternType="solid">
          <fgColor rgb="FF7D2D6E"/>
          <bgColor rgb="FF7D2D6E"/>
        </patternFill>
      </fill>
      <border/>
    </dxf>
    <dxf>
      <font/>
      <fill>
        <patternFill patternType="solid">
          <fgColor rgb="FF682C67"/>
          <bgColor rgb="FF682C67"/>
        </patternFill>
      </fill>
      <border/>
    </dxf>
    <dxf>
      <font/>
      <fill>
        <patternFill patternType="solid">
          <fgColor rgb="FF532B61"/>
          <bgColor rgb="FF532B61"/>
        </patternFill>
      </fill>
      <border/>
    </dxf>
    <dxf>
      <font/>
      <fill>
        <patternFill patternType="solid">
          <fgColor rgb="FF3F2B5A"/>
          <bgColor rgb="FF3F2B5A"/>
        </patternFill>
      </fill>
      <border/>
    </dxf>
    <dxf>
      <font/>
      <fill>
        <patternFill patternType="solid">
          <fgColor rgb="FF2A2A53"/>
          <bgColor rgb="FF2A2A53"/>
        </patternFill>
      </fill>
      <border/>
    </dxf>
    <dxf>
      <font/>
      <fill>
        <patternFill patternType="solid">
          <fgColor rgb="FF15294D"/>
          <bgColor rgb="FF15294D"/>
        </patternFill>
      </fill>
      <border/>
    </dxf>
    <dxf>
      <font/>
      <fill>
        <patternFill patternType="solid">
          <fgColor rgb="FF003457"/>
          <bgColor rgb="FF003457"/>
        </patternFill>
      </fill>
      <border/>
    </dxf>
    <dxf>
      <font/>
      <fill>
        <patternFill patternType="solid">
          <fgColor rgb="FF004068"/>
          <bgColor rgb="FF004068"/>
        </patternFill>
      </fill>
      <border/>
    </dxf>
    <dxf>
      <font/>
      <fill>
        <patternFill patternType="solid">
          <fgColor rgb="FF004C79"/>
          <bgColor rgb="FF004C79"/>
        </patternFill>
      </fill>
      <border/>
    </dxf>
    <dxf>
      <font/>
      <fill>
        <patternFill patternType="solid">
          <fgColor rgb="FF00588A"/>
          <bgColor rgb="FF00588A"/>
        </patternFill>
      </fill>
      <border/>
    </dxf>
    <dxf>
      <font/>
      <fill>
        <patternFill patternType="solid">
          <fgColor rgb="FF006C9B"/>
          <bgColor rgb="FF006C9B"/>
        </patternFill>
      </fill>
      <border/>
    </dxf>
    <dxf>
      <font/>
      <fill>
        <patternFill patternType="solid">
          <fgColor rgb="FF0070AC"/>
          <bgColor rgb="FF0070AC"/>
        </patternFill>
      </fill>
      <border/>
    </dxf>
    <dxf>
      <font/>
      <fill>
        <patternFill patternType="solid">
          <fgColor rgb="FF007CBD"/>
          <bgColor rgb="FF007CBD"/>
        </patternFill>
      </fill>
      <border/>
    </dxf>
    <dxf>
      <font/>
      <fill>
        <patternFill patternType="solid">
          <fgColor rgb="FF0088CE"/>
          <bgColor rgb="FF0088CE"/>
        </patternFill>
      </fill>
      <border/>
    </dxf>
    <dxf>
      <font/>
      <fill>
        <patternFill patternType="solid">
          <fgColor rgb="FF0094DF"/>
          <bgColor rgb="FF0094DF"/>
        </patternFill>
      </fill>
      <border/>
    </dxf>
    <dxf>
      <font/>
      <fill>
        <patternFill patternType="solid">
          <fgColor rgb="FF00A0F0"/>
          <bgColor rgb="FF00A0F0"/>
        </patternFill>
      </fill>
      <border/>
    </dxf>
    <dxf>
      <font/>
      <fill>
        <patternFill patternType="solid">
          <fgColor rgb="FF12A5E8"/>
          <bgColor rgb="FF12A5E8"/>
        </patternFill>
      </fill>
      <border/>
    </dxf>
    <dxf>
      <font/>
      <fill>
        <patternFill patternType="solid">
          <fgColor rgb="FF24ABE1"/>
          <bgColor rgb="FF24ABE1"/>
        </patternFill>
      </fill>
      <border/>
    </dxf>
    <dxf>
      <font/>
      <fill>
        <patternFill patternType="solid">
          <fgColor rgb="FF37B0DA"/>
          <bgColor rgb="FF37B0DA"/>
        </patternFill>
      </fill>
      <border/>
    </dxf>
    <dxf>
      <font/>
      <fill>
        <patternFill patternType="solid">
          <fgColor rgb="FF49B5D1"/>
          <bgColor rgb="FF49B5D1"/>
        </patternFill>
      </fill>
      <border/>
    </dxf>
    <dxf>
      <font/>
      <fill>
        <patternFill patternType="solid">
          <fgColor rgb="FF5BBBC9"/>
          <bgColor rgb="FF5BBBC9"/>
        </patternFill>
      </fill>
      <border/>
    </dxf>
    <dxf>
      <font/>
      <fill>
        <patternFill patternType="solid">
          <fgColor rgb="FF6DC0C2"/>
          <bgColor rgb="FF6DC0C2"/>
        </patternFill>
      </fill>
      <border/>
    </dxf>
    <dxf>
      <font/>
      <fill>
        <patternFill patternType="solid">
          <fgColor rgb="FF80C6BA"/>
          <bgColor rgb="FF80C6BA"/>
        </patternFill>
      </fill>
      <border/>
    </dxf>
    <dxf>
      <font/>
      <fill>
        <patternFill patternType="solid">
          <fgColor rgb="FF92CBB2"/>
          <bgColor rgb="FF92CBB2"/>
        </patternFill>
      </fill>
      <border/>
    </dxf>
    <dxf>
      <font/>
      <fill>
        <patternFill patternType="solid">
          <fgColor rgb="FFA4D0AB"/>
          <bgColor rgb="FFA4D0AB"/>
        </patternFill>
      </fill>
      <border/>
    </dxf>
    <dxf>
      <font/>
      <fill>
        <patternFill patternType="solid">
          <fgColor rgb="FFB6D6A3"/>
          <bgColor rgb="FFB6D6A3"/>
        </patternFill>
      </fill>
      <border/>
    </dxf>
    <dxf>
      <font/>
      <fill>
        <patternFill patternType="solid">
          <fgColor rgb="FFC8DB9B"/>
          <bgColor rgb="FFC8DB9B"/>
        </patternFill>
      </fill>
      <border/>
    </dxf>
    <dxf>
      <font/>
      <fill>
        <patternFill patternType="solid">
          <fgColor rgb="FFDBE093"/>
          <bgColor rgb="FFDBE093"/>
        </patternFill>
      </fill>
      <border/>
    </dxf>
    <dxf>
      <font/>
      <fill>
        <patternFill patternType="solid">
          <fgColor rgb="FFEDE68C"/>
          <bgColor rgb="FFEDE68C"/>
        </patternFill>
      </fill>
      <border/>
    </dxf>
    <dxf>
      <font/>
      <fill>
        <patternFill patternType="solid">
          <fgColor rgb="FFFFDB74"/>
          <bgColor rgb="FFFFDB74"/>
        </patternFill>
      </fill>
      <border/>
    </dxf>
    <dxf>
      <font/>
      <fill>
        <patternFill patternType="solid">
          <fgColor rgb="FFFFCA63"/>
          <bgColor rgb="FFFFCA63"/>
        </patternFill>
      </fill>
      <border/>
    </dxf>
    <dxf>
      <font/>
      <fill>
        <patternFill patternType="solid">
          <fgColor rgb="FFFFB953"/>
          <bgColor rgb="FFFFB953"/>
        </patternFill>
      </fill>
      <border/>
    </dxf>
    <dxf>
      <font/>
      <fill>
        <patternFill patternType="solid">
          <fgColor rgb="FFFF9732"/>
          <bgColor rgb="FFFF9732"/>
        </patternFill>
      </fill>
      <border/>
    </dxf>
    <dxf>
      <font/>
      <fill>
        <patternFill patternType="solid">
          <fgColor rgb="FFFF7511"/>
          <bgColor rgb="FFFF7511"/>
        </patternFill>
      </fill>
      <border/>
    </dxf>
    <dxf>
      <font/>
      <fill>
        <patternFill patternType="solid">
          <fgColor rgb="FFFF4300"/>
          <bgColor rgb="FFFF4300"/>
        </patternFill>
      </fill>
      <border/>
    </dxf>
    <dxf>
      <font/>
      <fill>
        <patternFill patternType="solid">
          <fgColor rgb="FFFF2100"/>
          <bgColor rgb="FFFF2100"/>
        </patternFill>
      </fill>
      <border/>
    </dxf>
    <dxf>
      <font/>
      <fill>
        <patternFill patternType="solid">
          <fgColor rgb="FFDF0000"/>
          <bgColor rgb="FFDF0000"/>
        </patternFill>
      </fill>
      <border/>
    </dxf>
    <dxf>
      <font/>
      <fill>
        <patternFill patternType="solid">
          <fgColor rgb="FFBF0000"/>
          <bgColor rgb="FFBF0000"/>
        </patternFill>
      </fill>
      <border/>
    </dxf>
    <dxf>
      <font/>
      <fill>
        <patternFill patternType="solid">
          <fgColor rgb="FF9F0000"/>
          <bgColor rgb="FF9F0000"/>
        </patternFill>
      </fill>
      <border/>
    </dxf>
    <dxf>
      <font/>
      <fill>
        <patternFill patternType="solid">
          <fgColor rgb="FF7F0000"/>
          <bgColor rgb="FF7F0000"/>
        </patternFill>
      </fill>
      <border/>
    </dxf>
    <dxf>
      <font/>
      <fill>
        <patternFill patternType="solid">
          <fgColor rgb="FF600000"/>
          <bgColor rgb="FF600000"/>
        </patternFill>
      </fill>
      <border/>
    </dxf>
    <dxf>
      <font/>
      <fill>
        <patternFill patternType="solid">
          <fgColor rgb="FF400000"/>
          <bgColor rgb="FF400000"/>
        </patternFill>
      </fill>
      <border/>
    </dxf>
    <dxf>
      <font/>
      <fill>
        <patternFill patternType="solid">
          <fgColor rgb="FF200000"/>
          <bgColor rgb="FF200000"/>
        </patternFill>
      </fill>
      <border/>
    </dxf>
    <dxf>
      <font/>
      <fill>
        <patternFill patternType="solid">
          <fgColor rgb="FF0A0A0A"/>
          <bgColor rgb="FF0A0A0A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  <dxf>
      <font/>
      <fill>
        <patternFill patternType="solid">
          <fgColor rgb="FF1E1E1E"/>
          <bgColor rgb="FF1E1E1E"/>
        </patternFill>
      </fill>
      <border/>
    </dxf>
    <dxf>
      <font/>
      <fill>
        <patternFill patternType="solid">
          <fgColor rgb="FF282828"/>
          <bgColor rgb="FF28282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5.57"/>
    <col customWidth="1" min="3" max="3" width="15.43"/>
    <col customWidth="1" min="4" max="26" width="15.57"/>
  </cols>
  <sheetData>
    <row r="2">
      <c r="B2" s="1"/>
      <c r="C2" s="2"/>
      <c r="D2" s="2"/>
      <c r="E2" s="2"/>
      <c r="F2" s="2"/>
      <c r="G2" s="2"/>
      <c r="H2" s="2"/>
      <c r="I2" s="2"/>
      <c r="J2" s="3"/>
    </row>
    <row r="3">
      <c r="B3" s="4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</row>
    <row r="4">
      <c r="B4" s="6" t="s">
        <v>9</v>
      </c>
      <c r="C4" s="7" t="str">
        <f>GERAL!R261</f>
        <v>#REF!</v>
      </c>
      <c r="D4" s="7" t="str">
        <f>GERAL!C261</f>
        <v>#REF!</v>
      </c>
      <c r="E4" s="7">
        <f>GERAL!C395</f>
        <v>0</v>
      </c>
      <c r="F4" s="7" t="str">
        <f>GERAL!C393</f>
        <v>#DIV/0!</v>
      </c>
      <c r="G4" s="7" t="str">
        <f>GERAL!R525</f>
        <v>#DIV/0!</v>
      </c>
      <c r="H4" s="7">
        <f>GERAL!R526</f>
        <v>0</v>
      </c>
      <c r="I4" s="7">
        <f>GERAL!R394</f>
        <v>0</v>
      </c>
      <c r="J4" s="7">
        <f>GERAL!C527</f>
        <v>0</v>
      </c>
    </row>
    <row r="5">
      <c r="B5" s="8" t="s">
        <v>10</v>
      </c>
      <c r="C5" s="9" t="str">
        <f>GERAL!S261</f>
        <v>#REF!</v>
      </c>
      <c r="D5" s="9" t="str">
        <f>GERAL!D261</f>
        <v>#REF!</v>
      </c>
      <c r="E5" s="9">
        <f>GERAL!D395</f>
        <v>0</v>
      </c>
      <c r="F5" s="9" t="str">
        <f>GERAL!D393</f>
        <v>#DIV/0!</v>
      </c>
      <c r="G5" s="9" t="str">
        <f>GERAL!S525</f>
        <v>#DIV/0!</v>
      </c>
      <c r="H5" s="9">
        <f>GERAL!S526</f>
        <v>0</v>
      </c>
      <c r="I5" s="9">
        <f>GERAL!S394</f>
        <v>0</v>
      </c>
      <c r="J5" s="9">
        <f>GERAL!D527</f>
        <v>0</v>
      </c>
    </row>
    <row r="6">
      <c r="B6" s="10" t="s">
        <v>11</v>
      </c>
      <c r="C6" s="9" t="str">
        <f>GERAL!T261</f>
        <v>#REF!</v>
      </c>
      <c r="D6" s="9" t="str">
        <f>GERAL!E261</f>
        <v>#REF!</v>
      </c>
      <c r="E6" s="9">
        <f>GERAL!E395</f>
        <v>0</v>
      </c>
      <c r="F6" s="9" t="str">
        <f>GERAL!E393</f>
        <v>#DIV/0!</v>
      </c>
      <c r="G6" s="9" t="str">
        <f>GERAL!T525</f>
        <v>#DIV/0!</v>
      </c>
      <c r="H6" s="9">
        <f>GERAL!T526</f>
        <v>0</v>
      </c>
      <c r="I6" s="9">
        <f>GERAL!T394</f>
        <v>0</v>
      </c>
      <c r="J6" s="9">
        <f>GERAL!E527</f>
        <v>0</v>
      </c>
    </row>
    <row r="7">
      <c r="B7" s="8" t="s">
        <v>12</v>
      </c>
      <c r="C7" s="9" t="str">
        <f>GERAL!U261</f>
        <v>#REF!</v>
      </c>
      <c r="D7" s="9" t="str">
        <f>GERAL!F261</f>
        <v>#REF!</v>
      </c>
      <c r="E7" s="9">
        <f>GERAL!F395</f>
        <v>0</v>
      </c>
      <c r="F7" s="9" t="str">
        <f>GERAL!F393</f>
        <v>#DIV/0!</v>
      </c>
      <c r="G7" s="9" t="str">
        <f>GERAL!U525</f>
        <v>#DIV/0!</v>
      </c>
      <c r="H7" s="9">
        <f>GERAL!U526</f>
        <v>0</v>
      </c>
      <c r="I7" s="9">
        <f>GERAL!U394</f>
        <v>0</v>
      </c>
      <c r="J7" s="9">
        <f>GERAL!F527</f>
        <v>0</v>
      </c>
    </row>
    <row r="8">
      <c r="B8" s="8" t="s">
        <v>13</v>
      </c>
      <c r="C8" s="9" t="str">
        <f>GERAL!V261</f>
        <v>#REF!</v>
      </c>
      <c r="D8" s="9" t="str">
        <f>GERAL!G261</f>
        <v>#REF!</v>
      </c>
      <c r="E8" s="9">
        <f>GERAL!G395</f>
        <v>0</v>
      </c>
      <c r="F8" s="9" t="str">
        <f>GERAL!G393</f>
        <v>#DIV/0!</v>
      </c>
      <c r="G8" s="9" t="str">
        <f>GERAL!V525</f>
        <v>#DIV/0!</v>
      </c>
      <c r="H8" s="9">
        <f>GERAL!V526</f>
        <v>0</v>
      </c>
      <c r="I8" s="9">
        <f>GERAL!V394</f>
        <v>0</v>
      </c>
      <c r="J8" s="9">
        <f>GERAL!G527</f>
        <v>0</v>
      </c>
    </row>
    <row r="9">
      <c r="B9" s="10" t="s">
        <v>14</v>
      </c>
      <c r="C9" s="9" t="str">
        <f>GERAL!W261</f>
        <v>#REF!</v>
      </c>
      <c r="D9" s="9" t="str">
        <f>GERAL!H261</f>
        <v>#REF!</v>
      </c>
      <c r="E9" s="9">
        <f>GERAL!H395</f>
        <v>0</v>
      </c>
      <c r="F9" s="9" t="str">
        <f>GERAL!H393</f>
        <v>#DIV/0!</v>
      </c>
      <c r="G9" s="9" t="str">
        <f>GERAL!W525</f>
        <v>#DIV/0!</v>
      </c>
      <c r="H9" s="9">
        <f>GERAL!W526</f>
        <v>0</v>
      </c>
      <c r="I9" s="9">
        <f>GERAL!W394</f>
        <v>0</v>
      </c>
      <c r="J9" s="9">
        <f>GERAL!H527</f>
        <v>0</v>
      </c>
    </row>
    <row r="10">
      <c r="B10" s="8" t="s">
        <v>15</v>
      </c>
      <c r="C10" s="9" t="str">
        <f>GERAL!X261</f>
        <v>#REF!</v>
      </c>
      <c r="D10" s="9" t="str">
        <f>GERAL!I261</f>
        <v>#REF!</v>
      </c>
      <c r="E10" s="9">
        <f>GERAL!I395</f>
        <v>0</v>
      </c>
      <c r="F10" s="9" t="str">
        <f>GERAL!I393</f>
        <v>#DIV/0!</v>
      </c>
      <c r="G10" s="9" t="str">
        <f>GERAL!X525</f>
        <v>#DIV/0!</v>
      </c>
      <c r="H10" s="9">
        <f>GERAL!X526</f>
        <v>0</v>
      </c>
      <c r="I10" s="9">
        <f>GERAL!X394</f>
        <v>0</v>
      </c>
      <c r="J10" s="9">
        <f>GERAL!I527</f>
        <v>0</v>
      </c>
    </row>
    <row r="11">
      <c r="B11" s="8" t="s">
        <v>16</v>
      </c>
      <c r="C11" s="9" t="str">
        <f>GERAL!Y261</f>
        <v>#REF!</v>
      </c>
      <c r="D11" s="9" t="str">
        <f>GERAL!J261</f>
        <v>#REF!</v>
      </c>
      <c r="E11" s="9">
        <f>GERAL!J395</f>
        <v>0</v>
      </c>
      <c r="F11" s="9" t="str">
        <f>GERAL!J393</f>
        <v>#DIV/0!</v>
      </c>
      <c r="G11" s="9" t="str">
        <f>GERAL!Y525</f>
        <v>#DIV/0!</v>
      </c>
      <c r="H11" s="9">
        <f>GERAL!Y526</f>
        <v>0</v>
      </c>
      <c r="I11" s="9">
        <f>GERAL!Y394</f>
        <v>0</v>
      </c>
      <c r="J11" s="9">
        <f>GERAL!J527</f>
        <v>0</v>
      </c>
    </row>
    <row r="12">
      <c r="B12" s="10" t="s">
        <v>17</v>
      </c>
      <c r="C12" s="9" t="str">
        <f>GERAL!Z261</f>
        <v>#REF!</v>
      </c>
      <c r="D12" s="9" t="str">
        <f>GERAL!K261</f>
        <v>#REF!</v>
      </c>
      <c r="E12" s="9">
        <f>GERAL!K395</f>
        <v>0</v>
      </c>
      <c r="F12" s="9" t="str">
        <f>GERAL!K393</f>
        <v>#DIV/0!</v>
      </c>
      <c r="G12" s="9" t="str">
        <f>GERAL!Z525</f>
        <v>#DIV/0!</v>
      </c>
      <c r="H12" s="9">
        <f>GERAL!Z526</f>
        <v>0</v>
      </c>
      <c r="I12" s="9">
        <f>GERAL!Z394</f>
        <v>0</v>
      </c>
      <c r="J12" s="9">
        <f>GERAL!K527</f>
        <v>0</v>
      </c>
    </row>
    <row r="13">
      <c r="B13" s="8" t="s">
        <v>18</v>
      </c>
      <c r="C13" s="9" t="str">
        <f>GERAL!AA261</f>
        <v>#REF!</v>
      </c>
      <c r="D13" s="9" t="str">
        <f>GERAL!L261</f>
        <v>#REF!</v>
      </c>
      <c r="E13" s="9">
        <f>GERAL!L395</f>
        <v>0</v>
      </c>
      <c r="F13" s="9" t="str">
        <f>GERAL!L393</f>
        <v>#DIV/0!</v>
      </c>
      <c r="G13" s="9" t="str">
        <f>GERAL!AA525</f>
        <v>#DIV/0!</v>
      </c>
      <c r="H13" s="9">
        <f>GERAL!AA526</f>
        <v>0</v>
      </c>
      <c r="I13" s="9">
        <f>GERAL!AA394</f>
        <v>0</v>
      </c>
      <c r="J13" s="9">
        <f>GERAL!L527</f>
        <v>0</v>
      </c>
    </row>
    <row r="14">
      <c r="B14" s="8" t="s">
        <v>19</v>
      </c>
      <c r="C14" s="9" t="str">
        <f>GERAL!AB261</f>
        <v>#REF!</v>
      </c>
      <c r="D14" s="9" t="str">
        <f>GERAL!M261</f>
        <v>#REF!</v>
      </c>
      <c r="E14" s="9">
        <f>GERAL!M395</f>
        <v>0</v>
      </c>
      <c r="F14" s="9" t="str">
        <f>GERAL!M393</f>
        <v>#DIV/0!</v>
      </c>
      <c r="G14" s="9" t="str">
        <f>GERAL!AB525</f>
        <v>#DIV/0!</v>
      </c>
      <c r="H14" s="9">
        <f>GERAL!AB526</f>
        <v>0</v>
      </c>
      <c r="I14" s="9">
        <f>GERAL!AB394</f>
        <v>0</v>
      </c>
      <c r="J14" s="9">
        <f>GERAL!M527</f>
        <v>0</v>
      </c>
    </row>
    <row r="15">
      <c r="B15" s="11" t="s">
        <v>20</v>
      </c>
      <c r="C15" s="12" t="str">
        <f>GERAL!AC261</f>
        <v>#REF!</v>
      </c>
      <c r="D15" s="12" t="str">
        <f>GERAL!N261</f>
        <v>#REF!</v>
      </c>
      <c r="E15" s="12">
        <f>GERAL!N395</f>
        <v>0</v>
      </c>
      <c r="F15" s="12" t="str">
        <f>GERAL!N393</f>
        <v>#DIV/0!</v>
      </c>
      <c r="G15" s="12" t="str">
        <f>GERAL!AC525</f>
        <v>#DIV/0!</v>
      </c>
      <c r="H15" s="12">
        <f>GERAL!AC526</f>
        <v>0</v>
      </c>
      <c r="I15" s="12">
        <f>GERAL!AC394</f>
        <v>0</v>
      </c>
      <c r="J15" s="12">
        <f>GERAL!N527</f>
        <v>0</v>
      </c>
    </row>
    <row r="16">
      <c r="B16" s="13" t="s">
        <v>21</v>
      </c>
      <c r="C16" s="14" t="str">
        <f t="shared" ref="C16:D16" si="1">AVERAGE(C4:C15)</f>
        <v>#REF!</v>
      </c>
      <c r="D16" s="14" t="str">
        <f t="shared" si="1"/>
        <v>#REF!</v>
      </c>
      <c r="E16" s="14">
        <f>MAX(E4:E15)</f>
        <v>0</v>
      </c>
      <c r="F16" s="14">
        <f>GERAL!O393</f>
        <v>0</v>
      </c>
      <c r="G16" s="14">
        <f>GERAL!AD525</f>
        <v>0</v>
      </c>
      <c r="H16" s="14">
        <f t="shared" ref="H16:I16" si="2">MIN(H4:H15)</f>
        <v>0</v>
      </c>
      <c r="I16" s="14">
        <f t="shared" si="2"/>
        <v>0</v>
      </c>
      <c r="J16" s="14">
        <f>MAX(J4:J15)</f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2:J2"/>
  </mergeCells>
  <conditionalFormatting sqref="B3:B4 B6:B7 B9:B10 B12:B13 B15:B16 C3:J3">
    <cfRule type="cellIs" dxfId="0" priority="1" operator="between">
      <formula>-46.5</formula>
      <formula>-43.5001</formula>
    </cfRule>
  </conditionalFormatting>
  <conditionalFormatting sqref="B3:B4 B6:B7 B9:B10 B12:B13 B15:B16 C3:J3">
    <cfRule type="cellIs" dxfId="1" priority="2" operator="between">
      <formula>-49.5</formula>
      <formula>-46.5001</formula>
    </cfRule>
  </conditionalFormatting>
  <conditionalFormatting sqref="B3:B4 B6:B7 B9:B10 B12:B13 B15:B16 C3:J3">
    <cfRule type="cellIs" dxfId="2" priority="3" operator="between">
      <formula>-52.5</formula>
      <formula>-49.5001</formula>
    </cfRule>
  </conditionalFormatting>
  <conditionalFormatting sqref="B3:B4 B6:B7 B9:B10 B12:B13 B15:B16 C3:J3">
    <cfRule type="cellIs" dxfId="3" priority="4" operator="between">
      <formula>-67.5</formula>
      <formula>-64.5001</formula>
    </cfRule>
  </conditionalFormatting>
  <conditionalFormatting sqref="B3:B4 B6:B7 B9:B10 B12:B13 B15:B16 C3:J3">
    <cfRule type="cellIs" dxfId="4" priority="5" operator="between">
      <formula>-70.5</formula>
      <formula>-67.5001</formula>
    </cfRule>
  </conditionalFormatting>
  <conditionalFormatting sqref="B3:B4 B6:B7 B9:B10 B12:B13 B15:B16 C3:J3">
    <cfRule type="cellIs" dxfId="5" priority="6" operator="between">
      <formula>-73.5</formula>
      <formula>-70.50001</formula>
    </cfRule>
  </conditionalFormatting>
  <conditionalFormatting sqref="B3:B4 B6:B7 B9:B10 B12:B13 B15:B16 C3:J3">
    <cfRule type="cellIs" dxfId="6" priority="7" operator="between">
      <formula>-76.5</formula>
      <formula>-73.5001</formula>
    </cfRule>
  </conditionalFormatting>
  <conditionalFormatting sqref="B3:B4 B6:B7 B9:B10 B12:B13 B15:B16 C3:J3">
    <cfRule type="cellIs" dxfId="7" priority="8" operator="between">
      <formula>-79.5</formula>
      <formula>-76.5001</formula>
    </cfRule>
  </conditionalFormatting>
  <conditionalFormatting sqref="B3:B4 B6:B7 B9:B10 B12:B13 B15:B16 C3:J3">
    <cfRule type="cellIs" dxfId="8" priority="9" operator="between">
      <formula>-82.5</formula>
      <formula>-79.5001</formula>
    </cfRule>
  </conditionalFormatting>
  <conditionalFormatting sqref="B3:B4 B6:B7 B9:B10 B12:B13 B15:B16 C3:J3">
    <cfRule type="cellIs" dxfId="9" priority="10" operator="between">
      <formula>-85.5</formula>
      <formula>-82.5001</formula>
    </cfRule>
  </conditionalFormatting>
  <conditionalFormatting sqref="B3:B4 B6:B7 B9:B10 B12:B13 B15:B16 C3:J3">
    <cfRule type="cellIs" dxfId="10" priority="11" operator="between">
      <formula>-88.5</formula>
      <formula>-85.5001</formula>
    </cfRule>
  </conditionalFormatting>
  <conditionalFormatting sqref="B3:B4 B6:B7 B9:B10 B12:B13 B15:B16 C3:J3">
    <cfRule type="cellIs" dxfId="11" priority="12" operator="between">
      <formula>-273</formula>
      <formula>-88.5001</formula>
    </cfRule>
  </conditionalFormatting>
  <conditionalFormatting sqref="B3:B16 C3:J3">
    <cfRule type="cellIs" dxfId="12" priority="13" operator="between">
      <formula>-55.5</formula>
      <formula>-52.5001</formula>
    </cfRule>
  </conditionalFormatting>
  <conditionalFormatting sqref="B3:B16 C3:J3">
    <cfRule type="cellIs" dxfId="13" priority="14" operator="between">
      <formula>-58.5</formula>
      <formula>-55.5001</formula>
    </cfRule>
  </conditionalFormatting>
  <conditionalFormatting sqref="B3:B16 C3:J3">
    <cfRule type="cellIs" dxfId="14" priority="15" operator="between">
      <formula>-61.5</formula>
      <formula>-58.5001</formula>
    </cfRule>
  </conditionalFormatting>
  <conditionalFormatting sqref="B3:B16 C3:J3">
    <cfRule type="cellIs" dxfId="15" priority="16" operator="between">
      <formula>-64.5</formula>
      <formula>-61.5001</formula>
    </cfRule>
  </conditionalFormatting>
  <conditionalFormatting sqref="B3:B16 C3:J3">
    <cfRule type="cellIs" dxfId="16" priority="17" operator="between">
      <formula>-273</formula>
      <formula>-0.001</formula>
    </cfRule>
  </conditionalFormatting>
  <conditionalFormatting sqref="B3:B16 C3:J3">
    <cfRule type="cellIs" dxfId="16" priority="18" operator="between">
      <formula>37.5</formula>
      <formula>100</formula>
    </cfRule>
  </conditionalFormatting>
  <conditionalFormatting sqref="B3:B16 C3:J3">
    <cfRule type="cellIs" dxfId="17" priority="19" operator="between">
      <formula>55.5</formula>
      <formula>100</formula>
    </cfRule>
  </conditionalFormatting>
  <conditionalFormatting sqref="B3:B16 C3:J3">
    <cfRule type="cellIs" dxfId="18" priority="20" operator="between">
      <formula>52.5</formula>
      <formula>55.4999</formula>
    </cfRule>
  </conditionalFormatting>
  <conditionalFormatting sqref="B3:B16 C3:J3">
    <cfRule type="cellIs" dxfId="19" priority="21" operator="between">
      <formula>49.5</formula>
      <formula>52.4999</formula>
    </cfRule>
  </conditionalFormatting>
  <conditionalFormatting sqref="B3:B16 C3:J3">
    <cfRule type="cellIs" dxfId="20" priority="22" operator="between">
      <formula>46.5</formula>
      <formula>49.499</formula>
    </cfRule>
  </conditionalFormatting>
  <conditionalFormatting sqref="B3:B16 C3:J3">
    <cfRule type="cellIs" dxfId="21" priority="23" operator="between">
      <formula>43.5</formula>
      <formula>46.4999</formula>
    </cfRule>
  </conditionalFormatting>
  <conditionalFormatting sqref="B3:B16 C3:J3">
    <cfRule type="cellIs" dxfId="22" priority="24" operator="between">
      <formula>40.5</formula>
      <formula>43.4999</formula>
    </cfRule>
  </conditionalFormatting>
  <conditionalFormatting sqref="B3:B16 C3:J3">
    <cfRule type="cellIs" dxfId="23" priority="25" operator="between">
      <formula>37.5</formula>
      <formula>40.4999</formula>
    </cfRule>
  </conditionalFormatting>
  <conditionalFormatting sqref="B3:B16 C3:J3">
    <cfRule type="cellIs" dxfId="24" priority="26" operator="between">
      <formula>34.5</formula>
      <formula>37.4999</formula>
    </cfRule>
  </conditionalFormatting>
  <conditionalFormatting sqref="B3:B16 C3:J3">
    <cfRule type="cellIs" dxfId="25" priority="27" operator="between">
      <formula>31.5</formula>
      <formula>34.4999</formula>
    </cfRule>
  </conditionalFormatting>
  <conditionalFormatting sqref="B3:B16 C3:J3">
    <cfRule type="cellIs" dxfId="26" priority="28" operator="between">
      <formula>28.5</formula>
      <formula>31.4999</formula>
    </cfRule>
  </conditionalFormatting>
  <conditionalFormatting sqref="B3:B16 C3:J3">
    <cfRule type="cellIs" dxfId="27" priority="29" operator="between">
      <formula>25.5</formula>
      <formula>28.4999</formula>
    </cfRule>
  </conditionalFormatting>
  <conditionalFormatting sqref="B3:B16 C3:J3">
    <cfRule type="cellIs" dxfId="28" priority="30" operator="between">
      <formula>22.5</formula>
      <formula>25.4999</formula>
    </cfRule>
  </conditionalFormatting>
  <conditionalFormatting sqref="B3:B16 C3:J3">
    <cfRule type="cellIs" dxfId="29" priority="31" operator="between">
      <formula>19.5</formula>
      <formula>22.4999</formula>
    </cfRule>
  </conditionalFormatting>
  <conditionalFormatting sqref="B3:B16 C3:J3">
    <cfRule type="cellIs" dxfId="30" priority="32" operator="between">
      <formula>16.5</formula>
      <formula>19.4999</formula>
    </cfRule>
  </conditionalFormatting>
  <conditionalFormatting sqref="B3:B16 C3:J3">
    <cfRule type="cellIs" dxfId="31" priority="33" operator="between">
      <formula>13.5</formula>
      <formula>16.4999</formula>
    </cfRule>
  </conditionalFormatting>
  <conditionalFormatting sqref="B3:B16 C3:J3">
    <cfRule type="cellIs" dxfId="32" priority="34" operator="between">
      <formula>10.5</formula>
      <formula>13.4999</formula>
    </cfRule>
  </conditionalFormatting>
  <conditionalFormatting sqref="B3:B16 C3:J3">
    <cfRule type="cellIs" dxfId="33" priority="35" operator="between">
      <formula>7.5</formula>
      <formula>10.4999</formula>
    </cfRule>
  </conditionalFormatting>
  <conditionalFormatting sqref="B3:B16 C3:J3">
    <cfRule type="cellIs" dxfId="34" priority="36" operator="between">
      <formula>4.5</formula>
      <formula>7.4999</formula>
    </cfRule>
  </conditionalFormatting>
  <conditionalFormatting sqref="B3:B16 C3:J3">
    <cfRule type="cellIs" dxfId="35" priority="37" operator="between">
      <formula>1.5</formula>
      <formula>4.4999</formula>
    </cfRule>
  </conditionalFormatting>
  <conditionalFormatting sqref="B3:B16 C3:J3">
    <cfRule type="cellIs" dxfId="36" priority="38" operator="between">
      <formula>-1.5</formula>
      <formula>1.499</formula>
    </cfRule>
  </conditionalFormatting>
  <conditionalFormatting sqref="B3:B16 C3:J3">
    <cfRule type="cellIs" dxfId="37" priority="39" operator="between">
      <formula>-4.5</formula>
      <formula>-1.5001</formula>
    </cfRule>
  </conditionalFormatting>
  <conditionalFormatting sqref="B3:B16 C3:J3">
    <cfRule type="cellIs" dxfId="38" priority="40" operator="between">
      <formula>-7.5</formula>
      <formula>-4.5001</formula>
    </cfRule>
  </conditionalFormatting>
  <conditionalFormatting sqref="B3:B16 C3:J3">
    <cfRule type="cellIs" dxfId="39" priority="41" operator="between">
      <formula>-10.5</formula>
      <formula>-7.5001</formula>
    </cfRule>
  </conditionalFormatting>
  <conditionalFormatting sqref="B3:B16 C3:J3">
    <cfRule type="cellIs" dxfId="40" priority="42" operator="between">
      <formula>-13.5</formula>
      <formula>-10.5001</formula>
    </cfRule>
  </conditionalFormatting>
  <conditionalFormatting sqref="B3:B16 C3:J3">
    <cfRule type="cellIs" dxfId="41" priority="43" operator="between">
      <formula>-16.5</formula>
      <formula>-13.5001</formula>
    </cfRule>
  </conditionalFormatting>
  <conditionalFormatting sqref="B3:B16 C3:J3">
    <cfRule type="cellIs" dxfId="42" priority="44" operator="between">
      <formula>-19.5</formula>
      <formula>-16.5001</formula>
    </cfRule>
  </conditionalFormatting>
  <conditionalFormatting sqref="B3:B16 C3:J3">
    <cfRule type="cellIs" dxfId="43" priority="45" operator="between">
      <formula>-22.5</formula>
      <formula>-19.5001</formula>
    </cfRule>
  </conditionalFormatting>
  <conditionalFormatting sqref="B3:B16 C3:J3">
    <cfRule type="cellIs" dxfId="44" priority="46" operator="between">
      <formula>-25.5</formula>
      <formula>-22.5001</formula>
    </cfRule>
  </conditionalFormatting>
  <conditionalFormatting sqref="B3:B16 C3:J3">
    <cfRule type="cellIs" dxfId="45" priority="47" operator="between">
      <formula>-28.5</formula>
      <formula>-25.5001</formula>
    </cfRule>
  </conditionalFormatting>
  <conditionalFormatting sqref="B3:B16 C3:J3">
    <cfRule type="cellIs" dxfId="46" priority="48" operator="between">
      <formula>-31.5</formula>
      <formula>-28.5001</formula>
    </cfRule>
  </conditionalFormatting>
  <conditionalFormatting sqref="B3:B16 C3:J3">
    <cfRule type="cellIs" dxfId="47" priority="49" operator="between">
      <formula>-34.5</formula>
      <formula>-31.5001</formula>
    </cfRule>
  </conditionalFormatting>
  <conditionalFormatting sqref="B3:B16 C3:J3">
    <cfRule type="cellIs" dxfId="48" priority="50" operator="between">
      <formula>-37.5</formula>
      <formula>-34.5001</formula>
    </cfRule>
  </conditionalFormatting>
  <conditionalFormatting sqref="B3:B16 C3:J3">
    <cfRule type="cellIs" dxfId="49" priority="51" operator="between">
      <formula>-40.5</formula>
      <formula>-37.5001</formula>
    </cfRule>
  </conditionalFormatting>
  <conditionalFormatting sqref="B3:B16 C3:J3">
    <cfRule type="cellIs" dxfId="50" priority="52" operator="between">
      <formula>-43.5</formula>
      <formula>-40.5001</formula>
    </cfRule>
  </conditionalFormatting>
  <conditionalFormatting sqref="C4:J16">
    <cfRule type="cellIs" dxfId="51" priority="53" operator="between">
      <formula>-273</formula>
      <formula>-88.5001</formula>
    </cfRule>
  </conditionalFormatting>
  <conditionalFormatting sqref="C4:J16">
    <cfRule type="cellIs" dxfId="16" priority="54" operator="between">
      <formula>-29.9999</formula>
      <formula>-0.001</formula>
    </cfRule>
  </conditionalFormatting>
  <conditionalFormatting sqref="C4:J16">
    <cfRule type="cellIs" dxfId="16" priority="55" operator="between">
      <formula>36</formula>
      <formula>100</formula>
    </cfRule>
  </conditionalFormatting>
  <conditionalFormatting sqref="C4:J16">
    <cfRule type="cellIs" dxfId="52" priority="56" operator="between">
      <formula>55.5</formula>
      <formula>100</formula>
    </cfRule>
  </conditionalFormatting>
  <conditionalFormatting sqref="C4:J16">
    <cfRule type="cellIs" dxfId="53" priority="57" operator="between">
      <formula>-88.5</formula>
      <formula>-87.001</formula>
    </cfRule>
  </conditionalFormatting>
  <conditionalFormatting sqref="C4:J16">
    <cfRule type="cellIs" dxfId="54" priority="58" operator="between">
      <formula>-87</formula>
      <formula>-85.501</formula>
    </cfRule>
  </conditionalFormatting>
  <conditionalFormatting sqref="C4:J16">
    <cfRule type="cellIs" dxfId="55" priority="59" operator="between">
      <formula>-85.5</formula>
      <formula>-84.001</formula>
    </cfRule>
  </conditionalFormatting>
  <conditionalFormatting sqref="C4:J16">
    <cfRule type="cellIs" dxfId="56" priority="60" operator="between">
      <formula>-84</formula>
      <formula>-82.501</formula>
    </cfRule>
  </conditionalFormatting>
  <conditionalFormatting sqref="C4:J16">
    <cfRule type="cellIs" dxfId="57" priority="61" operator="between">
      <formula>-82.5</formula>
      <formula>-81.001</formula>
    </cfRule>
  </conditionalFormatting>
  <conditionalFormatting sqref="C4:J16">
    <cfRule type="cellIs" dxfId="58" priority="62" operator="between">
      <formula>-81</formula>
      <formula>-79.5</formula>
    </cfRule>
  </conditionalFormatting>
  <conditionalFormatting sqref="C4:J16">
    <cfRule type="cellIs" dxfId="59" priority="63" operator="between">
      <formula>-79.5</formula>
      <formula>-78.001</formula>
    </cfRule>
  </conditionalFormatting>
  <conditionalFormatting sqref="C4:J16">
    <cfRule type="cellIs" dxfId="60" priority="64" operator="between">
      <formula>-78</formula>
      <formula>-76.5</formula>
    </cfRule>
  </conditionalFormatting>
  <conditionalFormatting sqref="C4:J16">
    <cfRule type="cellIs" dxfId="61" priority="65" operator="between">
      <formula>-76.5</formula>
      <formula>-75.001</formula>
    </cfRule>
  </conditionalFormatting>
  <conditionalFormatting sqref="C4:J16">
    <cfRule type="cellIs" dxfId="62" priority="66" operator="between">
      <formula>-75</formula>
      <formula>-73.501</formula>
    </cfRule>
  </conditionalFormatting>
  <conditionalFormatting sqref="C4:J16">
    <cfRule type="cellIs" dxfId="63" priority="67" operator="between">
      <formula>-73.5</formula>
      <formula>-72</formula>
    </cfRule>
  </conditionalFormatting>
  <conditionalFormatting sqref="C4:J16">
    <cfRule type="cellIs" dxfId="64" priority="68" operator="between">
      <formula>-72</formula>
      <formula>-70.501</formula>
    </cfRule>
  </conditionalFormatting>
  <conditionalFormatting sqref="C4:J16">
    <cfRule type="cellIs" dxfId="65" priority="69" operator="between">
      <formula>-70.5</formula>
      <formula>-69.001</formula>
    </cfRule>
  </conditionalFormatting>
  <conditionalFormatting sqref="C4:J16">
    <cfRule type="cellIs" dxfId="66" priority="70" operator="between">
      <formula>-69</formula>
      <formula>-67.501</formula>
    </cfRule>
  </conditionalFormatting>
  <conditionalFormatting sqref="C4:J16">
    <cfRule type="cellIs" dxfId="67" priority="71" operator="between">
      <formula>-67.5</formula>
      <formula>-66.001</formula>
    </cfRule>
  </conditionalFormatting>
  <conditionalFormatting sqref="C4:J16">
    <cfRule type="cellIs" dxfId="68" priority="72" operator="between">
      <formula>-66</formula>
      <formula>-64.501</formula>
    </cfRule>
  </conditionalFormatting>
  <conditionalFormatting sqref="C4:J16">
    <cfRule type="cellIs" dxfId="69" priority="73" operator="between">
      <formula>-64.5</formula>
      <formula>-63.001</formula>
    </cfRule>
  </conditionalFormatting>
  <conditionalFormatting sqref="C4:J16">
    <cfRule type="cellIs" dxfId="70" priority="74" operator="between">
      <formula>-63</formula>
      <formula>-61.501</formula>
    </cfRule>
  </conditionalFormatting>
  <conditionalFormatting sqref="C4:J16">
    <cfRule type="cellIs" dxfId="71" priority="75" operator="between">
      <formula>-61.5</formula>
      <formula>-60.001</formula>
    </cfRule>
  </conditionalFormatting>
  <conditionalFormatting sqref="C4:J16">
    <cfRule type="cellIs" dxfId="72" priority="76" operator="between">
      <formula>-60</formula>
      <formula>-58.501</formula>
    </cfRule>
  </conditionalFormatting>
  <conditionalFormatting sqref="C4:J16">
    <cfRule type="cellIs" dxfId="73" priority="77" operator="between">
      <formula>-58.5</formula>
      <formula>-57.001</formula>
    </cfRule>
  </conditionalFormatting>
  <conditionalFormatting sqref="C4:J16">
    <cfRule type="cellIs" dxfId="74" priority="78" operator="between">
      <formula>-57</formula>
      <formula>-55.501</formula>
    </cfRule>
  </conditionalFormatting>
  <conditionalFormatting sqref="C4:J16">
    <cfRule type="cellIs" dxfId="75" priority="79" operator="between">
      <formula>-55.5</formula>
      <formula>-54.001</formula>
    </cfRule>
  </conditionalFormatting>
  <conditionalFormatting sqref="C4:J16">
    <cfRule type="cellIs" dxfId="76" priority="80" operator="between">
      <formula>-54</formula>
      <formula>-52.501</formula>
    </cfRule>
  </conditionalFormatting>
  <conditionalFormatting sqref="C4:J16">
    <cfRule type="cellIs" dxfId="77" priority="81" operator="between">
      <formula>-52.5</formula>
      <formula>-51.001</formula>
    </cfRule>
  </conditionalFormatting>
  <conditionalFormatting sqref="C4:J16">
    <cfRule type="cellIs" dxfId="78" priority="82" operator="between">
      <formula>-51</formula>
      <formula>-49.501</formula>
    </cfRule>
  </conditionalFormatting>
  <conditionalFormatting sqref="C4:J16">
    <cfRule type="cellIs" dxfId="79" priority="83" operator="between">
      <formula>-49.5</formula>
      <formula>-48.001</formula>
    </cfRule>
  </conditionalFormatting>
  <conditionalFormatting sqref="C4:J16">
    <cfRule type="cellIs" dxfId="80" priority="84" operator="between">
      <formula>-48</formula>
      <formula>-46.501</formula>
    </cfRule>
  </conditionalFormatting>
  <conditionalFormatting sqref="C4:J16">
    <cfRule type="cellIs" dxfId="81" priority="85" operator="between">
      <formula>-46.5</formula>
      <formula>-45.001</formula>
    </cfRule>
  </conditionalFormatting>
  <conditionalFormatting sqref="C4:J16">
    <cfRule type="cellIs" dxfId="82" priority="86" operator="between">
      <formula>-45</formula>
      <formula>-43.501</formula>
    </cfRule>
  </conditionalFormatting>
  <conditionalFormatting sqref="C4:J16">
    <cfRule type="cellIs" dxfId="83" priority="87" operator="between">
      <formula>-37.5</formula>
      <formula>-36.001</formula>
    </cfRule>
  </conditionalFormatting>
  <conditionalFormatting sqref="C4:J16">
    <cfRule type="cellIs" dxfId="84" priority="88" operator="between">
      <formula>-43.5</formula>
      <formula>-42.001</formula>
    </cfRule>
  </conditionalFormatting>
  <conditionalFormatting sqref="C4:J16">
    <cfRule type="cellIs" dxfId="85" priority="89" operator="between">
      <formula>-42</formula>
      <formula>-40.501</formula>
    </cfRule>
  </conditionalFormatting>
  <conditionalFormatting sqref="C4:J16">
    <cfRule type="cellIs" dxfId="86" priority="90" operator="between">
      <formula>-40.5</formula>
      <formula>-39.001</formula>
    </cfRule>
  </conditionalFormatting>
  <conditionalFormatting sqref="C4:J16">
    <cfRule type="cellIs" dxfId="87" priority="91" operator="between">
      <formula>-39</formula>
      <formula>-37.501</formula>
    </cfRule>
  </conditionalFormatting>
  <conditionalFormatting sqref="C4:J16">
    <cfRule type="cellIs" dxfId="88" priority="92" operator="between">
      <formula>-36</formula>
      <formula>-34.501</formula>
    </cfRule>
  </conditionalFormatting>
  <conditionalFormatting sqref="C4:J16">
    <cfRule type="cellIs" dxfId="89" priority="93" operator="between">
      <formula>-34.5</formula>
      <formula>-33.001</formula>
    </cfRule>
  </conditionalFormatting>
  <conditionalFormatting sqref="C4:J16">
    <cfRule type="cellIs" dxfId="90" priority="94" operator="between">
      <formula>-33</formula>
      <formula>-31.501</formula>
    </cfRule>
  </conditionalFormatting>
  <conditionalFormatting sqref="C4:J16">
    <cfRule type="cellIs" dxfId="91" priority="95" operator="between">
      <formula>-31.5</formula>
      <formula>-30.001</formula>
    </cfRule>
  </conditionalFormatting>
  <conditionalFormatting sqref="C4:J16">
    <cfRule type="cellIs" dxfId="92" priority="96" operator="between">
      <formula>-30</formula>
      <formula>-28.501</formula>
    </cfRule>
  </conditionalFormatting>
  <conditionalFormatting sqref="C4:J16">
    <cfRule type="cellIs" dxfId="93" priority="97" operator="between">
      <formula>-28.5</formula>
      <formula>-27.001</formula>
    </cfRule>
  </conditionalFormatting>
  <conditionalFormatting sqref="C4:J16">
    <cfRule type="cellIs" dxfId="94" priority="98" operator="between">
      <formula>-27</formula>
      <formula>-25.501</formula>
    </cfRule>
  </conditionalFormatting>
  <conditionalFormatting sqref="C4:J16">
    <cfRule type="cellIs" dxfId="95" priority="99" operator="between">
      <formula>-25.5</formula>
      <formula>-24.001</formula>
    </cfRule>
  </conditionalFormatting>
  <conditionalFormatting sqref="C4:J16">
    <cfRule type="cellIs" dxfId="96" priority="100" operator="between">
      <formula>-24</formula>
      <formula>-22.501</formula>
    </cfRule>
  </conditionalFormatting>
  <conditionalFormatting sqref="C4:J16">
    <cfRule type="cellIs" dxfId="97" priority="101" operator="between">
      <formula>-22.5</formula>
      <formula>-21.001</formula>
    </cfRule>
  </conditionalFormatting>
  <conditionalFormatting sqref="C4:J16">
    <cfRule type="cellIs" dxfId="98" priority="102" operator="between">
      <formula>-21</formula>
      <formula>-19.501</formula>
    </cfRule>
  </conditionalFormatting>
  <conditionalFormatting sqref="C4:J16">
    <cfRule type="cellIs" dxfId="99" priority="103" operator="between">
      <formula>-19.5</formula>
      <formula>-18.001</formula>
    </cfRule>
  </conditionalFormatting>
  <conditionalFormatting sqref="C4:J16">
    <cfRule type="cellIs" dxfId="100" priority="104" operator="between">
      <formula>-18</formula>
      <formula>-16.501</formula>
    </cfRule>
  </conditionalFormatting>
  <conditionalFormatting sqref="C4:J16">
    <cfRule type="cellIs" dxfId="43" priority="105" operator="between">
      <formula>-16.5</formula>
      <formula>-15.001</formula>
    </cfRule>
  </conditionalFormatting>
  <conditionalFormatting sqref="C4:J16">
    <cfRule type="cellIs" dxfId="101" priority="106" operator="between">
      <formula>-15</formula>
      <formula>-13.501</formula>
    </cfRule>
  </conditionalFormatting>
  <conditionalFormatting sqref="C4:J16">
    <cfRule type="cellIs" dxfId="102" priority="107" operator="between">
      <formula>-13.5</formula>
      <formula>-12.001</formula>
    </cfRule>
  </conditionalFormatting>
  <conditionalFormatting sqref="C4:J16">
    <cfRule type="cellIs" dxfId="103" priority="108" operator="between">
      <formula>-12</formula>
      <formula>-10.501</formula>
    </cfRule>
  </conditionalFormatting>
  <conditionalFormatting sqref="C4:J16">
    <cfRule type="cellIs" dxfId="104" priority="109" operator="between">
      <formula>-10.5</formula>
      <formula>-9.001</formula>
    </cfRule>
  </conditionalFormatting>
  <conditionalFormatting sqref="C4:J16">
    <cfRule type="cellIs" dxfId="105" priority="110" operator="between">
      <formula>-9</formula>
      <formula>-7.501</formula>
    </cfRule>
  </conditionalFormatting>
  <conditionalFormatting sqref="C4:J16">
    <cfRule type="cellIs" dxfId="106" priority="111" operator="between">
      <formula>-7.5</formula>
      <formula>-6.001</formula>
    </cfRule>
  </conditionalFormatting>
  <conditionalFormatting sqref="C4:J16">
    <cfRule type="cellIs" dxfId="107" priority="112" operator="between">
      <formula>-6</formula>
      <formula>-4.501</formula>
    </cfRule>
  </conditionalFormatting>
  <conditionalFormatting sqref="C4:J16">
    <cfRule type="cellIs" dxfId="108" priority="113" operator="between">
      <formula>-4.5</formula>
      <formula>-3.001</formula>
    </cfRule>
  </conditionalFormatting>
  <conditionalFormatting sqref="C4:J16">
    <cfRule type="cellIs" dxfId="109" priority="114" operator="between">
      <formula>-3</formula>
      <formula>-1.501</formula>
    </cfRule>
  </conditionalFormatting>
  <conditionalFormatting sqref="C4:J16">
    <cfRule type="cellIs" dxfId="110" priority="115" operator="between">
      <formula>-1.5</formula>
      <formula>-0.001</formula>
    </cfRule>
  </conditionalFormatting>
  <conditionalFormatting sqref="C4:J16">
    <cfRule type="cellIs" dxfId="111" priority="116" operator="between">
      <formula>0</formula>
      <formula>1.499</formula>
    </cfRule>
  </conditionalFormatting>
  <conditionalFormatting sqref="C4:J16">
    <cfRule type="cellIs" dxfId="112" priority="117" operator="between">
      <formula>1.5</formula>
      <formula>2.999</formula>
    </cfRule>
  </conditionalFormatting>
  <conditionalFormatting sqref="C4:J16">
    <cfRule type="cellIs" dxfId="113" priority="118" operator="between">
      <formula>3</formula>
      <formula>4.499</formula>
    </cfRule>
  </conditionalFormatting>
  <conditionalFormatting sqref="C4:J16">
    <cfRule type="cellIs" dxfId="114" priority="119" operator="between">
      <formula>4.5</formula>
      <formula>5.999</formula>
    </cfRule>
  </conditionalFormatting>
  <conditionalFormatting sqref="C4:J16">
    <cfRule type="cellIs" dxfId="115" priority="120" operator="between">
      <formula>6</formula>
      <formula>7.499</formula>
    </cfRule>
  </conditionalFormatting>
  <conditionalFormatting sqref="C4:J16">
    <cfRule type="cellIs" dxfId="116" priority="121" operator="between">
      <formula>7.5</formula>
      <formula>8.999</formula>
    </cfRule>
  </conditionalFormatting>
  <conditionalFormatting sqref="C4:J16">
    <cfRule type="cellIs" dxfId="117" priority="122" operator="between">
      <formula>9</formula>
      <formula>10.499</formula>
    </cfRule>
  </conditionalFormatting>
  <conditionalFormatting sqref="C4:J16">
    <cfRule type="cellIs" dxfId="118" priority="123" operator="between">
      <formula>10.5</formula>
      <formula>11.999</formula>
    </cfRule>
  </conditionalFormatting>
  <conditionalFormatting sqref="C4:J16">
    <cfRule type="cellIs" dxfId="119" priority="124" operator="between">
      <formula>12</formula>
      <formula>13.499</formula>
    </cfRule>
  </conditionalFormatting>
  <conditionalFormatting sqref="C4:J16">
    <cfRule type="cellIs" dxfId="120" priority="125" operator="between">
      <formula>13.5</formula>
      <formula>14.999</formula>
    </cfRule>
  </conditionalFormatting>
  <conditionalFormatting sqref="C4:J16">
    <cfRule type="cellIs" dxfId="121" priority="126" operator="between">
      <formula>15</formula>
      <formula>16.499</formula>
    </cfRule>
  </conditionalFormatting>
  <conditionalFormatting sqref="C4:J16">
    <cfRule type="cellIs" dxfId="122" priority="127" operator="between">
      <formula>16.5</formula>
      <formula>17.999</formula>
    </cfRule>
  </conditionalFormatting>
  <conditionalFormatting sqref="C4:J16">
    <cfRule type="cellIs" dxfId="123" priority="128" operator="between">
      <formula>18</formula>
      <formula>19.499</formula>
    </cfRule>
  </conditionalFormatting>
  <conditionalFormatting sqref="C4:J16">
    <cfRule type="cellIs" dxfId="29" priority="129" operator="between">
      <formula>19.5</formula>
      <formula>20.999</formula>
    </cfRule>
  </conditionalFormatting>
  <conditionalFormatting sqref="C4:J16">
    <cfRule type="cellIs" dxfId="124" priority="130" operator="between">
      <formula>21</formula>
      <formula>22.5</formula>
    </cfRule>
  </conditionalFormatting>
  <conditionalFormatting sqref="C4:J16">
    <cfRule type="cellIs" dxfId="125" priority="131" operator="between">
      <formula>22.5</formula>
      <formula>23.999</formula>
    </cfRule>
  </conditionalFormatting>
  <conditionalFormatting sqref="C4:J16">
    <cfRule type="cellIs" dxfId="126" priority="132" operator="between">
      <formula>24</formula>
      <formula>25.499</formula>
    </cfRule>
  </conditionalFormatting>
  <conditionalFormatting sqref="C4:J16">
    <cfRule type="cellIs" dxfId="27" priority="133" operator="between">
      <formula>25.5</formula>
      <formula>26.999</formula>
    </cfRule>
  </conditionalFormatting>
  <conditionalFormatting sqref="C4:J16">
    <cfRule type="cellIs" dxfId="127" priority="134" operator="between">
      <formula>27</formula>
      <formula>28.499</formula>
    </cfRule>
  </conditionalFormatting>
  <conditionalFormatting sqref="C4:J16">
    <cfRule type="cellIs" dxfId="26" priority="135" operator="between">
      <formula>28.5</formula>
      <formula>29.999</formula>
    </cfRule>
  </conditionalFormatting>
  <conditionalFormatting sqref="C4:J16">
    <cfRule type="cellIs" dxfId="128" priority="136" operator="between">
      <formula>30</formula>
      <formula>31.499</formula>
    </cfRule>
  </conditionalFormatting>
  <conditionalFormatting sqref="C4:J16">
    <cfRule type="cellIs" dxfId="25" priority="137" operator="between">
      <formula>31.5</formula>
      <formula>32.999</formula>
    </cfRule>
  </conditionalFormatting>
  <conditionalFormatting sqref="C4:J16">
    <cfRule type="cellIs" dxfId="129" priority="138" operator="between">
      <formula>33</formula>
      <formula>34.499</formula>
    </cfRule>
  </conditionalFormatting>
  <conditionalFormatting sqref="C4:J16">
    <cfRule type="cellIs" dxfId="130" priority="139" operator="between">
      <formula>34.5</formula>
      <formula>35.999</formula>
    </cfRule>
  </conditionalFormatting>
  <conditionalFormatting sqref="C4:J16">
    <cfRule type="cellIs" dxfId="23" priority="140" operator="between">
      <formula>36</formula>
      <formula>37.499</formula>
    </cfRule>
  </conditionalFormatting>
  <conditionalFormatting sqref="C4:J16">
    <cfRule type="cellIs" dxfId="131" priority="141" operator="between">
      <formula>37.5</formula>
      <formula>38.999</formula>
    </cfRule>
  </conditionalFormatting>
  <conditionalFormatting sqref="C4:J16">
    <cfRule type="cellIs" dxfId="132" priority="142" operator="between">
      <formula>39</formula>
      <formula>40.499</formula>
    </cfRule>
  </conditionalFormatting>
  <conditionalFormatting sqref="C4:J16">
    <cfRule type="cellIs" dxfId="133" priority="143" operator="between">
      <formula>40.5</formula>
      <formula>41.999</formula>
    </cfRule>
  </conditionalFormatting>
  <conditionalFormatting sqref="C4:J16">
    <cfRule type="cellIs" dxfId="134" priority="144" operator="between">
      <formula>42</formula>
      <formula>43.499</formula>
    </cfRule>
  </conditionalFormatting>
  <conditionalFormatting sqref="C4:J16">
    <cfRule type="cellIs" dxfId="135" priority="145" operator="between">
      <formula>43.5</formula>
      <formula>44.999</formula>
    </cfRule>
  </conditionalFormatting>
  <conditionalFormatting sqref="C4:J16">
    <cfRule type="cellIs" dxfId="136" priority="146" operator="between">
      <formula>45</formula>
      <formula>46.499</formula>
    </cfRule>
  </conditionalFormatting>
  <conditionalFormatting sqref="C4:J16">
    <cfRule type="cellIs" dxfId="137" priority="147" operator="between">
      <formula>46.5</formula>
      <formula>47.999</formula>
    </cfRule>
  </conditionalFormatting>
  <conditionalFormatting sqref="C4:J16">
    <cfRule type="cellIs" dxfId="17" priority="148" operator="between">
      <formula>48</formula>
      <formula>49.499</formula>
    </cfRule>
  </conditionalFormatting>
  <conditionalFormatting sqref="C4:J16">
    <cfRule type="cellIs" dxfId="138" priority="149" operator="between">
      <formula>49.5</formula>
      <formula>50.999</formula>
    </cfRule>
  </conditionalFormatting>
  <conditionalFormatting sqref="C4:J16">
    <cfRule type="cellIs" dxfId="139" priority="150" operator="between">
      <formula>51</formula>
      <formula>52.499</formula>
    </cfRule>
  </conditionalFormatting>
  <conditionalFormatting sqref="C4:J16">
    <cfRule type="cellIs" dxfId="140" priority="151" operator="between">
      <formula>52.5</formula>
      <formula>53.999</formula>
    </cfRule>
  </conditionalFormatting>
  <conditionalFormatting sqref="C4:J16">
    <cfRule type="cellIs" dxfId="141" priority="152" operator="between">
      <formula>54</formula>
      <formula>55.499</formula>
    </cfRule>
  </conditionalFormatting>
  <conditionalFormatting sqref="C4:J16">
    <cfRule type="cellIs" dxfId="16" priority="153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6" width="7.57"/>
  </cols>
  <sheetData>
    <row r="2">
      <c r="B2" s="15" t="s">
        <v>22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7"/>
    </row>
    <row r="3">
      <c r="B3" s="18" t="s">
        <v>23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21"/>
      <c r="Q3" s="18" t="s">
        <v>24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20"/>
    </row>
    <row r="4">
      <c r="B4" s="22" t="s">
        <v>21</v>
      </c>
      <c r="C4" s="23" t="s">
        <v>25</v>
      </c>
      <c r="D4" s="23" t="s">
        <v>26</v>
      </c>
      <c r="E4" s="23" t="s">
        <v>27</v>
      </c>
      <c r="F4" s="23" t="s">
        <v>28</v>
      </c>
      <c r="G4" s="23" t="s">
        <v>29</v>
      </c>
      <c r="H4" s="23" t="s">
        <v>30</v>
      </c>
      <c r="I4" s="23" t="s">
        <v>31</v>
      </c>
      <c r="J4" s="23" t="s">
        <v>32</v>
      </c>
      <c r="K4" s="23" t="s">
        <v>33</v>
      </c>
      <c r="L4" s="23" t="s">
        <v>34</v>
      </c>
      <c r="M4" s="23" t="s">
        <v>35</v>
      </c>
      <c r="N4" s="23" t="s">
        <v>36</v>
      </c>
      <c r="O4" s="24" t="s">
        <v>21</v>
      </c>
      <c r="P4" s="21"/>
      <c r="Q4" s="22" t="s">
        <v>21</v>
      </c>
      <c r="R4" s="23" t="s">
        <v>25</v>
      </c>
      <c r="S4" s="23" t="s">
        <v>26</v>
      </c>
      <c r="T4" s="23" t="s">
        <v>27</v>
      </c>
      <c r="U4" s="23" t="s">
        <v>28</v>
      </c>
      <c r="V4" s="23" t="s">
        <v>29</v>
      </c>
      <c r="W4" s="23" t="s">
        <v>30</v>
      </c>
      <c r="X4" s="23" t="s">
        <v>31</v>
      </c>
      <c r="Y4" s="23" t="s">
        <v>32</v>
      </c>
      <c r="Z4" s="23" t="s">
        <v>33</v>
      </c>
      <c r="AA4" s="23" t="s">
        <v>34</v>
      </c>
      <c r="AB4" s="23" t="s">
        <v>35</v>
      </c>
      <c r="AC4" s="23" t="s">
        <v>36</v>
      </c>
      <c r="AD4" s="24" t="s">
        <v>21</v>
      </c>
      <c r="AF4" s="21"/>
    </row>
    <row r="5">
      <c r="B5" s="22">
        <v>1901.0</v>
      </c>
      <c r="C5" s="9" t="s">
        <v>37</v>
      </c>
      <c r="D5" s="9" t="s">
        <v>37</v>
      </c>
      <c r="E5" s="9" t="s">
        <v>37</v>
      </c>
      <c r="F5" s="9" t="s">
        <v>37</v>
      </c>
      <c r="G5" s="9" t="s">
        <v>37</v>
      </c>
      <c r="H5" s="9" t="s">
        <v>37</v>
      </c>
      <c r="I5" s="9" t="s">
        <v>37</v>
      </c>
      <c r="J5" s="9" t="s">
        <v>37</v>
      </c>
      <c r="K5" s="9" t="s">
        <v>37</v>
      </c>
      <c r="L5" s="9" t="s">
        <v>37</v>
      </c>
      <c r="M5" s="9" t="s">
        <v>37</v>
      </c>
      <c r="N5" s="25" t="s">
        <v>37</v>
      </c>
      <c r="O5" s="26" t="s">
        <v>37</v>
      </c>
      <c r="P5" s="21"/>
      <c r="Q5" s="22">
        <v>1901.0</v>
      </c>
      <c r="R5" s="9" t="str">
        <f t="shared" ref="R5:AC5" si="1">AVERAGE(C135,R135)</f>
        <v>#DIV/0!</v>
      </c>
      <c r="S5" s="9" t="str">
        <f t="shared" si="1"/>
        <v>#DIV/0!</v>
      </c>
      <c r="T5" s="9" t="str">
        <f t="shared" si="1"/>
        <v>#DIV/0!</v>
      </c>
      <c r="U5" s="9" t="str">
        <f t="shared" si="1"/>
        <v>#DIV/0!</v>
      </c>
      <c r="V5" s="9" t="str">
        <f t="shared" si="1"/>
        <v>#DIV/0!</v>
      </c>
      <c r="W5" s="9" t="str">
        <f t="shared" si="1"/>
        <v>#DIV/0!</v>
      </c>
      <c r="X5" s="9" t="str">
        <f t="shared" si="1"/>
        <v>#DIV/0!</v>
      </c>
      <c r="Y5" s="9" t="str">
        <f t="shared" si="1"/>
        <v>#DIV/0!</v>
      </c>
      <c r="Z5" s="9" t="str">
        <f t="shared" si="1"/>
        <v>#DIV/0!</v>
      </c>
      <c r="AA5" s="9" t="str">
        <f t="shared" si="1"/>
        <v>#DIV/0!</v>
      </c>
      <c r="AB5" s="9" t="str">
        <f t="shared" si="1"/>
        <v>#DIV/0!</v>
      </c>
      <c r="AC5" s="25" t="str">
        <f t="shared" si="1"/>
        <v>#DIV/0!</v>
      </c>
      <c r="AD5" s="26" t="str">
        <f t="shared" ref="AD5:AD130" si="3">AVERAGE(R5:AC5)</f>
        <v>#DIV/0!</v>
      </c>
    </row>
    <row r="6">
      <c r="B6" s="22">
        <v>1902.0</v>
      </c>
      <c r="C6" s="9" t="s">
        <v>37</v>
      </c>
      <c r="D6" s="9" t="s">
        <v>37</v>
      </c>
      <c r="E6" s="9" t="s">
        <v>37</v>
      </c>
      <c r="F6" s="9" t="s">
        <v>37</v>
      </c>
      <c r="G6" s="9" t="s">
        <v>37</v>
      </c>
      <c r="H6" s="9" t="s">
        <v>37</v>
      </c>
      <c r="I6" s="9" t="s">
        <v>37</v>
      </c>
      <c r="J6" s="9" t="s">
        <v>37</v>
      </c>
      <c r="K6" s="9" t="s">
        <v>37</v>
      </c>
      <c r="L6" s="9" t="s">
        <v>37</v>
      </c>
      <c r="M6" s="9" t="s">
        <v>37</v>
      </c>
      <c r="N6" s="25" t="s">
        <v>37</v>
      </c>
      <c r="O6" s="26" t="s">
        <v>37</v>
      </c>
      <c r="P6" s="21"/>
      <c r="Q6" s="22">
        <v>1902.0</v>
      </c>
      <c r="R6" s="9" t="str">
        <f t="shared" ref="R6:AC6" si="2">AVERAGE(C136,R136)</f>
        <v>#DIV/0!</v>
      </c>
      <c r="S6" s="9" t="str">
        <f t="shared" si="2"/>
        <v>#DIV/0!</v>
      </c>
      <c r="T6" s="9" t="str">
        <f t="shared" si="2"/>
        <v>#DIV/0!</v>
      </c>
      <c r="U6" s="9" t="str">
        <f t="shared" si="2"/>
        <v>#DIV/0!</v>
      </c>
      <c r="V6" s="9" t="str">
        <f t="shared" si="2"/>
        <v>#DIV/0!</v>
      </c>
      <c r="W6" s="9" t="str">
        <f t="shared" si="2"/>
        <v>#DIV/0!</v>
      </c>
      <c r="X6" s="9" t="str">
        <f t="shared" si="2"/>
        <v>#DIV/0!</v>
      </c>
      <c r="Y6" s="9" t="str">
        <f t="shared" si="2"/>
        <v>#DIV/0!</v>
      </c>
      <c r="Z6" s="9" t="str">
        <f t="shared" si="2"/>
        <v>#DIV/0!</v>
      </c>
      <c r="AA6" s="9" t="str">
        <f t="shared" si="2"/>
        <v>#DIV/0!</v>
      </c>
      <c r="AB6" s="9" t="str">
        <f t="shared" si="2"/>
        <v>#DIV/0!</v>
      </c>
      <c r="AC6" s="25" t="str">
        <f t="shared" si="2"/>
        <v>#DIV/0!</v>
      </c>
      <c r="AD6" s="26" t="str">
        <f t="shared" si="3"/>
        <v>#DIV/0!</v>
      </c>
    </row>
    <row r="7">
      <c r="B7" s="22">
        <v>1903.0</v>
      </c>
      <c r="C7" s="9" t="s">
        <v>37</v>
      </c>
      <c r="D7" s="9" t="s">
        <v>37</v>
      </c>
      <c r="E7" s="9" t="s">
        <v>37</v>
      </c>
      <c r="F7" s="9" t="s">
        <v>37</v>
      </c>
      <c r="G7" s="9" t="s">
        <v>37</v>
      </c>
      <c r="H7" s="9" t="s">
        <v>37</v>
      </c>
      <c r="I7" s="9" t="s">
        <v>37</v>
      </c>
      <c r="J7" s="9" t="s">
        <v>37</v>
      </c>
      <c r="K7" s="9" t="s">
        <v>37</v>
      </c>
      <c r="L7" s="9" t="s">
        <v>37</v>
      </c>
      <c r="M7" s="9" t="s">
        <v>37</v>
      </c>
      <c r="N7" s="25" t="s">
        <v>37</v>
      </c>
      <c r="O7" s="26" t="s">
        <v>37</v>
      </c>
      <c r="P7" s="21"/>
      <c r="Q7" s="22">
        <v>1903.0</v>
      </c>
      <c r="R7" s="9" t="str">
        <f t="shared" ref="R7:AC7" si="4">AVERAGE(C137,R137)</f>
        <v>#DIV/0!</v>
      </c>
      <c r="S7" s="9" t="str">
        <f t="shared" si="4"/>
        <v>#DIV/0!</v>
      </c>
      <c r="T7" s="9" t="str">
        <f t="shared" si="4"/>
        <v>#DIV/0!</v>
      </c>
      <c r="U7" s="9" t="str">
        <f t="shared" si="4"/>
        <v>#DIV/0!</v>
      </c>
      <c r="V7" s="9" t="str">
        <f t="shared" si="4"/>
        <v>#DIV/0!</v>
      </c>
      <c r="W7" s="9" t="str">
        <f t="shared" si="4"/>
        <v>#DIV/0!</v>
      </c>
      <c r="X7" s="9" t="str">
        <f t="shared" si="4"/>
        <v>#DIV/0!</v>
      </c>
      <c r="Y7" s="9" t="str">
        <f t="shared" si="4"/>
        <v>#DIV/0!</v>
      </c>
      <c r="Z7" s="9" t="str">
        <f t="shared" si="4"/>
        <v>#DIV/0!</v>
      </c>
      <c r="AA7" s="9" t="str">
        <f t="shared" si="4"/>
        <v>#DIV/0!</v>
      </c>
      <c r="AB7" s="9" t="str">
        <f t="shared" si="4"/>
        <v>#DIV/0!</v>
      </c>
      <c r="AC7" s="25" t="str">
        <f t="shared" si="4"/>
        <v>#DIV/0!</v>
      </c>
      <c r="AD7" s="26" t="str">
        <f t="shared" si="3"/>
        <v>#DIV/0!</v>
      </c>
    </row>
    <row r="8">
      <c r="B8" s="22">
        <v>1904.0</v>
      </c>
      <c r="C8" s="9" t="s">
        <v>37</v>
      </c>
      <c r="D8" s="9" t="s">
        <v>37</v>
      </c>
      <c r="E8" s="9" t="s">
        <v>37</v>
      </c>
      <c r="F8" s="9" t="s">
        <v>37</v>
      </c>
      <c r="G8" s="9" t="s">
        <v>37</v>
      </c>
      <c r="H8" s="9" t="s">
        <v>37</v>
      </c>
      <c r="I8" s="9" t="s">
        <v>37</v>
      </c>
      <c r="J8" s="9" t="s">
        <v>37</v>
      </c>
      <c r="K8" s="9" t="s">
        <v>37</v>
      </c>
      <c r="L8" s="9" t="s">
        <v>37</v>
      </c>
      <c r="M8" s="9" t="s">
        <v>37</v>
      </c>
      <c r="N8" s="25" t="s">
        <v>37</v>
      </c>
      <c r="O8" s="26" t="s">
        <v>37</v>
      </c>
      <c r="P8" s="21"/>
      <c r="Q8" s="22">
        <v>1904.0</v>
      </c>
      <c r="R8" s="9" t="str">
        <f t="shared" ref="R8:AC8" si="5">AVERAGE(C138,R138)</f>
        <v>#DIV/0!</v>
      </c>
      <c r="S8" s="9" t="str">
        <f t="shared" si="5"/>
        <v>#DIV/0!</v>
      </c>
      <c r="T8" s="9" t="str">
        <f t="shared" si="5"/>
        <v>#DIV/0!</v>
      </c>
      <c r="U8" s="9" t="str">
        <f t="shared" si="5"/>
        <v>#DIV/0!</v>
      </c>
      <c r="V8" s="9" t="str">
        <f t="shared" si="5"/>
        <v>#DIV/0!</v>
      </c>
      <c r="W8" s="9" t="str">
        <f t="shared" si="5"/>
        <v>#DIV/0!</v>
      </c>
      <c r="X8" s="9" t="str">
        <f t="shared" si="5"/>
        <v>#DIV/0!</v>
      </c>
      <c r="Y8" s="9" t="str">
        <f t="shared" si="5"/>
        <v>#DIV/0!</v>
      </c>
      <c r="Z8" s="9" t="str">
        <f t="shared" si="5"/>
        <v>#DIV/0!</v>
      </c>
      <c r="AA8" s="9" t="str">
        <f t="shared" si="5"/>
        <v>#DIV/0!</v>
      </c>
      <c r="AB8" s="9" t="str">
        <f t="shared" si="5"/>
        <v>#DIV/0!</v>
      </c>
      <c r="AC8" s="25" t="str">
        <f t="shared" si="5"/>
        <v>#DIV/0!</v>
      </c>
      <c r="AD8" s="26" t="str">
        <f t="shared" si="3"/>
        <v>#DIV/0!</v>
      </c>
      <c r="AE8" s="27"/>
    </row>
    <row r="9">
      <c r="B9" s="22">
        <v>1905.0</v>
      </c>
      <c r="C9" s="9" t="s">
        <v>37</v>
      </c>
      <c r="D9" s="9" t="s">
        <v>37</v>
      </c>
      <c r="E9" s="9" t="s">
        <v>37</v>
      </c>
      <c r="F9" s="9" t="s">
        <v>37</v>
      </c>
      <c r="G9" s="9" t="s">
        <v>37</v>
      </c>
      <c r="H9" s="9" t="s">
        <v>37</v>
      </c>
      <c r="I9" s="9" t="s">
        <v>37</v>
      </c>
      <c r="J9" s="9" t="s">
        <v>37</v>
      </c>
      <c r="K9" s="9" t="s">
        <v>37</v>
      </c>
      <c r="L9" s="9" t="s">
        <v>37</v>
      </c>
      <c r="M9" s="9" t="s">
        <v>37</v>
      </c>
      <c r="N9" s="25" t="s">
        <v>37</v>
      </c>
      <c r="O9" s="26" t="s">
        <v>37</v>
      </c>
      <c r="P9" s="21"/>
      <c r="Q9" s="22">
        <v>1905.0</v>
      </c>
      <c r="R9" s="9" t="str">
        <f t="shared" ref="R9:AC9" si="6">AVERAGE(C139,R139)</f>
        <v>#DIV/0!</v>
      </c>
      <c r="S9" s="9" t="str">
        <f t="shared" si="6"/>
        <v>#DIV/0!</v>
      </c>
      <c r="T9" s="9" t="str">
        <f t="shared" si="6"/>
        <v>#DIV/0!</v>
      </c>
      <c r="U9" s="9" t="str">
        <f t="shared" si="6"/>
        <v>#DIV/0!</v>
      </c>
      <c r="V9" s="9" t="str">
        <f t="shared" si="6"/>
        <v>#DIV/0!</v>
      </c>
      <c r="W9" s="9" t="str">
        <f t="shared" si="6"/>
        <v>#DIV/0!</v>
      </c>
      <c r="X9" s="9" t="str">
        <f t="shared" si="6"/>
        <v>#DIV/0!</v>
      </c>
      <c r="Y9" s="9" t="str">
        <f t="shared" si="6"/>
        <v>#DIV/0!</v>
      </c>
      <c r="Z9" s="9" t="str">
        <f t="shared" si="6"/>
        <v>#DIV/0!</v>
      </c>
      <c r="AA9" s="9" t="str">
        <f t="shared" si="6"/>
        <v>#DIV/0!</v>
      </c>
      <c r="AB9" s="9" t="str">
        <f t="shared" si="6"/>
        <v>#DIV/0!</v>
      </c>
      <c r="AC9" s="25" t="str">
        <f t="shared" si="6"/>
        <v>#DIV/0!</v>
      </c>
      <c r="AD9" s="26" t="str">
        <f t="shared" si="3"/>
        <v>#DIV/0!</v>
      </c>
      <c r="AE9" s="27"/>
    </row>
    <row r="10">
      <c r="B10" s="22">
        <v>1906.0</v>
      </c>
      <c r="C10" s="9" t="s">
        <v>37</v>
      </c>
      <c r="D10" s="9" t="s">
        <v>37</v>
      </c>
      <c r="E10" s="9" t="s">
        <v>37</v>
      </c>
      <c r="F10" s="9" t="s">
        <v>37</v>
      </c>
      <c r="G10" s="9" t="s">
        <v>37</v>
      </c>
      <c r="H10" s="9" t="s">
        <v>37</v>
      </c>
      <c r="I10" s="9" t="s">
        <v>37</v>
      </c>
      <c r="J10" s="9" t="s">
        <v>37</v>
      </c>
      <c r="K10" s="9" t="s">
        <v>37</v>
      </c>
      <c r="L10" s="9" t="s">
        <v>37</v>
      </c>
      <c r="M10" s="9" t="s">
        <v>37</v>
      </c>
      <c r="N10" s="25" t="s">
        <v>37</v>
      </c>
      <c r="O10" s="26" t="s">
        <v>37</v>
      </c>
      <c r="P10" s="21"/>
      <c r="Q10" s="22">
        <v>1906.0</v>
      </c>
      <c r="R10" s="9" t="str">
        <f t="shared" ref="R10:AC10" si="7">AVERAGE(C140,R140)</f>
        <v>#DIV/0!</v>
      </c>
      <c r="S10" s="9" t="str">
        <f t="shared" si="7"/>
        <v>#DIV/0!</v>
      </c>
      <c r="T10" s="9" t="str">
        <f t="shared" si="7"/>
        <v>#DIV/0!</v>
      </c>
      <c r="U10" s="9" t="str">
        <f t="shared" si="7"/>
        <v>#DIV/0!</v>
      </c>
      <c r="V10" s="9" t="str">
        <f t="shared" si="7"/>
        <v>#DIV/0!</v>
      </c>
      <c r="W10" s="9" t="str">
        <f t="shared" si="7"/>
        <v>#DIV/0!</v>
      </c>
      <c r="X10" s="9" t="str">
        <f t="shared" si="7"/>
        <v>#DIV/0!</v>
      </c>
      <c r="Y10" s="9" t="str">
        <f t="shared" si="7"/>
        <v>#DIV/0!</v>
      </c>
      <c r="Z10" s="9" t="str">
        <f t="shared" si="7"/>
        <v>#DIV/0!</v>
      </c>
      <c r="AA10" s="9" t="str">
        <f t="shared" si="7"/>
        <v>#DIV/0!</v>
      </c>
      <c r="AB10" s="9" t="str">
        <f t="shared" si="7"/>
        <v>#DIV/0!</v>
      </c>
      <c r="AC10" s="25" t="str">
        <f t="shared" si="7"/>
        <v>#DIV/0!</v>
      </c>
      <c r="AD10" s="26" t="str">
        <f t="shared" si="3"/>
        <v>#DIV/0!</v>
      </c>
      <c r="AE10" s="27"/>
    </row>
    <row r="11">
      <c r="B11" s="22">
        <v>1907.0</v>
      </c>
      <c r="C11" s="9" t="s">
        <v>37</v>
      </c>
      <c r="D11" s="9" t="s">
        <v>37</v>
      </c>
      <c r="E11" s="9" t="s">
        <v>37</v>
      </c>
      <c r="F11" s="9" t="s">
        <v>37</v>
      </c>
      <c r="G11" s="9" t="s">
        <v>37</v>
      </c>
      <c r="H11" s="9" t="s">
        <v>37</v>
      </c>
      <c r="I11" s="9" t="s">
        <v>37</v>
      </c>
      <c r="J11" s="9" t="s">
        <v>37</v>
      </c>
      <c r="K11" s="9" t="s">
        <v>37</v>
      </c>
      <c r="L11" s="9" t="s">
        <v>37</v>
      </c>
      <c r="M11" s="9" t="s">
        <v>37</v>
      </c>
      <c r="N11" s="25" t="s">
        <v>37</v>
      </c>
      <c r="O11" s="26" t="s">
        <v>37</v>
      </c>
      <c r="P11" s="21"/>
      <c r="Q11" s="22">
        <v>1907.0</v>
      </c>
      <c r="R11" s="9" t="str">
        <f t="shared" ref="R11:AC11" si="8">AVERAGE(C141,R141)</f>
        <v>#DIV/0!</v>
      </c>
      <c r="S11" s="9" t="str">
        <f t="shared" si="8"/>
        <v>#DIV/0!</v>
      </c>
      <c r="T11" s="9" t="str">
        <f t="shared" si="8"/>
        <v>#DIV/0!</v>
      </c>
      <c r="U11" s="9" t="str">
        <f t="shared" si="8"/>
        <v>#DIV/0!</v>
      </c>
      <c r="V11" s="9" t="str">
        <f t="shared" si="8"/>
        <v>#DIV/0!</v>
      </c>
      <c r="W11" s="9" t="str">
        <f t="shared" si="8"/>
        <v>#DIV/0!</v>
      </c>
      <c r="X11" s="9" t="str">
        <f t="shared" si="8"/>
        <v>#DIV/0!</v>
      </c>
      <c r="Y11" s="9" t="str">
        <f t="shared" si="8"/>
        <v>#DIV/0!</v>
      </c>
      <c r="Z11" s="9" t="str">
        <f t="shared" si="8"/>
        <v>#DIV/0!</v>
      </c>
      <c r="AA11" s="9" t="str">
        <f t="shared" si="8"/>
        <v>#DIV/0!</v>
      </c>
      <c r="AB11" s="9" t="str">
        <f t="shared" si="8"/>
        <v>#DIV/0!</v>
      </c>
      <c r="AC11" s="25" t="str">
        <f t="shared" si="8"/>
        <v>#DIV/0!</v>
      </c>
      <c r="AD11" s="26" t="str">
        <f t="shared" si="3"/>
        <v>#DIV/0!</v>
      </c>
      <c r="AE11" s="27"/>
    </row>
    <row r="12">
      <c r="B12" s="22">
        <v>1908.0</v>
      </c>
      <c r="C12" s="9" t="s">
        <v>37</v>
      </c>
      <c r="D12" s="9" t="s">
        <v>37</v>
      </c>
      <c r="E12" s="9" t="s">
        <v>37</v>
      </c>
      <c r="F12" s="9" t="s">
        <v>37</v>
      </c>
      <c r="G12" s="9" t="s">
        <v>37</v>
      </c>
      <c r="H12" s="9" t="s">
        <v>37</v>
      </c>
      <c r="I12" s="9" t="s">
        <v>37</v>
      </c>
      <c r="J12" s="9" t="s">
        <v>37</v>
      </c>
      <c r="K12" s="9" t="s">
        <v>37</v>
      </c>
      <c r="L12" s="9" t="s">
        <v>37</v>
      </c>
      <c r="M12" s="9" t="s">
        <v>37</v>
      </c>
      <c r="N12" s="25" t="s">
        <v>37</v>
      </c>
      <c r="O12" s="26" t="s">
        <v>37</v>
      </c>
      <c r="P12" s="21"/>
      <c r="Q12" s="22">
        <v>1908.0</v>
      </c>
      <c r="R12" s="9" t="str">
        <f t="shared" ref="R12:AC12" si="9">AVERAGE(C142,R142)</f>
        <v>#DIV/0!</v>
      </c>
      <c r="S12" s="9" t="str">
        <f t="shared" si="9"/>
        <v>#DIV/0!</v>
      </c>
      <c r="T12" s="9" t="str">
        <f t="shared" si="9"/>
        <v>#DIV/0!</v>
      </c>
      <c r="U12" s="9" t="str">
        <f t="shared" si="9"/>
        <v>#DIV/0!</v>
      </c>
      <c r="V12" s="9" t="str">
        <f t="shared" si="9"/>
        <v>#DIV/0!</v>
      </c>
      <c r="W12" s="9" t="str">
        <f t="shared" si="9"/>
        <v>#DIV/0!</v>
      </c>
      <c r="X12" s="9" t="str">
        <f t="shared" si="9"/>
        <v>#DIV/0!</v>
      </c>
      <c r="Y12" s="9" t="str">
        <f t="shared" si="9"/>
        <v>#DIV/0!</v>
      </c>
      <c r="Z12" s="9" t="str">
        <f t="shared" si="9"/>
        <v>#DIV/0!</v>
      </c>
      <c r="AA12" s="9" t="str">
        <f t="shared" si="9"/>
        <v>#DIV/0!</v>
      </c>
      <c r="AB12" s="9" t="str">
        <f t="shared" si="9"/>
        <v>#DIV/0!</v>
      </c>
      <c r="AC12" s="25" t="str">
        <f t="shared" si="9"/>
        <v>#DIV/0!</v>
      </c>
      <c r="AD12" s="26" t="str">
        <f t="shared" si="3"/>
        <v>#DIV/0!</v>
      </c>
      <c r="AE12" s="27"/>
    </row>
    <row r="13">
      <c r="B13" s="22">
        <v>1909.0</v>
      </c>
      <c r="C13" s="9" t="s">
        <v>37</v>
      </c>
      <c r="D13" s="9" t="s">
        <v>37</v>
      </c>
      <c r="E13" s="9" t="s">
        <v>37</v>
      </c>
      <c r="F13" s="9" t="s">
        <v>37</v>
      </c>
      <c r="G13" s="9" t="s">
        <v>37</v>
      </c>
      <c r="H13" s="9" t="s">
        <v>37</v>
      </c>
      <c r="I13" s="9" t="s">
        <v>37</v>
      </c>
      <c r="J13" s="9" t="s">
        <v>37</v>
      </c>
      <c r="K13" s="9" t="s">
        <v>37</v>
      </c>
      <c r="L13" s="9" t="s">
        <v>37</v>
      </c>
      <c r="M13" s="9" t="s">
        <v>37</v>
      </c>
      <c r="N13" s="25" t="s">
        <v>37</v>
      </c>
      <c r="O13" s="26" t="s">
        <v>37</v>
      </c>
      <c r="P13" s="21"/>
      <c r="Q13" s="22">
        <v>1909.0</v>
      </c>
      <c r="R13" s="9" t="str">
        <f t="shared" ref="R13:AC13" si="10">AVERAGE(C143,R143)</f>
        <v>#DIV/0!</v>
      </c>
      <c r="S13" s="9" t="str">
        <f t="shared" si="10"/>
        <v>#DIV/0!</v>
      </c>
      <c r="T13" s="9" t="str">
        <f t="shared" si="10"/>
        <v>#DIV/0!</v>
      </c>
      <c r="U13" s="9" t="str">
        <f t="shared" si="10"/>
        <v>#DIV/0!</v>
      </c>
      <c r="V13" s="9" t="str">
        <f t="shared" si="10"/>
        <v>#DIV/0!</v>
      </c>
      <c r="W13" s="9" t="str">
        <f t="shared" si="10"/>
        <v>#DIV/0!</v>
      </c>
      <c r="X13" s="9" t="str">
        <f t="shared" si="10"/>
        <v>#DIV/0!</v>
      </c>
      <c r="Y13" s="9" t="str">
        <f t="shared" si="10"/>
        <v>#DIV/0!</v>
      </c>
      <c r="Z13" s="9" t="str">
        <f t="shared" si="10"/>
        <v>#DIV/0!</v>
      </c>
      <c r="AA13" s="9" t="str">
        <f t="shared" si="10"/>
        <v>#DIV/0!</v>
      </c>
      <c r="AB13" s="9" t="str">
        <f t="shared" si="10"/>
        <v>#DIV/0!</v>
      </c>
      <c r="AC13" s="25" t="str">
        <f t="shared" si="10"/>
        <v>#DIV/0!</v>
      </c>
      <c r="AD13" s="26" t="str">
        <f t="shared" si="3"/>
        <v>#DIV/0!</v>
      </c>
      <c r="AE13" s="27"/>
    </row>
    <row r="14">
      <c r="B14" s="22">
        <v>1910.0</v>
      </c>
      <c r="C14" s="9" t="s">
        <v>37</v>
      </c>
      <c r="D14" s="9" t="s">
        <v>37</v>
      </c>
      <c r="E14" s="9" t="s">
        <v>37</v>
      </c>
      <c r="F14" s="9" t="s">
        <v>37</v>
      </c>
      <c r="G14" s="9" t="s">
        <v>37</v>
      </c>
      <c r="H14" s="9" t="s">
        <v>37</v>
      </c>
      <c r="I14" s="9" t="s">
        <v>37</v>
      </c>
      <c r="J14" s="9" t="s">
        <v>37</v>
      </c>
      <c r="K14" s="9" t="s">
        <v>37</v>
      </c>
      <c r="L14" s="9" t="s">
        <v>37</v>
      </c>
      <c r="M14" s="9" t="s">
        <v>37</v>
      </c>
      <c r="N14" s="25" t="s">
        <v>37</v>
      </c>
      <c r="O14" s="26" t="s">
        <v>37</v>
      </c>
      <c r="P14" s="21"/>
      <c r="Q14" s="22">
        <v>1910.0</v>
      </c>
      <c r="R14" s="9" t="str">
        <f t="shared" ref="R14:AC14" si="11">AVERAGE(C144,R144)</f>
        <v>#DIV/0!</v>
      </c>
      <c r="S14" s="9" t="str">
        <f t="shared" si="11"/>
        <v>#DIV/0!</v>
      </c>
      <c r="T14" s="9" t="str">
        <f t="shared" si="11"/>
        <v>#DIV/0!</v>
      </c>
      <c r="U14" s="9" t="str">
        <f t="shared" si="11"/>
        <v>#DIV/0!</v>
      </c>
      <c r="V14" s="9" t="str">
        <f t="shared" si="11"/>
        <v>#DIV/0!</v>
      </c>
      <c r="W14" s="9" t="str">
        <f t="shared" si="11"/>
        <v>#DIV/0!</v>
      </c>
      <c r="X14" s="9" t="str">
        <f t="shared" si="11"/>
        <v>#DIV/0!</v>
      </c>
      <c r="Y14" s="9" t="str">
        <f t="shared" si="11"/>
        <v>#DIV/0!</v>
      </c>
      <c r="Z14" s="9" t="str">
        <f t="shared" si="11"/>
        <v>#DIV/0!</v>
      </c>
      <c r="AA14" s="9" t="str">
        <f t="shared" si="11"/>
        <v>#DIV/0!</v>
      </c>
      <c r="AB14" s="9" t="str">
        <f t="shared" si="11"/>
        <v>#DIV/0!</v>
      </c>
      <c r="AC14" s="25" t="str">
        <f t="shared" si="11"/>
        <v>#DIV/0!</v>
      </c>
      <c r="AD14" s="26" t="str">
        <f t="shared" si="3"/>
        <v>#DIV/0!</v>
      </c>
      <c r="AE14" s="27"/>
    </row>
    <row r="15">
      <c r="B15" s="22">
        <v>1911.0</v>
      </c>
      <c r="C15" s="9" t="s">
        <v>37</v>
      </c>
      <c r="D15" s="9" t="s">
        <v>37</v>
      </c>
      <c r="E15" s="9" t="s">
        <v>37</v>
      </c>
      <c r="F15" s="9" t="s">
        <v>37</v>
      </c>
      <c r="G15" s="9" t="s">
        <v>37</v>
      </c>
      <c r="H15" s="9" t="s">
        <v>37</v>
      </c>
      <c r="I15" s="9" t="s">
        <v>37</v>
      </c>
      <c r="J15" s="9" t="s">
        <v>37</v>
      </c>
      <c r="K15" s="9" t="s">
        <v>37</v>
      </c>
      <c r="L15" s="9" t="s">
        <v>37</v>
      </c>
      <c r="M15" s="9" t="s">
        <v>37</v>
      </c>
      <c r="N15" s="25" t="s">
        <v>37</v>
      </c>
      <c r="O15" s="26" t="s">
        <v>37</v>
      </c>
      <c r="P15" s="21"/>
      <c r="Q15" s="22">
        <v>1911.0</v>
      </c>
      <c r="R15" s="9" t="str">
        <f t="shared" ref="R15:AC15" si="12">AVERAGE(C145,R145)</f>
        <v>#DIV/0!</v>
      </c>
      <c r="S15" s="9" t="str">
        <f t="shared" si="12"/>
        <v>#DIV/0!</v>
      </c>
      <c r="T15" s="9" t="str">
        <f t="shared" si="12"/>
        <v>#DIV/0!</v>
      </c>
      <c r="U15" s="9" t="str">
        <f t="shared" si="12"/>
        <v>#DIV/0!</v>
      </c>
      <c r="V15" s="9" t="str">
        <f t="shared" si="12"/>
        <v>#DIV/0!</v>
      </c>
      <c r="W15" s="9" t="str">
        <f t="shared" si="12"/>
        <v>#DIV/0!</v>
      </c>
      <c r="X15" s="9" t="str">
        <f t="shared" si="12"/>
        <v>#DIV/0!</v>
      </c>
      <c r="Y15" s="9" t="str">
        <f t="shared" si="12"/>
        <v>#DIV/0!</v>
      </c>
      <c r="Z15" s="9" t="str">
        <f t="shared" si="12"/>
        <v>#DIV/0!</v>
      </c>
      <c r="AA15" s="9" t="str">
        <f t="shared" si="12"/>
        <v>#DIV/0!</v>
      </c>
      <c r="AB15" s="9" t="str">
        <f t="shared" si="12"/>
        <v>#DIV/0!</v>
      </c>
      <c r="AC15" s="25" t="str">
        <f t="shared" si="12"/>
        <v>#DIV/0!</v>
      </c>
      <c r="AD15" s="26" t="str">
        <f t="shared" si="3"/>
        <v>#DIV/0!</v>
      </c>
      <c r="AE15" s="27"/>
    </row>
    <row r="16">
      <c r="B16" s="22">
        <v>1912.0</v>
      </c>
      <c r="C16" s="9" t="s">
        <v>37</v>
      </c>
      <c r="D16" s="9" t="s">
        <v>37</v>
      </c>
      <c r="E16" s="9" t="s">
        <v>37</v>
      </c>
      <c r="F16" s="9" t="s">
        <v>37</v>
      </c>
      <c r="G16" s="9" t="s">
        <v>37</v>
      </c>
      <c r="H16" s="9" t="s">
        <v>37</v>
      </c>
      <c r="I16" s="9" t="s">
        <v>37</v>
      </c>
      <c r="J16" s="9" t="s">
        <v>37</v>
      </c>
      <c r="K16" s="9" t="s">
        <v>37</v>
      </c>
      <c r="L16" s="9" t="s">
        <v>37</v>
      </c>
      <c r="M16" s="9" t="s">
        <v>37</v>
      </c>
      <c r="N16" s="25" t="s">
        <v>37</v>
      </c>
      <c r="O16" s="26" t="s">
        <v>37</v>
      </c>
      <c r="P16" s="21"/>
      <c r="Q16" s="22">
        <v>1912.0</v>
      </c>
      <c r="R16" s="9" t="str">
        <f t="shared" ref="R16:AC16" si="13">AVERAGE(C146,R146)</f>
        <v>#DIV/0!</v>
      </c>
      <c r="S16" s="9" t="str">
        <f t="shared" si="13"/>
        <v>#DIV/0!</v>
      </c>
      <c r="T16" s="9" t="str">
        <f t="shared" si="13"/>
        <v>#DIV/0!</v>
      </c>
      <c r="U16" s="9" t="str">
        <f t="shared" si="13"/>
        <v>#DIV/0!</v>
      </c>
      <c r="V16" s="9" t="str">
        <f t="shared" si="13"/>
        <v>#DIV/0!</v>
      </c>
      <c r="W16" s="9" t="str">
        <f t="shared" si="13"/>
        <v>#DIV/0!</v>
      </c>
      <c r="X16" s="9" t="str">
        <f t="shared" si="13"/>
        <v>#DIV/0!</v>
      </c>
      <c r="Y16" s="9" t="str">
        <f t="shared" si="13"/>
        <v>#DIV/0!</v>
      </c>
      <c r="Z16" s="9" t="str">
        <f t="shared" si="13"/>
        <v>#DIV/0!</v>
      </c>
      <c r="AA16" s="9" t="str">
        <f t="shared" si="13"/>
        <v>#DIV/0!</v>
      </c>
      <c r="AB16" s="9" t="str">
        <f t="shared" si="13"/>
        <v>#DIV/0!</v>
      </c>
      <c r="AC16" s="25" t="str">
        <f t="shared" si="13"/>
        <v>#DIV/0!</v>
      </c>
      <c r="AD16" s="26" t="str">
        <f t="shared" si="3"/>
        <v>#DIV/0!</v>
      </c>
      <c r="AE16" s="27"/>
    </row>
    <row r="17">
      <c r="B17" s="22">
        <v>1913.0</v>
      </c>
      <c r="C17" s="9" t="s">
        <v>37</v>
      </c>
      <c r="D17" s="9" t="s">
        <v>37</v>
      </c>
      <c r="E17" s="9" t="s">
        <v>37</v>
      </c>
      <c r="F17" s="9" t="s">
        <v>37</v>
      </c>
      <c r="G17" s="9" t="s">
        <v>37</v>
      </c>
      <c r="H17" s="9" t="s">
        <v>37</v>
      </c>
      <c r="I17" s="9" t="s">
        <v>37</v>
      </c>
      <c r="J17" s="9" t="s">
        <v>37</v>
      </c>
      <c r="K17" s="9" t="s">
        <v>37</v>
      </c>
      <c r="L17" s="9" t="s">
        <v>37</v>
      </c>
      <c r="M17" s="9" t="s">
        <v>37</v>
      </c>
      <c r="N17" s="25" t="s">
        <v>37</v>
      </c>
      <c r="O17" s="26" t="s">
        <v>37</v>
      </c>
      <c r="P17" s="21"/>
      <c r="Q17" s="22">
        <v>1913.0</v>
      </c>
      <c r="R17" s="9" t="str">
        <f t="shared" ref="R17:AC17" si="14">AVERAGE(C147,R147)</f>
        <v>#DIV/0!</v>
      </c>
      <c r="S17" s="9" t="str">
        <f t="shared" si="14"/>
        <v>#DIV/0!</v>
      </c>
      <c r="T17" s="9" t="str">
        <f t="shared" si="14"/>
        <v>#DIV/0!</v>
      </c>
      <c r="U17" s="9" t="str">
        <f t="shared" si="14"/>
        <v>#DIV/0!</v>
      </c>
      <c r="V17" s="9" t="str">
        <f t="shared" si="14"/>
        <v>#DIV/0!</v>
      </c>
      <c r="W17" s="9" t="str">
        <f t="shared" si="14"/>
        <v>#DIV/0!</v>
      </c>
      <c r="X17" s="9" t="str">
        <f t="shared" si="14"/>
        <v>#DIV/0!</v>
      </c>
      <c r="Y17" s="9" t="str">
        <f t="shared" si="14"/>
        <v>#DIV/0!</v>
      </c>
      <c r="Z17" s="9" t="str">
        <f t="shared" si="14"/>
        <v>#DIV/0!</v>
      </c>
      <c r="AA17" s="9" t="str">
        <f t="shared" si="14"/>
        <v>#DIV/0!</v>
      </c>
      <c r="AB17" s="9" t="str">
        <f t="shared" si="14"/>
        <v>#DIV/0!</v>
      </c>
      <c r="AC17" s="25" t="str">
        <f t="shared" si="14"/>
        <v>#DIV/0!</v>
      </c>
      <c r="AD17" s="26" t="str">
        <f t="shared" si="3"/>
        <v>#DIV/0!</v>
      </c>
      <c r="AE17" s="27"/>
    </row>
    <row r="18">
      <c r="B18" s="22">
        <v>1914.0</v>
      </c>
      <c r="C18" s="9" t="s">
        <v>37</v>
      </c>
      <c r="D18" s="9" t="s">
        <v>37</v>
      </c>
      <c r="E18" s="9" t="s">
        <v>37</v>
      </c>
      <c r="F18" s="9" t="s">
        <v>37</v>
      </c>
      <c r="G18" s="9" t="s">
        <v>37</v>
      </c>
      <c r="H18" s="9" t="s">
        <v>37</v>
      </c>
      <c r="I18" s="9" t="s">
        <v>37</v>
      </c>
      <c r="J18" s="9" t="s">
        <v>37</v>
      </c>
      <c r="K18" s="9" t="s">
        <v>37</v>
      </c>
      <c r="L18" s="9" t="s">
        <v>37</v>
      </c>
      <c r="M18" s="9" t="s">
        <v>37</v>
      </c>
      <c r="N18" s="25" t="s">
        <v>37</v>
      </c>
      <c r="O18" s="26" t="s">
        <v>37</v>
      </c>
      <c r="P18" s="21"/>
      <c r="Q18" s="22">
        <v>1914.0</v>
      </c>
      <c r="R18" s="9" t="str">
        <f t="shared" ref="R18:AC18" si="15">AVERAGE(C148,R148)</f>
        <v>#DIV/0!</v>
      </c>
      <c r="S18" s="9" t="str">
        <f t="shared" si="15"/>
        <v>#DIV/0!</v>
      </c>
      <c r="T18" s="9" t="str">
        <f t="shared" si="15"/>
        <v>#DIV/0!</v>
      </c>
      <c r="U18" s="9" t="str">
        <f t="shared" si="15"/>
        <v>#DIV/0!</v>
      </c>
      <c r="V18" s="9" t="str">
        <f t="shared" si="15"/>
        <v>#DIV/0!</v>
      </c>
      <c r="W18" s="9" t="str">
        <f t="shared" si="15"/>
        <v>#DIV/0!</v>
      </c>
      <c r="X18" s="9" t="str">
        <f t="shared" si="15"/>
        <v>#DIV/0!</v>
      </c>
      <c r="Y18" s="9" t="str">
        <f t="shared" si="15"/>
        <v>#DIV/0!</v>
      </c>
      <c r="Z18" s="9" t="str">
        <f t="shared" si="15"/>
        <v>#DIV/0!</v>
      </c>
      <c r="AA18" s="9" t="str">
        <f t="shared" si="15"/>
        <v>#DIV/0!</v>
      </c>
      <c r="AB18" s="9" t="str">
        <f t="shared" si="15"/>
        <v>#DIV/0!</v>
      </c>
      <c r="AC18" s="25" t="str">
        <f t="shared" si="15"/>
        <v>#DIV/0!</v>
      </c>
      <c r="AD18" s="26" t="str">
        <f t="shared" si="3"/>
        <v>#DIV/0!</v>
      </c>
      <c r="AE18" s="27"/>
    </row>
    <row r="19">
      <c r="B19" s="22">
        <v>1915.0</v>
      </c>
      <c r="C19" s="9" t="s">
        <v>37</v>
      </c>
      <c r="D19" s="9" t="s">
        <v>37</v>
      </c>
      <c r="E19" s="9" t="s">
        <v>37</v>
      </c>
      <c r="F19" s="9" t="s">
        <v>37</v>
      </c>
      <c r="G19" s="9" t="s">
        <v>37</v>
      </c>
      <c r="H19" s="9" t="s">
        <v>37</v>
      </c>
      <c r="I19" s="9" t="s">
        <v>37</v>
      </c>
      <c r="J19" s="9" t="s">
        <v>37</v>
      </c>
      <c r="K19" s="9" t="s">
        <v>37</v>
      </c>
      <c r="L19" s="9" t="s">
        <v>37</v>
      </c>
      <c r="M19" s="9" t="s">
        <v>37</v>
      </c>
      <c r="N19" s="25" t="s">
        <v>37</v>
      </c>
      <c r="O19" s="26" t="s">
        <v>37</v>
      </c>
      <c r="P19" s="21"/>
      <c r="Q19" s="22">
        <v>1915.0</v>
      </c>
      <c r="R19" s="9" t="str">
        <f t="shared" ref="R19:AC19" si="16">AVERAGE(C149,R149)</f>
        <v>#DIV/0!</v>
      </c>
      <c r="S19" s="9" t="str">
        <f t="shared" si="16"/>
        <v>#DIV/0!</v>
      </c>
      <c r="T19" s="9" t="str">
        <f t="shared" si="16"/>
        <v>#DIV/0!</v>
      </c>
      <c r="U19" s="9" t="str">
        <f t="shared" si="16"/>
        <v>#DIV/0!</v>
      </c>
      <c r="V19" s="9" t="str">
        <f t="shared" si="16"/>
        <v>#DIV/0!</v>
      </c>
      <c r="W19" s="9" t="str">
        <f t="shared" si="16"/>
        <v>#DIV/0!</v>
      </c>
      <c r="X19" s="9" t="str">
        <f t="shared" si="16"/>
        <v>#DIV/0!</v>
      </c>
      <c r="Y19" s="9" t="str">
        <f t="shared" si="16"/>
        <v>#DIV/0!</v>
      </c>
      <c r="Z19" s="9" t="str">
        <f t="shared" si="16"/>
        <v>#DIV/0!</v>
      </c>
      <c r="AA19" s="9" t="str">
        <f t="shared" si="16"/>
        <v>#DIV/0!</v>
      </c>
      <c r="AB19" s="9" t="str">
        <f t="shared" si="16"/>
        <v>#DIV/0!</v>
      </c>
      <c r="AC19" s="25" t="str">
        <f t="shared" si="16"/>
        <v>#DIV/0!</v>
      </c>
      <c r="AD19" s="26" t="str">
        <f t="shared" si="3"/>
        <v>#DIV/0!</v>
      </c>
      <c r="AE19" s="27"/>
    </row>
    <row r="20">
      <c r="B20" s="22">
        <v>1916.0</v>
      </c>
      <c r="C20" s="9" t="s">
        <v>37</v>
      </c>
      <c r="D20" s="9" t="s">
        <v>37</v>
      </c>
      <c r="E20" s="9" t="s">
        <v>37</v>
      </c>
      <c r="F20" s="9" t="s">
        <v>37</v>
      </c>
      <c r="G20" s="9" t="s">
        <v>37</v>
      </c>
      <c r="H20" s="9" t="s">
        <v>37</v>
      </c>
      <c r="I20" s="9" t="s">
        <v>37</v>
      </c>
      <c r="J20" s="9" t="s">
        <v>37</v>
      </c>
      <c r="K20" s="9" t="s">
        <v>37</v>
      </c>
      <c r="L20" s="9" t="s">
        <v>37</v>
      </c>
      <c r="M20" s="9" t="s">
        <v>37</v>
      </c>
      <c r="N20" s="25" t="s">
        <v>37</v>
      </c>
      <c r="O20" s="26" t="s">
        <v>37</v>
      </c>
      <c r="P20" s="21"/>
      <c r="Q20" s="22">
        <v>1916.0</v>
      </c>
      <c r="R20" s="9" t="str">
        <f t="shared" ref="R20:AC20" si="17">AVERAGE(C150,R150)</f>
        <v>#DIV/0!</v>
      </c>
      <c r="S20" s="9" t="str">
        <f t="shared" si="17"/>
        <v>#DIV/0!</v>
      </c>
      <c r="T20" s="9" t="str">
        <f t="shared" si="17"/>
        <v>#DIV/0!</v>
      </c>
      <c r="U20" s="9" t="str">
        <f t="shared" si="17"/>
        <v>#DIV/0!</v>
      </c>
      <c r="V20" s="9" t="str">
        <f t="shared" si="17"/>
        <v>#DIV/0!</v>
      </c>
      <c r="W20" s="9" t="str">
        <f t="shared" si="17"/>
        <v>#DIV/0!</v>
      </c>
      <c r="X20" s="9" t="str">
        <f t="shared" si="17"/>
        <v>#DIV/0!</v>
      </c>
      <c r="Y20" s="9" t="str">
        <f t="shared" si="17"/>
        <v>#DIV/0!</v>
      </c>
      <c r="Z20" s="9" t="str">
        <f t="shared" si="17"/>
        <v>#DIV/0!</v>
      </c>
      <c r="AA20" s="9" t="str">
        <f t="shared" si="17"/>
        <v>#DIV/0!</v>
      </c>
      <c r="AB20" s="9" t="str">
        <f t="shared" si="17"/>
        <v>#DIV/0!</v>
      </c>
      <c r="AC20" s="25" t="str">
        <f t="shared" si="17"/>
        <v>#DIV/0!</v>
      </c>
      <c r="AD20" s="26" t="str">
        <f t="shared" si="3"/>
        <v>#DIV/0!</v>
      </c>
      <c r="AE20" s="27"/>
    </row>
    <row r="21" ht="15.75" customHeight="1">
      <c r="B21" s="22">
        <v>1917.0</v>
      </c>
      <c r="C21" s="9" t="s">
        <v>37</v>
      </c>
      <c r="D21" s="9" t="s">
        <v>37</v>
      </c>
      <c r="E21" s="9" t="s">
        <v>37</v>
      </c>
      <c r="F21" s="9" t="s">
        <v>37</v>
      </c>
      <c r="G21" s="9" t="s">
        <v>37</v>
      </c>
      <c r="H21" s="9" t="s">
        <v>37</v>
      </c>
      <c r="I21" s="9" t="s">
        <v>37</v>
      </c>
      <c r="J21" s="9" t="s">
        <v>37</v>
      </c>
      <c r="K21" s="9" t="s">
        <v>37</v>
      </c>
      <c r="L21" s="9" t="s">
        <v>37</v>
      </c>
      <c r="M21" s="9" t="s">
        <v>37</v>
      </c>
      <c r="N21" s="25" t="s">
        <v>37</v>
      </c>
      <c r="O21" s="26" t="s">
        <v>37</v>
      </c>
      <c r="P21" s="21"/>
      <c r="Q21" s="22">
        <v>1917.0</v>
      </c>
      <c r="R21" s="9" t="str">
        <f t="shared" ref="R21:AC21" si="18">AVERAGE(C151,R151)</f>
        <v>#DIV/0!</v>
      </c>
      <c r="S21" s="9" t="str">
        <f t="shared" si="18"/>
        <v>#DIV/0!</v>
      </c>
      <c r="T21" s="9" t="str">
        <f t="shared" si="18"/>
        <v>#DIV/0!</v>
      </c>
      <c r="U21" s="9" t="str">
        <f t="shared" si="18"/>
        <v>#DIV/0!</v>
      </c>
      <c r="V21" s="9" t="str">
        <f t="shared" si="18"/>
        <v>#DIV/0!</v>
      </c>
      <c r="W21" s="9" t="str">
        <f t="shared" si="18"/>
        <v>#DIV/0!</v>
      </c>
      <c r="X21" s="9" t="str">
        <f t="shared" si="18"/>
        <v>#DIV/0!</v>
      </c>
      <c r="Y21" s="9" t="str">
        <f t="shared" si="18"/>
        <v>#DIV/0!</v>
      </c>
      <c r="Z21" s="9" t="str">
        <f t="shared" si="18"/>
        <v>#DIV/0!</v>
      </c>
      <c r="AA21" s="9" t="str">
        <f t="shared" si="18"/>
        <v>#DIV/0!</v>
      </c>
      <c r="AB21" s="9" t="str">
        <f t="shared" si="18"/>
        <v>#DIV/0!</v>
      </c>
      <c r="AC21" s="25" t="str">
        <f t="shared" si="18"/>
        <v>#DIV/0!</v>
      </c>
      <c r="AD21" s="26" t="str">
        <f t="shared" si="3"/>
        <v>#DIV/0!</v>
      </c>
      <c r="AE21" s="27"/>
    </row>
    <row r="22" ht="15.75" customHeight="1">
      <c r="B22" s="22">
        <v>1918.0</v>
      </c>
      <c r="C22" s="9" t="s">
        <v>37</v>
      </c>
      <c r="D22" s="9" t="s">
        <v>37</v>
      </c>
      <c r="E22" s="9" t="s">
        <v>37</v>
      </c>
      <c r="F22" s="9" t="s">
        <v>37</v>
      </c>
      <c r="G22" s="9" t="s">
        <v>37</v>
      </c>
      <c r="H22" s="9" t="s">
        <v>37</v>
      </c>
      <c r="I22" s="9" t="s">
        <v>37</v>
      </c>
      <c r="J22" s="9" t="s">
        <v>37</v>
      </c>
      <c r="K22" s="9" t="s">
        <v>37</v>
      </c>
      <c r="L22" s="9" t="s">
        <v>37</v>
      </c>
      <c r="M22" s="9" t="s">
        <v>37</v>
      </c>
      <c r="N22" s="25" t="s">
        <v>37</v>
      </c>
      <c r="O22" s="26" t="s">
        <v>37</v>
      </c>
      <c r="P22" s="21"/>
      <c r="Q22" s="22">
        <v>1918.0</v>
      </c>
      <c r="R22" s="9" t="str">
        <f t="shared" ref="R22:AC22" si="19">AVERAGE(C152,R152)</f>
        <v>#DIV/0!</v>
      </c>
      <c r="S22" s="9" t="str">
        <f t="shared" si="19"/>
        <v>#DIV/0!</v>
      </c>
      <c r="T22" s="9" t="str">
        <f t="shared" si="19"/>
        <v>#DIV/0!</v>
      </c>
      <c r="U22" s="9" t="str">
        <f t="shared" si="19"/>
        <v>#DIV/0!</v>
      </c>
      <c r="V22" s="9" t="str">
        <f t="shared" si="19"/>
        <v>#DIV/0!</v>
      </c>
      <c r="W22" s="9" t="str">
        <f t="shared" si="19"/>
        <v>#DIV/0!</v>
      </c>
      <c r="X22" s="9" t="str">
        <f t="shared" si="19"/>
        <v>#DIV/0!</v>
      </c>
      <c r="Y22" s="9" t="str">
        <f t="shared" si="19"/>
        <v>#DIV/0!</v>
      </c>
      <c r="Z22" s="9" t="str">
        <f t="shared" si="19"/>
        <v>#DIV/0!</v>
      </c>
      <c r="AA22" s="9" t="str">
        <f t="shared" si="19"/>
        <v>#DIV/0!</v>
      </c>
      <c r="AB22" s="9" t="str">
        <f t="shared" si="19"/>
        <v>#DIV/0!</v>
      </c>
      <c r="AC22" s="25" t="str">
        <f t="shared" si="19"/>
        <v>#DIV/0!</v>
      </c>
      <c r="AD22" s="26" t="str">
        <f t="shared" si="3"/>
        <v>#DIV/0!</v>
      </c>
      <c r="AE22" s="27"/>
    </row>
    <row r="23" ht="15.75" customHeight="1">
      <c r="B23" s="22">
        <v>1919.0</v>
      </c>
      <c r="C23" s="9" t="s">
        <v>37</v>
      </c>
      <c r="D23" s="9" t="s">
        <v>37</v>
      </c>
      <c r="E23" s="9" t="s">
        <v>37</v>
      </c>
      <c r="F23" s="9" t="s">
        <v>37</v>
      </c>
      <c r="G23" s="9" t="s">
        <v>37</v>
      </c>
      <c r="H23" s="9" t="s">
        <v>37</v>
      </c>
      <c r="I23" s="9" t="s">
        <v>37</v>
      </c>
      <c r="J23" s="9" t="s">
        <v>37</v>
      </c>
      <c r="K23" s="9" t="s">
        <v>37</v>
      </c>
      <c r="L23" s="9" t="s">
        <v>37</v>
      </c>
      <c r="M23" s="9" t="s">
        <v>37</v>
      </c>
      <c r="N23" s="25" t="s">
        <v>37</v>
      </c>
      <c r="O23" s="26" t="s">
        <v>37</v>
      </c>
      <c r="P23" s="21"/>
      <c r="Q23" s="22">
        <v>1919.0</v>
      </c>
      <c r="R23" s="9" t="str">
        <f t="shared" ref="R23:AC23" si="20">AVERAGE(C153,R153)</f>
        <v>#DIV/0!</v>
      </c>
      <c r="S23" s="9" t="str">
        <f t="shared" si="20"/>
        <v>#DIV/0!</v>
      </c>
      <c r="T23" s="9" t="str">
        <f t="shared" si="20"/>
        <v>#DIV/0!</v>
      </c>
      <c r="U23" s="9" t="str">
        <f t="shared" si="20"/>
        <v>#DIV/0!</v>
      </c>
      <c r="V23" s="9" t="str">
        <f t="shared" si="20"/>
        <v>#DIV/0!</v>
      </c>
      <c r="W23" s="9" t="str">
        <f t="shared" si="20"/>
        <v>#DIV/0!</v>
      </c>
      <c r="X23" s="9" t="str">
        <f t="shared" si="20"/>
        <v>#DIV/0!</v>
      </c>
      <c r="Y23" s="9" t="str">
        <f t="shared" si="20"/>
        <v>#DIV/0!</v>
      </c>
      <c r="Z23" s="9" t="str">
        <f t="shared" si="20"/>
        <v>#DIV/0!</v>
      </c>
      <c r="AA23" s="9" t="str">
        <f t="shared" si="20"/>
        <v>#DIV/0!</v>
      </c>
      <c r="AB23" s="9" t="str">
        <f t="shared" si="20"/>
        <v>#DIV/0!</v>
      </c>
      <c r="AC23" s="25" t="str">
        <f t="shared" si="20"/>
        <v>#DIV/0!</v>
      </c>
      <c r="AD23" s="26" t="str">
        <f t="shared" si="3"/>
        <v>#DIV/0!</v>
      </c>
      <c r="AE23" s="27"/>
    </row>
    <row r="24" ht="15.75" customHeight="1">
      <c r="B24" s="22">
        <v>1920.0</v>
      </c>
      <c r="C24" s="9" t="s">
        <v>37</v>
      </c>
      <c r="D24" s="9" t="s">
        <v>37</v>
      </c>
      <c r="E24" s="9" t="s">
        <v>37</v>
      </c>
      <c r="F24" s="9" t="s">
        <v>37</v>
      </c>
      <c r="G24" s="9" t="s">
        <v>37</v>
      </c>
      <c r="H24" s="9" t="s">
        <v>37</v>
      </c>
      <c r="I24" s="9" t="s">
        <v>37</v>
      </c>
      <c r="J24" s="9" t="s">
        <v>37</v>
      </c>
      <c r="K24" s="9" t="s">
        <v>37</v>
      </c>
      <c r="L24" s="9" t="s">
        <v>37</v>
      </c>
      <c r="M24" s="9" t="s">
        <v>37</v>
      </c>
      <c r="N24" s="25" t="s">
        <v>37</v>
      </c>
      <c r="O24" s="26" t="s">
        <v>37</v>
      </c>
      <c r="P24" s="21"/>
      <c r="Q24" s="22">
        <v>1920.0</v>
      </c>
      <c r="R24" s="9" t="str">
        <f t="shared" ref="R24:AC24" si="21">AVERAGE(C154,R154)</f>
        <v>#DIV/0!</v>
      </c>
      <c r="S24" s="9" t="str">
        <f t="shared" si="21"/>
        <v>#DIV/0!</v>
      </c>
      <c r="T24" s="9" t="str">
        <f t="shared" si="21"/>
        <v>#DIV/0!</v>
      </c>
      <c r="U24" s="9" t="str">
        <f t="shared" si="21"/>
        <v>#DIV/0!</v>
      </c>
      <c r="V24" s="9" t="str">
        <f t="shared" si="21"/>
        <v>#DIV/0!</v>
      </c>
      <c r="W24" s="9" t="str">
        <f t="shared" si="21"/>
        <v>#DIV/0!</v>
      </c>
      <c r="X24" s="9" t="str">
        <f t="shared" si="21"/>
        <v>#DIV/0!</v>
      </c>
      <c r="Y24" s="9" t="str">
        <f t="shared" si="21"/>
        <v>#DIV/0!</v>
      </c>
      <c r="Z24" s="9" t="str">
        <f t="shared" si="21"/>
        <v>#DIV/0!</v>
      </c>
      <c r="AA24" s="9" t="str">
        <f t="shared" si="21"/>
        <v>#DIV/0!</v>
      </c>
      <c r="AB24" s="9" t="str">
        <f t="shared" si="21"/>
        <v>#DIV/0!</v>
      </c>
      <c r="AC24" s="25" t="str">
        <f t="shared" si="21"/>
        <v>#DIV/0!</v>
      </c>
      <c r="AD24" s="26" t="str">
        <f t="shared" si="3"/>
        <v>#DIV/0!</v>
      </c>
      <c r="AE24" s="27"/>
    </row>
    <row r="25" ht="15.75" customHeight="1">
      <c r="B25" s="22">
        <v>1921.0</v>
      </c>
      <c r="C25" s="9" t="s">
        <v>37</v>
      </c>
      <c r="D25" s="9" t="s">
        <v>37</v>
      </c>
      <c r="E25" s="9" t="s">
        <v>37</v>
      </c>
      <c r="F25" s="9" t="s">
        <v>37</v>
      </c>
      <c r="G25" s="9" t="s">
        <v>37</v>
      </c>
      <c r="H25" s="9" t="s">
        <v>37</v>
      </c>
      <c r="I25" s="9" t="s">
        <v>37</v>
      </c>
      <c r="J25" s="9" t="s">
        <v>37</v>
      </c>
      <c r="K25" s="9" t="s">
        <v>37</v>
      </c>
      <c r="L25" s="9" t="s">
        <v>37</v>
      </c>
      <c r="M25" s="9" t="s">
        <v>37</v>
      </c>
      <c r="N25" s="25" t="s">
        <v>37</v>
      </c>
      <c r="O25" s="26" t="s">
        <v>37</v>
      </c>
      <c r="P25" s="21"/>
      <c r="Q25" s="22">
        <v>1921.0</v>
      </c>
      <c r="R25" s="9" t="str">
        <f t="shared" ref="R25:AC25" si="22">AVERAGE(C155,R155)</f>
        <v>#DIV/0!</v>
      </c>
      <c r="S25" s="9" t="str">
        <f t="shared" si="22"/>
        <v>#DIV/0!</v>
      </c>
      <c r="T25" s="9" t="str">
        <f t="shared" si="22"/>
        <v>#DIV/0!</v>
      </c>
      <c r="U25" s="9" t="str">
        <f t="shared" si="22"/>
        <v>#DIV/0!</v>
      </c>
      <c r="V25" s="9" t="str">
        <f t="shared" si="22"/>
        <v>#DIV/0!</v>
      </c>
      <c r="W25" s="9" t="str">
        <f t="shared" si="22"/>
        <v>#DIV/0!</v>
      </c>
      <c r="X25" s="9" t="str">
        <f t="shared" si="22"/>
        <v>#DIV/0!</v>
      </c>
      <c r="Y25" s="9" t="str">
        <f t="shared" si="22"/>
        <v>#DIV/0!</v>
      </c>
      <c r="Z25" s="9" t="str">
        <f t="shared" si="22"/>
        <v>#DIV/0!</v>
      </c>
      <c r="AA25" s="9" t="str">
        <f t="shared" si="22"/>
        <v>#DIV/0!</v>
      </c>
      <c r="AB25" s="9" t="str">
        <f t="shared" si="22"/>
        <v>#DIV/0!</v>
      </c>
      <c r="AC25" s="25" t="str">
        <f t="shared" si="22"/>
        <v>#DIV/0!</v>
      </c>
      <c r="AD25" s="26" t="str">
        <f t="shared" si="3"/>
        <v>#DIV/0!</v>
      </c>
      <c r="AE25" s="27"/>
    </row>
    <row r="26" ht="15.75" customHeight="1">
      <c r="B26" s="22">
        <v>1922.0</v>
      </c>
      <c r="C26" s="9" t="s">
        <v>37</v>
      </c>
      <c r="D26" s="9" t="s">
        <v>37</v>
      </c>
      <c r="E26" s="9" t="s">
        <v>37</v>
      </c>
      <c r="F26" s="9" t="s">
        <v>37</v>
      </c>
      <c r="G26" s="9" t="s">
        <v>37</v>
      </c>
      <c r="H26" s="9" t="s">
        <v>37</v>
      </c>
      <c r="I26" s="9" t="s">
        <v>37</v>
      </c>
      <c r="J26" s="9" t="s">
        <v>37</v>
      </c>
      <c r="K26" s="9" t="s">
        <v>37</v>
      </c>
      <c r="L26" s="9" t="s">
        <v>37</v>
      </c>
      <c r="M26" s="9" t="s">
        <v>37</v>
      </c>
      <c r="N26" s="25" t="s">
        <v>37</v>
      </c>
      <c r="O26" s="26" t="s">
        <v>37</v>
      </c>
      <c r="P26" s="21"/>
      <c r="Q26" s="22">
        <v>1922.0</v>
      </c>
      <c r="R26" s="9" t="str">
        <f t="shared" ref="R26:AC26" si="23">AVERAGE(C156,R156)</f>
        <v>#DIV/0!</v>
      </c>
      <c r="S26" s="9" t="str">
        <f t="shared" si="23"/>
        <v>#DIV/0!</v>
      </c>
      <c r="T26" s="9" t="str">
        <f t="shared" si="23"/>
        <v>#DIV/0!</v>
      </c>
      <c r="U26" s="9" t="str">
        <f t="shared" si="23"/>
        <v>#DIV/0!</v>
      </c>
      <c r="V26" s="9" t="str">
        <f t="shared" si="23"/>
        <v>#DIV/0!</v>
      </c>
      <c r="W26" s="9" t="str">
        <f t="shared" si="23"/>
        <v>#DIV/0!</v>
      </c>
      <c r="X26" s="9" t="str">
        <f t="shared" si="23"/>
        <v>#DIV/0!</v>
      </c>
      <c r="Y26" s="9" t="str">
        <f t="shared" si="23"/>
        <v>#DIV/0!</v>
      </c>
      <c r="Z26" s="9" t="str">
        <f t="shared" si="23"/>
        <v>#DIV/0!</v>
      </c>
      <c r="AA26" s="9" t="str">
        <f t="shared" si="23"/>
        <v>#DIV/0!</v>
      </c>
      <c r="AB26" s="9" t="str">
        <f t="shared" si="23"/>
        <v>#DIV/0!</v>
      </c>
      <c r="AC26" s="25" t="str">
        <f t="shared" si="23"/>
        <v>#DIV/0!</v>
      </c>
      <c r="AD26" s="26" t="str">
        <f t="shared" si="3"/>
        <v>#DIV/0!</v>
      </c>
      <c r="AE26" s="27"/>
    </row>
    <row r="27" ht="15.75" customHeight="1">
      <c r="B27" s="22">
        <v>1923.0</v>
      </c>
      <c r="C27" s="9" t="s">
        <v>37</v>
      </c>
      <c r="D27" s="9" t="s">
        <v>37</v>
      </c>
      <c r="E27" s="9" t="s">
        <v>37</v>
      </c>
      <c r="F27" s="9" t="s">
        <v>37</v>
      </c>
      <c r="G27" s="9" t="s">
        <v>37</v>
      </c>
      <c r="H27" s="9" t="s">
        <v>37</v>
      </c>
      <c r="I27" s="9" t="s">
        <v>37</v>
      </c>
      <c r="J27" s="9" t="s">
        <v>37</v>
      </c>
      <c r="K27" s="9" t="s">
        <v>37</v>
      </c>
      <c r="L27" s="9" t="s">
        <v>37</v>
      </c>
      <c r="M27" s="9" t="s">
        <v>37</v>
      </c>
      <c r="N27" s="25" t="s">
        <v>37</v>
      </c>
      <c r="O27" s="26" t="s">
        <v>37</v>
      </c>
      <c r="P27" s="21"/>
      <c r="Q27" s="22">
        <v>1923.0</v>
      </c>
      <c r="R27" s="9" t="str">
        <f t="shared" ref="R27:AC27" si="24">AVERAGE(C157,R157)</f>
        <v>#DIV/0!</v>
      </c>
      <c r="S27" s="9" t="str">
        <f t="shared" si="24"/>
        <v>#DIV/0!</v>
      </c>
      <c r="T27" s="9" t="str">
        <f t="shared" si="24"/>
        <v>#DIV/0!</v>
      </c>
      <c r="U27" s="9" t="str">
        <f t="shared" si="24"/>
        <v>#DIV/0!</v>
      </c>
      <c r="V27" s="9" t="str">
        <f t="shared" si="24"/>
        <v>#DIV/0!</v>
      </c>
      <c r="W27" s="9" t="str">
        <f t="shared" si="24"/>
        <v>#DIV/0!</v>
      </c>
      <c r="X27" s="9" t="str">
        <f t="shared" si="24"/>
        <v>#DIV/0!</v>
      </c>
      <c r="Y27" s="9" t="str">
        <f t="shared" si="24"/>
        <v>#DIV/0!</v>
      </c>
      <c r="Z27" s="9" t="str">
        <f t="shared" si="24"/>
        <v>#DIV/0!</v>
      </c>
      <c r="AA27" s="9" t="str">
        <f t="shared" si="24"/>
        <v>#DIV/0!</v>
      </c>
      <c r="AB27" s="9" t="str">
        <f t="shared" si="24"/>
        <v>#DIV/0!</v>
      </c>
      <c r="AC27" s="25" t="str">
        <f t="shared" si="24"/>
        <v>#DIV/0!</v>
      </c>
      <c r="AD27" s="26" t="str">
        <f t="shared" si="3"/>
        <v>#DIV/0!</v>
      </c>
      <c r="AE27" s="27"/>
    </row>
    <row r="28" ht="15.75" customHeight="1">
      <c r="B28" s="22">
        <v>1924.0</v>
      </c>
      <c r="C28" s="9" t="s">
        <v>37</v>
      </c>
      <c r="D28" s="9" t="s">
        <v>37</v>
      </c>
      <c r="E28" s="9" t="s">
        <v>37</v>
      </c>
      <c r="F28" s="9" t="s">
        <v>37</v>
      </c>
      <c r="G28" s="9" t="s">
        <v>37</v>
      </c>
      <c r="H28" s="9" t="s">
        <v>37</v>
      </c>
      <c r="I28" s="9" t="s">
        <v>37</v>
      </c>
      <c r="J28" s="9" t="s">
        <v>37</v>
      </c>
      <c r="K28" s="9" t="s">
        <v>37</v>
      </c>
      <c r="L28" s="9" t="s">
        <v>37</v>
      </c>
      <c r="M28" s="9" t="s">
        <v>37</v>
      </c>
      <c r="N28" s="25" t="s">
        <v>37</v>
      </c>
      <c r="O28" s="26" t="s">
        <v>37</v>
      </c>
      <c r="P28" s="21"/>
      <c r="Q28" s="22">
        <v>1924.0</v>
      </c>
      <c r="R28" s="9" t="str">
        <f t="shared" ref="R28:AC28" si="25">AVERAGE(C158,R158)</f>
        <v>#DIV/0!</v>
      </c>
      <c r="S28" s="9" t="str">
        <f t="shared" si="25"/>
        <v>#DIV/0!</v>
      </c>
      <c r="T28" s="9" t="str">
        <f t="shared" si="25"/>
        <v>#DIV/0!</v>
      </c>
      <c r="U28" s="9" t="str">
        <f t="shared" si="25"/>
        <v>#DIV/0!</v>
      </c>
      <c r="V28" s="9" t="str">
        <f t="shared" si="25"/>
        <v>#DIV/0!</v>
      </c>
      <c r="W28" s="9" t="str">
        <f t="shared" si="25"/>
        <v>#DIV/0!</v>
      </c>
      <c r="X28" s="9" t="str">
        <f t="shared" si="25"/>
        <v>#DIV/0!</v>
      </c>
      <c r="Y28" s="9" t="str">
        <f t="shared" si="25"/>
        <v>#DIV/0!</v>
      </c>
      <c r="Z28" s="9" t="str">
        <f t="shared" si="25"/>
        <v>#DIV/0!</v>
      </c>
      <c r="AA28" s="9" t="str">
        <f t="shared" si="25"/>
        <v>#DIV/0!</v>
      </c>
      <c r="AB28" s="9" t="str">
        <f t="shared" si="25"/>
        <v>#DIV/0!</v>
      </c>
      <c r="AC28" s="25" t="str">
        <f t="shared" si="25"/>
        <v>#DIV/0!</v>
      </c>
      <c r="AD28" s="26" t="str">
        <f t="shared" si="3"/>
        <v>#DIV/0!</v>
      </c>
      <c r="AE28" s="27"/>
    </row>
    <row r="29" ht="15.75" customHeight="1">
      <c r="B29" s="22">
        <v>1925.0</v>
      </c>
      <c r="C29" s="9" t="s">
        <v>37</v>
      </c>
      <c r="D29" s="9" t="s">
        <v>37</v>
      </c>
      <c r="E29" s="9" t="s">
        <v>37</v>
      </c>
      <c r="F29" s="9" t="s">
        <v>37</v>
      </c>
      <c r="G29" s="9" t="s">
        <v>37</v>
      </c>
      <c r="H29" s="9" t="s">
        <v>37</v>
      </c>
      <c r="I29" s="9" t="s">
        <v>37</v>
      </c>
      <c r="J29" s="9" t="s">
        <v>37</v>
      </c>
      <c r="K29" s="9" t="s">
        <v>37</v>
      </c>
      <c r="L29" s="9" t="s">
        <v>37</v>
      </c>
      <c r="M29" s="9" t="s">
        <v>37</v>
      </c>
      <c r="N29" s="25" t="s">
        <v>37</v>
      </c>
      <c r="O29" s="26" t="s">
        <v>37</v>
      </c>
      <c r="P29" s="21"/>
      <c r="Q29" s="22">
        <v>1925.0</v>
      </c>
      <c r="R29" s="9" t="str">
        <f t="shared" ref="R29:AC29" si="26">AVERAGE(C159,R159)</f>
        <v>#DIV/0!</v>
      </c>
      <c r="S29" s="9" t="str">
        <f t="shared" si="26"/>
        <v>#DIV/0!</v>
      </c>
      <c r="T29" s="9" t="str">
        <f t="shared" si="26"/>
        <v>#DIV/0!</v>
      </c>
      <c r="U29" s="9" t="str">
        <f t="shared" si="26"/>
        <v>#DIV/0!</v>
      </c>
      <c r="V29" s="9" t="str">
        <f t="shared" si="26"/>
        <v>#DIV/0!</v>
      </c>
      <c r="W29" s="9" t="str">
        <f t="shared" si="26"/>
        <v>#DIV/0!</v>
      </c>
      <c r="X29" s="9" t="str">
        <f t="shared" si="26"/>
        <v>#DIV/0!</v>
      </c>
      <c r="Y29" s="9" t="str">
        <f t="shared" si="26"/>
        <v>#DIV/0!</v>
      </c>
      <c r="Z29" s="9" t="str">
        <f t="shared" si="26"/>
        <v>#DIV/0!</v>
      </c>
      <c r="AA29" s="9" t="str">
        <f t="shared" si="26"/>
        <v>#DIV/0!</v>
      </c>
      <c r="AB29" s="9" t="str">
        <f t="shared" si="26"/>
        <v>#DIV/0!</v>
      </c>
      <c r="AC29" s="25" t="str">
        <f t="shared" si="26"/>
        <v>#DIV/0!</v>
      </c>
      <c r="AD29" s="26" t="str">
        <f t="shared" si="3"/>
        <v>#DIV/0!</v>
      </c>
      <c r="AE29" s="27"/>
    </row>
    <row r="30" ht="15.75" customHeight="1">
      <c r="B30" s="22">
        <v>1926.0</v>
      </c>
      <c r="C30" s="9" t="s">
        <v>37</v>
      </c>
      <c r="D30" s="9" t="s">
        <v>37</v>
      </c>
      <c r="E30" s="9" t="s">
        <v>37</v>
      </c>
      <c r="F30" s="9" t="s">
        <v>37</v>
      </c>
      <c r="G30" s="9" t="s">
        <v>37</v>
      </c>
      <c r="H30" s="9" t="s">
        <v>37</v>
      </c>
      <c r="I30" s="9" t="s">
        <v>37</v>
      </c>
      <c r="J30" s="9" t="s">
        <v>37</v>
      </c>
      <c r="K30" s="9" t="s">
        <v>37</v>
      </c>
      <c r="L30" s="9" t="s">
        <v>37</v>
      </c>
      <c r="M30" s="9" t="s">
        <v>37</v>
      </c>
      <c r="N30" s="25" t="s">
        <v>37</v>
      </c>
      <c r="O30" s="26" t="s">
        <v>37</v>
      </c>
      <c r="P30" s="21"/>
      <c r="Q30" s="22">
        <v>1926.0</v>
      </c>
      <c r="R30" s="9" t="str">
        <f t="shared" ref="R30:AC30" si="27">AVERAGE(C160,R160)</f>
        <v>#DIV/0!</v>
      </c>
      <c r="S30" s="9" t="str">
        <f t="shared" si="27"/>
        <v>#DIV/0!</v>
      </c>
      <c r="T30" s="9" t="str">
        <f t="shared" si="27"/>
        <v>#DIV/0!</v>
      </c>
      <c r="U30" s="9" t="str">
        <f t="shared" si="27"/>
        <v>#DIV/0!</v>
      </c>
      <c r="V30" s="9" t="str">
        <f t="shared" si="27"/>
        <v>#DIV/0!</v>
      </c>
      <c r="W30" s="9" t="str">
        <f t="shared" si="27"/>
        <v>#DIV/0!</v>
      </c>
      <c r="X30" s="9" t="str">
        <f t="shared" si="27"/>
        <v>#DIV/0!</v>
      </c>
      <c r="Y30" s="9" t="str">
        <f t="shared" si="27"/>
        <v>#DIV/0!</v>
      </c>
      <c r="Z30" s="9" t="str">
        <f t="shared" si="27"/>
        <v>#DIV/0!</v>
      </c>
      <c r="AA30" s="9" t="str">
        <f t="shared" si="27"/>
        <v>#DIV/0!</v>
      </c>
      <c r="AB30" s="9" t="str">
        <f t="shared" si="27"/>
        <v>#DIV/0!</v>
      </c>
      <c r="AC30" s="25" t="str">
        <f t="shared" si="27"/>
        <v>#DIV/0!</v>
      </c>
      <c r="AD30" s="26" t="str">
        <f t="shared" si="3"/>
        <v>#DIV/0!</v>
      </c>
      <c r="AE30" s="27"/>
    </row>
    <row r="31" ht="15.75" customHeight="1">
      <c r="B31" s="22">
        <v>1927.0</v>
      </c>
      <c r="C31" s="9" t="s">
        <v>37</v>
      </c>
      <c r="D31" s="9" t="s">
        <v>37</v>
      </c>
      <c r="E31" s="9" t="s">
        <v>37</v>
      </c>
      <c r="F31" s="9" t="s">
        <v>37</v>
      </c>
      <c r="G31" s="9" t="s">
        <v>37</v>
      </c>
      <c r="H31" s="9" t="s">
        <v>37</v>
      </c>
      <c r="I31" s="9" t="s">
        <v>37</v>
      </c>
      <c r="J31" s="9" t="s">
        <v>37</v>
      </c>
      <c r="K31" s="9" t="s">
        <v>37</v>
      </c>
      <c r="L31" s="9" t="s">
        <v>37</v>
      </c>
      <c r="M31" s="9" t="s">
        <v>37</v>
      </c>
      <c r="N31" s="25" t="s">
        <v>37</v>
      </c>
      <c r="O31" s="26" t="s">
        <v>37</v>
      </c>
      <c r="P31" s="21"/>
      <c r="Q31" s="22">
        <v>1927.0</v>
      </c>
      <c r="R31" s="9" t="str">
        <f t="shared" ref="R31:AC31" si="28">AVERAGE(C161,R161)</f>
        <v>#DIV/0!</v>
      </c>
      <c r="S31" s="9" t="str">
        <f t="shared" si="28"/>
        <v>#DIV/0!</v>
      </c>
      <c r="T31" s="9" t="str">
        <f t="shared" si="28"/>
        <v>#DIV/0!</v>
      </c>
      <c r="U31" s="9" t="str">
        <f t="shared" si="28"/>
        <v>#DIV/0!</v>
      </c>
      <c r="V31" s="9" t="str">
        <f t="shared" si="28"/>
        <v>#DIV/0!</v>
      </c>
      <c r="W31" s="9" t="str">
        <f t="shared" si="28"/>
        <v>#DIV/0!</v>
      </c>
      <c r="X31" s="9" t="str">
        <f t="shared" si="28"/>
        <v>#DIV/0!</v>
      </c>
      <c r="Y31" s="9" t="str">
        <f t="shared" si="28"/>
        <v>#DIV/0!</v>
      </c>
      <c r="Z31" s="9" t="str">
        <f t="shared" si="28"/>
        <v>#DIV/0!</v>
      </c>
      <c r="AA31" s="9" t="str">
        <f t="shared" si="28"/>
        <v>#DIV/0!</v>
      </c>
      <c r="AB31" s="9" t="str">
        <f t="shared" si="28"/>
        <v>#DIV/0!</v>
      </c>
      <c r="AC31" s="25" t="str">
        <f t="shared" si="28"/>
        <v>#DIV/0!</v>
      </c>
      <c r="AD31" s="26" t="str">
        <f t="shared" si="3"/>
        <v>#DIV/0!</v>
      </c>
      <c r="AE31" s="27"/>
    </row>
    <row r="32" ht="15.75" customHeight="1">
      <c r="B32" s="22">
        <v>1928.0</v>
      </c>
      <c r="C32" s="9" t="s">
        <v>37</v>
      </c>
      <c r="D32" s="9" t="s">
        <v>37</v>
      </c>
      <c r="E32" s="9" t="s">
        <v>37</v>
      </c>
      <c r="F32" s="9" t="s">
        <v>37</v>
      </c>
      <c r="G32" s="9" t="s">
        <v>37</v>
      </c>
      <c r="H32" s="9" t="s">
        <v>37</v>
      </c>
      <c r="I32" s="9" t="s">
        <v>37</v>
      </c>
      <c r="J32" s="9" t="s">
        <v>37</v>
      </c>
      <c r="K32" s="9" t="s">
        <v>37</v>
      </c>
      <c r="L32" s="9" t="s">
        <v>37</v>
      </c>
      <c r="M32" s="9" t="s">
        <v>37</v>
      </c>
      <c r="N32" s="25" t="s">
        <v>37</v>
      </c>
      <c r="O32" s="26" t="s">
        <v>37</v>
      </c>
      <c r="P32" s="21"/>
      <c r="Q32" s="22">
        <v>1928.0</v>
      </c>
      <c r="R32" s="9" t="str">
        <f t="shared" ref="R32:AC32" si="29">AVERAGE(C162,R162)</f>
        <v>#DIV/0!</v>
      </c>
      <c r="S32" s="9" t="str">
        <f t="shared" si="29"/>
        <v>#DIV/0!</v>
      </c>
      <c r="T32" s="9" t="str">
        <f t="shared" si="29"/>
        <v>#DIV/0!</v>
      </c>
      <c r="U32" s="9" t="str">
        <f t="shared" si="29"/>
        <v>#DIV/0!</v>
      </c>
      <c r="V32" s="9" t="str">
        <f t="shared" si="29"/>
        <v>#DIV/0!</v>
      </c>
      <c r="W32" s="9" t="str">
        <f t="shared" si="29"/>
        <v>#DIV/0!</v>
      </c>
      <c r="X32" s="9" t="str">
        <f t="shared" si="29"/>
        <v>#DIV/0!</v>
      </c>
      <c r="Y32" s="9" t="str">
        <f t="shared" si="29"/>
        <v>#DIV/0!</v>
      </c>
      <c r="Z32" s="9" t="str">
        <f t="shared" si="29"/>
        <v>#DIV/0!</v>
      </c>
      <c r="AA32" s="9" t="str">
        <f t="shared" si="29"/>
        <v>#DIV/0!</v>
      </c>
      <c r="AB32" s="9" t="str">
        <f t="shared" si="29"/>
        <v>#DIV/0!</v>
      </c>
      <c r="AC32" s="25" t="str">
        <f t="shared" si="29"/>
        <v>#DIV/0!</v>
      </c>
      <c r="AD32" s="26" t="str">
        <f t="shared" si="3"/>
        <v>#DIV/0!</v>
      </c>
      <c r="AE32" s="27"/>
    </row>
    <row r="33" ht="15.75" customHeight="1">
      <c r="B33" s="22">
        <v>1929.0</v>
      </c>
      <c r="C33" s="9" t="s">
        <v>37</v>
      </c>
      <c r="D33" s="9" t="s">
        <v>37</v>
      </c>
      <c r="E33" s="9" t="s">
        <v>37</v>
      </c>
      <c r="F33" s="9" t="s">
        <v>37</v>
      </c>
      <c r="G33" s="9" t="s">
        <v>37</v>
      </c>
      <c r="H33" s="9" t="s">
        <v>37</v>
      </c>
      <c r="I33" s="9" t="s">
        <v>37</v>
      </c>
      <c r="J33" s="9" t="s">
        <v>37</v>
      </c>
      <c r="K33" s="9" t="s">
        <v>37</v>
      </c>
      <c r="L33" s="9" t="s">
        <v>37</v>
      </c>
      <c r="M33" s="9" t="s">
        <v>37</v>
      </c>
      <c r="N33" s="25" t="s">
        <v>37</v>
      </c>
      <c r="O33" s="26" t="s">
        <v>37</v>
      </c>
      <c r="P33" s="21"/>
      <c r="Q33" s="22">
        <v>1929.0</v>
      </c>
      <c r="R33" s="9" t="str">
        <f t="shared" ref="R33:AC33" si="30">AVERAGE(C163,R163)</f>
        <v>#DIV/0!</v>
      </c>
      <c r="S33" s="9" t="str">
        <f t="shared" si="30"/>
        <v>#DIV/0!</v>
      </c>
      <c r="T33" s="9" t="str">
        <f t="shared" si="30"/>
        <v>#DIV/0!</v>
      </c>
      <c r="U33" s="9" t="str">
        <f t="shared" si="30"/>
        <v>#DIV/0!</v>
      </c>
      <c r="V33" s="9" t="str">
        <f t="shared" si="30"/>
        <v>#DIV/0!</v>
      </c>
      <c r="W33" s="9" t="str">
        <f t="shared" si="30"/>
        <v>#DIV/0!</v>
      </c>
      <c r="X33" s="9" t="str">
        <f t="shared" si="30"/>
        <v>#DIV/0!</v>
      </c>
      <c r="Y33" s="9" t="str">
        <f t="shared" si="30"/>
        <v>#DIV/0!</v>
      </c>
      <c r="Z33" s="9" t="str">
        <f t="shared" si="30"/>
        <v>#DIV/0!</v>
      </c>
      <c r="AA33" s="9" t="str">
        <f t="shared" si="30"/>
        <v>#DIV/0!</v>
      </c>
      <c r="AB33" s="9" t="str">
        <f t="shared" si="30"/>
        <v>#DIV/0!</v>
      </c>
      <c r="AC33" s="25" t="str">
        <f t="shared" si="30"/>
        <v>#DIV/0!</v>
      </c>
      <c r="AD33" s="26" t="str">
        <f t="shared" si="3"/>
        <v>#DIV/0!</v>
      </c>
      <c r="AE33" s="27"/>
    </row>
    <row r="34" ht="15.75" customHeight="1">
      <c r="B34" s="22">
        <v>1930.0</v>
      </c>
      <c r="C34" s="9" t="s">
        <v>37</v>
      </c>
      <c r="D34" s="9" t="s">
        <v>37</v>
      </c>
      <c r="E34" s="9" t="s">
        <v>37</v>
      </c>
      <c r="F34" s="9" t="s">
        <v>37</v>
      </c>
      <c r="G34" s="9" t="s">
        <v>37</v>
      </c>
      <c r="H34" s="9" t="s">
        <v>37</v>
      </c>
      <c r="I34" s="9" t="s">
        <v>37</v>
      </c>
      <c r="J34" s="9" t="s">
        <v>37</v>
      </c>
      <c r="K34" s="9" t="s">
        <v>37</v>
      </c>
      <c r="L34" s="9" t="s">
        <v>37</v>
      </c>
      <c r="M34" s="9" t="s">
        <v>37</v>
      </c>
      <c r="N34" s="25" t="s">
        <v>37</v>
      </c>
      <c r="O34" s="26" t="s">
        <v>37</v>
      </c>
      <c r="P34" s="21"/>
      <c r="Q34" s="22">
        <v>1930.0</v>
      </c>
      <c r="R34" s="9" t="str">
        <f t="shared" ref="R34:AC34" si="31">AVERAGE(C164,R164)</f>
        <v>#DIV/0!</v>
      </c>
      <c r="S34" s="9" t="str">
        <f t="shared" si="31"/>
        <v>#DIV/0!</v>
      </c>
      <c r="T34" s="9" t="str">
        <f t="shared" si="31"/>
        <v>#DIV/0!</v>
      </c>
      <c r="U34" s="9" t="str">
        <f t="shared" si="31"/>
        <v>#DIV/0!</v>
      </c>
      <c r="V34" s="9" t="str">
        <f t="shared" si="31"/>
        <v>#DIV/0!</v>
      </c>
      <c r="W34" s="9" t="str">
        <f t="shared" si="31"/>
        <v>#DIV/0!</v>
      </c>
      <c r="X34" s="9" t="str">
        <f t="shared" si="31"/>
        <v>#DIV/0!</v>
      </c>
      <c r="Y34" s="9" t="str">
        <f t="shared" si="31"/>
        <v>#DIV/0!</v>
      </c>
      <c r="Z34" s="9" t="str">
        <f t="shared" si="31"/>
        <v>#DIV/0!</v>
      </c>
      <c r="AA34" s="9" t="str">
        <f t="shared" si="31"/>
        <v>#DIV/0!</v>
      </c>
      <c r="AB34" s="9" t="str">
        <f t="shared" si="31"/>
        <v>#DIV/0!</v>
      </c>
      <c r="AC34" s="25" t="str">
        <f t="shared" si="31"/>
        <v>#DIV/0!</v>
      </c>
      <c r="AD34" s="26" t="str">
        <f t="shared" si="3"/>
        <v>#DIV/0!</v>
      </c>
      <c r="AE34" s="27"/>
    </row>
    <row r="35" ht="15.75" customHeight="1">
      <c r="B35" s="22">
        <v>1931.0</v>
      </c>
      <c r="C35" s="9" t="s">
        <v>37</v>
      </c>
      <c r="D35" s="9" t="s">
        <v>37</v>
      </c>
      <c r="E35" s="9" t="s">
        <v>37</v>
      </c>
      <c r="F35" s="9" t="s">
        <v>37</v>
      </c>
      <c r="G35" s="9" t="s">
        <v>37</v>
      </c>
      <c r="H35" s="9" t="s">
        <v>37</v>
      </c>
      <c r="I35" s="9" t="s">
        <v>37</v>
      </c>
      <c r="J35" s="9" t="s">
        <v>37</v>
      </c>
      <c r="K35" s="9" t="s">
        <v>37</v>
      </c>
      <c r="L35" s="9" t="s">
        <v>37</v>
      </c>
      <c r="M35" s="9" t="s">
        <v>37</v>
      </c>
      <c r="N35" s="25" t="s">
        <v>37</v>
      </c>
      <c r="O35" s="26" t="s">
        <v>37</v>
      </c>
      <c r="P35" s="21"/>
      <c r="Q35" s="22">
        <v>1931.0</v>
      </c>
      <c r="R35" s="9" t="str">
        <f t="shared" ref="R35:AC35" si="32">AVERAGE(C165,R165)</f>
        <v>#DIV/0!</v>
      </c>
      <c r="S35" s="9" t="str">
        <f t="shared" si="32"/>
        <v>#DIV/0!</v>
      </c>
      <c r="T35" s="9" t="str">
        <f t="shared" si="32"/>
        <v>#DIV/0!</v>
      </c>
      <c r="U35" s="9" t="str">
        <f t="shared" si="32"/>
        <v>#DIV/0!</v>
      </c>
      <c r="V35" s="9" t="str">
        <f t="shared" si="32"/>
        <v>#DIV/0!</v>
      </c>
      <c r="W35" s="9" t="str">
        <f t="shared" si="32"/>
        <v>#DIV/0!</v>
      </c>
      <c r="X35" s="9" t="str">
        <f t="shared" si="32"/>
        <v>#DIV/0!</v>
      </c>
      <c r="Y35" s="9" t="str">
        <f t="shared" si="32"/>
        <v>#DIV/0!</v>
      </c>
      <c r="Z35" s="9" t="str">
        <f t="shared" si="32"/>
        <v>#DIV/0!</v>
      </c>
      <c r="AA35" s="9" t="str">
        <f t="shared" si="32"/>
        <v>#DIV/0!</v>
      </c>
      <c r="AB35" s="9" t="str">
        <f t="shared" si="32"/>
        <v>#DIV/0!</v>
      </c>
      <c r="AC35" s="25" t="str">
        <f t="shared" si="32"/>
        <v>#DIV/0!</v>
      </c>
      <c r="AD35" s="26" t="str">
        <f t="shared" si="3"/>
        <v>#DIV/0!</v>
      </c>
    </row>
    <row r="36" ht="15.75" customHeight="1">
      <c r="B36" s="22">
        <v>1932.0</v>
      </c>
      <c r="C36" s="9" t="s">
        <v>37</v>
      </c>
      <c r="D36" s="9" t="s">
        <v>37</v>
      </c>
      <c r="E36" s="9" t="s">
        <v>37</v>
      </c>
      <c r="F36" s="9" t="s">
        <v>37</v>
      </c>
      <c r="G36" s="9" t="s">
        <v>37</v>
      </c>
      <c r="H36" s="9" t="s">
        <v>37</v>
      </c>
      <c r="I36" s="9" t="s">
        <v>37</v>
      </c>
      <c r="J36" s="9" t="s">
        <v>37</v>
      </c>
      <c r="K36" s="9" t="s">
        <v>37</v>
      </c>
      <c r="L36" s="9" t="s">
        <v>37</v>
      </c>
      <c r="M36" s="9" t="s">
        <v>37</v>
      </c>
      <c r="N36" s="25" t="s">
        <v>37</v>
      </c>
      <c r="O36" s="26" t="s">
        <v>37</v>
      </c>
      <c r="P36" s="21"/>
      <c r="Q36" s="22">
        <v>1932.0</v>
      </c>
      <c r="R36" s="9" t="str">
        <f t="shared" ref="R36:AC36" si="33">AVERAGE(C166,R166)</f>
        <v>#DIV/0!</v>
      </c>
      <c r="S36" s="9" t="str">
        <f t="shared" si="33"/>
        <v>#DIV/0!</v>
      </c>
      <c r="T36" s="9" t="str">
        <f t="shared" si="33"/>
        <v>#DIV/0!</v>
      </c>
      <c r="U36" s="9" t="str">
        <f t="shared" si="33"/>
        <v>#DIV/0!</v>
      </c>
      <c r="V36" s="9" t="str">
        <f t="shared" si="33"/>
        <v>#DIV/0!</v>
      </c>
      <c r="W36" s="9" t="str">
        <f t="shared" si="33"/>
        <v>#DIV/0!</v>
      </c>
      <c r="X36" s="9" t="str">
        <f t="shared" si="33"/>
        <v>#DIV/0!</v>
      </c>
      <c r="Y36" s="9" t="str">
        <f t="shared" si="33"/>
        <v>#DIV/0!</v>
      </c>
      <c r="Z36" s="9" t="str">
        <f t="shared" si="33"/>
        <v>#DIV/0!</v>
      </c>
      <c r="AA36" s="9" t="str">
        <f t="shared" si="33"/>
        <v>#DIV/0!</v>
      </c>
      <c r="AB36" s="9" t="str">
        <f t="shared" si="33"/>
        <v>#DIV/0!</v>
      </c>
      <c r="AC36" s="25" t="str">
        <f t="shared" si="33"/>
        <v>#DIV/0!</v>
      </c>
      <c r="AD36" s="26" t="str">
        <f t="shared" si="3"/>
        <v>#DIV/0!</v>
      </c>
    </row>
    <row r="37" ht="15.75" customHeight="1">
      <c r="B37" s="22">
        <v>1933.0</v>
      </c>
      <c r="C37" s="9" t="s">
        <v>37</v>
      </c>
      <c r="D37" s="9" t="s">
        <v>37</v>
      </c>
      <c r="E37" s="9" t="s">
        <v>37</v>
      </c>
      <c r="F37" s="9" t="s">
        <v>37</v>
      </c>
      <c r="G37" s="9" t="s">
        <v>37</v>
      </c>
      <c r="H37" s="9" t="s">
        <v>37</v>
      </c>
      <c r="I37" s="9" t="s">
        <v>37</v>
      </c>
      <c r="J37" s="9" t="s">
        <v>37</v>
      </c>
      <c r="K37" s="9" t="s">
        <v>37</v>
      </c>
      <c r="L37" s="9" t="s">
        <v>37</v>
      </c>
      <c r="M37" s="9" t="s">
        <v>37</v>
      </c>
      <c r="N37" s="25" t="s">
        <v>37</v>
      </c>
      <c r="O37" s="26" t="s">
        <v>37</v>
      </c>
      <c r="P37" s="21"/>
      <c r="Q37" s="22">
        <v>1933.0</v>
      </c>
      <c r="R37" s="9" t="str">
        <f t="shared" ref="R37:AC37" si="34">AVERAGE(C167,R167)</f>
        <v>#DIV/0!</v>
      </c>
      <c r="S37" s="9" t="str">
        <f t="shared" si="34"/>
        <v>#DIV/0!</v>
      </c>
      <c r="T37" s="9" t="str">
        <f t="shared" si="34"/>
        <v>#DIV/0!</v>
      </c>
      <c r="U37" s="9" t="str">
        <f t="shared" si="34"/>
        <v>#DIV/0!</v>
      </c>
      <c r="V37" s="9" t="str">
        <f t="shared" si="34"/>
        <v>#DIV/0!</v>
      </c>
      <c r="W37" s="9" t="str">
        <f t="shared" si="34"/>
        <v>#DIV/0!</v>
      </c>
      <c r="X37" s="9" t="str">
        <f t="shared" si="34"/>
        <v>#DIV/0!</v>
      </c>
      <c r="Y37" s="9" t="str">
        <f t="shared" si="34"/>
        <v>#DIV/0!</v>
      </c>
      <c r="Z37" s="9" t="str">
        <f t="shared" si="34"/>
        <v>#DIV/0!</v>
      </c>
      <c r="AA37" s="9" t="str">
        <f t="shared" si="34"/>
        <v>#DIV/0!</v>
      </c>
      <c r="AB37" s="9" t="str">
        <f t="shared" si="34"/>
        <v>#DIV/0!</v>
      </c>
      <c r="AC37" s="25" t="str">
        <f t="shared" si="34"/>
        <v>#DIV/0!</v>
      </c>
      <c r="AD37" s="26" t="str">
        <f t="shared" si="3"/>
        <v>#DIV/0!</v>
      </c>
    </row>
    <row r="38" ht="15.75" customHeight="1">
      <c r="B38" s="22">
        <v>1934.0</v>
      </c>
      <c r="C38" s="9" t="s">
        <v>37</v>
      </c>
      <c r="D38" s="9" t="s">
        <v>37</v>
      </c>
      <c r="E38" s="9" t="s">
        <v>37</v>
      </c>
      <c r="F38" s="9" t="s">
        <v>37</v>
      </c>
      <c r="G38" s="9" t="s">
        <v>37</v>
      </c>
      <c r="H38" s="9" t="s">
        <v>37</v>
      </c>
      <c r="I38" s="9" t="s">
        <v>37</v>
      </c>
      <c r="J38" s="9" t="s">
        <v>37</v>
      </c>
      <c r="K38" s="9" t="s">
        <v>37</v>
      </c>
      <c r="L38" s="9" t="s">
        <v>37</v>
      </c>
      <c r="M38" s="9" t="s">
        <v>37</v>
      </c>
      <c r="N38" s="25" t="s">
        <v>37</v>
      </c>
      <c r="O38" s="26" t="s">
        <v>37</v>
      </c>
      <c r="P38" s="21"/>
      <c r="Q38" s="22">
        <v>1934.0</v>
      </c>
      <c r="R38" s="9" t="str">
        <f t="shared" ref="R38:AC38" si="35">AVERAGE(C168,R168)</f>
        <v>#DIV/0!</v>
      </c>
      <c r="S38" s="9" t="str">
        <f t="shared" si="35"/>
        <v>#DIV/0!</v>
      </c>
      <c r="T38" s="9" t="str">
        <f t="shared" si="35"/>
        <v>#DIV/0!</v>
      </c>
      <c r="U38" s="9" t="str">
        <f t="shared" si="35"/>
        <v>#DIV/0!</v>
      </c>
      <c r="V38" s="9" t="str">
        <f t="shared" si="35"/>
        <v>#DIV/0!</v>
      </c>
      <c r="W38" s="9" t="str">
        <f t="shared" si="35"/>
        <v>#DIV/0!</v>
      </c>
      <c r="X38" s="9" t="str">
        <f t="shared" si="35"/>
        <v>#DIV/0!</v>
      </c>
      <c r="Y38" s="9" t="str">
        <f t="shared" si="35"/>
        <v>#DIV/0!</v>
      </c>
      <c r="Z38" s="9" t="str">
        <f t="shared" si="35"/>
        <v>#DIV/0!</v>
      </c>
      <c r="AA38" s="9" t="str">
        <f t="shared" si="35"/>
        <v>#DIV/0!</v>
      </c>
      <c r="AB38" s="9" t="str">
        <f t="shared" si="35"/>
        <v>#DIV/0!</v>
      </c>
      <c r="AC38" s="25" t="str">
        <f t="shared" si="35"/>
        <v>#DIV/0!</v>
      </c>
      <c r="AD38" s="26" t="str">
        <f t="shared" si="3"/>
        <v>#DIV/0!</v>
      </c>
      <c r="AE38" s="27"/>
    </row>
    <row r="39" ht="15.75" customHeight="1">
      <c r="B39" s="22">
        <v>1935.0</v>
      </c>
      <c r="C39" s="9" t="s">
        <v>37</v>
      </c>
      <c r="D39" s="9" t="s">
        <v>37</v>
      </c>
      <c r="E39" s="9" t="s">
        <v>37</v>
      </c>
      <c r="F39" s="9" t="s">
        <v>37</v>
      </c>
      <c r="G39" s="9" t="s">
        <v>37</v>
      </c>
      <c r="H39" s="9" t="s">
        <v>37</v>
      </c>
      <c r="I39" s="9" t="s">
        <v>37</v>
      </c>
      <c r="J39" s="9" t="s">
        <v>37</v>
      </c>
      <c r="K39" s="9" t="s">
        <v>37</v>
      </c>
      <c r="L39" s="9" t="s">
        <v>37</v>
      </c>
      <c r="M39" s="9" t="s">
        <v>37</v>
      </c>
      <c r="N39" s="25" t="s">
        <v>37</v>
      </c>
      <c r="O39" s="26" t="s">
        <v>37</v>
      </c>
      <c r="P39" s="21"/>
      <c r="Q39" s="22">
        <v>1935.0</v>
      </c>
      <c r="R39" s="9" t="str">
        <f t="shared" ref="R39:AC39" si="36">AVERAGE(C169,R169)</f>
        <v>#DIV/0!</v>
      </c>
      <c r="S39" s="9" t="str">
        <f t="shared" si="36"/>
        <v>#DIV/0!</v>
      </c>
      <c r="T39" s="9" t="str">
        <f t="shared" si="36"/>
        <v>#DIV/0!</v>
      </c>
      <c r="U39" s="9" t="str">
        <f t="shared" si="36"/>
        <v>#DIV/0!</v>
      </c>
      <c r="V39" s="9" t="str">
        <f t="shared" si="36"/>
        <v>#DIV/0!</v>
      </c>
      <c r="W39" s="9" t="str">
        <f t="shared" si="36"/>
        <v>#DIV/0!</v>
      </c>
      <c r="X39" s="9" t="str">
        <f t="shared" si="36"/>
        <v>#DIV/0!</v>
      </c>
      <c r="Y39" s="9" t="str">
        <f t="shared" si="36"/>
        <v>#DIV/0!</v>
      </c>
      <c r="Z39" s="9" t="str">
        <f t="shared" si="36"/>
        <v>#DIV/0!</v>
      </c>
      <c r="AA39" s="9" t="str">
        <f t="shared" si="36"/>
        <v>#DIV/0!</v>
      </c>
      <c r="AB39" s="9" t="str">
        <f t="shared" si="36"/>
        <v>#DIV/0!</v>
      </c>
      <c r="AC39" s="25" t="str">
        <f t="shared" si="36"/>
        <v>#DIV/0!</v>
      </c>
      <c r="AD39" s="26" t="str">
        <f t="shared" si="3"/>
        <v>#DIV/0!</v>
      </c>
      <c r="AE39" s="27"/>
    </row>
    <row r="40" ht="15.75" customHeight="1">
      <c r="B40" s="22">
        <v>1936.0</v>
      </c>
      <c r="C40" s="9" t="s">
        <v>37</v>
      </c>
      <c r="D40" s="9" t="s">
        <v>37</v>
      </c>
      <c r="E40" s="9" t="s">
        <v>37</v>
      </c>
      <c r="F40" s="9" t="s">
        <v>37</v>
      </c>
      <c r="G40" s="9" t="s">
        <v>37</v>
      </c>
      <c r="H40" s="9" t="s">
        <v>37</v>
      </c>
      <c r="I40" s="9" t="s">
        <v>37</v>
      </c>
      <c r="J40" s="9" t="s">
        <v>37</v>
      </c>
      <c r="K40" s="9" t="s">
        <v>37</v>
      </c>
      <c r="L40" s="9" t="s">
        <v>37</v>
      </c>
      <c r="M40" s="9" t="s">
        <v>37</v>
      </c>
      <c r="N40" s="25" t="s">
        <v>37</v>
      </c>
      <c r="O40" s="26" t="s">
        <v>37</v>
      </c>
      <c r="P40" s="21"/>
      <c r="Q40" s="22">
        <v>1936.0</v>
      </c>
      <c r="R40" s="9" t="str">
        <f t="shared" ref="R40:AC40" si="37">AVERAGE(C170,R170)</f>
        <v>#DIV/0!</v>
      </c>
      <c r="S40" s="9" t="str">
        <f t="shared" si="37"/>
        <v>#DIV/0!</v>
      </c>
      <c r="T40" s="9" t="str">
        <f t="shared" si="37"/>
        <v>#DIV/0!</v>
      </c>
      <c r="U40" s="9" t="str">
        <f t="shared" si="37"/>
        <v>#DIV/0!</v>
      </c>
      <c r="V40" s="9" t="str">
        <f t="shared" si="37"/>
        <v>#DIV/0!</v>
      </c>
      <c r="W40" s="9" t="str">
        <f t="shared" si="37"/>
        <v>#DIV/0!</v>
      </c>
      <c r="X40" s="9" t="str">
        <f t="shared" si="37"/>
        <v>#DIV/0!</v>
      </c>
      <c r="Y40" s="9" t="str">
        <f t="shared" si="37"/>
        <v>#DIV/0!</v>
      </c>
      <c r="Z40" s="9" t="str">
        <f t="shared" si="37"/>
        <v>#DIV/0!</v>
      </c>
      <c r="AA40" s="9" t="str">
        <f t="shared" si="37"/>
        <v>#DIV/0!</v>
      </c>
      <c r="AB40" s="9" t="str">
        <f t="shared" si="37"/>
        <v>#DIV/0!</v>
      </c>
      <c r="AC40" s="25" t="str">
        <f t="shared" si="37"/>
        <v>#DIV/0!</v>
      </c>
      <c r="AD40" s="26" t="str">
        <f t="shared" si="3"/>
        <v>#DIV/0!</v>
      </c>
      <c r="AE40" s="27"/>
    </row>
    <row r="41" ht="15.75" customHeight="1">
      <c r="B41" s="22">
        <v>1937.0</v>
      </c>
      <c r="C41" s="9" t="s">
        <v>37</v>
      </c>
      <c r="D41" s="9" t="s">
        <v>37</v>
      </c>
      <c r="E41" s="9" t="s">
        <v>37</v>
      </c>
      <c r="F41" s="9" t="s">
        <v>37</v>
      </c>
      <c r="G41" s="9" t="s">
        <v>37</v>
      </c>
      <c r="H41" s="9" t="s">
        <v>37</v>
      </c>
      <c r="I41" s="9" t="s">
        <v>37</v>
      </c>
      <c r="J41" s="9" t="s">
        <v>37</v>
      </c>
      <c r="K41" s="9" t="s">
        <v>37</v>
      </c>
      <c r="L41" s="9" t="s">
        <v>37</v>
      </c>
      <c r="M41" s="9" t="s">
        <v>37</v>
      </c>
      <c r="N41" s="25" t="s">
        <v>37</v>
      </c>
      <c r="O41" s="26" t="s">
        <v>37</v>
      </c>
      <c r="P41" s="21"/>
      <c r="Q41" s="22">
        <v>1937.0</v>
      </c>
      <c r="R41" s="9" t="str">
        <f t="shared" ref="R41:AC41" si="38">AVERAGE(C171,R171)</f>
        <v>#DIV/0!</v>
      </c>
      <c r="S41" s="9" t="str">
        <f t="shared" si="38"/>
        <v>#DIV/0!</v>
      </c>
      <c r="T41" s="9" t="str">
        <f t="shared" si="38"/>
        <v>#DIV/0!</v>
      </c>
      <c r="U41" s="9" t="str">
        <f t="shared" si="38"/>
        <v>#DIV/0!</v>
      </c>
      <c r="V41" s="9" t="str">
        <f t="shared" si="38"/>
        <v>#DIV/0!</v>
      </c>
      <c r="W41" s="9" t="str">
        <f t="shared" si="38"/>
        <v>#DIV/0!</v>
      </c>
      <c r="X41" s="9" t="str">
        <f t="shared" si="38"/>
        <v>#DIV/0!</v>
      </c>
      <c r="Y41" s="9" t="str">
        <f t="shared" si="38"/>
        <v>#DIV/0!</v>
      </c>
      <c r="Z41" s="9" t="str">
        <f t="shared" si="38"/>
        <v>#DIV/0!</v>
      </c>
      <c r="AA41" s="9" t="str">
        <f t="shared" si="38"/>
        <v>#DIV/0!</v>
      </c>
      <c r="AB41" s="9" t="str">
        <f t="shared" si="38"/>
        <v>#DIV/0!</v>
      </c>
      <c r="AC41" s="25" t="str">
        <f t="shared" si="38"/>
        <v>#DIV/0!</v>
      </c>
      <c r="AD41" s="26" t="str">
        <f t="shared" si="3"/>
        <v>#DIV/0!</v>
      </c>
      <c r="AE41" s="27"/>
    </row>
    <row r="42" ht="15.75" customHeight="1">
      <c r="B42" s="22">
        <v>1938.0</v>
      </c>
      <c r="C42" s="9" t="s">
        <v>37</v>
      </c>
      <c r="D42" s="9" t="s">
        <v>37</v>
      </c>
      <c r="E42" s="9" t="s">
        <v>37</v>
      </c>
      <c r="F42" s="9" t="s">
        <v>37</v>
      </c>
      <c r="G42" s="9" t="s">
        <v>37</v>
      </c>
      <c r="H42" s="9" t="s">
        <v>37</v>
      </c>
      <c r="I42" s="9" t="s">
        <v>37</v>
      </c>
      <c r="J42" s="9" t="s">
        <v>37</v>
      </c>
      <c r="K42" s="9" t="s">
        <v>37</v>
      </c>
      <c r="L42" s="9" t="s">
        <v>37</v>
      </c>
      <c r="M42" s="9" t="s">
        <v>37</v>
      </c>
      <c r="N42" s="25" t="s">
        <v>37</v>
      </c>
      <c r="O42" s="26" t="s">
        <v>37</v>
      </c>
      <c r="P42" s="21"/>
      <c r="Q42" s="22">
        <v>1938.0</v>
      </c>
      <c r="R42" s="9" t="str">
        <f t="shared" ref="R42:AC42" si="39">AVERAGE(C172,R172)</f>
        <v>#DIV/0!</v>
      </c>
      <c r="S42" s="9" t="str">
        <f t="shared" si="39"/>
        <v>#DIV/0!</v>
      </c>
      <c r="T42" s="9" t="str">
        <f t="shared" si="39"/>
        <v>#DIV/0!</v>
      </c>
      <c r="U42" s="9" t="str">
        <f t="shared" si="39"/>
        <v>#DIV/0!</v>
      </c>
      <c r="V42" s="9" t="str">
        <f t="shared" si="39"/>
        <v>#DIV/0!</v>
      </c>
      <c r="W42" s="9" t="str">
        <f t="shared" si="39"/>
        <v>#DIV/0!</v>
      </c>
      <c r="X42" s="9" t="str">
        <f t="shared" si="39"/>
        <v>#DIV/0!</v>
      </c>
      <c r="Y42" s="9" t="str">
        <f t="shared" si="39"/>
        <v>#DIV/0!</v>
      </c>
      <c r="Z42" s="9" t="str">
        <f t="shared" si="39"/>
        <v>#DIV/0!</v>
      </c>
      <c r="AA42" s="9" t="str">
        <f t="shared" si="39"/>
        <v>#DIV/0!</v>
      </c>
      <c r="AB42" s="9" t="str">
        <f t="shared" si="39"/>
        <v>#DIV/0!</v>
      </c>
      <c r="AC42" s="25" t="str">
        <f t="shared" si="39"/>
        <v>#DIV/0!</v>
      </c>
      <c r="AD42" s="26" t="str">
        <f t="shared" si="3"/>
        <v>#DIV/0!</v>
      </c>
      <c r="AE42" s="27"/>
    </row>
    <row r="43" ht="15.75" customHeight="1">
      <c r="B43" s="22">
        <v>1939.0</v>
      </c>
      <c r="C43" s="9" t="s">
        <v>37</v>
      </c>
      <c r="D43" s="9" t="s">
        <v>37</v>
      </c>
      <c r="E43" s="9" t="s">
        <v>37</v>
      </c>
      <c r="F43" s="9" t="s">
        <v>37</v>
      </c>
      <c r="G43" s="9" t="s">
        <v>37</v>
      </c>
      <c r="H43" s="9" t="s">
        <v>37</v>
      </c>
      <c r="I43" s="9" t="s">
        <v>37</v>
      </c>
      <c r="J43" s="9" t="s">
        <v>37</v>
      </c>
      <c r="K43" s="9" t="s">
        <v>37</v>
      </c>
      <c r="L43" s="9" t="s">
        <v>37</v>
      </c>
      <c r="M43" s="9" t="s">
        <v>37</v>
      </c>
      <c r="N43" s="25" t="s">
        <v>37</v>
      </c>
      <c r="O43" s="26" t="s">
        <v>37</v>
      </c>
      <c r="P43" s="21"/>
      <c r="Q43" s="22">
        <v>1939.0</v>
      </c>
      <c r="R43" s="9" t="str">
        <f t="shared" ref="R43:AC43" si="40">AVERAGE(C173,R173)</f>
        <v>#DIV/0!</v>
      </c>
      <c r="S43" s="9" t="str">
        <f t="shared" si="40"/>
        <v>#DIV/0!</v>
      </c>
      <c r="T43" s="9" t="str">
        <f t="shared" si="40"/>
        <v>#DIV/0!</v>
      </c>
      <c r="U43" s="9" t="str">
        <f t="shared" si="40"/>
        <v>#DIV/0!</v>
      </c>
      <c r="V43" s="9" t="str">
        <f t="shared" si="40"/>
        <v>#DIV/0!</v>
      </c>
      <c r="W43" s="9" t="str">
        <f t="shared" si="40"/>
        <v>#DIV/0!</v>
      </c>
      <c r="X43" s="9" t="str">
        <f t="shared" si="40"/>
        <v>#DIV/0!</v>
      </c>
      <c r="Y43" s="9" t="str">
        <f t="shared" si="40"/>
        <v>#DIV/0!</v>
      </c>
      <c r="Z43" s="9" t="str">
        <f t="shared" si="40"/>
        <v>#DIV/0!</v>
      </c>
      <c r="AA43" s="9" t="str">
        <f t="shared" si="40"/>
        <v>#DIV/0!</v>
      </c>
      <c r="AB43" s="9" t="str">
        <f t="shared" si="40"/>
        <v>#DIV/0!</v>
      </c>
      <c r="AC43" s="25" t="str">
        <f t="shared" si="40"/>
        <v>#DIV/0!</v>
      </c>
      <c r="AD43" s="26" t="str">
        <f t="shared" si="3"/>
        <v>#DIV/0!</v>
      </c>
      <c r="AE43" s="27"/>
    </row>
    <row r="44" ht="15.75" customHeight="1">
      <c r="B44" s="22">
        <v>1940.0</v>
      </c>
      <c r="C44" s="9" t="s">
        <v>37</v>
      </c>
      <c r="D44" s="9" t="s">
        <v>37</v>
      </c>
      <c r="E44" s="9" t="s">
        <v>37</v>
      </c>
      <c r="F44" s="9" t="s">
        <v>37</v>
      </c>
      <c r="G44" s="9" t="s">
        <v>37</v>
      </c>
      <c r="H44" s="9" t="s">
        <v>37</v>
      </c>
      <c r="I44" s="9" t="s">
        <v>37</v>
      </c>
      <c r="J44" s="9" t="s">
        <v>37</v>
      </c>
      <c r="K44" s="9" t="s">
        <v>37</v>
      </c>
      <c r="L44" s="9" t="s">
        <v>37</v>
      </c>
      <c r="M44" s="9" t="s">
        <v>37</v>
      </c>
      <c r="N44" s="25" t="s">
        <v>37</v>
      </c>
      <c r="O44" s="26" t="s">
        <v>37</v>
      </c>
      <c r="P44" s="21"/>
      <c r="Q44" s="22">
        <v>1940.0</v>
      </c>
      <c r="R44" s="9" t="str">
        <f t="shared" ref="R44:AC44" si="41">AVERAGE(C174,R174)</f>
        <v>#DIV/0!</v>
      </c>
      <c r="S44" s="9" t="str">
        <f t="shared" si="41"/>
        <v>#DIV/0!</v>
      </c>
      <c r="T44" s="9" t="str">
        <f t="shared" si="41"/>
        <v>#DIV/0!</v>
      </c>
      <c r="U44" s="9" t="str">
        <f t="shared" si="41"/>
        <v>#DIV/0!</v>
      </c>
      <c r="V44" s="9" t="str">
        <f t="shared" si="41"/>
        <v>#DIV/0!</v>
      </c>
      <c r="W44" s="9" t="str">
        <f t="shared" si="41"/>
        <v>#DIV/0!</v>
      </c>
      <c r="X44" s="9" t="str">
        <f t="shared" si="41"/>
        <v>#DIV/0!</v>
      </c>
      <c r="Y44" s="9" t="str">
        <f t="shared" si="41"/>
        <v>#DIV/0!</v>
      </c>
      <c r="Z44" s="9" t="str">
        <f t="shared" si="41"/>
        <v>#DIV/0!</v>
      </c>
      <c r="AA44" s="9" t="str">
        <f t="shared" si="41"/>
        <v>#DIV/0!</v>
      </c>
      <c r="AB44" s="9" t="str">
        <f t="shared" si="41"/>
        <v>#DIV/0!</v>
      </c>
      <c r="AC44" s="25" t="str">
        <f t="shared" si="41"/>
        <v>#DIV/0!</v>
      </c>
      <c r="AD44" s="26" t="str">
        <f t="shared" si="3"/>
        <v>#DIV/0!</v>
      </c>
      <c r="AE44" s="27"/>
    </row>
    <row r="45" ht="15.75" customHeight="1">
      <c r="B45" s="22">
        <v>1941.0</v>
      </c>
      <c r="C45" s="9" t="s">
        <v>37</v>
      </c>
      <c r="D45" s="9" t="s">
        <v>37</v>
      </c>
      <c r="E45" s="9" t="s">
        <v>37</v>
      </c>
      <c r="F45" s="9" t="s">
        <v>37</v>
      </c>
      <c r="G45" s="9" t="s">
        <v>37</v>
      </c>
      <c r="H45" s="9" t="s">
        <v>37</v>
      </c>
      <c r="I45" s="9" t="s">
        <v>37</v>
      </c>
      <c r="J45" s="9" t="s">
        <v>37</v>
      </c>
      <c r="K45" s="9" t="s">
        <v>37</v>
      </c>
      <c r="L45" s="9" t="s">
        <v>37</v>
      </c>
      <c r="M45" s="9" t="s">
        <v>37</v>
      </c>
      <c r="N45" s="25" t="s">
        <v>37</v>
      </c>
      <c r="O45" s="26" t="s">
        <v>37</v>
      </c>
      <c r="P45" s="21"/>
      <c r="Q45" s="22">
        <v>1941.0</v>
      </c>
      <c r="R45" s="9" t="str">
        <f t="shared" ref="R45:AC45" si="42">AVERAGE(C175,R175)</f>
        <v>#DIV/0!</v>
      </c>
      <c r="S45" s="9" t="str">
        <f t="shared" si="42"/>
        <v>#DIV/0!</v>
      </c>
      <c r="T45" s="9" t="str">
        <f t="shared" si="42"/>
        <v>#DIV/0!</v>
      </c>
      <c r="U45" s="9" t="str">
        <f t="shared" si="42"/>
        <v>#DIV/0!</v>
      </c>
      <c r="V45" s="9" t="str">
        <f t="shared" si="42"/>
        <v>#DIV/0!</v>
      </c>
      <c r="W45" s="9" t="str">
        <f t="shared" si="42"/>
        <v>#DIV/0!</v>
      </c>
      <c r="X45" s="9" t="str">
        <f t="shared" si="42"/>
        <v>#DIV/0!</v>
      </c>
      <c r="Y45" s="9" t="str">
        <f t="shared" si="42"/>
        <v>#DIV/0!</v>
      </c>
      <c r="Z45" s="9" t="str">
        <f t="shared" si="42"/>
        <v>#DIV/0!</v>
      </c>
      <c r="AA45" s="9" t="str">
        <f t="shared" si="42"/>
        <v>#DIV/0!</v>
      </c>
      <c r="AB45" s="9" t="str">
        <f t="shared" si="42"/>
        <v>#DIV/0!</v>
      </c>
      <c r="AC45" s="25" t="str">
        <f t="shared" si="42"/>
        <v>#DIV/0!</v>
      </c>
      <c r="AD45" s="26" t="str">
        <f t="shared" si="3"/>
        <v>#DIV/0!</v>
      </c>
      <c r="AE45" s="27"/>
    </row>
    <row r="46" ht="15.75" customHeight="1">
      <c r="B46" s="22">
        <v>1942.0</v>
      </c>
      <c r="C46" s="9" t="s">
        <v>37</v>
      </c>
      <c r="D46" s="9" t="s">
        <v>37</v>
      </c>
      <c r="E46" s="9" t="s">
        <v>37</v>
      </c>
      <c r="F46" s="9" t="s">
        <v>37</v>
      </c>
      <c r="G46" s="9" t="s">
        <v>37</v>
      </c>
      <c r="H46" s="9" t="s">
        <v>37</v>
      </c>
      <c r="I46" s="9" t="s">
        <v>37</v>
      </c>
      <c r="J46" s="9" t="s">
        <v>37</v>
      </c>
      <c r="K46" s="9" t="s">
        <v>37</v>
      </c>
      <c r="L46" s="9" t="s">
        <v>37</v>
      </c>
      <c r="M46" s="9" t="s">
        <v>37</v>
      </c>
      <c r="N46" s="25" t="s">
        <v>37</v>
      </c>
      <c r="O46" s="26" t="s">
        <v>37</v>
      </c>
      <c r="P46" s="21"/>
      <c r="Q46" s="22">
        <v>1942.0</v>
      </c>
      <c r="R46" s="9" t="str">
        <f t="shared" ref="R46:AC46" si="43">AVERAGE(C176,R176)</f>
        <v>#DIV/0!</v>
      </c>
      <c r="S46" s="9" t="str">
        <f t="shared" si="43"/>
        <v>#DIV/0!</v>
      </c>
      <c r="T46" s="9" t="str">
        <f t="shared" si="43"/>
        <v>#DIV/0!</v>
      </c>
      <c r="U46" s="9" t="str">
        <f t="shared" si="43"/>
        <v>#DIV/0!</v>
      </c>
      <c r="V46" s="9" t="str">
        <f t="shared" si="43"/>
        <v>#DIV/0!</v>
      </c>
      <c r="W46" s="9" t="str">
        <f t="shared" si="43"/>
        <v>#DIV/0!</v>
      </c>
      <c r="X46" s="9" t="str">
        <f t="shared" si="43"/>
        <v>#DIV/0!</v>
      </c>
      <c r="Y46" s="9" t="str">
        <f t="shared" si="43"/>
        <v>#DIV/0!</v>
      </c>
      <c r="Z46" s="9" t="str">
        <f t="shared" si="43"/>
        <v>#DIV/0!</v>
      </c>
      <c r="AA46" s="9" t="str">
        <f t="shared" si="43"/>
        <v>#DIV/0!</v>
      </c>
      <c r="AB46" s="9" t="str">
        <f t="shared" si="43"/>
        <v>#DIV/0!</v>
      </c>
      <c r="AC46" s="25" t="str">
        <f t="shared" si="43"/>
        <v>#DIV/0!</v>
      </c>
      <c r="AD46" s="26" t="str">
        <f t="shared" si="3"/>
        <v>#DIV/0!</v>
      </c>
      <c r="AE46" s="27"/>
    </row>
    <row r="47" ht="15.75" customHeight="1">
      <c r="B47" s="22">
        <v>1943.0</v>
      </c>
      <c r="C47" s="9" t="s">
        <v>37</v>
      </c>
      <c r="D47" s="9" t="s">
        <v>37</v>
      </c>
      <c r="E47" s="9" t="s">
        <v>37</v>
      </c>
      <c r="F47" s="9" t="s">
        <v>37</v>
      </c>
      <c r="G47" s="9" t="s">
        <v>37</v>
      </c>
      <c r="H47" s="9" t="s">
        <v>37</v>
      </c>
      <c r="I47" s="9" t="s">
        <v>37</v>
      </c>
      <c r="J47" s="9" t="s">
        <v>37</v>
      </c>
      <c r="K47" s="9" t="s">
        <v>37</v>
      </c>
      <c r="L47" s="9" t="s">
        <v>37</v>
      </c>
      <c r="M47" s="9" t="s">
        <v>37</v>
      </c>
      <c r="N47" s="25" t="s">
        <v>37</v>
      </c>
      <c r="O47" s="26" t="s">
        <v>37</v>
      </c>
      <c r="P47" s="21"/>
      <c r="Q47" s="22">
        <v>1943.0</v>
      </c>
      <c r="R47" s="9" t="str">
        <f t="shared" ref="R47:AC47" si="44">AVERAGE(C177,R177)</f>
        <v>#DIV/0!</v>
      </c>
      <c r="S47" s="9" t="str">
        <f t="shared" si="44"/>
        <v>#DIV/0!</v>
      </c>
      <c r="T47" s="9" t="str">
        <f t="shared" si="44"/>
        <v>#DIV/0!</v>
      </c>
      <c r="U47" s="9" t="str">
        <f t="shared" si="44"/>
        <v>#DIV/0!</v>
      </c>
      <c r="V47" s="9" t="str">
        <f t="shared" si="44"/>
        <v>#DIV/0!</v>
      </c>
      <c r="W47" s="9" t="str">
        <f t="shared" si="44"/>
        <v>#DIV/0!</v>
      </c>
      <c r="X47" s="9" t="str">
        <f t="shared" si="44"/>
        <v>#DIV/0!</v>
      </c>
      <c r="Y47" s="9" t="str">
        <f t="shared" si="44"/>
        <v>#DIV/0!</v>
      </c>
      <c r="Z47" s="9" t="str">
        <f t="shared" si="44"/>
        <v>#DIV/0!</v>
      </c>
      <c r="AA47" s="9" t="str">
        <f t="shared" si="44"/>
        <v>#DIV/0!</v>
      </c>
      <c r="AB47" s="9" t="str">
        <f t="shared" si="44"/>
        <v>#DIV/0!</v>
      </c>
      <c r="AC47" s="25" t="str">
        <f t="shared" si="44"/>
        <v>#DIV/0!</v>
      </c>
      <c r="AD47" s="26" t="str">
        <f t="shared" si="3"/>
        <v>#DIV/0!</v>
      </c>
      <c r="AE47" s="27"/>
    </row>
    <row r="48" ht="15.75" customHeight="1">
      <c r="B48" s="22">
        <v>1944.0</v>
      </c>
      <c r="C48" s="9" t="s">
        <v>37</v>
      </c>
      <c r="D48" s="9" t="s">
        <v>37</v>
      </c>
      <c r="E48" s="9" t="s">
        <v>37</v>
      </c>
      <c r="F48" s="9" t="s">
        <v>37</v>
      </c>
      <c r="G48" s="9" t="s">
        <v>37</v>
      </c>
      <c r="H48" s="9" t="s">
        <v>37</v>
      </c>
      <c r="I48" s="9" t="s">
        <v>37</v>
      </c>
      <c r="J48" s="9" t="s">
        <v>37</v>
      </c>
      <c r="K48" s="9" t="s">
        <v>37</v>
      </c>
      <c r="L48" s="9" t="s">
        <v>37</v>
      </c>
      <c r="M48" s="9" t="s">
        <v>37</v>
      </c>
      <c r="N48" s="25" t="s">
        <v>37</v>
      </c>
      <c r="O48" s="26" t="s">
        <v>37</v>
      </c>
      <c r="P48" s="21"/>
      <c r="Q48" s="22">
        <v>1944.0</v>
      </c>
      <c r="R48" s="9" t="str">
        <f t="shared" ref="R48:AC48" si="45">AVERAGE(C178,R178)</f>
        <v>#DIV/0!</v>
      </c>
      <c r="S48" s="9" t="str">
        <f t="shared" si="45"/>
        <v>#DIV/0!</v>
      </c>
      <c r="T48" s="9" t="str">
        <f t="shared" si="45"/>
        <v>#DIV/0!</v>
      </c>
      <c r="U48" s="9" t="str">
        <f t="shared" si="45"/>
        <v>#DIV/0!</v>
      </c>
      <c r="V48" s="9" t="str">
        <f t="shared" si="45"/>
        <v>#DIV/0!</v>
      </c>
      <c r="W48" s="9" t="str">
        <f t="shared" si="45"/>
        <v>#DIV/0!</v>
      </c>
      <c r="X48" s="9" t="str">
        <f t="shared" si="45"/>
        <v>#DIV/0!</v>
      </c>
      <c r="Y48" s="9" t="str">
        <f t="shared" si="45"/>
        <v>#DIV/0!</v>
      </c>
      <c r="Z48" s="9" t="str">
        <f t="shared" si="45"/>
        <v>#DIV/0!</v>
      </c>
      <c r="AA48" s="9" t="str">
        <f t="shared" si="45"/>
        <v>#DIV/0!</v>
      </c>
      <c r="AB48" s="9" t="str">
        <f t="shared" si="45"/>
        <v>#DIV/0!</v>
      </c>
      <c r="AC48" s="25" t="str">
        <f t="shared" si="45"/>
        <v>#DIV/0!</v>
      </c>
      <c r="AD48" s="26" t="str">
        <f t="shared" si="3"/>
        <v>#DIV/0!</v>
      </c>
      <c r="AE48" s="27"/>
    </row>
    <row r="49" ht="15.75" customHeight="1">
      <c r="B49" s="22">
        <v>1945.0</v>
      </c>
      <c r="C49" s="9" t="s">
        <v>37</v>
      </c>
      <c r="D49" s="9" t="s">
        <v>37</v>
      </c>
      <c r="E49" s="9" t="s">
        <v>37</v>
      </c>
      <c r="F49" s="9" t="s">
        <v>37</v>
      </c>
      <c r="G49" s="9" t="s">
        <v>37</v>
      </c>
      <c r="H49" s="9" t="s">
        <v>37</v>
      </c>
      <c r="I49" s="9" t="s">
        <v>37</v>
      </c>
      <c r="J49" s="9" t="s">
        <v>37</v>
      </c>
      <c r="K49" s="9" t="s">
        <v>37</v>
      </c>
      <c r="L49" s="9" t="s">
        <v>37</v>
      </c>
      <c r="M49" s="9" t="s">
        <v>37</v>
      </c>
      <c r="N49" s="25" t="s">
        <v>37</v>
      </c>
      <c r="O49" s="26" t="s">
        <v>37</v>
      </c>
      <c r="P49" s="21"/>
      <c r="Q49" s="22">
        <v>1945.0</v>
      </c>
      <c r="R49" s="9" t="str">
        <f t="shared" ref="R49:AC49" si="46">AVERAGE(C179,R179)</f>
        <v>#DIV/0!</v>
      </c>
      <c r="S49" s="9" t="str">
        <f t="shared" si="46"/>
        <v>#DIV/0!</v>
      </c>
      <c r="T49" s="9" t="str">
        <f t="shared" si="46"/>
        <v>#DIV/0!</v>
      </c>
      <c r="U49" s="9" t="str">
        <f t="shared" si="46"/>
        <v>#DIV/0!</v>
      </c>
      <c r="V49" s="9" t="str">
        <f t="shared" si="46"/>
        <v>#DIV/0!</v>
      </c>
      <c r="W49" s="9" t="str">
        <f t="shared" si="46"/>
        <v>#DIV/0!</v>
      </c>
      <c r="X49" s="9" t="str">
        <f t="shared" si="46"/>
        <v>#DIV/0!</v>
      </c>
      <c r="Y49" s="9" t="str">
        <f t="shared" si="46"/>
        <v>#DIV/0!</v>
      </c>
      <c r="Z49" s="9" t="str">
        <f t="shared" si="46"/>
        <v>#DIV/0!</v>
      </c>
      <c r="AA49" s="9" t="str">
        <f t="shared" si="46"/>
        <v>#DIV/0!</v>
      </c>
      <c r="AB49" s="9" t="str">
        <f t="shared" si="46"/>
        <v>#DIV/0!</v>
      </c>
      <c r="AC49" s="25" t="str">
        <f t="shared" si="46"/>
        <v>#DIV/0!</v>
      </c>
      <c r="AD49" s="26" t="str">
        <f t="shared" si="3"/>
        <v>#DIV/0!</v>
      </c>
      <c r="AE49" s="27"/>
    </row>
    <row r="50" ht="15.75" customHeight="1">
      <c r="B50" s="22">
        <v>1946.0</v>
      </c>
      <c r="C50" s="9" t="s">
        <v>37</v>
      </c>
      <c r="D50" s="9" t="s">
        <v>37</v>
      </c>
      <c r="E50" s="9" t="s">
        <v>37</v>
      </c>
      <c r="F50" s="9" t="s">
        <v>37</v>
      </c>
      <c r="G50" s="9" t="s">
        <v>37</v>
      </c>
      <c r="H50" s="9" t="s">
        <v>37</v>
      </c>
      <c r="I50" s="9" t="s">
        <v>37</v>
      </c>
      <c r="J50" s="9" t="s">
        <v>37</v>
      </c>
      <c r="K50" s="9" t="s">
        <v>37</v>
      </c>
      <c r="L50" s="9" t="s">
        <v>37</v>
      </c>
      <c r="M50" s="9" t="s">
        <v>37</v>
      </c>
      <c r="N50" s="25" t="s">
        <v>37</v>
      </c>
      <c r="O50" s="26" t="s">
        <v>37</v>
      </c>
      <c r="P50" s="21"/>
      <c r="Q50" s="22">
        <v>1946.0</v>
      </c>
      <c r="R50" s="9" t="str">
        <f t="shared" ref="R50:AC50" si="47">AVERAGE(C180,R180)</f>
        <v>#DIV/0!</v>
      </c>
      <c r="S50" s="9" t="str">
        <f t="shared" si="47"/>
        <v>#DIV/0!</v>
      </c>
      <c r="T50" s="9" t="str">
        <f t="shared" si="47"/>
        <v>#DIV/0!</v>
      </c>
      <c r="U50" s="9" t="str">
        <f t="shared" si="47"/>
        <v>#DIV/0!</v>
      </c>
      <c r="V50" s="9" t="str">
        <f t="shared" si="47"/>
        <v>#DIV/0!</v>
      </c>
      <c r="W50" s="9" t="str">
        <f t="shared" si="47"/>
        <v>#DIV/0!</v>
      </c>
      <c r="X50" s="9" t="str">
        <f t="shared" si="47"/>
        <v>#DIV/0!</v>
      </c>
      <c r="Y50" s="9" t="str">
        <f t="shared" si="47"/>
        <v>#DIV/0!</v>
      </c>
      <c r="Z50" s="9" t="str">
        <f t="shared" si="47"/>
        <v>#DIV/0!</v>
      </c>
      <c r="AA50" s="9" t="str">
        <f t="shared" si="47"/>
        <v>#DIV/0!</v>
      </c>
      <c r="AB50" s="9" t="str">
        <f t="shared" si="47"/>
        <v>#DIV/0!</v>
      </c>
      <c r="AC50" s="25" t="str">
        <f t="shared" si="47"/>
        <v>#DIV/0!</v>
      </c>
      <c r="AD50" s="26" t="str">
        <f t="shared" si="3"/>
        <v>#DIV/0!</v>
      </c>
      <c r="AE50" s="27"/>
    </row>
    <row r="51" ht="15.75" customHeight="1">
      <c r="B51" s="22">
        <v>1947.0</v>
      </c>
      <c r="C51" s="9" t="s">
        <v>37</v>
      </c>
      <c r="D51" s="9" t="s">
        <v>37</v>
      </c>
      <c r="E51" s="9" t="s">
        <v>37</v>
      </c>
      <c r="F51" s="9" t="s">
        <v>37</v>
      </c>
      <c r="G51" s="9" t="s">
        <v>37</v>
      </c>
      <c r="H51" s="9" t="s">
        <v>37</v>
      </c>
      <c r="I51" s="9" t="s">
        <v>37</v>
      </c>
      <c r="J51" s="9" t="s">
        <v>37</v>
      </c>
      <c r="K51" s="9" t="s">
        <v>37</v>
      </c>
      <c r="L51" s="9" t="s">
        <v>37</v>
      </c>
      <c r="M51" s="9" t="s">
        <v>37</v>
      </c>
      <c r="N51" s="25" t="s">
        <v>37</v>
      </c>
      <c r="O51" s="26" t="s">
        <v>37</v>
      </c>
      <c r="P51" s="21"/>
      <c r="Q51" s="22">
        <v>1947.0</v>
      </c>
      <c r="R51" s="9" t="str">
        <f t="shared" ref="R51:AC51" si="48">AVERAGE(C181,R181)</f>
        <v>#DIV/0!</v>
      </c>
      <c r="S51" s="9" t="str">
        <f t="shared" si="48"/>
        <v>#DIV/0!</v>
      </c>
      <c r="T51" s="9" t="str">
        <f t="shared" si="48"/>
        <v>#DIV/0!</v>
      </c>
      <c r="U51" s="9" t="str">
        <f t="shared" si="48"/>
        <v>#DIV/0!</v>
      </c>
      <c r="V51" s="9" t="str">
        <f t="shared" si="48"/>
        <v>#DIV/0!</v>
      </c>
      <c r="W51" s="9" t="str">
        <f t="shared" si="48"/>
        <v>#DIV/0!</v>
      </c>
      <c r="X51" s="9" t="str">
        <f t="shared" si="48"/>
        <v>#DIV/0!</v>
      </c>
      <c r="Y51" s="9" t="str">
        <f t="shared" si="48"/>
        <v>#DIV/0!</v>
      </c>
      <c r="Z51" s="9" t="str">
        <f t="shared" si="48"/>
        <v>#DIV/0!</v>
      </c>
      <c r="AA51" s="9" t="str">
        <f t="shared" si="48"/>
        <v>#DIV/0!</v>
      </c>
      <c r="AB51" s="9" t="str">
        <f t="shared" si="48"/>
        <v>#DIV/0!</v>
      </c>
      <c r="AC51" s="25" t="str">
        <f t="shared" si="48"/>
        <v>#DIV/0!</v>
      </c>
      <c r="AD51" s="26" t="str">
        <f t="shared" si="3"/>
        <v>#DIV/0!</v>
      </c>
      <c r="AE51" s="27"/>
    </row>
    <row r="52" ht="15.75" customHeight="1">
      <c r="B52" s="22">
        <v>1948.0</v>
      </c>
      <c r="C52" s="9" t="s">
        <v>37</v>
      </c>
      <c r="D52" s="9" t="s">
        <v>37</v>
      </c>
      <c r="E52" s="9" t="s">
        <v>37</v>
      </c>
      <c r="F52" s="9" t="s">
        <v>37</v>
      </c>
      <c r="G52" s="9" t="s">
        <v>37</v>
      </c>
      <c r="H52" s="9" t="s">
        <v>37</v>
      </c>
      <c r="I52" s="9" t="s">
        <v>37</v>
      </c>
      <c r="J52" s="9" t="s">
        <v>37</v>
      </c>
      <c r="K52" s="9" t="s">
        <v>37</v>
      </c>
      <c r="L52" s="9" t="s">
        <v>37</v>
      </c>
      <c r="M52" s="9" t="s">
        <v>37</v>
      </c>
      <c r="N52" s="25" t="s">
        <v>37</v>
      </c>
      <c r="O52" s="26" t="s">
        <v>37</v>
      </c>
      <c r="P52" s="21"/>
      <c r="Q52" s="22">
        <v>1948.0</v>
      </c>
      <c r="R52" s="9" t="str">
        <f t="shared" ref="R52:AC52" si="49">AVERAGE(C182,R182)</f>
        <v>#DIV/0!</v>
      </c>
      <c r="S52" s="9" t="str">
        <f t="shared" si="49"/>
        <v>#DIV/0!</v>
      </c>
      <c r="T52" s="9" t="str">
        <f t="shared" si="49"/>
        <v>#DIV/0!</v>
      </c>
      <c r="U52" s="9" t="str">
        <f t="shared" si="49"/>
        <v>#DIV/0!</v>
      </c>
      <c r="V52" s="9" t="str">
        <f t="shared" si="49"/>
        <v>#DIV/0!</v>
      </c>
      <c r="W52" s="9" t="str">
        <f t="shared" si="49"/>
        <v>#DIV/0!</v>
      </c>
      <c r="X52" s="9" t="str">
        <f t="shared" si="49"/>
        <v>#DIV/0!</v>
      </c>
      <c r="Y52" s="9" t="str">
        <f t="shared" si="49"/>
        <v>#DIV/0!</v>
      </c>
      <c r="Z52" s="9" t="str">
        <f t="shared" si="49"/>
        <v>#DIV/0!</v>
      </c>
      <c r="AA52" s="9" t="str">
        <f t="shared" si="49"/>
        <v>#DIV/0!</v>
      </c>
      <c r="AB52" s="9" t="str">
        <f t="shared" si="49"/>
        <v>#DIV/0!</v>
      </c>
      <c r="AC52" s="25" t="str">
        <f t="shared" si="49"/>
        <v>#DIV/0!</v>
      </c>
      <c r="AD52" s="26" t="str">
        <f t="shared" si="3"/>
        <v>#DIV/0!</v>
      </c>
      <c r="AE52" s="27"/>
    </row>
    <row r="53" ht="15.75" customHeight="1">
      <c r="B53" s="22">
        <v>1949.0</v>
      </c>
      <c r="C53" s="9" t="s">
        <v>37</v>
      </c>
      <c r="D53" s="9" t="s">
        <v>37</v>
      </c>
      <c r="E53" s="9" t="s">
        <v>37</v>
      </c>
      <c r="F53" s="9" t="s">
        <v>37</v>
      </c>
      <c r="G53" s="9" t="s">
        <v>37</v>
      </c>
      <c r="H53" s="9" t="s">
        <v>37</v>
      </c>
      <c r="I53" s="9" t="s">
        <v>37</v>
      </c>
      <c r="J53" s="9" t="s">
        <v>37</v>
      </c>
      <c r="K53" s="9" t="s">
        <v>37</v>
      </c>
      <c r="L53" s="9" t="s">
        <v>37</v>
      </c>
      <c r="M53" s="9" t="s">
        <v>37</v>
      </c>
      <c r="N53" s="25" t="s">
        <v>37</v>
      </c>
      <c r="O53" s="26" t="s">
        <v>37</v>
      </c>
      <c r="P53" s="21"/>
      <c r="Q53" s="22">
        <v>1949.0</v>
      </c>
      <c r="R53" s="9" t="str">
        <f t="shared" ref="R53:AC53" si="50">AVERAGE(C183,R183)</f>
        <v>#DIV/0!</v>
      </c>
      <c r="S53" s="9" t="str">
        <f t="shared" si="50"/>
        <v>#DIV/0!</v>
      </c>
      <c r="T53" s="9" t="str">
        <f t="shared" si="50"/>
        <v>#DIV/0!</v>
      </c>
      <c r="U53" s="9" t="str">
        <f t="shared" si="50"/>
        <v>#DIV/0!</v>
      </c>
      <c r="V53" s="9" t="str">
        <f t="shared" si="50"/>
        <v>#DIV/0!</v>
      </c>
      <c r="W53" s="9" t="str">
        <f t="shared" si="50"/>
        <v>#DIV/0!</v>
      </c>
      <c r="X53" s="9" t="str">
        <f t="shared" si="50"/>
        <v>#DIV/0!</v>
      </c>
      <c r="Y53" s="9" t="str">
        <f t="shared" si="50"/>
        <v>#DIV/0!</v>
      </c>
      <c r="Z53" s="9" t="str">
        <f t="shared" si="50"/>
        <v>#DIV/0!</v>
      </c>
      <c r="AA53" s="9" t="str">
        <f t="shared" si="50"/>
        <v>#DIV/0!</v>
      </c>
      <c r="AB53" s="9" t="str">
        <f t="shared" si="50"/>
        <v>#DIV/0!</v>
      </c>
      <c r="AC53" s="25" t="str">
        <f t="shared" si="50"/>
        <v>#DIV/0!</v>
      </c>
      <c r="AD53" s="26" t="str">
        <f t="shared" si="3"/>
        <v>#DIV/0!</v>
      </c>
      <c r="AE53" s="27"/>
    </row>
    <row r="54" ht="15.75" customHeight="1">
      <c r="B54" s="22">
        <v>1950.0</v>
      </c>
      <c r="C54" s="9" t="s">
        <v>37</v>
      </c>
      <c r="D54" s="9" t="s">
        <v>37</v>
      </c>
      <c r="E54" s="9" t="s">
        <v>37</v>
      </c>
      <c r="F54" s="9" t="s">
        <v>37</v>
      </c>
      <c r="G54" s="9" t="s">
        <v>37</v>
      </c>
      <c r="H54" s="9" t="s">
        <v>37</v>
      </c>
      <c r="I54" s="9" t="s">
        <v>37</v>
      </c>
      <c r="J54" s="9" t="s">
        <v>37</v>
      </c>
      <c r="K54" s="9" t="s">
        <v>37</v>
      </c>
      <c r="L54" s="9" t="s">
        <v>37</v>
      </c>
      <c r="M54" s="9" t="s">
        <v>37</v>
      </c>
      <c r="N54" s="25" t="s">
        <v>37</v>
      </c>
      <c r="O54" s="26" t="s">
        <v>37</v>
      </c>
      <c r="P54" s="21"/>
      <c r="Q54" s="22">
        <v>1950.0</v>
      </c>
      <c r="R54" s="9" t="str">
        <f t="shared" ref="R54:AC54" si="51">AVERAGE(C184,R184)</f>
        <v>#DIV/0!</v>
      </c>
      <c r="S54" s="9" t="str">
        <f t="shared" si="51"/>
        <v>#DIV/0!</v>
      </c>
      <c r="T54" s="9" t="str">
        <f t="shared" si="51"/>
        <v>#DIV/0!</v>
      </c>
      <c r="U54" s="9" t="str">
        <f t="shared" si="51"/>
        <v>#DIV/0!</v>
      </c>
      <c r="V54" s="9" t="str">
        <f t="shared" si="51"/>
        <v>#DIV/0!</v>
      </c>
      <c r="W54" s="9" t="str">
        <f t="shared" si="51"/>
        <v>#DIV/0!</v>
      </c>
      <c r="X54" s="9" t="str">
        <f t="shared" si="51"/>
        <v>#DIV/0!</v>
      </c>
      <c r="Y54" s="9" t="str">
        <f t="shared" si="51"/>
        <v>#DIV/0!</v>
      </c>
      <c r="Z54" s="9" t="str">
        <f t="shared" si="51"/>
        <v>#DIV/0!</v>
      </c>
      <c r="AA54" s="9" t="str">
        <f t="shared" si="51"/>
        <v>#DIV/0!</v>
      </c>
      <c r="AB54" s="9" t="str">
        <f t="shared" si="51"/>
        <v>#DIV/0!</v>
      </c>
      <c r="AC54" s="25" t="str">
        <f t="shared" si="51"/>
        <v>#DIV/0!</v>
      </c>
      <c r="AD54" s="26" t="str">
        <f t="shared" si="3"/>
        <v>#DIV/0!</v>
      </c>
      <c r="AE54" s="27"/>
    </row>
    <row r="55" ht="15.75" customHeight="1">
      <c r="B55" s="22">
        <v>1951.0</v>
      </c>
      <c r="C55" s="9" t="s">
        <v>37</v>
      </c>
      <c r="D55" s="9" t="s">
        <v>37</v>
      </c>
      <c r="E55" s="9" t="s">
        <v>37</v>
      </c>
      <c r="F55" s="9" t="s">
        <v>37</v>
      </c>
      <c r="G55" s="9" t="s">
        <v>37</v>
      </c>
      <c r="H55" s="9" t="s">
        <v>37</v>
      </c>
      <c r="I55" s="9" t="s">
        <v>37</v>
      </c>
      <c r="J55" s="9" t="s">
        <v>37</v>
      </c>
      <c r="K55" s="9" t="s">
        <v>37</v>
      </c>
      <c r="L55" s="9" t="s">
        <v>37</v>
      </c>
      <c r="M55" s="9" t="s">
        <v>37</v>
      </c>
      <c r="N55" s="25" t="s">
        <v>37</v>
      </c>
      <c r="O55" s="26" t="s">
        <v>37</v>
      </c>
      <c r="P55" s="21"/>
      <c r="Q55" s="22">
        <v>1951.0</v>
      </c>
      <c r="R55" s="9" t="str">
        <f t="shared" ref="R55:AC55" si="52">AVERAGE(C185,R185)</f>
        <v>#DIV/0!</v>
      </c>
      <c r="S55" s="9" t="str">
        <f t="shared" si="52"/>
        <v>#DIV/0!</v>
      </c>
      <c r="T55" s="9" t="str">
        <f t="shared" si="52"/>
        <v>#DIV/0!</v>
      </c>
      <c r="U55" s="9" t="str">
        <f t="shared" si="52"/>
        <v>#DIV/0!</v>
      </c>
      <c r="V55" s="9" t="str">
        <f t="shared" si="52"/>
        <v>#DIV/0!</v>
      </c>
      <c r="W55" s="9" t="str">
        <f t="shared" si="52"/>
        <v>#DIV/0!</v>
      </c>
      <c r="X55" s="9" t="str">
        <f t="shared" si="52"/>
        <v>#DIV/0!</v>
      </c>
      <c r="Y55" s="9" t="str">
        <f t="shared" si="52"/>
        <v>#DIV/0!</v>
      </c>
      <c r="Z55" s="9" t="str">
        <f t="shared" si="52"/>
        <v>#DIV/0!</v>
      </c>
      <c r="AA55" s="9" t="str">
        <f t="shared" si="52"/>
        <v>#DIV/0!</v>
      </c>
      <c r="AB55" s="9" t="str">
        <f t="shared" si="52"/>
        <v>#DIV/0!</v>
      </c>
      <c r="AC55" s="25" t="str">
        <f t="shared" si="52"/>
        <v>#DIV/0!</v>
      </c>
      <c r="AD55" s="26" t="str">
        <f t="shared" si="3"/>
        <v>#DIV/0!</v>
      </c>
      <c r="AE55" s="27"/>
    </row>
    <row r="56" ht="15.75" customHeight="1">
      <c r="B56" s="22">
        <v>1952.0</v>
      </c>
      <c r="C56" s="9" t="s">
        <v>37</v>
      </c>
      <c r="D56" s="9" t="s">
        <v>37</v>
      </c>
      <c r="E56" s="9" t="s">
        <v>37</v>
      </c>
      <c r="F56" s="9" t="s">
        <v>37</v>
      </c>
      <c r="G56" s="9" t="s">
        <v>37</v>
      </c>
      <c r="H56" s="9" t="s">
        <v>37</v>
      </c>
      <c r="I56" s="9" t="s">
        <v>37</v>
      </c>
      <c r="J56" s="9" t="s">
        <v>37</v>
      </c>
      <c r="K56" s="9" t="s">
        <v>37</v>
      </c>
      <c r="L56" s="9" t="s">
        <v>37</v>
      </c>
      <c r="M56" s="9" t="s">
        <v>37</v>
      </c>
      <c r="N56" s="25" t="s">
        <v>37</v>
      </c>
      <c r="O56" s="26" t="s">
        <v>37</v>
      </c>
      <c r="P56" s="21"/>
      <c r="Q56" s="22">
        <v>1952.0</v>
      </c>
      <c r="R56" s="9" t="str">
        <f t="shared" ref="R56:AC56" si="53">AVERAGE(C186,R186)</f>
        <v>#DIV/0!</v>
      </c>
      <c r="S56" s="9" t="str">
        <f t="shared" si="53"/>
        <v>#DIV/0!</v>
      </c>
      <c r="T56" s="9" t="str">
        <f t="shared" si="53"/>
        <v>#DIV/0!</v>
      </c>
      <c r="U56" s="9" t="str">
        <f t="shared" si="53"/>
        <v>#DIV/0!</v>
      </c>
      <c r="V56" s="9" t="str">
        <f t="shared" si="53"/>
        <v>#DIV/0!</v>
      </c>
      <c r="W56" s="9" t="str">
        <f t="shared" si="53"/>
        <v>#DIV/0!</v>
      </c>
      <c r="X56" s="9" t="str">
        <f t="shared" si="53"/>
        <v>#DIV/0!</v>
      </c>
      <c r="Y56" s="9" t="str">
        <f t="shared" si="53"/>
        <v>#DIV/0!</v>
      </c>
      <c r="Z56" s="9" t="str">
        <f t="shared" si="53"/>
        <v>#DIV/0!</v>
      </c>
      <c r="AA56" s="9" t="str">
        <f t="shared" si="53"/>
        <v>#DIV/0!</v>
      </c>
      <c r="AB56" s="9" t="str">
        <f t="shared" si="53"/>
        <v>#DIV/0!</v>
      </c>
      <c r="AC56" s="25" t="str">
        <f t="shared" si="53"/>
        <v>#DIV/0!</v>
      </c>
      <c r="AD56" s="26" t="str">
        <f t="shared" si="3"/>
        <v>#DIV/0!</v>
      </c>
      <c r="AE56" s="27"/>
    </row>
    <row r="57" ht="15.75" customHeight="1">
      <c r="B57" s="22">
        <v>1953.0</v>
      </c>
      <c r="C57" s="9" t="s">
        <v>37</v>
      </c>
      <c r="D57" s="9" t="s">
        <v>37</v>
      </c>
      <c r="E57" s="9" t="s">
        <v>37</v>
      </c>
      <c r="F57" s="9" t="s">
        <v>37</v>
      </c>
      <c r="G57" s="9" t="s">
        <v>37</v>
      </c>
      <c r="H57" s="9" t="s">
        <v>37</v>
      </c>
      <c r="I57" s="9" t="s">
        <v>37</v>
      </c>
      <c r="J57" s="9" t="s">
        <v>37</v>
      </c>
      <c r="K57" s="9" t="s">
        <v>37</v>
      </c>
      <c r="L57" s="9" t="s">
        <v>37</v>
      </c>
      <c r="M57" s="9" t="s">
        <v>37</v>
      </c>
      <c r="N57" s="25" t="s">
        <v>37</v>
      </c>
      <c r="O57" s="26" t="s">
        <v>37</v>
      </c>
      <c r="P57" s="21"/>
      <c r="Q57" s="22">
        <v>1953.0</v>
      </c>
      <c r="R57" s="9" t="str">
        <f t="shared" ref="R57:AC57" si="54">AVERAGE(C187,R187)</f>
        <v>#DIV/0!</v>
      </c>
      <c r="S57" s="9" t="str">
        <f t="shared" si="54"/>
        <v>#DIV/0!</v>
      </c>
      <c r="T57" s="9" t="str">
        <f t="shared" si="54"/>
        <v>#DIV/0!</v>
      </c>
      <c r="U57" s="9" t="str">
        <f t="shared" si="54"/>
        <v>#DIV/0!</v>
      </c>
      <c r="V57" s="9" t="str">
        <f t="shared" si="54"/>
        <v>#DIV/0!</v>
      </c>
      <c r="W57" s="9" t="str">
        <f t="shared" si="54"/>
        <v>#DIV/0!</v>
      </c>
      <c r="X57" s="9" t="str">
        <f t="shared" si="54"/>
        <v>#DIV/0!</v>
      </c>
      <c r="Y57" s="9" t="str">
        <f t="shared" si="54"/>
        <v>#DIV/0!</v>
      </c>
      <c r="Z57" s="9" t="str">
        <f t="shared" si="54"/>
        <v>#DIV/0!</v>
      </c>
      <c r="AA57" s="9" t="str">
        <f t="shared" si="54"/>
        <v>#DIV/0!</v>
      </c>
      <c r="AB57" s="9" t="str">
        <f t="shared" si="54"/>
        <v>#DIV/0!</v>
      </c>
      <c r="AC57" s="25" t="str">
        <f t="shared" si="54"/>
        <v>#DIV/0!</v>
      </c>
      <c r="AD57" s="26" t="str">
        <f t="shared" si="3"/>
        <v>#DIV/0!</v>
      </c>
      <c r="AE57" s="27"/>
    </row>
    <row r="58" ht="15.75" customHeight="1">
      <c r="B58" s="22">
        <v>1954.0</v>
      </c>
      <c r="C58" s="9" t="s">
        <v>37</v>
      </c>
      <c r="D58" s="9" t="s">
        <v>37</v>
      </c>
      <c r="E58" s="9" t="s">
        <v>37</v>
      </c>
      <c r="F58" s="9" t="s">
        <v>37</v>
      </c>
      <c r="G58" s="9" t="s">
        <v>37</v>
      </c>
      <c r="H58" s="9" t="s">
        <v>37</v>
      </c>
      <c r="I58" s="9" t="s">
        <v>37</v>
      </c>
      <c r="J58" s="9" t="s">
        <v>37</v>
      </c>
      <c r="K58" s="9" t="s">
        <v>37</v>
      </c>
      <c r="L58" s="9" t="s">
        <v>37</v>
      </c>
      <c r="M58" s="9" t="s">
        <v>37</v>
      </c>
      <c r="N58" s="25" t="s">
        <v>37</v>
      </c>
      <c r="O58" s="26" t="s">
        <v>37</v>
      </c>
      <c r="P58" s="21"/>
      <c r="Q58" s="22">
        <v>1954.0</v>
      </c>
      <c r="R58" s="9" t="str">
        <f t="shared" ref="R58:AC58" si="55">AVERAGE(C188,R188)</f>
        <v>#DIV/0!</v>
      </c>
      <c r="S58" s="9" t="str">
        <f t="shared" si="55"/>
        <v>#DIV/0!</v>
      </c>
      <c r="T58" s="9" t="str">
        <f t="shared" si="55"/>
        <v>#DIV/0!</v>
      </c>
      <c r="U58" s="9" t="str">
        <f t="shared" si="55"/>
        <v>#DIV/0!</v>
      </c>
      <c r="V58" s="9" t="str">
        <f t="shared" si="55"/>
        <v>#DIV/0!</v>
      </c>
      <c r="W58" s="9" t="str">
        <f t="shared" si="55"/>
        <v>#DIV/0!</v>
      </c>
      <c r="X58" s="9" t="str">
        <f t="shared" si="55"/>
        <v>#DIV/0!</v>
      </c>
      <c r="Y58" s="9" t="str">
        <f t="shared" si="55"/>
        <v>#DIV/0!</v>
      </c>
      <c r="Z58" s="9" t="str">
        <f t="shared" si="55"/>
        <v>#DIV/0!</v>
      </c>
      <c r="AA58" s="9" t="str">
        <f t="shared" si="55"/>
        <v>#DIV/0!</v>
      </c>
      <c r="AB58" s="9" t="str">
        <f t="shared" si="55"/>
        <v>#DIV/0!</v>
      </c>
      <c r="AC58" s="25" t="str">
        <f t="shared" si="55"/>
        <v>#DIV/0!</v>
      </c>
      <c r="AD58" s="26" t="str">
        <f t="shared" si="3"/>
        <v>#DIV/0!</v>
      </c>
      <c r="AE58" s="27"/>
    </row>
    <row r="59" ht="15.75" customHeight="1">
      <c r="B59" s="22">
        <v>1955.0</v>
      </c>
      <c r="C59" s="9" t="s">
        <v>37</v>
      </c>
      <c r="D59" s="9" t="s">
        <v>37</v>
      </c>
      <c r="E59" s="9" t="s">
        <v>37</v>
      </c>
      <c r="F59" s="9" t="s">
        <v>37</v>
      </c>
      <c r="G59" s="9" t="s">
        <v>37</v>
      </c>
      <c r="H59" s="9" t="s">
        <v>37</v>
      </c>
      <c r="I59" s="9" t="s">
        <v>37</v>
      </c>
      <c r="J59" s="9" t="s">
        <v>37</v>
      </c>
      <c r="K59" s="9" t="s">
        <v>37</v>
      </c>
      <c r="L59" s="9" t="s">
        <v>37</v>
      </c>
      <c r="M59" s="9" t="s">
        <v>37</v>
      </c>
      <c r="N59" s="25" t="s">
        <v>37</v>
      </c>
      <c r="O59" s="26" t="s">
        <v>37</v>
      </c>
      <c r="P59" s="21"/>
      <c r="Q59" s="22">
        <v>1955.0</v>
      </c>
      <c r="R59" s="9" t="str">
        <f t="shared" ref="R59:AC59" si="56">AVERAGE(C189,R189)</f>
        <v>#DIV/0!</v>
      </c>
      <c r="S59" s="9" t="str">
        <f t="shared" si="56"/>
        <v>#DIV/0!</v>
      </c>
      <c r="T59" s="9" t="str">
        <f t="shared" si="56"/>
        <v>#DIV/0!</v>
      </c>
      <c r="U59" s="9" t="str">
        <f t="shared" si="56"/>
        <v>#DIV/0!</v>
      </c>
      <c r="V59" s="9" t="str">
        <f t="shared" si="56"/>
        <v>#DIV/0!</v>
      </c>
      <c r="W59" s="9" t="str">
        <f t="shared" si="56"/>
        <v>#DIV/0!</v>
      </c>
      <c r="X59" s="9" t="str">
        <f t="shared" si="56"/>
        <v>#DIV/0!</v>
      </c>
      <c r="Y59" s="9" t="str">
        <f t="shared" si="56"/>
        <v>#DIV/0!</v>
      </c>
      <c r="Z59" s="9" t="str">
        <f t="shared" si="56"/>
        <v>#DIV/0!</v>
      </c>
      <c r="AA59" s="9" t="str">
        <f t="shared" si="56"/>
        <v>#DIV/0!</v>
      </c>
      <c r="AB59" s="9" t="str">
        <f t="shared" si="56"/>
        <v>#DIV/0!</v>
      </c>
      <c r="AC59" s="25" t="str">
        <f t="shared" si="56"/>
        <v>#DIV/0!</v>
      </c>
      <c r="AD59" s="26" t="str">
        <f t="shared" si="3"/>
        <v>#DIV/0!</v>
      </c>
      <c r="AE59" s="27"/>
    </row>
    <row r="60" ht="15.75" customHeight="1">
      <c r="B60" s="22">
        <v>1956.0</v>
      </c>
      <c r="C60" s="9" t="s">
        <v>37</v>
      </c>
      <c r="D60" s="9" t="s">
        <v>37</v>
      </c>
      <c r="E60" s="9" t="s">
        <v>37</v>
      </c>
      <c r="F60" s="9" t="s">
        <v>37</v>
      </c>
      <c r="G60" s="9" t="s">
        <v>37</v>
      </c>
      <c r="H60" s="9" t="s">
        <v>37</v>
      </c>
      <c r="I60" s="9" t="s">
        <v>37</v>
      </c>
      <c r="J60" s="9" t="s">
        <v>37</v>
      </c>
      <c r="K60" s="9" t="s">
        <v>37</v>
      </c>
      <c r="L60" s="9" t="s">
        <v>37</v>
      </c>
      <c r="M60" s="9" t="s">
        <v>37</v>
      </c>
      <c r="N60" s="25" t="s">
        <v>37</v>
      </c>
      <c r="O60" s="26" t="s">
        <v>37</v>
      </c>
      <c r="P60" s="21"/>
      <c r="Q60" s="22">
        <v>1956.0</v>
      </c>
      <c r="R60" s="9" t="str">
        <f t="shared" ref="R60:AC60" si="57">AVERAGE(C190,R190)</f>
        <v>#DIV/0!</v>
      </c>
      <c r="S60" s="9" t="str">
        <f t="shared" si="57"/>
        <v>#DIV/0!</v>
      </c>
      <c r="T60" s="9" t="str">
        <f t="shared" si="57"/>
        <v>#DIV/0!</v>
      </c>
      <c r="U60" s="9" t="str">
        <f t="shared" si="57"/>
        <v>#DIV/0!</v>
      </c>
      <c r="V60" s="9" t="str">
        <f t="shared" si="57"/>
        <v>#DIV/0!</v>
      </c>
      <c r="W60" s="9" t="str">
        <f t="shared" si="57"/>
        <v>#DIV/0!</v>
      </c>
      <c r="X60" s="9" t="str">
        <f t="shared" si="57"/>
        <v>#DIV/0!</v>
      </c>
      <c r="Y60" s="9" t="str">
        <f t="shared" si="57"/>
        <v>#DIV/0!</v>
      </c>
      <c r="Z60" s="9" t="str">
        <f t="shared" si="57"/>
        <v>#DIV/0!</v>
      </c>
      <c r="AA60" s="9" t="str">
        <f t="shared" si="57"/>
        <v>#DIV/0!</v>
      </c>
      <c r="AB60" s="9" t="str">
        <f t="shared" si="57"/>
        <v>#DIV/0!</v>
      </c>
      <c r="AC60" s="25" t="str">
        <f t="shared" si="57"/>
        <v>#DIV/0!</v>
      </c>
      <c r="AD60" s="26" t="str">
        <f t="shared" si="3"/>
        <v>#DIV/0!</v>
      </c>
      <c r="AE60" s="27"/>
    </row>
    <row r="61" ht="15.75" customHeight="1">
      <c r="B61" s="22">
        <v>1957.0</v>
      </c>
      <c r="C61" s="9" t="s">
        <v>37</v>
      </c>
      <c r="D61" s="9" t="s">
        <v>37</v>
      </c>
      <c r="E61" s="9" t="s">
        <v>37</v>
      </c>
      <c r="F61" s="9" t="s">
        <v>37</v>
      </c>
      <c r="G61" s="9" t="s">
        <v>37</v>
      </c>
      <c r="H61" s="9" t="s">
        <v>37</v>
      </c>
      <c r="I61" s="9" t="s">
        <v>37</v>
      </c>
      <c r="J61" s="9" t="s">
        <v>37</v>
      </c>
      <c r="K61" s="9" t="s">
        <v>37</v>
      </c>
      <c r="L61" s="9" t="s">
        <v>37</v>
      </c>
      <c r="M61" s="9" t="s">
        <v>37</v>
      </c>
      <c r="N61" s="25" t="s">
        <v>37</v>
      </c>
      <c r="O61" s="26" t="s">
        <v>37</v>
      </c>
      <c r="P61" s="21"/>
      <c r="Q61" s="22">
        <v>1957.0</v>
      </c>
      <c r="R61" s="9" t="str">
        <f t="shared" ref="R61:AC61" si="58">AVERAGE(C191,R191)</f>
        <v>#DIV/0!</v>
      </c>
      <c r="S61" s="9" t="str">
        <f t="shared" si="58"/>
        <v>#DIV/0!</v>
      </c>
      <c r="T61" s="9" t="str">
        <f t="shared" si="58"/>
        <v>#DIV/0!</v>
      </c>
      <c r="U61" s="9" t="str">
        <f t="shared" si="58"/>
        <v>#DIV/0!</v>
      </c>
      <c r="V61" s="9" t="str">
        <f t="shared" si="58"/>
        <v>#DIV/0!</v>
      </c>
      <c r="W61" s="9" t="str">
        <f t="shared" si="58"/>
        <v>#DIV/0!</v>
      </c>
      <c r="X61" s="9" t="str">
        <f t="shared" si="58"/>
        <v>#DIV/0!</v>
      </c>
      <c r="Y61" s="9" t="str">
        <f t="shared" si="58"/>
        <v>#DIV/0!</v>
      </c>
      <c r="Z61" s="9" t="str">
        <f t="shared" si="58"/>
        <v>#DIV/0!</v>
      </c>
      <c r="AA61" s="9" t="str">
        <f t="shared" si="58"/>
        <v>#DIV/0!</v>
      </c>
      <c r="AB61" s="9" t="str">
        <f t="shared" si="58"/>
        <v>#DIV/0!</v>
      </c>
      <c r="AC61" s="25" t="str">
        <f t="shared" si="58"/>
        <v>#DIV/0!</v>
      </c>
      <c r="AD61" s="26" t="str">
        <f t="shared" si="3"/>
        <v>#DIV/0!</v>
      </c>
      <c r="AE61" s="27"/>
    </row>
    <row r="62" ht="15.75" customHeight="1">
      <c r="B62" s="22">
        <v>1958.0</v>
      </c>
      <c r="C62" s="9" t="s">
        <v>37</v>
      </c>
      <c r="D62" s="9" t="s">
        <v>37</v>
      </c>
      <c r="E62" s="9" t="s">
        <v>37</v>
      </c>
      <c r="F62" s="9" t="s">
        <v>37</v>
      </c>
      <c r="G62" s="9" t="s">
        <v>37</v>
      </c>
      <c r="H62" s="9" t="s">
        <v>37</v>
      </c>
      <c r="I62" s="9" t="s">
        <v>37</v>
      </c>
      <c r="J62" s="9" t="s">
        <v>37</v>
      </c>
      <c r="K62" s="9" t="s">
        <v>37</v>
      </c>
      <c r="L62" s="9" t="s">
        <v>37</v>
      </c>
      <c r="M62" s="9" t="s">
        <v>37</v>
      </c>
      <c r="N62" s="25" t="s">
        <v>37</v>
      </c>
      <c r="O62" s="26" t="s">
        <v>37</v>
      </c>
      <c r="P62" s="21"/>
      <c r="Q62" s="22">
        <v>1958.0</v>
      </c>
      <c r="R62" s="9" t="str">
        <f t="shared" ref="R62:AC62" si="59">AVERAGE(C192,R192)</f>
        <v>#DIV/0!</v>
      </c>
      <c r="S62" s="9" t="str">
        <f t="shared" si="59"/>
        <v>#DIV/0!</v>
      </c>
      <c r="T62" s="9" t="str">
        <f t="shared" si="59"/>
        <v>#DIV/0!</v>
      </c>
      <c r="U62" s="9" t="str">
        <f t="shared" si="59"/>
        <v>#DIV/0!</v>
      </c>
      <c r="V62" s="9" t="str">
        <f t="shared" si="59"/>
        <v>#DIV/0!</v>
      </c>
      <c r="W62" s="9" t="str">
        <f t="shared" si="59"/>
        <v>#DIV/0!</v>
      </c>
      <c r="X62" s="9" t="str">
        <f t="shared" si="59"/>
        <v>#DIV/0!</v>
      </c>
      <c r="Y62" s="9" t="str">
        <f t="shared" si="59"/>
        <v>#DIV/0!</v>
      </c>
      <c r="Z62" s="9" t="str">
        <f t="shared" si="59"/>
        <v>#DIV/0!</v>
      </c>
      <c r="AA62" s="9" t="str">
        <f t="shared" si="59"/>
        <v>#DIV/0!</v>
      </c>
      <c r="AB62" s="9" t="str">
        <f t="shared" si="59"/>
        <v>#DIV/0!</v>
      </c>
      <c r="AC62" s="25" t="str">
        <f t="shared" si="59"/>
        <v>#DIV/0!</v>
      </c>
      <c r="AD62" s="26" t="str">
        <f t="shared" si="3"/>
        <v>#DIV/0!</v>
      </c>
      <c r="AE62" s="27"/>
    </row>
    <row r="63" ht="15.75" customHeight="1">
      <c r="B63" s="22">
        <v>1959.0</v>
      </c>
      <c r="C63" s="9" t="s">
        <v>37</v>
      </c>
      <c r="D63" s="9" t="s">
        <v>37</v>
      </c>
      <c r="E63" s="9" t="s">
        <v>37</v>
      </c>
      <c r="F63" s="9" t="s">
        <v>37</v>
      </c>
      <c r="G63" s="9" t="s">
        <v>37</v>
      </c>
      <c r="H63" s="9" t="s">
        <v>37</v>
      </c>
      <c r="I63" s="9" t="s">
        <v>37</v>
      </c>
      <c r="J63" s="9" t="s">
        <v>37</v>
      </c>
      <c r="K63" s="9" t="s">
        <v>37</v>
      </c>
      <c r="L63" s="9" t="s">
        <v>37</v>
      </c>
      <c r="M63" s="9" t="s">
        <v>37</v>
      </c>
      <c r="N63" s="25" t="s">
        <v>37</v>
      </c>
      <c r="O63" s="26" t="s">
        <v>37</v>
      </c>
      <c r="P63" s="21"/>
      <c r="Q63" s="22">
        <v>1959.0</v>
      </c>
      <c r="R63" s="9" t="str">
        <f t="shared" ref="R63:AC63" si="60">AVERAGE(C193,R193)</f>
        <v>#DIV/0!</v>
      </c>
      <c r="S63" s="9" t="str">
        <f t="shared" si="60"/>
        <v>#DIV/0!</v>
      </c>
      <c r="T63" s="9" t="str">
        <f t="shared" si="60"/>
        <v>#DIV/0!</v>
      </c>
      <c r="U63" s="9" t="str">
        <f t="shared" si="60"/>
        <v>#DIV/0!</v>
      </c>
      <c r="V63" s="9" t="str">
        <f t="shared" si="60"/>
        <v>#DIV/0!</v>
      </c>
      <c r="W63" s="9" t="str">
        <f t="shared" si="60"/>
        <v>#DIV/0!</v>
      </c>
      <c r="X63" s="9" t="str">
        <f t="shared" si="60"/>
        <v>#DIV/0!</v>
      </c>
      <c r="Y63" s="9" t="str">
        <f t="shared" si="60"/>
        <v>#DIV/0!</v>
      </c>
      <c r="Z63" s="9" t="str">
        <f t="shared" si="60"/>
        <v>#DIV/0!</v>
      </c>
      <c r="AA63" s="9" t="str">
        <f t="shared" si="60"/>
        <v>#DIV/0!</v>
      </c>
      <c r="AB63" s="9" t="str">
        <f t="shared" si="60"/>
        <v>#DIV/0!</v>
      </c>
      <c r="AC63" s="25" t="str">
        <f t="shared" si="60"/>
        <v>#DIV/0!</v>
      </c>
      <c r="AD63" s="26" t="str">
        <f t="shared" si="3"/>
        <v>#DIV/0!</v>
      </c>
      <c r="AE63" s="27"/>
    </row>
    <row r="64" ht="15.75" customHeight="1">
      <c r="B64" s="22">
        <v>1960.0</v>
      </c>
      <c r="C64" s="9" t="s">
        <v>37</v>
      </c>
      <c r="D64" s="9" t="s">
        <v>37</v>
      </c>
      <c r="E64" s="9" t="s">
        <v>37</v>
      </c>
      <c r="F64" s="9" t="s">
        <v>37</v>
      </c>
      <c r="G64" s="9" t="s">
        <v>37</v>
      </c>
      <c r="H64" s="9" t="s">
        <v>37</v>
      </c>
      <c r="I64" s="9" t="s">
        <v>37</v>
      </c>
      <c r="J64" s="9" t="s">
        <v>37</v>
      </c>
      <c r="K64" s="9" t="s">
        <v>37</v>
      </c>
      <c r="L64" s="9" t="s">
        <v>37</v>
      </c>
      <c r="M64" s="9" t="s">
        <v>37</v>
      </c>
      <c r="N64" s="25" t="s">
        <v>37</v>
      </c>
      <c r="O64" s="26" t="s">
        <v>37</v>
      </c>
      <c r="P64" s="21"/>
      <c r="Q64" s="22">
        <v>1960.0</v>
      </c>
      <c r="R64" s="9" t="str">
        <f t="shared" ref="R64:AC64" si="61">AVERAGE(C194,R194)</f>
        <v>#DIV/0!</v>
      </c>
      <c r="S64" s="9" t="str">
        <f t="shared" si="61"/>
        <v>#DIV/0!</v>
      </c>
      <c r="T64" s="9" t="str">
        <f t="shared" si="61"/>
        <v>#DIV/0!</v>
      </c>
      <c r="U64" s="9" t="str">
        <f t="shared" si="61"/>
        <v>#DIV/0!</v>
      </c>
      <c r="V64" s="9" t="str">
        <f t="shared" si="61"/>
        <v>#DIV/0!</v>
      </c>
      <c r="W64" s="9" t="str">
        <f t="shared" si="61"/>
        <v>#DIV/0!</v>
      </c>
      <c r="X64" s="9" t="str">
        <f t="shared" si="61"/>
        <v>#DIV/0!</v>
      </c>
      <c r="Y64" s="9" t="str">
        <f t="shared" si="61"/>
        <v>#DIV/0!</v>
      </c>
      <c r="Z64" s="9" t="str">
        <f t="shared" si="61"/>
        <v>#DIV/0!</v>
      </c>
      <c r="AA64" s="9" t="str">
        <f t="shared" si="61"/>
        <v>#DIV/0!</v>
      </c>
      <c r="AB64" s="9" t="str">
        <f t="shared" si="61"/>
        <v>#DIV/0!</v>
      </c>
      <c r="AC64" s="25" t="str">
        <f t="shared" si="61"/>
        <v>#DIV/0!</v>
      </c>
      <c r="AD64" s="26" t="str">
        <f t="shared" si="3"/>
        <v>#DIV/0!</v>
      </c>
      <c r="AE64" s="27"/>
    </row>
    <row r="65" ht="15.75" customHeight="1">
      <c r="B65" s="22">
        <v>1961.0</v>
      </c>
      <c r="C65" s="9" t="s">
        <v>37</v>
      </c>
      <c r="D65" s="9" t="s">
        <v>37</v>
      </c>
      <c r="E65" s="9" t="s">
        <v>37</v>
      </c>
      <c r="F65" s="9" t="s">
        <v>37</v>
      </c>
      <c r="G65" s="9" t="s">
        <v>37</v>
      </c>
      <c r="H65" s="9" t="s">
        <v>37</v>
      </c>
      <c r="I65" s="9" t="s">
        <v>37</v>
      </c>
      <c r="J65" s="9" t="s">
        <v>37</v>
      </c>
      <c r="K65" s="9" t="s">
        <v>37</v>
      </c>
      <c r="L65" s="9" t="s">
        <v>37</v>
      </c>
      <c r="M65" s="9" t="s">
        <v>37</v>
      </c>
      <c r="N65" s="25" t="s">
        <v>37</v>
      </c>
      <c r="O65" s="26" t="s">
        <v>37</v>
      </c>
      <c r="P65" s="21"/>
      <c r="Q65" s="22">
        <v>1961.0</v>
      </c>
      <c r="R65" s="9" t="str">
        <f t="shared" ref="R65:AC65" si="62">AVERAGE(C195,R195)</f>
        <v>#DIV/0!</v>
      </c>
      <c r="S65" s="9" t="str">
        <f t="shared" si="62"/>
        <v>#DIV/0!</v>
      </c>
      <c r="T65" s="9" t="str">
        <f t="shared" si="62"/>
        <v>#DIV/0!</v>
      </c>
      <c r="U65" s="9" t="str">
        <f t="shared" si="62"/>
        <v>#DIV/0!</v>
      </c>
      <c r="V65" s="9" t="str">
        <f t="shared" si="62"/>
        <v>#DIV/0!</v>
      </c>
      <c r="W65" s="9" t="str">
        <f t="shared" si="62"/>
        <v>#DIV/0!</v>
      </c>
      <c r="X65" s="9" t="str">
        <f t="shared" si="62"/>
        <v>#DIV/0!</v>
      </c>
      <c r="Y65" s="9" t="str">
        <f t="shared" si="62"/>
        <v>#DIV/0!</v>
      </c>
      <c r="Z65" s="9" t="str">
        <f t="shared" si="62"/>
        <v>#DIV/0!</v>
      </c>
      <c r="AA65" s="9" t="str">
        <f t="shared" si="62"/>
        <v>#DIV/0!</v>
      </c>
      <c r="AB65" s="9" t="str">
        <f t="shared" si="62"/>
        <v>#DIV/0!</v>
      </c>
      <c r="AC65" s="25" t="str">
        <f t="shared" si="62"/>
        <v>#DIV/0!</v>
      </c>
      <c r="AD65" s="26" t="str">
        <f t="shared" si="3"/>
        <v>#DIV/0!</v>
      </c>
    </row>
    <row r="66" ht="15.75" customHeight="1">
      <c r="B66" s="22">
        <v>1962.0</v>
      </c>
      <c r="C66" s="9" t="s">
        <v>37</v>
      </c>
      <c r="D66" s="9" t="s">
        <v>37</v>
      </c>
      <c r="E66" s="9" t="s">
        <v>37</v>
      </c>
      <c r="F66" s="9" t="s">
        <v>37</v>
      </c>
      <c r="G66" s="9" t="s">
        <v>37</v>
      </c>
      <c r="H66" s="9" t="s">
        <v>37</v>
      </c>
      <c r="I66" s="9" t="s">
        <v>37</v>
      </c>
      <c r="J66" s="9" t="s">
        <v>37</v>
      </c>
      <c r="K66" s="9" t="s">
        <v>37</v>
      </c>
      <c r="L66" s="9" t="s">
        <v>37</v>
      </c>
      <c r="M66" s="9" t="s">
        <v>37</v>
      </c>
      <c r="N66" s="25" t="s">
        <v>37</v>
      </c>
      <c r="O66" s="26" t="s">
        <v>37</v>
      </c>
      <c r="P66" s="21"/>
      <c r="Q66" s="22">
        <v>1962.0</v>
      </c>
      <c r="R66" s="9" t="str">
        <f t="shared" ref="R66:AC66" si="63">AVERAGE(C196,R196)</f>
        <v>#DIV/0!</v>
      </c>
      <c r="S66" s="9" t="str">
        <f t="shared" si="63"/>
        <v>#DIV/0!</v>
      </c>
      <c r="T66" s="9" t="str">
        <f t="shared" si="63"/>
        <v>#DIV/0!</v>
      </c>
      <c r="U66" s="9" t="str">
        <f t="shared" si="63"/>
        <v>#DIV/0!</v>
      </c>
      <c r="V66" s="9" t="str">
        <f t="shared" si="63"/>
        <v>#DIV/0!</v>
      </c>
      <c r="W66" s="9" t="str">
        <f t="shared" si="63"/>
        <v>#DIV/0!</v>
      </c>
      <c r="X66" s="9" t="str">
        <f t="shared" si="63"/>
        <v>#DIV/0!</v>
      </c>
      <c r="Y66" s="9" t="str">
        <f t="shared" si="63"/>
        <v>#DIV/0!</v>
      </c>
      <c r="Z66" s="9" t="str">
        <f t="shared" si="63"/>
        <v>#DIV/0!</v>
      </c>
      <c r="AA66" s="9" t="str">
        <f t="shared" si="63"/>
        <v>#DIV/0!</v>
      </c>
      <c r="AB66" s="9" t="str">
        <f t="shared" si="63"/>
        <v>#DIV/0!</v>
      </c>
      <c r="AC66" s="25" t="str">
        <f t="shared" si="63"/>
        <v>#DIV/0!</v>
      </c>
      <c r="AD66" s="26" t="str">
        <f t="shared" si="3"/>
        <v>#DIV/0!</v>
      </c>
    </row>
    <row r="67" ht="15.75" customHeight="1">
      <c r="B67" s="22">
        <v>1963.0</v>
      </c>
      <c r="C67" s="9" t="s">
        <v>37</v>
      </c>
      <c r="D67" s="9" t="s">
        <v>37</v>
      </c>
      <c r="E67" s="9" t="s">
        <v>37</v>
      </c>
      <c r="F67" s="9" t="s">
        <v>37</v>
      </c>
      <c r="G67" s="9" t="s">
        <v>37</v>
      </c>
      <c r="H67" s="9" t="s">
        <v>37</v>
      </c>
      <c r="I67" s="9" t="s">
        <v>37</v>
      </c>
      <c r="J67" s="9" t="s">
        <v>37</v>
      </c>
      <c r="K67" s="9" t="s">
        <v>37</v>
      </c>
      <c r="L67" s="9" t="s">
        <v>37</v>
      </c>
      <c r="M67" s="9" t="s">
        <v>37</v>
      </c>
      <c r="N67" s="25" t="s">
        <v>37</v>
      </c>
      <c r="O67" s="26" t="s">
        <v>37</v>
      </c>
      <c r="P67" s="21"/>
      <c r="Q67" s="22">
        <v>1963.0</v>
      </c>
      <c r="R67" s="9" t="str">
        <f t="shared" ref="R67:AC67" si="64">AVERAGE(C197,R197)</f>
        <v>#DIV/0!</v>
      </c>
      <c r="S67" s="9" t="str">
        <f t="shared" si="64"/>
        <v>#DIV/0!</v>
      </c>
      <c r="T67" s="9" t="str">
        <f t="shared" si="64"/>
        <v>#DIV/0!</v>
      </c>
      <c r="U67" s="9" t="str">
        <f t="shared" si="64"/>
        <v>#DIV/0!</v>
      </c>
      <c r="V67" s="9" t="str">
        <f t="shared" si="64"/>
        <v>#DIV/0!</v>
      </c>
      <c r="W67" s="9" t="str">
        <f t="shared" si="64"/>
        <v>#DIV/0!</v>
      </c>
      <c r="X67" s="9" t="str">
        <f t="shared" si="64"/>
        <v>#DIV/0!</v>
      </c>
      <c r="Y67" s="9" t="str">
        <f t="shared" si="64"/>
        <v>#DIV/0!</v>
      </c>
      <c r="Z67" s="9" t="str">
        <f t="shared" si="64"/>
        <v>#DIV/0!</v>
      </c>
      <c r="AA67" s="9" t="str">
        <f t="shared" si="64"/>
        <v>#DIV/0!</v>
      </c>
      <c r="AB67" s="9" t="str">
        <f t="shared" si="64"/>
        <v>#DIV/0!</v>
      </c>
      <c r="AC67" s="25" t="str">
        <f t="shared" si="64"/>
        <v>#DIV/0!</v>
      </c>
      <c r="AD67" s="26" t="str">
        <f t="shared" si="3"/>
        <v>#DIV/0!</v>
      </c>
    </row>
    <row r="68" ht="15.75" customHeight="1">
      <c r="B68" s="22">
        <v>1964.0</v>
      </c>
      <c r="C68" s="9" t="s">
        <v>37</v>
      </c>
      <c r="D68" s="9" t="s">
        <v>37</v>
      </c>
      <c r="E68" s="9" t="s">
        <v>37</v>
      </c>
      <c r="F68" s="9" t="s">
        <v>37</v>
      </c>
      <c r="G68" s="9" t="s">
        <v>37</v>
      </c>
      <c r="H68" s="9" t="s">
        <v>37</v>
      </c>
      <c r="I68" s="9" t="s">
        <v>37</v>
      </c>
      <c r="J68" s="9" t="s">
        <v>37</v>
      </c>
      <c r="K68" s="9" t="s">
        <v>37</v>
      </c>
      <c r="L68" s="9" t="s">
        <v>37</v>
      </c>
      <c r="M68" s="9" t="s">
        <v>37</v>
      </c>
      <c r="N68" s="25" t="s">
        <v>37</v>
      </c>
      <c r="O68" s="26" t="s">
        <v>37</v>
      </c>
      <c r="P68" s="21"/>
      <c r="Q68" s="22">
        <v>1964.0</v>
      </c>
      <c r="R68" s="9" t="str">
        <f t="shared" ref="R68:AC68" si="65">AVERAGE(C198,R198)</f>
        <v>#DIV/0!</v>
      </c>
      <c r="S68" s="9" t="str">
        <f t="shared" si="65"/>
        <v>#DIV/0!</v>
      </c>
      <c r="T68" s="9" t="str">
        <f t="shared" si="65"/>
        <v>#DIV/0!</v>
      </c>
      <c r="U68" s="9" t="str">
        <f t="shared" si="65"/>
        <v>#DIV/0!</v>
      </c>
      <c r="V68" s="9" t="str">
        <f t="shared" si="65"/>
        <v>#DIV/0!</v>
      </c>
      <c r="W68" s="9" t="str">
        <f t="shared" si="65"/>
        <v>#DIV/0!</v>
      </c>
      <c r="X68" s="9" t="str">
        <f t="shared" si="65"/>
        <v>#DIV/0!</v>
      </c>
      <c r="Y68" s="9" t="str">
        <f t="shared" si="65"/>
        <v>#DIV/0!</v>
      </c>
      <c r="Z68" s="9" t="str">
        <f t="shared" si="65"/>
        <v>#DIV/0!</v>
      </c>
      <c r="AA68" s="9" t="str">
        <f t="shared" si="65"/>
        <v>#DIV/0!</v>
      </c>
      <c r="AB68" s="9" t="str">
        <f t="shared" si="65"/>
        <v>#DIV/0!</v>
      </c>
      <c r="AC68" s="25" t="str">
        <f t="shared" si="65"/>
        <v>#DIV/0!</v>
      </c>
      <c r="AD68" s="26" t="str">
        <f t="shared" si="3"/>
        <v>#DIV/0!</v>
      </c>
      <c r="AE68" s="27"/>
    </row>
    <row r="69" ht="15.75" customHeight="1">
      <c r="B69" s="22">
        <v>1965.0</v>
      </c>
      <c r="C69" s="9" t="s">
        <v>37</v>
      </c>
      <c r="D69" s="9" t="s">
        <v>37</v>
      </c>
      <c r="E69" s="9" t="s">
        <v>37</v>
      </c>
      <c r="F69" s="9" t="s">
        <v>37</v>
      </c>
      <c r="G69" s="9" t="s">
        <v>37</v>
      </c>
      <c r="H69" s="9" t="s">
        <v>37</v>
      </c>
      <c r="I69" s="9" t="s">
        <v>37</v>
      </c>
      <c r="J69" s="9" t="s">
        <v>37</v>
      </c>
      <c r="K69" s="9" t="s">
        <v>37</v>
      </c>
      <c r="L69" s="9" t="s">
        <v>37</v>
      </c>
      <c r="M69" s="9" t="s">
        <v>37</v>
      </c>
      <c r="N69" s="25" t="s">
        <v>37</v>
      </c>
      <c r="O69" s="26" t="s">
        <v>37</v>
      </c>
      <c r="P69" s="21"/>
      <c r="Q69" s="22">
        <v>1965.0</v>
      </c>
      <c r="R69" s="9" t="str">
        <f t="shared" ref="R69:AC69" si="66">AVERAGE(C199,R199)</f>
        <v>#DIV/0!</v>
      </c>
      <c r="S69" s="9" t="str">
        <f t="shared" si="66"/>
        <v>#DIV/0!</v>
      </c>
      <c r="T69" s="9" t="str">
        <f t="shared" si="66"/>
        <v>#DIV/0!</v>
      </c>
      <c r="U69" s="9" t="str">
        <f t="shared" si="66"/>
        <v>#DIV/0!</v>
      </c>
      <c r="V69" s="9" t="str">
        <f t="shared" si="66"/>
        <v>#DIV/0!</v>
      </c>
      <c r="W69" s="9" t="str">
        <f t="shared" si="66"/>
        <v>#DIV/0!</v>
      </c>
      <c r="X69" s="9" t="str">
        <f t="shared" si="66"/>
        <v>#DIV/0!</v>
      </c>
      <c r="Y69" s="9" t="str">
        <f t="shared" si="66"/>
        <v>#DIV/0!</v>
      </c>
      <c r="Z69" s="9" t="str">
        <f t="shared" si="66"/>
        <v>#DIV/0!</v>
      </c>
      <c r="AA69" s="9" t="str">
        <f t="shared" si="66"/>
        <v>#DIV/0!</v>
      </c>
      <c r="AB69" s="9" t="str">
        <f t="shared" si="66"/>
        <v>#DIV/0!</v>
      </c>
      <c r="AC69" s="25" t="str">
        <f t="shared" si="66"/>
        <v>#DIV/0!</v>
      </c>
      <c r="AD69" s="26" t="str">
        <f t="shared" si="3"/>
        <v>#DIV/0!</v>
      </c>
      <c r="AE69" s="27"/>
    </row>
    <row r="70" ht="15.75" customHeight="1">
      <c r="B70" s="22">
        <v>1966.0</v>
      </c>
      <c r="C70" s="9" t="s">
        <v>37</v>
      </c>
      <c r="D70" s="9" t="s">
        <v>37</v>
      </c>
      <c r="E70" s="9" t="s">
        <v>37</v>
      </c>
      <c r="F70" s="9" t="s">
        <v>37</v>
      </c>
      <c r="G70" s="9" t="s">
        <v>37</v>
      </c>
      <c r="H70" s="9" t="s">
        <v>37</v>
      </c>
      <c r="I70" s="9" t="s">
        <v>37</v>
      </c>
      <c r="J70" s="9" t="s">
        <v>37</v>
      </c>
      <c r="K70" s="9" t="s">
        <v>37</v>
      </c>
      <c r="L70" s="9" t="s">
        <v>37</v>
      </c>
      <c r="M70" s="9" t="s">
        <v>37</v>
      </c>
      <c r="N70" s="25" t="s">
        <v>37</v>
      </c>
      <c r="O70" s="26" t="s">
        <v>37</v>
      </c>
      <c r="P70" s="21"/>
      <c r="Q70" s="22">
        <v>1966.0</v>
      </c>
      <c r="R70" s="9" t="str">
        <f t="shared" ref="R70:AC70" si="67">AVERAGE(C200,R200)</f>
        <v>#DIV/0!</v>
      </c>
      <c r="S70" s="9" t="str">
        <f t="shared" si="67"/>
        <v>#DIV/0!</v>
      </c>
      <c r="T70" s="9" t="str">
        <f t="shared" si="67"/>
        <v>#DIV/0!</v>
      </c>
      <c r="U70" s="9" t="str">
        <f t="shared" si="67"/>
        <v>#DIV/0!</v>
      </c>
      <c r="V70" s="9" t="str">
        <f t="shared" si="67"/>
        <v>#DIV/0!</v>
      </c>
      <c r="W70" s="9" t="str">
        <f t="shared" si="67"/>
        <v>#DIV/0!</v>
      </c>
      <c r="X70" s="9" t="str">
        <f t="shared" si="67"/>
        <v>#DIV/0!</v>
      </c>
      <c r="Y70" s="9" t="str">
        <f t="shared" si="67"/>
        <v>#DIV/0!</v>
      </c>
      <c r="Z70" s="9" t="str">
        <f t="shared" si="67"/>
        <v>#DIV/0!</v>
      </c>
      <c r="AA70" s="9" t="str">
        <f t="shared" si="67"/>
        <v>#DIV/0!</v>
      </c>
      <c r="AB70" s="9" t="str">
        <f t="shared" si="67"/>
        <v>#DIV/0!</v>
      </c>
      <c r="AC70" s="25" t="str">
        <f t="shared" si="67"/>
        <v>#DIV/0!</v>
      </c>
      <c r="AD70" s="26" t="str">
        <f t="shared" si="3"/>
        <v>#DIV/0!</v>
      </c>
      <c r="AE70" s="27"/>
    </row>
    <row r="71" ht="15.75" customHeight="1">
      <c r="B71" s="22">
        <v>1967.0</v>
      </c>
      <c r="C71" s="9" t="s">
        <v>37</v>
      </c>
      <c r="D71" s="9" t="s">
        <v>37</v>
      </c>
      <c r="E71" s="9" t="s">
        <v>37</v>
      </c>
      <c r="F71" s="9" t="s">
        <v>37</v>
      </c>
      <c r="G71" s="9" t="s">
        <v>37</v>
      </c>
      <c r="H71" s="9" t="s">
        <v>37</v>
      </c>
      <c r="I71" s="9" t="s">
        <v>37</v>
      </c>
      <c r="J71" s="9" t="s">
        <v>37</v>
      </c>
      <c r="K71" s="9" t="s">
        <v>37</v>
      </c>
      <c r="L71" s="9" t="s">
        <v>37</v>
      </c>
      <c r="M71" s="9" t="s">
        <v>37</v>
      </c>
      <c r="N71" s="25" t="s">
        <v>37</v>
      </c>
      <c r="O71" s="26" t="s">
        <v>37</v>
      </c>
      <c r="P71" s="21"/>
      <c r="Q71" s="22">
        <v>1967.0</v>
      </c>
      <c r="R71" s="9" t="str">
        <f t="shared" ref="R71:AC71" si="68">AVERAGE(C201,R201)</f>
        <v>#DIV/0!</v>
      </c>
      <c r="S71" s="9" t="str">
        <f t="shared" si="68"/>
        <v>#DIV/0!</v>
      </c>
      <c r="T71" s="9" t="str">
        <f t="shared" si="68"/>
        <v>#DIV/0!</v>
      </c>
      <c r="U71" s="9" t="str">
        <f t="shared" si="68"/>
        <v>#DIV/0!</v>
      </c>
      <c r="V71" s="9" t="str">
        <f t="shared" si="68"/>
        <v>#DIV/0!</v>
      </c>
      <c r="W71" s="9" t="str">
        <f t="shared" si="68"/>
        <v>#DIV/0!</v>
      </c>
      <c r="X71" s="9" t="str">
        <f t="shared" si="68"/>
        <v>#DIV/0!</v>
      </c>
      <c r="Y71" s="9" t="str">
        <f t="shared" si="68"/>
        <v>#DIV/0!</v>
      </c>
      <c r="Z71" s="9" t="str">
        <f t="shared" si="68"/>
        <v>#DIV/0!</v>
      </c>
      <c r="AA71" s="9" t="str">
        <f t="shared" si="68"/>
        <v>#DIV/0!</v>
      </c>
      <c r="AB71" s="9" t="str">
        <f t="shared" si="68"/>
        <v>#DIV/0!</v>
      </c>
      <c r="AC71" s="25" t="str">
        <f t="shared" si="68"/>
        <v>#DIV/0!</v>
      </c>
      <c r="AD71" s="26" t="str">
        <f t="shared" si="3"/>
        <v>#DIV/0!</v>
      </c>
      <c r="AE71" s="27"/>
    </row>
    <row r="72" ht="15.75" customHeight="1">
      <c r="B72" s="22">
        <v>1968.0</v>
      </c>
      <c r="C72" s="9" t="s">
        <v>37</v>
      </c>
      <c r="D72" s="9" t="s">
        <v>37</v>
      </c>
      <c r="E72" s="9" t="s">
        <v>37</v>
      </c>
      <c r="F72" s="9" t="s">
        <v>37</v>
      </c>
      <c r="G72" s="9" t="s">
        <v>37</v>
      </c>
      <c r="H72" s="9" t="s">
        <v>37</v>
      </c>
      <c r="I72" s="9" t="s">
        <v>37</v>
      </c>
      <c r="J72" s="9" t="s">
        <v>37</v>
      </c>
      <c r="K72" s="9" t="s">
        <v>37</v>
      </c>
      <c r="L72" s="9" t="s">
        <v>37</v>
      </c>
      <c r="M72" s="9" t="s">
        <v>37</v>
      </c>
      <c r="N72" s="25" t="s">
        <v>37</v>
      </c>
      <c r="O72" s="26" t="s">
        <v>37</v>
      </c>
      <c r="P72" s="21"/>
      <c r="Q72" s="22">
        <v>1968.0</v>
      </c>
      <c r="R72" s="9" t="str">
        <f t="shared" ref="R72:AC72" si="69">AVERAGE(C202,R202)</f>
        <v>#DIV/0!</v>
      </c>
      <c r="S72" s="9" t="str">
        <f t="shared" si="69"/>
        <v>#DIV/0!</v>
      </c>
      <c r="T72" s="9" t="str">
        <f t="shared" si="69"/>
        <v>#DIV/0!</v>
      </c>
      <c r="U72" s="9" t="str">
        <f t="shared" si="69"/>
        <v>#DIV/0!</v>
      </c>
      <c r="V72" s="9" t="str">
        <f t="shared" si="69"/>
        <v>#DIV/0!</v>
      </c>
      <c r="W72" s="9" t="str">
        <f t="shared" si="69"/>
        <v>#DIV/0!</v>
      </c>
      <c r="X72" s="9" t="str">
        <f t="shared" si="69"/>
        <v>#DIV/0!</v>
      </c>
      <c r="Y72" s="9" t="str">
        <f t="shared" si="69"/>
        <v>#DIV/0!</v>
      </c>
      <c r="Z72" s="9" t="str">
        <f t="shared" si="69"/>
        <v>#DIV/0!</v>
      </c>
      <c r="AA72" s="9" t="str">
        <f t="shared" si="69"/>
        <v>#DIV/0!</v>
      </c>
      <c r="AB72" s="9" t="str">
        <f t="shared" si="69"/>
        <v>#DIV/0!</v>
      </c>
      <c r="AC72" s="25" t="str">
        <f t="shared" si="69"/>
        <v>#DIV/0!</v>
      </c>
      <c r="AD72" s="26" t="str">
        <f t="shared" si="3"/>
        <v>#DIV/0!</v>
      </c>
      <c r="AE72" s="27"/>
    </row>
    <row r="73" ht="15.75" customHeight="1">
      <c r="B73" s="22">
        <v>1969.0</v>
      </c>
      <c r="C73" s="9" t="s">
        <v>37</v>
      </c>
      <c r="D73" s="9" t="s">
        <v>37</v>
      </c>
      <c r="E73" s="9" t="s">
        <v>37</v>
      </c>
      <c r="F73" s="9" t="s">
        <v>37</v>
      </c>
      <c r="G73" s="9" t="s">
        <v>37</v>
      </c>
      <c r="H73" s="9" t="s">
        <v>37</v>
      </c>
      <c r="I73" s="9" t="s">
        <v>37</v>
      </c>
      <c r="J73" s="9" t="s">
        <v>37</v>
      </c>
      <c r="K73" s="9" t="s">
        <v>37</v>
      </c>
      <c r="L73" s="9" t="s">
        <v>37</v>
      </c>
      <c r="M73" s="9" t="s">
        <v>37</v>
      </c>
      <c r="N73" s="25" t="s">
        <v>37</v>
      </c>
      <c r="O73" s="26" t="s">
        <v>37</v>
      </c>
      <c r="P73" s="21"/>
      <c r="Q73" s="22">
        <v>1969.0</v>
      </c>
      <c r="R73" s="9" t="str">
        <f t="shared" ref="R73:AC73" si="70">AVERAGE(C203,R203)</f>
        <v>#DIV/0!</v>
      </c>
      <c r="S73" s="9" t="str">
        <f t="shared" si="70"/>
        <v>#DIV/0!</v>
      </c>
      <c r="T73" s="9" t="str">
        <f t="shared" si="70"/>
        <v>#DIV/0!</v>
      </c>
      <c r="U73" s="9" t="str">
        <f t="shared" si="70"/>
        <v>#DIV/0!</v>
      </c>
      <c r="V73" s="9" t="str">
        <f t="shared" si="70"/>
        <v>#DIV/0!</v>
      </c>
      <c r="W73" s="9" t="str">
        <f t="shared" si="70"/>
        <v>#DIV/0!</v>
      </c>
      <c r="X73" s="9" t="str">
        <f t="shared" si="70"/>
        <v>#DIV/0!</v>
      </c>
      <c r="Y73" s="9" t="str">
        <f t="shared" si="70"/>
        <v>#DIV/0!</v>
      </c>
      <c r="Z73" s="9" t="str">
        <f t="shared" si="70"/>
        <v>#DIV/0!</v>
      </c>
      <c r="AA73" s="9" t="str">
        <f t="shared" si="70"/>
        <v>#DIV/0!</v>
      </c>
      <c r="AB73" s="9" t="str">
        <f t="shared" si="70"/>
        <v>#DIV/0!</v>
      </c>
      <c r="AC73" s="25" t="str">
        <f t="shared" si="70"/>
        <v>#DIV/0!</v>
      </c>
      <c r="AD73" s="26" t="str">
        <f t="shared" si="3"/>
        <v>#DIV/0!</v>
      </c>
      <c r="AE73" s="27"/>
    </row>
    <row r="74" ht="15.75" customHeight="1">
      <c r="B74" s="22">
        <v>1970.0</v>
      </c>
      <c r="C74" s="9" t="s">
        <v>37</v>
      </c>
      <c r="D74" s="9" t="s">
        <v>37</v>
      </c>
      <c r="E74" s="9" t="s">
        <v>37</v>
      </c>
      <c r="F74" s="9" t="s">
        <v>37</v>
      </c>
      <c r="G74" s="9" t="s">
        <v>37</v>
      </c>
      <c r="H74" s="9" t="s">
        <v>37</v>
      </c>
      <c r="I74" s="9" t="s">
        <v>37</v>
      </c>
      <c r="J74" s="9" t="s">
        <v>37</v>
      </c>
      <c r="K74" s="9" t="s">
        <v>37</v>
      </c>
      <c r="L74" s="9" t="s">
        <v>37</v>
      </c>
      <c r="M74" s="9" t="s">
        <v>37</v>
      </c>
      <c r="N74" s="25" t="s">
        <v>37</v>
      </c>
      <c r="O74" s="26" t="s">
        <v>37</v>
      </c>
      <c r="P74" s="21"/>
      <c r="Q74" s="22">
        <v>1970.0</v>
      </c>
      <c r="R74" s="9" t="str">
        <f t="shared" ref="R74:AC74" si="71">AVERAGE(C204,R204)</f>
        <v>#DIV/0!</v>
      </c>
      <c r="S74" s="9" t="str">
        <f t="shared" si="71"/>
        <v>#DIV/0!</v>
      </c>
      <c r="T74" s="9" t="str">
        <f t="shared" si="71"/>
        <v>#DIV/0!</v>
      </c>
      <c r="U74" s="9" t="str">
        <f t="shared" si="71"/>
        <v>#DIV/0!</v>
      </c>
      <c r="V74" s="9" t="str">
        <f t="shared" si="71"/>
        <v>#DIV/0!</v>
      </c>
      <c r="W74" s="9" t="str">
        <f t="shared" si="71"/>
        <v>#DIV/0!</v>
      </c>
      <c r="X74" s="9" t="str">
        <f t="shared" si="71"/>
        <v>#DIV/0!</v>
      </c>
      <c r="Y74" s="9" t="str">
        <f t="shared" si="71"/>
        <v>#DIV/0!</v>
      </c>
      <c r="Z74" s="9" t="str">
        <f t="shared" si="71"/>
        <v>#DIV/0!</v>
      </c>
      <c r="AA74" s="9" t="str">
        <f t="shared" si="71"/>
        <v>#DIV/0!</v>
      </c>
      <c r="AB74" s="9" t="str">
        <f t="shared" si="71"/>
        <v>#DIV/0!</v>
      </c>
      <c r="AC74" s="25" t="str">
        <f t="shared" si="71"/>
        <v>#DIV/0!</v>
      </c>
      <c r="AD74" s="26" t="str">
        <f t="shared" si="3"/>
        <v>#DIV/0!</v>
      </c>
      <c r="AE74" s="27"/>
    </row>
    <row r="75" ht="15.75" customHeight="1">
      <c r="B75" s="22">
        <v>1971.0</v>
      </c>
      <c r="C75" s="9" t="s">
        <v>37</v>
      </c>
      <c r="D75" s="9" t="s">
        <v>37</v>
      </c>
      <c r="E75" s="9" t="s">
        <v>37</v>
      </c>
      <c r="F75" s="9" t="s">
        <v>37</v>
      </c>
      <c r="G75" s="9" t="s">
        <v>37</v>
      </c>
      <c r="H75" s="9" t="s">
        <v>37</v>
      </c>
      <c r="I75" s="9" t="s">
        <v>37</v>
      </c>
      <c r="J75" s="9" t="s">
        <v>37</v>
      </c>
      <c r="K75" s="9" t="s">
        <v>37</v>
      </c>
      <c r="L75" s="9" t="s">
        <v>37</v>
      </c>
      <c r="M75" s="9" t="s">
        <v>37</v>
      </c>
      <c r="N75" s="25" t="s">
        <v>37</v>
      </c>
      <c r="O75" s="26" t="s">
        <v>37</v>
      </c>
      <c r="P75" s="21"/>
      <c r="Q75" s="22">
        <v>1971.0</v>
      </c>
      <c r="R75" s="9" t="str">
        <f t="shared" ref="R75:AC75" si="72">AVERAGE(C205,R205)</f>
        <v>#DIV/0!</v>
      </c>
      <c r="S75" s="9" t="str">
        <f t="shared" si="72"/>
        <v>#DIV/0!</v>
      </c>
      <c r="T75" s="9" t="str">
        <f t="shared" si="72"/>
        <v>#DIV/0!</v>
      </c>
      <c r="U75" s="9" t="str">
        <f t="shared" si="72"/>
        <v>#DIV/0!</v>
      </c>
      <c r="V75" s="9" t="str">
        <f t="shared" si="72"/>
        <v>#DIV/0!</v>
      </c>
      <c r="W75" s="9" t="str">
        <f t="shared" si="72"/>
        <v>#DIV/0!</v>
      </c>
      <c r="X75" s="9" t="str">
        <f t="shared" si="72"/>
        <v>#DIV/0!</v>
      </c>
      <c r="Y75" s="9" t="str">
        <f t="shared" si="72"/>
        <v>#DIV/0!</v>
      </c>
      <c r="Z75" s="9" t="str">
        <f t="shared" si="72"/>
        <v>#DIV/0!</v>
      </c>
      <c r="AA75" s="9" t="str">
        <f t="shared" si="72"/>
        <v>#DIV/0!</v>
      </c>
      <c r="AB75" s="9" t="str">
        <f t="shared" si="72"/>
        <v>#DIV/0!</v>
      </c>
      <c r="AC75" s="25" t="str">
        <f t="shared" si="72"/>
        <v>#DIV/0!</v>
      </c>
      <c r="AD75" s="26" t="str">
        <f t="shared" si="3"/>
        <v>#DIV/0!</v>
      </c>
      <c r="AE75" s="27"/>
    </row>
    <row r="76" ht="15.75" customHeight="1">
      <c r="B76" s="22">
        <v>1972.0</v>
      </c>
      <c r="C76" s="9" t="s">
        <v>37</v>
      </c>
      <c r="D76" s="9" t="s">
        <v>37</v>
      </c>
      <c r="E76" s="9" t="s">
        <v>37</v>
      </c>
      <c r="F76" s="9" t="s">
        <v>37</v>
      </c>
      <c r="G76" s="9" t="s">
        <v>37</v>
      </c>
      <c r="H76" s="9" t="s">
        <v>37</v>
      </c>
      <c r="I76" s="9" t="s">
        <v>37</v>
      </c>
      <c r="J76" s="9" t="s">
        <v>37</v>
      </c>
      <c r="K76" s="9" t="s">
        <v>37</v>
      </c>
      <c r="L76" s="9" t="s">
        <v>37</v>
      </c>
      <c r="M76" s="9" t="s">
        <v>37</v>
      </c>
      <c r="N76" s="25" t="s">
        <v>37</v>
      </c>
      <c r="O76" s="26" t="s">
        <v>37</v>
      </c>
      <c r="P76" s="21"/>
      <c r="Q76" s="22">
        <v>1972.0</v>
      </c>
      <c r="R76" s="9" t="str">
        <f t="shared" ref="R76:AC76" si="73">AVERAGE(C206,R206)</f>
        <v>#DIV/0!</v>
      </c>
      <c r="S76" s="9" t="str">
        <f t="shared" si="73"/>
        <v>#DIV/0!</v>
      </c>
      <c r="T76" s="9" t="str">
        <f t="shared" si="73"/>
        <v>#DIV/0!</v>
      </c>
      <c r="U76" s="9" t="str">
        <f t="shared" si="73"/>
        <v>#DIV/0!</v>
      </c>
      <c r="V76" s="9" t="str">
        <f t="shared" si="73"/>
        <v>#DIV/0!</v>
      </c>
      <c r="W76" s="9" t="str">
        <f t="shared" si="73"/>
        <v>#DIV/0!</v>
      </c>
      <c r="X76" s="9" t="str">
        <f t="shared" si="73"/>
        <v>#DIV/0!</v>
      </c>
      <c r="Y76" s="9" t="str">
        <f t="shared" si="73"/>
        <v>#DIV/0!</v>
      </c>
      <c r="Z76" s="9" t="str">
        <f t="shared" si="73"/>
        <v>#DIV/0!</v>
      </c>
      <c r="AA76" s="9" t="str">
        <f t="shared" si="73"/>
        <v>#DIV/0!</v>
      </c>
      <c r="AB76" s="9" t="str">
        <f t="shared" si="73"/>
        <v>#DIV/0!</v>
      </c>
      <c r="AC76" s="25" t="str">
        <f t="shared" si="73"/>
        <v>#DIV/0!</v>
      </c>
      <c r="AD76" s="26" t="str">
        <f t="shared" si="3"/>
        <v>#DIV/0!</v>
      </c>
      <c r="AE76" s="27"/>
    </row>
    <row r="77" ht="15.75" customHeight="1">
      <c r="B77" s="22">
        <v>1973.0</v>
      </c>
      <c r="C77" s="9" t="s">
        <v>37</v>
      </c>
      <c r="D77" s="9" t="s">
        <v>37</v>
      </c>
      <c r="E77" s="9" t="s">
        <v>37</v>
      </c>
      <c r="F77" s="9" t="s">
        <v>37</v>
      </c>
      <c r="G77" s="9" t="s">
        <v>37</v>
      </c>
      <c r="H77" s="9" t="s">
        <v>37</v>
      </c>
      <c r="I77" s="9" t="s">
        <v>37</v>
      </c>
      <c r="J77" s="9" t="s">
        <v>37</v>
      </c>
      <c r="K77" s="9" t="s">
        <v>37</v>
      </c>
      <c r="L77" s="9" t="s">
        <v>37</v>
      </c>
      <c r="M77" s="9" t="s">
        <v>37</v>
      </c>
      <c r="N77" s="25" t="s">
        <v>37</v>
      </c>
      <c r="O77" s="26" t="s">
        <v>37</v>
      </c>
      <c r="P77" s="21"/>
      <c r="Q77" s="22">
        <v>1973.0</v>
      </c>
      <c r="R77" s="9" t="str">
        <f t="shared" ref="R77:AC77" si="74">AVERAGE(C207,R207)</f>
        <v>#DIV/0!</v>
      </c>
      <c r="S77" s="9" t="str">
        <f t="shared" si="74"/>
        <v>#DIV/0!</v>
      </c>
      <c r="T77" s="9" t="str">
        <f t="shared" si="74"/>
        <v>#DIV/0!</v>
      </c>
      <c r="U77" s="9" t="str">
        <f t="shared" si="74"/>
        <v>#DIV/0!</v>
      </c>
      <c r="V77" s="9" t="str">
        <f t="shared" si="74"/>
        <v>#DIV/0!</v>
      </c>
      <c r="W77" s="9" t="str">
        <f t="shared" si="74"/>
        <v>#DIV/0!</v>
      </c>
      <c r="X77" s="9" t="str">
        <f t="shared" si="74"/>
        <v>#DIV/0!</v>
      </c>
      <c r="Y77" s="9" t="str">
        <f t="shared" si="74"/>
        <v>#DIV/0!</v>
      </c>
      <c r="Z77" s="9" t="str">
        <f t="shared" si="74"/>
        <v>#DIV/0!</v>
      </c>
      <c r="AA77" s="9" t="str">
        <f t="shared" si="74"/>
        <v>#DIV/0!</v>
      </c>
      <c r="AB77" s="9" t="str">
        <f t="shared" si="74"/>
        <v>#DIV/0!</v>
      </c>
      <c r="AC77" s="25" t="str">
        <f t="shared" si="74"/>
        <v>#DIV/0!</v>
      </c>
      <c r="AD77" s="26" t="str">
        <f t="shared" si="3"/>
        <v>#DIV/0!</v>
      </c>
      <c r="AE77" s="27"/>
    </row>
    <row r="78" ht="15.75" customHeight="1">
      <c r="B78" s="22">
        <v>1974.0</v>
      </c>
      <c r="C78" s="9" t="s">
        <v>37</v>
      </c>
      <c r="D78" s="9" t="s">
        <v>37</v>
      </c>
      <c r="E78" s="9" t="s">
        <v>37</v>
      </c>
      <c r="F78" s="9" t="s">
        <v>37</v>
      </c>
      <c r="G78" s="9" t="s">
        <v>37</v>
      </c>
      <c r="H78" s="9" t="s">
        <v>37</v>
      </c>
      <c r="I78" s="9" t="s">
        <v>37</v>
      </c>
      <c r="J78" s="9" t="s">
        <v>37</v>
      </c>
      <c r="K78" s="9" t="s">
        <v>37</v>
      </c>
      <c r="L78" s="9" t="s">
        <v>37</v>
      </c>
      <c r="M78" s="9" t="s">
        <v>37</v>
      </c>
      <c r="N78" s="25" t="s">
        <v>37</v>
      </c>
      <c r="O78" s="26" t="s">
        <v>37</v>
      </c>
      <c r="P78" s="21"/>
      <c r="Q78" s="22">
        <v>1974.0</v>
      </c>
      <c r="R78" s="9" t="str">
        <f t="shared" ref="R78:AC78" si="75">AVERAGE(C208,R208)</f>
        <v>#DIV/0!</v>
      </c>
      <c r="S78" s="9" t="str">
        <f t="shared" si="75"/>
        <v>#DIV/0!</v>
      </c>
      <c r="T78" s="9" t="str">
        <f t="shared" si="75"/>
        <v>#DIV/0!</v>
      </c>
      <c r="U78" s="9" t="str">
        <f t="shared" si="75"/>
        <v>#DIV/0!</v>
      </c>
      <c r="V78" s="9" t="str">
        <f t="shared" si="75"/>
        <v>#DIV/0!</v>
      </c>
      <c r="W78" s="9" t="str">
        <f t="shared" si="75"/>
        <v>#DIV/0!</v>
      </c>
      <c r="X78" s="9" t="str">
        <f t="shared" si="75"/>
        <v>#DIV/0!</v>
      </c>
      <c r="Y78" s="9" t="str">
        <f t="shared" si="75"/>
        <v>#DIV/0!</v>
      </c>
      <c r="Z78" s="9" t="str">
        <f t="shared" si="75"/>
        <v>#DIV/0!</v>
      </c>
      <c r="AA78" s="9" t="str">
        <f t="shared" si="75"/>
        <v>#DIV/0!</v>
      </c>
      <c r="AB78" s="9" t="str">
        <f t="shared" si="75"/>
        <v>#DIV/0!</v>
      </c>
      <c r="AC78" s="25" t="str">
        <f t="shared" si="75"/>
        <v>#DIV/0!</v>
      </c>
      <c r="AD78" s="26" t="str">
        <f t="shared" si="3"/>
        <v>#DIV/0!</v>
      </c>
      <c r="AE78" s="27"/>
    </row>
    <row r="79" ht="15.75" customHeight="1">
      <c r="B79" s="22">
        <v>1975.0</v>
      </c>
      <c r="C79" s="9" t="s">
        <v>37</v>
      </c>
      <c r="D79" s="9" t="s">
        <v>37</v>
      </c>
      <c r="E79" s="9" t="s">
        <v>37</v>
      </c>
      <c r="F79" s="9" t="s">
        <v>37</v>
      </c>
      <c r="G79" s="9" t="s">
        <v>37</v>
      </c>
      <c r="H79" s="9" t="s">
        <v>37</v>
      </c>
      <c r="I79" s="9" t="s">
        <v>37</v>
      </c>
      <c r="J79" s="9" t="s">
        <v>37</v>
      </c>
      <c r="K79" s="9" t="s">
        <v>37</v>
      </c>
      <c r="L79" s="9" t="s">
        <v>37</v>
      </c>
      <c r="M79" s="9" t="s">
        <v>37</v>
      </c>
      <c r="N79" s="25" t="s">
        <v>37</v>
      </c>
      <c r="O79" s="26" t="s">
        <v>37</v>
      </c>
      <c r="P79" s="21"/>
      <c r="Q79" s="22">
        <v>1975.0</v>
      </c>
      <c r="R79" s="9" t="str">
        <f t="shared" ref="R79:AC79" si="76">AVERAGE(C209,R209)</f>
        <v>#DIV/0!</v>
      </c>
      <c r="S79" s="9" t="str">
        <f t="shared" si="76"/>
        <v>#DIV/0!</v>
      </c>
      <c r="T79" s="9" t="str">
        <f t="shared" si="76"/>
        <v>#DIV/0!</v>
      </c>
      <c r="U79" s="9" t="str">
        <f t="shared" si="76"/>
        <v>#DIV/0!</v>
      </c>
      <c r="V79" s="9" t="str">
        <f t="shared" si="76"/>
        <v>#DIV/0!</v>
      </c>
      <c r="W79" s="9" t="str">
        <f t="shared" si="76"/>
        <v>#DIV/0!</v>
      </c>
      <c r="X79" s="9" t="str">
        <f t="shared" si="76"/>
        <v>#DIV/0!</v>
      </c>
      <c r="Y79" s="9" t="str">
        <f t="shared" si="76"/>
        <v>#DIV/0!</v>
      </c>
      <c r="Z79" s="9" t="str">
        <f t="shared" si="76"/>
        <v>#DIV/0!</v>
      </c>
      <c r="AA79" s="9" t="str">
        <f t="shared" si="76"/>
        <v>#DIV/0!</v>
      </c>
      <c r="AB79" s="9" t="str">
        <f t="shared" si="76"/>
        <v>#DIV/0!</v>
      </c>
      <c r="AC79" s="25" t="str">
        <f t="shared" si="76"/>
        <v>#DIV/0!</v>
      </c>
      <c r="AD79" s="26" t="str">
        <f t="shared" si="3"/>
        <v>#DIV/0!</v>
      </c>
      <c r="AE79" s="27"/>
    </row>
    <row r="80" ht="15.75" customHeight="1">
      <c r="B80" s="22">
        <v>1976.0</v>
      </c>
      <c r="C80" s="9" t="s">
        <v>37</v>
      </c>
      <c r="D80" s="9" t="s">
        <v>37</v>
      </c>
      <c r="E80" s="9" t="s">
        <v>37</v>
      </c>
      <c r="F80" s="9" t="s">
        <v>37</v>
      </c>
      <c r="G80" s="9" t="s">
        <v>37</v>
      </c>
      <c r="H80" s="9" t="s">
        <v>37</v>
      </c>
      <c r="I80" s="9" t="s">
        <v>37</v>
      </c>
      <c r="J80" s="9" t="s">
        <v>37</v>
      </c>
      <c r="K80" s="9" t="s">
        <v>37</v>
      </c>
      <c r="L80" s="9" t="s">
        <v>37</v>
      </c>
      <c r="M80" s="9" t="s">
        <v>37</v>
      </c>
      <c r="N80" s="25" t="s">
        <v>37</v>
      </c>
      <c r="O80" s="26" t="s">
        <v>37</v>
      </c>
      <c r="P80" s="21"/>
      <c r="Q80" s="22">
        <v>1976.0</v>
      </c>
      <c r="R80" s="9" t="str">
        <f t="shared" ref="R80:AC80" si="77">AVERAGE(C210,R210)</f>
        <v>#DIV/0!</v>
      </c>
      <c r="S80" s="9" t="str">
        <f t="shared" si="77"/>
        <v>#DIV/0!</v>
      </c>
      <c r="T80" s="9" t="str">
        <f t="shared" si="77"/>
        <v>#DIV/0!</v>
      </c>
      <c r="U80" s="9" t="str">
        <f t="shared" si="77"/>
        <v>#DIV/0!</v>
      </c>
      <c r="V80" s="9" t="str">
        <f t="shared" si="77"/>
        <v>#DIV/0!</v>
      </c>
      <c r="W80" s="9" t="str">
        <f t="shared" si="77"/>
        <v>#DIV/0!</v>
      </c>
      <c r="X80" s="9" t="str">
        <f t="shared" si="77"/>
        <v>#DIV/0!</v>
      </c>
      <c r="Y80" s="9" t="str">
        <f t="shared" si="77"/>
        <v>#DIV/0!</v>
      </c>
      <c r="Z80" s="9" t="str">
        <f t="shared" si="77"/>
        <v>#DIV/0!</v>
      </c>
      <c r="AA80" s="9" t="str">
        <f t="shared" si="77"/>
        <v>#DIV/0!</v>
      </c>
      <c r="AB80" s="9" t="str">
        <f t="shared" si="77"/>
        <v>#DIV/0!</v>
      </c>
      <c r="AC80" s="25" t="str">
        <f t="shared" si="77"/>
        <v>#DIV/0!</v>
      </c>
      <c r="AD80" s="26" t="str">
        <f t="shared" si="3"/>
        <v>#DIV/0!</v>
      </c>
      <c r="AE80" s="27"/>
    </row>
    <row r="81" ht="15.75" customHeight="1">
      <c r="B81" s="22">
        <v>1977.0</v>
      </c>
      <c r="C81" s="9" t="s">
        <v>37</v>
      </c>
      <c r="D81" s="9" t="s">
        <v>37</v>
      </c>
      <c r="E81" s="9" t="s">
        <v>37</v>
      </c>
      <c r="F81" s="9" t="s">
        <v>37</v>
      </c>
      <c r="G81" s="9" t="s">
        <v>37</v>
      </c>
      <c r="H81" s="9" t="s">
        <v>37</v>
      </c>
      <c r="I81" s="9" t="s">
        <v>37</v>
      </c>
      <c r="J81" s="9" t="s">
        <v>37</v>
      </c>
      <c r="K81" s="9" t="s">
        <v>37</v>
      </c>
      <c r="L81" s="9" t="s">
        <v>37</v>
      </c>
      <c r="M81" s="9" t="s">
        <v>37</v>
      </c>
      <c r="N81" s="25" t="s">
        <v>37</v>
      </c>
      <c r="O81" s="26" t="s">
        <v>37</v>
      </c>
      <c r="P81" s="21"/>
      <c r="Q81" s="22">
        <v>1977.0</v>
      </c>
      <c r="R81" s="9" t="str">
        <f t="shared" ref="R81:AC81" si="78">AVERAGE(C211,R211)</f>
        <v>#DIV/0!</v>
      </c>
      <c r="S81" s="9" t="str">
        <f t="shared" si="78"/>
        <v>#DIV/0!</v>
      </c>
      <c r="T81" s="9" t="str">
        <f t="shared" si="78"/>
        <v>#DIV/0!</v>
      </c>
      <c r="U81" s="9" t="str">
        <f t="shared" si="78"/>
        <v>#DIV/0!</v>
      </c>
      <c r="V81" s="9" t="str">
        <f t="shared" si="78"/>
        <v>#DIV/0!</v>
      </c>
      <c r="W81" s="9" t="str">
        <f t="shared" si="78"/>
        <v>#DIV/0!</v>
      </c>
      <c r="X81" s="9" t="str">
        <f t="shared" si="78"/>
        <v>#DIV/0!</v>
      </c>
      <c r="Y81" s="9" t="str">
        <f t="shared" si="78"/>
        <v>#DIV/0!</v>
      </c>
      <c r="Z81" s="9" t="str">
        <f t="shared" si="78"/>
        <v>#DIV/0!</v>
      </c>
      <c r="AA81" s="9" t="str">
        <f t="shared" si="78"/>
        <v>#DIV/0!</v>
      </c>
      <c r="AB81" s="9" t="str">
        <f t="shared" si="78"/>
        <v>#DIV/0!</v>
      </c>
      <c r="AC81" s="25" t="str">
        <f t="shared" si="78"/>
        <v>#DIV/0!</v>
      </c>
      <c r="AD81" s="26" t="str">
        <f t="shared" si="3"/>
        <v>#DIV/0!</v>
      </c>
      <c r="AE81" s="27"/>
    </row>
    <row r="82" ht="15.75" customHeight="1">
      <c r="B82" s="22">
        <v>1978.0</v>
      </c>
      <c r="C82" s="9" t="s">
        <v>37</v>
      </c>
      <c r="D82" s="9" t="s">
        <v>37</v>
      </c>
      <c r="E82" s="9" t="s">
        <v>37</v>
      </c>
      <c r="F82" s="9" t="s">
        <v>37</v>
      </c>
      <c r="G82" s="9" t="s">
        <v>37</v>
      </c>
      <c r="H82" s="9" t="s">
        <v>37</v>
      </c>
      <c r="I82" s="9" t="s">
        <v>37</v>
      </c>
      <c r="J82" s="9" t="s">
        <v>37</v>
      </c>
      <c r="K82" s="9" t="s">
        <v>37</v>
      </c>
      <c r="L82" s="9" t="s">
        <v>37</v>
      </c>
      <c r="M82" s="9" t="s">
        <v>37</v>
      </c>
      <c r="N82" s="25" t="s">
        <v>37</v>
      </c>
      <c r="O82" s="26" t="s">
        <v>37</v>
      </c>
      <c r="P82" s="21"/>
      <c r="Q82" s="22">
        <v>1978.0</v>
      </c>
      <c r="R82" s="9" t="str">
        <f t="shared" ref="R82:AC82" si="79">AVERAGE(C212,R212)</f>
        <v>#DIV/0!</v>
      </c>
      <c r="S82" s="9" t="str">
        <f t="shared" si="79"/>
        <v>#DIV/0!</v>
      </c>
      <c r="T82" s="9" t="str">
        <f t="shared" si="79"/>
        <v>#DIV/0!</v>
      </c>
      <c r="U82" s="9" t="str">
        <f t="shared" si="79"/>
        <v>#DIV/0!</v>
      </c>
      <c r="V82" s="9" t="str">
        <f t="shared" si="79"/>
        <v>#DIV/0!</v>
      </c>
      <c r="W82" s="9" t="str">
        <f t="shared" si="79"/>
        <v>#DIV/0!</v>
      </c>
      <c r="X82" s="9" t="str">
        <f t="shared" si="79"/>
        <v>#DIV/0!</v>
      </c>
      <c r="Y82" s="9" t="str">
        <f t="shared" si="79"/>
        <v>#DIV/0!</v>
      </c>
      <c r="Z82" s="9" t="str">
        <f t="shared" si="79"/>
        <v>#DIV/0!</v>
      </c>
      <c r="AA82" s="9" t="str">
        <f t="shared" si="79"/>
        <v>#DIV/0!</v>
      </c>
      <c r="AB82" s="9" t="str">
        <f t="shared" si="79"/>
        <v>#DIV/0!</v>
      </c>
      <c r="AC82" s="25" t="str">
        <f t="shared" si="79"/>
        <v>#DIV/0!</v>
      </c>
      <c r="AD82" s="26" t="str">
        <f t="shared" si="3"/>
        <v>#DIV/0!</v>
      </c>
      <c r="AE82" s="27"/>
    </row>
    <row r="83" ht="15.75" customHeight="1">
      <c r="B83" s="22">
        <v>1979.0</v>
      </c>
      <c r="C83" s="9" t="s">
        <v>37</v>
      </c>
      <c r="D83" s="9" t="s">
        <v>37</v>
      </c>
      <c r="E83" s="9" t="s">
        <v>37</v>
      </c>
      <c r="F83" s="9" t="s">
        <v>37</v>
      </c>
      <c r="G83" s="9" t="s">
        <v>37</v>
      </c>
      <c r="H83" s="9" t="s">
        <v>37</v>
      </c>
      <c r="I83" s="9" t="s">
        <v>37</v>
      </c>
      <c r="J83" s="9" t="s">
        <v>37</v>
      </c>
      <c r="K83" s="9" t="s">
        <v>37</v>
      </c>
      <c r="L83" s="9" t="s">
        <v>37</v>
      </c>
      <c r="M83" s="9" t="s">
        <v>37</v>
      </c>
      <c r="N83" s="25" t="s">
        <v>37</v>
      </c>
      <c r="O83" s="26" t="s">
        <v>37</v>
      </c>
      <c r="P83" s="21"/>
      <c r="Q83" s="22">
        <v>1979.0</v>
      </c>
      <c r="R83" s="9" t="str">
        <f t="shared" ref="R83:AC83" si="80">AVERAGE(C213,R213)</f>
        <v>#DIV/0!</v>
      </c>
      <c r="S83" s="9" t="str">
        <f t="shared" si="80"/>
        <v>#DIV/0!</v>
      </c>
      <c r="T83" s="9" t="str">
        <f t="shared" si="80"/>
        <v>#DIV/0!</v>
      </c>
      <c r="U83" s="9" t="str">
        <f t="shared" si="80"/>
        <v>#DIV/0!</v>
      </c>
      <c r="V83" s="9" t="str">
        <f t="shared" si="80"/>
        <v>#DIV/0!</v>
      </c>
      <c r="W83" s="9" t="str">
        <f t="shared" si="80"/>
        <v>#DIV/0!</v>
      </c>
      <c r="X83" s="9" t="str">
        <f t="shared" si="80"/>
        <v>#DIV/0!</v>
      </c>
      <c r="Y83" s="9" t="str">
        <f t="shared" si="80"/>
        <v>#DIV/0!</v>
      </c>
      <c r="Z83" s="9" t="str">
        <f t="shared" si="80"/>
        <v>#DIV/0!</v>
      </c>
      <c r="AA83" s="9" t="str">
        <f t="shared" si="80"/>
        <v>#DIV/0!</v>
      </c>
      <c r="AB83" s="9" t="str">
        <f t="shared" si="80"/>
        <v>#DIV/0!</v>
      </c>
      <c r="AC83" s="25" t="str">
        <f t="shared" si="80"/>
        <v>#DIV/0!</v>
      </c>
      <c r="AD83" s="26" t="str">
        <f t="shared" si="3"/>
        <v>#DIV/0!</v>
      </c>
      <c r="AE83" s="27"/>
    </row>
    <row r="84" ht="15.75" customHeight="1">
      <c r="B84" s="22">
        <v>1980.0</v>
      </c>
      <c r="C84" s="9" t="s">
        <v>37</v>
      </c>
      <c r="D84" s="9" t="s">
        <v>37</v>
      </c>
      <c r="E84" s="9" t="s">
        <v>37</v>
      </c>
      <c r="F84" s="9" t="s">
        <v>37</v>
      </c>
      <c r="G84" s="9" t="s">
        <v>37</v>
      </c>
      <c r="H84" s="9" t="s">
        <v>37</v>
      </c>
      <c r="I84" s="9" t="s">
        <v>37</v>
      </c>
      <c r="J84" s="9" t="s">
        <v>37</v>
      </c>
      <c r="K84" s="9" t="s">
        <v>37</v>
      </c>
      <c r="L84" s="9" t="s">
        <v>37</v>
      </c>
      <c r="M84" s="9" t="s">
        <v>37</v>
      </c>
      <c r="N84" s="25" t="s">
        <v>37</v>
      </c>
      <c r="O84" s="26" t="s">
        <v>37</v>
      </c>
      <c r="P84" s="21"/>
      <c r="Q84" s="22">
        <v>1980.0</v>
      </c>
      <c r="R84" s="9" t="str">
        <f t="shared" ref="R84:AC84" si="81">AVERAGE(C214,R214)</f>
        <v>#DIV/0!</v>
      </c>
      <c r="S84" s="9" t="str">
        <f t="shared" si="81"/>
        <v>#DIV/0!</v>
      </c>
      <c r="T84" s="9" t="str">
        <f t="shared" si="81"/>
        <v>#DIV/0!</v>
      </c>
      <c r="U84" s="9" t="str">
        <f t="shared" si="81"/>
        <v>#DIV/0!</v>
      </c>
      <c r="V84" s="9" t="str">
        <f t="shared" si="81"/>
        <v>#DIV/0!</v>
      </c>
      <c r="W84" s="9" t="str">
        <f t="shared" si="81"/>
        <v>#DIV/0!</v>
      </c>
      <c r="X84" s="9" t="str">
        <f t="shared" si="81"/>
        <v>#DIV/0!</v>
      </c>
      <c r="Y84" s="9" t="str">
        <f t="shared" si="81"/>
        <v>#DIV/0!</v>
      </c>
      <c r="Z84" s="9" t="str">
        <f t="shared" si="81"/>
        <v>#DIV/0!</v>
      </c>
      <c r="AA84" s="9" t="str">
        <f t="shared" si="81"/>
        <v>#DIV/0!</v>
      </c>
      <c r="AB84" s="9" t="str">
        <f t="shared" si="81"/>
        <v>#DIV/0!</v>
      </c>
      <c r="AC84" s="25" t="str">
        <f t="shared" si="81"/>
        <v>#DIV/0!</v>
      </c>
      <c r="AD84" s="26" t="str">
        <f t="shared" si="3"/>
        <v>#DIV/0!</v>
      </c>
      <c r="AE84" s="27"/>
    </row>
    <row r="85" ht="15.75" customHeight="1">
      <c r="B85" s="22">
        <v>1981.0</v>
      </c>
      <c r="C85" s="9" t="s">
        <v>37</v>
      </c>
      <c r="D85" s="9" t="s">
        <v>37</v>
      </c>
      <c r="E85" s="9" t="s">
        <v>37</v>
      </c>
      <c r="F85" s="9" t="s">
        <v>37</v>
      </c>
      <c r="G85" s="9" t="s">
        <v>37</v>
      </c>
      <c r="H85" s="9" t="s">
        <v>37</v>
      </c>
      <c r="I85" s="9" t="s">
        <v>37</v>
      </c>
      <c r="J85" s="9" t="s">
        <v>37</v>
      </c>
      <c r="K85" s="9" t="s">
        <v>37</v>
      </c>
      <c r="L85" s="9" t="s">
        <v>37</v>
      </c>
      <c r="M85" s="9" t="s">
        <v>37</v>
      </c>
      <c r="N85" s="25" t="s">
        <v>37</v>
      </c>
      <c r="O85" s="26" t="s">
        <v>37</v>
      </c>
      <c r="P85" s="21"/>
      <c r="Q85" s="22">
        <v>1981.0</v>
      </c>
      <c r="R85" s="9" t="str">
        <f t="shared" ref="R85:AC85" si="82">AVERAGE(C215,R215)</f>
        <v>#DIV/0!</v>
      </c>
      <c r="S85" s="9" t="str">
        <f t="shared" si="82"/>
        <v>#DIV/0!</v>
      </c>
      <c r="T85" s="9" t="str">
        <f t="shared" si="82"/>
        <v>#DIV/0!</v>
      </c>
      <c r="U85" s="9" t="str">
        <f t="shared" si="82"/>
        <v>#DIV/0!</v>
      </c>
      <c r="V85" s="9" t="str">
        <f t="shared" si="82"/>
        <v>#DIV/0!</v>
      </c>
      <c r="W85" s="9" t="str">
        <f t="shared" si="82"/>
        <v>#DIV/0!</v>
      </c>
      <c r="X85" s="9" t="str">
        <f t="shared" si="82"/>
        <v>#DIV/0!</v>
      </c>
      <c r="Y85" s="9" t="str">
        <f t="shared" si="82"/>
        <v>#DIV/0!</v>
      </c>
      <c r="Z85" s="9" t="str">
        <f t="shared" si="82"/>
        <v>#DIV/0!</v>
      </c>
      <c r="AA85" s="9" t="str">
        <f t="shared" si="82"/>
        <v>#DIV/0!</v>
      </c>
      <c r="AB85" s="9" t="str">
        <f t="shared" si="82"/>
        <v>#DIV/0!</v>
      </c>
      <c r="AC85" s="25" t="str">
        <f t="shared" si="82"/>
        <v>#DIV/0!</v>
      </c>
      <c r="AD85" s="26" t="str">
        <f t="shared" si="3"/>
        <v>#DIV/0!</v>
      </c>
      <c r="AE85" s="27"/>
    </row>
    <row r="86" ht="15.75" customHeight="1">
      <c r="B86" s="22">
        <v>1982.0</v>
      </c>
      <c r="C86" s="9" t="s">
        <v>37</v>
      </c>
      <c r="D86" s="9" t="s">
        <v>37</v>
      </c>
      <c r="E86" s="9" t="s">
        <v>37</v>
      </c>
      <c r="F86" s="9" t="s">
        <v>37</v>
      </c>
      <c r="G86" s="9" t="s">
        <v>37</v>
      </c>
      <c r="H86" s="9" t="s">
        <v>37</v>
      </c>
      <c r="I86" s="9" t="s">
        <v>37</v>
      </c>
      <c r="J86" s="9" t="s">
        <v>37</v>
      </c>
      <c r="K86" s="9" t="s">
        <v>37</v>
      </c>
      <c r="L86" s="9" t="s">
        <v>37</v>
      </c>
      <c r="M86" s="9" t="s">
        <v>37</v>
      </c>
      <c r="N86" s="25" t="s">
        <v>37</v>
      </c>
      <c r="O86" s="26" t="s">
        <v>37</v>
      </c>
      <c r="P86" s="21"/>
      <c r="Q86" s="22">
        <v>1982.0</v>
      </c>
      <c r="R86" s="9" t="str">
        <f t="shared" ref="R86:AC86" si="83">AVERAGE(C216,R216)</f>
        <v>#DIV/0!</v>
      </c>
      <c r="S86" s="9" t="str">
        <f t="shared" si="83"/>
        <v>#DIV/0!</v>
      </c>
      <c r="T86" s="9" t="str">
        <f t="shared" si="83"/>
        <v>#DIV/0!</v>
      </c>
      <c r="U86" s="9" t="str">
        <f t="shared" si="83"/>
        <v>#DIV/0!</v>
      </c>
      <c r="V86" s="9" t="str">
        <f t="shared" si="83"/>
        <v>#DIV/0!</v>
      </c>
      <c r="W86" s="9" t="str">
        <f t="shared" si="83"/>
        <v>#DIV/0!</v>
      </c>
      <c r="X86" s="9" t="str">
        <f t="shared" si="83"/>
        <v>#DIV/0!</v>
      </c>
      <c r="Y86" s="9" t="str">
        <f t="shared" si="83"/>
        <v>#DIV/0!</v>
      </c>
      <c r="Z86" s="9" t="str">
        <f t="shared" si="83"/>
        <v>#DIV/0!</v>
      </c>
      <c r="AA86" s="9" t="str">
        <f t="shared" si="83"/>
        <v>#DIV/0!</v>
      </c>
      <c r="AB86" s="9" t="str">
        <f t="shared" si="83"/>
        <v>#DIV/0!</v>
      </c>
      <c r="AC86" s="25" t="str">
        <f t="shared" si="83"/>
        <v>#DIV/0!</v>
      </c>
      <c r="AD86" s="26" t="str">
        <f t="shared" si="3"/>
        <v>#DIV/0!</v>
      </c>
      <c r="AE86" s="27"/>
    </row>
    <row r="87" ht="15.75" customHeight="1">
      <c r="B87" s="22">
        <v>1983.0</v>
      </c>
      <c r="C87" s="9" t="s">
        <v>37</v>
      </c>
      <c r="D87" s="9" t="s">
        <v>37</v>
      </c>
      <c r="E87" s="9" t="s">
        <v>37</v>
      </c>
      <c r="F87" s="9" t="s">
        <v>37</v>
      </c>
      <c r="G87" s="9" t="s">
        <v>37</v>
      </c>
      <c r="H87" s="9" t="s">
        <v>37</v>
      </c>
      <c r="I87" s="9" t="s">
        <v>37</v>
      </c>
      <c r="J87" s="9" t="s">
        <v>37</v>
      </c>
      <c r="K87" s="9" t="s">
        <v>37</v>
      </c>
      <c r="L87" s="9" t="s">
        <v>37</v>
      </c>
      <c r="M87" s="9" t="s">
        <v>37</v>
      </c>
      <c r="N87" s="25" t="s">
        <v>37</v>
      </c>
      <c r="O87" s="26" t="s">
        <v>37</v>
      </c>
      <c r="P87" s="21"/>
      <c r="Q87" s="22">
        <v>1983.0</v>
      </c>
      <c r="R87" s="9" t="str">
        <f t="shared" ref="R87:AC87" si="84">AVERAGE(C217,R217)</f>
        <v>#DIV/0!</v>
      </c>
      <c r="S87" s="9" t="str">
        <f t="shared" si="84"/>
        <v>#DIV/0!</v>
      </c>
      <c r="T87" s="9" t="str">
        <f t="shared" si="84"/>
        <v>#DIV/0!</v>
      </c>
      <c r="U87" s="9" t="str">
        <f t="shared" si="84"/>
        <v>#DIV/0!</v>
      </c>
      <c r="V87" s="9" t="str">
        <f t="shared" si="84"/>
        <v>#DIV/0!</v>
      </c>
      <c r="W87" s="9" t="str">
        <f t="shared" si="84"/>
        <v>#DIV/0!</v>
      </c>
      <c r="X87" s="9" t="str">
        <f t="shared" si="84"/>
        <v>#DIV/0!</v>
      </c>
      <c r="Y87" s="9" t="str">
        <f t="shared" si="84"/>
        <v>#DIV/0!</v>
      </c>
      <c r="Z87" s="9" t="str">
        <f t="shared" si="84"/>
        <v>#DIV/0!</v>
      </c>
      <c r="AA87" s="9" t="str">
        <f t="shared" si="84"/>
        <v>#DIV/0!</v>
      </c>
      <c r="AB87" s="9" t="str">
        <f t="shared" si="84"/>
        <v>#DIV/0!</v>
      </c>
      <c r="AC87" s="25" t="str">
        <f t="shared" si="84"/>
        <v>#DIV/0!</v>
      </c>
      <c r="AD87" s="26" t="str">
        <f t="shared" si="3"/>
        <v>#DIV/0!</v>
      </c>
      <c r="AE87" s="27"/>
    </row>
    <row r="88" ht="15.75" customHeight="1">
      <c r="B88" s="22">
        <v>1984.0</v>
      </c>
      <c r="C88" s="9" t="s">
        <v>37</v>
      </c>
      <c r="D88" s="9" t="s">
        <v>37</v>
      </c>
      <c r="E88" s="9" t="s">
        <v>37</v>
      </c>
      <c r="F88" s="9" t="s">
        <v>37</v>
      </c>
      <c r="G88" s="9" t="s">
        <v>37</v>
      </c>
      <c r="H88" s="9" t="s">
        <v>37</v>
      </c>
      <c r="I88" s="9" t="s">
        <v>37</v>
      </c>
      <c r="J88" s="9" t="s">
        <v>37</v>
      </c>
      <c r="K88" s="9" t="s">
        <v>37</v>
      </c>
      <c r="L88" s="9" t="s">
        <v>37</v>
      </c>
      <c r="M88" s="9" t="s">
        <v>37</v>
      </c>
      <c r="N88" s="25" t="s">
        <v>37</v>
      </c>
      <c r="O88" s="26" t="s">
        <v>37</v>
      </c>
      <c r="P88" s="21"/>
      <c r="Q88" s="22">
        <v>1984.0</v>
      </c>
      <c r="R88" s="9" t="str">
        <f t="shared" ref="R88:AC88" si="85">AVERAGE(C218,R218)</f>
        <v>#DIV/0!</v>
      </c>
      <c r="S88" s="9" t="str">
        <f t="shared" si="85"/>
        <v>#DIV/0!</v>
      </c>
      <c r="T88" s="9" t="str">
        <f t="shared" si="85"/>
        <v>#DIV/0!</v>
      </c>
      <c r="U88" s="9" t="str">
        <f t="shared" si="85"/>
        <v>#DIV/0!</v>
      </c>
      <c r="V88" s="9" t="str">
        <f t="shared" si="85"/>
        <v>#DIV/0!</v>
      </c>
      <c r="W88" s="9" t="str">
        <f t="shared" si="85"/>
        <v>#DIV/0!</v>
      </c>
      <c r="X88" s="9" t="str">
        <f t="shared" si="85"/>
        <v>#DIV/0!</v>
      </c>
      <c r="Y88" s="9" t="str">
        <f t="shared" si="85"/>
        <v>#DIV/0!</v>
      </c>
      <c r="Z88" s="9" t="str">
        <f t="shared" si="85"/>
        <v>#DIV/0!</v>
      </c>
      <c r="AA88" s="9" t="str">
        <f t="shared" si="85"/>
        <v>#DIV/0!</v>
      </c>
      <c r="AB88" s="9" t="str">
        <f t="shared" si="85"/>
        <v>#DIV/0!</v>
      </c>
      <c r="AC88" s="25" t="str">
        <f t="shared" si="85"/>
        <v>#DIV/0!</v>
      </c>
      <c r="AD88" s="26" t="str">
        <f t="shared" si="3"/>
        <v>#DIV/0!</v>
      </c>
      <c r="AE88" s="27"/>
    </row>
    <row r="89" ht="15.75" customHeight="1">
      <c r="B89" s="22">
        <v>1985.0</v>
      </c>
      <c r="C89" s="9" t="s">
        <v>37</v>
      </c>
      <c r="D89" s="9" t="s">
        <v>37</v>
      </c>
      <c r="E89" s="9" t="s">
        <v>37</v>
      </c>
      <c r="F89" s="9" t="s">
        <v>37</v>
      </c>
      <c r="G89" s="9" t="s">
        <v>37</v>
      </c>
      <c r="H89" s="9" t="s">
        <v>37</v>
      </c>
      <c r="I89" s="9" t="s">
        <v>37</v>
      </c>
      <c r="J89" s="9" t="s">
        <v>37</v>
      </c>
      <c r="K89" s="9" t="s">
        <v>37</v>
      </c>
      <c r="L89" s="9" t="s">
        <v>37</v>
      </c>
      <c r="M89" s="9" t="s">
        <v>37</v>
      </c>
      <c r="N89" s="25" t="s">
        <v>37</v>
      </c>
      <c r="O89" s="26" t="s">
        <v>37</v>
      </c>
      <c r="P89" s="21"/>
      <c r="Q89" s="22">
        <v>1985.0</v>
      </c>
      <c r="R89" s="9" t="str">
        <f t="shared" ref="R89:AC89" si="86">AVERAGE(C219,R219)</f>
        <v>#DIV/0!</v>
      </c>
      <c r="S89" s="9" t="str">
        <f t="shared" si="86"/>
        <v>#DIV/0!</v>
      </c>
      <c r="T89" s="9" t="str">
        <f t="shared" si="86"/>
        <v>#DIV/0!</v>
      </c>
      <c r="U89" s="9" t="str">
        <f t="shared" si="86"/>
        <v>#DIV/0!</v>
      </c>
      <c r="V89" s="9" t="str">
        <f t="shared" si="86"/>
        <v>#DIV/0!</v>
      </c>
      <c r="W89" s="9" t="str">
        <f t="shared" si="86"/>
        <v>#DIV/0!</v>
      </c>
      <c r="X89" s="9" t="str">
        <f t="shared" si="86"/>
        <v>#DIV/0!</v>
      </c>
      <c r="Y89" s="9" t="str">
        <f t="shared" si="86"/>
        <v>#DIV/0!</v>
      </c>
      <c r="Z89" s="9" t="str">
        <f t="shared" si="86"/>
        <v>#DIV/0!</v>
      </c>
      <c r="AA89" s="9" t="str">
        <f t="shared" si="86"/>
        <v>#DIV/0!</v>
      </c>
      <c r="AB89" s="9" t="str">
        <f t="shared" si="86"/>
        <v>#DIV/0!</v>
      </c>
      <c r="AC89" s="25" t="str">
        <f t="shared" si="86"/>
        <v>#DIV/0!</v>
      </c>
      <c r="AD89" s="26" t="str">
        <f t="shared" si="3"/>
        <v>#DIV/0!</v>
      </c>
      <c r="AE89" s="27"/>
    </row>
    <row r="90" ht="15.75" customHeight="1">
      <c r="B90" s="22">
        <v>1986.0</v>
      </c>
      <c r="C90" s="9" t="s">
        <v>37</v>
      </c>
      <c r="D90" s="9" t="s">
        <v>37</v>
      </c>
      <c r="E90" s="9" t="s">
        <v>37</v>
      </c>
      <c r="F90" s="9" t="s">
        <v>37</v>
      </c>
      <c r="G90" s="9" t="s">
        <v>37</v>
      </c>
      <c r="H90" s="9" t="s">
        <v>37</v>
      </c>
      <c r="I90" s="9" t="s">
        <v>37</v>
      </c>
      <c r="J90" s="9" t="s">
        <v>37</v>
      </c>
      <c r="K90" s="9" t="s">
        <v>37</v>
      </c>
      <c r="L90" s="9" t="s">
        <v>37</v>
      </c>
      <c r="M90" s="9" t="s">
        <v>37</v>
      </c>
      <c r="N90" s="25" t="s">
        <v>37</v>
      </c>
      <c r="O90" s="26" t="s">
        <v>37</v>
      </c>
      <c r="P90" s="21"/>
      <c r="Q90" s="22">
        <v>1986.0</v>
      </c>
      <c r="R90" s="9" t="str">
        <f t="shared" ref="R90:AC90" si="87">AVERAGE(C220,R220)</f>
        <v>#DIV/0!</v>
      </c>
      <c r="S90" s="9" t="str">
        <f t="shared" si="87"/>
        <v>#DIV/0!</v>
      </c>
      <c r="T90" s="9" t="str">
        <f t="shared" si="87"/>
        <v>#DIV/0!</v>
      </c>
      <c r="U90" s="9" t="str">
        <f t="shared" si="87"/>
        <v>#DIV/0!</v>
      </c>
      <c r="V90" s="9" t="str">
        <f t="shared" si="87"/>
        <v>#DIV/0!</v>
      </c>
      <c r="W90" s="9" t="str">
        <f t="shared" si="87"/>
        <v>#DIV/0!</v>
      </c>
      <c r="X90" s="9" t="str">
        <f t="shared" si="87"/>
        <v>#DIV/0!</v>
      </c>
      <c r="Y90" s="9" t="str">
        <f t="shared" si="87"/>
        <v>#DIV/0!</v>
      </c>
      <c r="Z90" s="9" t="str">
        <f t="shared" si="87"/>
        <v>#DIV/0!</v>
      </c>
      <c r="AA90" s="9" t="str">
        <f t="shared" si="87"/>
        <v>#DIV/0!</v>
      </c>
      <c r="AB90" s="9" t="str">
        <f t="shared" si="87"/>
        <v>#DIV/0!</v>
      </c>
      <c r="AC90" s="25" t="str">
        <f t="shared" si="87"/>
        <v>#DIV/0!</v>
      </c>
      <c r="AD90" s="26" t="str">
        <f t="shared" si="3"/>
        <v>#DIV/0!</v>
      </c>
      <c r="AE90" s="27"/>
    </row>
    <row r="91" ht="15.75" customHeight="1">
      <c r="B91" s="22">
        <v>1987.0</v>
      </c>
      <c r="C91" s="9" t="s">
        <v>37</v>
      </c>
      <c r="D91" s="9" t="s">
        <v>37</v>
      </c>
      <c r="E91" s="9" t="s">
        <v>37</v>
      </c>
      <c r="F91" s="9" t="s">
        <v>37</v>
      </c>
      <c r="G91" s="9" t="s">
        <v>37</v>
      </c>
      <c r="H91" s="9" t="s">
        <v>37</v>
      </c>
      <c r="I91" s="9" t="s">
        <v>37</v>
      </c>
      <c r="J91" s="9" t="s">
        <v>37</v>
      </c>
      <c r="K91" s="9" t="s">
        <v>37</v>
      </c>
      <c r="L91" s="9" t="s">
        <v>37</v>
      </c>
      <c r="M91" s="9" t="s">
        <v>37</v>
      </c>
      <c r="N91" s="25" t="s">
        <v>37</v>
      </c>
      <c r="O91" s="26" t="s">
        <v>37</v>
      </c>
      <c r="P91" s="21"/>
      <c r="Q91" s="22">
        <v>1987.0</v>
      </c>
      <c r="R91" s="9" t="str">
        <f t="shared" ref="R91:AC91" si="88">AVERAGE(C221,R221)</f>
        <v>#DIV/0!</v>
      </c>
      <c r="S91" s="9" t="str">
        <f t="shared" si="88"/>
        <v>#DIV/0!</v>
      </c>
      <c r="T91" s="9" t="str">
        <f t="shared" si="88"/>
        <v>#DIV/0!</v>
      </c>
      <c r="U91" s="9" t="str">
        <f t="shared" si="88"/>
        <v>#DIV/0!</v>
      </c>
      <c r="V91" s="9" t="str">
        <f t="shared" si="88"/>
        <v>#DIV/0!</v>
      </c>
      <c r="W91" s="9" t="str">
        <f t="shared" si="88"/>
        <v>#DIV/0!</v>
      </c>
      <c r="X91" s="9" t="str">
        <f t="shared" si="88"/>
        <v>#DIV/0!</v>
      </c>
      <c r="Y91" s="9" t="str">
        <f t="shared" si="88"/>
        <v>#DIV/0!</v>
      </c>
      <c r="Z91" s="9" t="str">
        <f t="shared" si="88"/>
        <v>#DIV/0!</v>
      </c>
      <c r="AA91" s="9" t="str">
        <f t="shared" si="88"/>
        <v>#DIV/0!</v>
      </c>
      <c r="AB91" s="9" t="str">
        <f t="shared" si="88"/>
        <v>#DIV/0!</v>
      </c>
      <c r="AC91" s="25" t="str">
        <f t="shared" si="88"/>
        <v>#DIV/0!</v>
      </c>
      <c r="AD91" s="26" t="str">
        <f t="shared" si="3"/>
        <v>#DIV/0!</v>
      </c>
      <c r="AE91" s="27"/>
    </row>
    <row r="92" ht="15.75" customHeight="1">
      <c r="B92" s="22">
        <v>1988.0</v>
      </c>
      <c r="C92" s="9" t="s">
        <v>37</v>
      </c>
      <c r="D92" s="9" t="s">
        <v>37</v>
      </c>
      <c r="E92" s="9" t="s">
        <v>37</v>
      </c>
      <c r="F92" s="9" t="s">
        <v>37</v>
      </c>
      <c r="G92" s="9" t="s">
        <v>37</v>
      </c>
      <c r="H92" s="9" t="s">
        <v>37</v>
      </c>
      <c r="I92" s="9" t="s">
        <v>37</v>
      </c>
      <c r="J92" s="9" t="s">
        <v>37</v>
      </c>
      <c r="K92" s="9" t="s">
        <v>37</v>
      </c>
      <c r="L92" s="9" t="s">
        <v>37</v>
      </c>
      <c r="M92" s="9" t="s">
        <v>37</v>
      </c>
      <c r="N92" s="25" t="s">
        <v>37</v>
      </c>
      <c r="O92" s="26" t="s">
        <v>37</v>
      </c>
      <c r="P92" s="21"/>
      <c r="Q92" s="22">
        <v>1988.0</v>
      </c>
      <c r="R92" s="9" t="str">
        <f t="shared" ref="R92:AC92" si="89">AVERAGE(C222,R222)</f>
        <v>#DIV/0!</v>
      </c>
      <c r="S92" s="9" t="str">
        <f t="shared" si="89"/>
        <v>#DIV/0!</v>
      </c>
      <c r="T92" s="9" t="str">
        <f t="shared" si="89"/>
        <v>#DIV/0!</v>
      </c>
      <c r="U92" s="9" t="str">
        <f t="shared" si="89"/>
        <v>#DIV/0!</v>
      </c>
      <c r="V92" s="9" t="str">
        <f t="shared" si="89"/>
        <v>#DIV/0!</v>
      </c>
      <c r="W92" s="9" t="str">
        <f t="shared" si="89"/>
        <v>#DIV/0!</v>
      </c>
      <c r="X92" s="9" t="str">
        <f t="shared" si="89"/>
        <v>#DIV/0!</v>
      </c>
      <c r="Y92" s="9" t="str">
        <f t="shared" si="89"/>
        <v>#DIV/0!</v>
      </c>
      <c r="Z92" s="9" t="str">
        <f t="shared" si="89"/>
        <v>#DIV/0!</v>
      </c>
      <c r="AA92" s="9" t="str">
        <f t="shared" si="89"/>
        <v>#DIV/0!</v>
      </c>
      <c r="AB92" s="9" t="str">
        <f t="shared" si="89"/>
        <v>#DIV/0!</v>
      </c>
      <c r="AC92" s="25" t="str">
        <f t="shared" si="89"/>
        <v>#DIV/0!</v>
      </c>
      <c r="AD92" s="26" t="str">
        <f t="shared" si="3"/>
        <v>#DIV/0!</v>
      </c>
      <c r="AE92" s="27"/>
    </row>
    <row r="93" ht="15.75" customHeight="1">
      <c r="B93" s="22">
        <v>1989.0</v>
      </c>
      <c r="C93" s="9" t="s">
        <v>37</v>
      </c>
      <c r="D93" s="9" t="s">
        <v>37</v>
      </c>
      <c r="E93" s="9" t="s">
        <v>37</v>
      </c>
      <c r="F93" s="9" t="s">
        <v>37</v>
      </c>
      <c r="G93" s="9" t="s">
        <v>37</v>
      </c>
      <c r="H93" s="9" t="s">
        <v>37</v>
      </c>
      <c r="I93" s="9" t="s">
        <v>37</v>
      </c>
      <c r="J93" s="9" t="s">
        <v>37</v>
      </c>
      <c r="K93" s="9" t="s">
        <v>37</v>
      </c>
      <c r="L93" s="9" t="s">
        <v>37</v>
      </c>
      <c r="M93" s="9" t="s">
        <v>37</v>
      </c>
      <c r="N93" s="25" t="s">
        <v>37</v>
      </c>
      <c r="O93" s="26" t="s">
        <v>37</v>
      </c>
      <c r="P93" s="21"/>
      <c r="Q93" s="22">
        <v>1989.0</v>
      </c>
      <c r="R93" s="9" t="str">
        <f t="shared" ref="R93:AC93" si="90">AVERAGE(C223,R223)</f>
        <v>#DIV/0!</v>
      </c>
      <c r="S93" s="9" t="str">
        <f t="shared" si="90"/>
        <v>#DIV/0!</v>
      </c>
      <c r="T93" s="9" t="str">
        <f t="shared" si="90"/>
        <v>#DIV/0!</v>
      </c>
      <c r="U93" s="9" t="str">
        <f t="shared" si="90"/>
        <v>#DIV/0!</v>
      </c>
      <c r="V93" s="9" t="str">
        <f t="shared" si="90"/>
        <v>#DIV/0!</v>
      </c>
      <c r="W93" s="9" t="str">
        <f t="shared" si="90"/>
        <v>#DIV/0!</v>
      </c>
      <c r="X93" s="9" t="str">
        <f t="shared" si="90"/>
        <v>#DIV/0!</v>
      </c>
      <c r="Y93" s="9" t="str">
        <f t="shared" si="90"/>
        <v>#DIV/0!</v>
      </c>
      <c r="Z93" s="9" t="str">
        <f t="shared" si="90"/>
        <v>#DIV/0!</v>
      </c>
      <c r="AA93" s="9" t="str">
        <f t="shared" si="90"/>
        <v>#DIV/0!</v>
      </c>
      <c r="AB93" s="9" t="str">
        <f t="shared" si="90"/>
        <v>#DIV/0!</v>
      </c>
      <c r="AC93" s="25" t="str">
        <f t="shared" si="90"/>
        <v>#DIV/0!</v>
      </c>
      <c r="AD93" s="26" t="str">
        <f t="shared" si="3"/>
        <v>#DIV/0!</v>
      </c>
      <c r="AE93" s="27"/>
    </row>
    <row r="94" ht="15.75" customHeight="1">
      <c r="B94" s="22">
        <v>1990.0</v>
      </c>
      <c r="C94" s="9" t="s">
        <v>37</v>
      </c>
      <c r="D94" s="9" t="s">
        <v>37</v>
      </c>
      <c r="E94" s="9" t="s">
        <v>37</v>
      </c>
      <c r="F94" s="9" t="s">
        <v>37</v>
      </c>
      <c r="G94" s="9" t="s">
        <v>37</v>
      </c>
      <c r="H94" s="9" t="s">
        <v>37</v>
      </c>
      <c r="I94" s="9" t="s">
        <v>37</v>
      </c>
      <c r="J94" s="9" t="s">
        <v>37</v>
      </c>
      <c r="K94" s="9" t="s">
        <v>37</v>
      </c>
      <c r="L94" s="9" t="s">
        <v>37</v>
      </c>
      <c r="M94" s="9" t="s">
        <v>37</v>
      </c>
      <c r="N94" s="25" t="s">
        <v>37</v>
      </c>
      <c r="O94" s="26" t="s">
        <v>37</v>
      </c>
      <c r="P94" s="21"/>
      <c r="Q94" s="22">
        <v>1990.0</v>
      </c>
      <c r="R94" s="9" t="str">
        <f t="shared" ref="R94:AC94" si="91">AVERAGE(C224,R224)</f>
        <v>#DIV/0!</v>
      </c>
      <c r="S94" s="9" t="str">
        <f t="shared" si="91"/>
        <v>#DIV/0!</v>
      </c>
      <c r="T94" s="9" t="str">
        <f t="shared" si="91"/>
        <v>#DIV/0!</v>
      </c>
      <c r="U94" s="9" t="str">
        <f t="shared" si="91"/>
        <v>#DIV/0!</v>
      </c>
      <c r="V94" s="9" t="str">
        <f t="shared" si="91"/>
        <v>#DIV/0!</v>
      </c>
      <c r="W94" s="9" t="str">
        <f t="shared" si="91"/>
        <v>#DIV/0!</v>
      </c>
      <c r="X94" s="9" t="str">
        <f t="shared" si="91"/>
        <v>#DIV/0!</v>
      </c>
      <c r="Y94" s="9" t="str">
        <f t="shared" si="91"/>
        <v>#DIV/0!</v>
      </c>
      <c r="Z94" s="9" t="str">
        <f t="shared" si="91"/>
        <v>#DIV/0!</v>
      </c>
      <c r="AA94" s="9" t="str">
        <f t="shared" si="91"/>
        <v>#DIV/0!</v>
      </c>
      <c r="AB94" s="9" t="str">
        <f t="shared" si="91"/>
        <v>#DIV/0!</v>
      </c>
      <c r="AC94" s="25" t="str">
        <f t="shared" si="91"/>
        <v>#DIV/0!</v>
      </c>
      <c r="AD94" s="26" t="str">
        <f t="shared" si="3"/>
        <v>#DIV/0!</v>
      </c>
      <c r="AE94" s="27"/>
    </row>
    <row r="95" ht="15.75" customHeight="1">
      <c r="B95" s="22">
        <v>1991.0</v>
      </c>
      <c r="C95" s="9" t="s">
        <v>37</v>
      </c>
      <c r="D95" s="9" t="s">
        <v>37</v>
      </c>
      <c r="E95" s="9" t="s">
        <v>37</v>
      </c>
      <c r="F95" s="9" t="s">
        <v>37</v>
      </c>
      <c r="G95" s="9" t="s">
        <v>37</v>
      </c>
      <c r="H95" s="9" t="s">
        <v>37</v>
      </c>
      <c r="I95" s="9" t="s">
        <v>37</v>
      </c>
      <c r="J95" s="9" t="s">
        <v>37</v>
      </c>
      <c r="K95" s="9" t="s">
        <v>37</v>
      </c>
      <c r="L95" s="9" t="s">
        <v>37</v>
      </c>
      <c r="M95" s="9" t="s">
        <v>37</v>
      </c>
      <c r="N95" s="25" t="s">
        <v>37</v>
      </c>
      <c r="O95" s="26" t="s">
        <v>37</v>
      </c>
      <c r="P95" s="21"/>
      <c r="Q95" s="22">
        <v>1991.0</v>
      </c>
      <c r="R95" s="9" t="str">
        <f t="shared" ref="R95:AC95" si="92">AVERAGE(C225,R225)</f>
        <v>#DIV/0!</v>
      </c>
      <c r="S95" s="9" t="str">
        <f t="shared" si="92"/>
        <v>#DIV/0!</v>
      </c>
      <c r="T95" s="9" t="str">
        <f t="shared" si="92"/>
        <v>#DIV/0!</v>
      </c>
      <c r="U95" s="9" t="str">
        <f t="shared" si="92"/>
        <v>#DIV/0!</v>
      </c>
      <c r="V95" s="9" t="str">
        <f t="shared" si="92"/>
        <v>#DIV/0!</v>
      </c>
      <c r="W95" s="9" t="str">
        <f t="shared" si="92"/>
        <v>#DIV/0!</v>
      </c>
      <c r="X95" s="9" t="str">
        <f t="shared" si="92"/>
        <v>#DIV/0!</v>
      </c>
      <c r="Y95" s="9" t="str">
        <f t="shared" si="92"/>
        <v>#DIV/0!</v>
      </c>
      <c r="Z95" s="9" t="str">
        <f t="shared" si="92"/>
        <v>#DIV/0!</v>
      </c>
      <c r="AA95" s="9" t="str">
        <f t="shared" si="92"/>
        <v>#DIV/0!</v>
      </c>
      <c r="AB95" s="9" t="str">
        <f t="shared" si="92"/>
        <v>#DIV/0!</v>
      </c>
      <c r="AC95" s="25" t="str">
        <f t="shared" si="92"/>
        <v>#DIV/0!</v>
      </c>
      <c r="AD95" s="26" t="str">
        <f t="shared" si="3"/>
        <v>#DIV/0!</v>
      </c>
      <c r="AF95" s="21"/>
    </row>
    <row r="96" ht="15.75" customHeight="1">
      <c r="B96" s="22">
        <v>1992.0</v>
      </c>
      <c r="C96" s="9" t="s">
        <v>37</v>
      </c>
      <c r="D96" s="9" t="s">
        <v>37</v>
      </c>
      <c r="E96" s="9" t="s">
        <v>37</v>
      </c>
      <c r="F96" s="9" t="s">
        <v>37</v>
      </c>
      <c r="G96" s="9" t="s">
        <v>37</v>
      </c>
      <c r="H96" s="9" t="s">
        <v>37</v>
      </c>
      <c r="I96" s="9" t="s">
        <v>37</v>
      </c>
      <c r="J96" s="9" t="s">
        <v>37</v>
      </c>
      <c r="K96" s="9" t="s">
        <v>37</v>
      </c>
      <c r="L96" s="9" t="s">
        <v>37</v>
      </c>
      <c r="M96" s="9" t="s">
        <v>37</v>
      </c>
      <c r="N96" s="25" t="s">
        <v>37</v>
      </c>
      <c r="O96" s="26" t="s">
        <v>37</v>
      </c>
      <c r="P96" s="21"/>
      <c r="Q96" s="22">
        <v>1992.0</v>
      </c>
      <c r="R96" s="9" t="str">
        <f t="shared" ref="R96:AC96" si="93">AVERAGE(C226,R226)</f>
        <v>#DIV/0!</v>
      </c>
      <c r="S96" s="9" t="str">
        <f t="shared" si="93"/>
        <v>#DIV/0!</v>
      </c>
      <c r="T96" s="9" t="str">
        <f t="shared" si="93"/>
        <v>#DIV/0!</v>
      </c>
      <c r="U96" s="9" t="str">
        <f t="shared" si="93"/>
        <v>#DIV/0!</v>
      </c>
      <c r="V96" s="9" t="str">
        <f t="shared" si="93"/>
        <v>#DIV/0!</v>
      </c>
      <c r="W96" s="9" t="str">
        <f t="shared" si="93"/>
        <v>#DIV/0!</v>
      </c>
      <c r="X96" s="9" t="str">
        <f t="shared" si="93"/>
        <v>#DIV/0!</v>
      </c>
      <c r="Y96" s="9" t="str">
        <f t="shared" si="93"/>
        <v>#DIV/0!</v>
      </c>
      <c r="Z96" s="9" t="str">
        <f t="shared" si="93"/>
        <v>#DIV/0!</v>
      </c>
      <c r="AA96" s="9" t="str">
        <f t="shared" si="93"/>
        <v>#DIV/0!</v>
      </c>
      <c r="AB96" s="9" t="str">
        <f t="shared" si="93"/>
        <v>#DIV/0!</v>
      </c>
      <c r="AC96" s="25" t="str">
        <f t="shared" si="93"/>
        <v>#DIV/0!</v>
      </c>
      <c r="AD96" s="26" t="str">
        <f t="shared" si="3"/>
        <v>#DIV/0!</v>
      </c>
      <c r="AF96" s="21"/>
    </row>
    <row r="97" ht="15.75" customHeight="1">
      <c r="B97" s="22">
        <v>1993.0</v>
      </c>
      <c r="C97" s="9" t="s">
        <v>37</v>
      </c>
      <c r="D97" s="9" t="s">
        <v>37</v>
      </c>
      <c r="E97" s="9" t="s">
        <v>37</v>
      </c>
      <c r="F97" s="9" t="s">
        <v>37</v>
      </c>
      <c r="G97" s="9" t="s">
        <v>37</v>
      </c>
      <c r="H97" s="9" t="s">
        <v>37</v>
      </c>
      <c r="I97" s="9" t="s">
        <v>37</v>
      </c>
      <c r="J97" s="9" t="s">
        <v>37</v>
      </c>
      <c r="K97" s="9" t="s">
        <v>37</v>
      </c>
      <c r="L97" s="9" t="s">
        <v>37</v>
      </c>
      <c r="M97" s="9" t="s">
        <v>37</v>
      </c>
      <c r="N97" s="25" t="s">
        <v>37</v>
      </c>
      <c r="O97" s="26" t="s">
        <v>37</v>
      </c>
      <c r="P97" s="21"/>
      <c r="Q97" s="22">
        <v>1993.0</v>
      </c>
      <c r="R97" s="9" t="str">
        <f t="shared" ref="R97:AC97" si="94">AVERAGE(C227,R227)</f>
        <v>#DIV/0!</v>
      </c>
      <c r="S97" s="9" t="str">
        <f t="shared" si="94"/>
        <v>#DIV/0!</v>
      </c>
      <c r="T97" s="9" t="str">
        <f t="shared" si="94"/>
        <v>#DIV/0!</v>
      </c>
      <c r="U97" s="9" t="str">
        <f t="shared" si="94"/>
        <v>#DIV/0!</v>
      </c>
      <c r="V97" s="9" t="str">
        <f t="shared" si="94"/>
        <v>#DIV/0!</v>
      </c>
      <c r="W97" s="9" t="str">
        <f t="shared" si="94"/>
        <v>#DIV/0!</v>
      </c>
      <c r="X97" s="9" t="str">
        <f t="shared" si="94"/>
        <v>#DIV/0!</v>
      </c>
      <c r="Y97" s="9" t="str">
        <f t="shared" si="94"/>
        <v>#DIV/0!</v>
      </c>
      <c r="Z97" s="9" t="str">
        <f t="shared" si="94"/>
        <v>#DIV/0!</v>
      </c>
      <c r="AA97" s="9" t="str">
        <f t="shared" si="94"/>
        <v>#DIV/0!</v>
      </c>
      <c r="AB97" s="9" t="str">
        <f t="shared" si="94"/>
        <v>#DIV/0!</v>
      </c>
      <c r="AC97" s="25" t="str">
        <f t="shared" si="94"/>
        <v>#DIV/0!</v>
      </c>
      <c r="AD97" s="26" t="str">
        <f t="shared" si="3"/>
        <v>#DIV/0!</v>
      </c>
      <c r="AF97" s="21"/>
    </row>
    <row r="98" ht="15.75" customHeight="1">
      <c r="B98" s="22">
        <v>1994.0</v>
      </c>
      <c r="C98" s="9" t="s">
        <v>37</v>
      </c>
      <c r="D98" s="9" t="s">
        <v>37</v>
      </c>
      <c r="E98" s="9" t="s">
        <v>37</v>
      </c>
      <c r="F98" s="9" t="s">
        <v>37</v>
      </c>
      <c r="G98" s="9" t="s">
        <v>37</v>
      </c>
      <c r="H98" s="9" t="s">
        <v>37</v>
      </c>
      <c r="I98" s="9" t="s">
        <v>37</v>
      </c>
      <c r="J98" s="9" t="s">
        <v>37</v>
      </c>
      <c r="K98" s="9" t="s">
        <v>37</v>
      </c>
      <c r="L98" s="9" t="s">
        <v>37</v>
      </c>
      <c r="M98" s="9" t="s">
        <v>37</v>
      </c>
      <c r="N98" s="25" t="s">
        <v>37</v>
      </c>
      <c r="O98" s="26" t="s">
        <v>37</v>
      </c>
      <c r="P98" s="21"/>
      <c r="Q98" s="22">
        <v>1994.0</v>
      </c>
      <c r="R98" s="9" t="str">
        <f t="shared" ref="R98:AC98" si="95">AVERAGE(C228,R228)</f>
        <v>#DIV/0!</v>
      </c>
      <c r="S98" s="9" t="str">
        <f t="shared" si="95"/>
        <v>#DIV/0!</v>
      </c>
      <c r="T98" s="9" t="str">
        <f t="shared" si="95"/>
        <v>#DIV/0!</v>
      </c>
      <c r="U98" s="9" t="str">
        <f t="shared" si="95"/>
        <v>#DIV/0!</v>
      </c>
      <c r="V98" s="9" t="str">
        <f t="shared" si="95"/>
        <v>#DIV/0!</v>
      </c>
      <c r="W98" s="9" t="str">
        <f t="shared" si="95"/>
        <v>#DIV/0!</v>
      </c>
      <c r="X98" s="9" t="str">
        <f t="shared" si="95"/>
        <v>#DIV/0!</v>
      </c>
      <c r="Y98" s="9" t="str">
        <f t="shared" si="95"/>
        <v>#DIV/0!</v>
      </c>
      <c r="Z98" s="9" t="str">
        <f t="shared" si="95"/>
        <v>#DIV/0!</v>
      </c>
      <c r="AA98" s="9" t="str">
        <f t="shared" si="95"/>
        <v>#DIV/0!</v>
      </c>
      <c r="AB98" s="9" t="str">
        <f t="shared" si="95"/>
        <v>#DIV/0!</v>
      </c>
      <c r="AC98" s="25" t="str">
        <f t="shared" si="95"/>
        <v>#DIV/0!</v>
      </c>
      <c r="AD98" s="26" t="str">
        <f t="shared" si="3"/>
        <v>#DIV/0!</v>
      </c>
      <c r="AF98" s="21"/>
    </row>
    <row r="99" ht="15.75" customHeight="1">
      <c r="B99" s="22">
        <v>1995.0</v>
      </c>
      <c r="C99" s="9" t="s">
        <v>37</v>
      </c>
      <c r="D99" s="9" t="s">
        <v>37</v>
      </c>
      <c r="E99" s="9" t="s">
        <v>37</v>
      </c>
      <c r="F99" s="9" t="s">
        <v>37</v>
      </c>
      <c r="G99" s="9" t="s">
        <v>37</v>
      </c>
      <c r="H99" s="9" t="s">
        <v>37</v>
      </c>
      <c r="I99" s="9" t="s">
        <v>37</v>
      </c>
      <c r="J99" s="9" t="s">
        <v>37</v>
      </c>
      <c r="K99" s="9" t="s">
        <v>37</v>
      </c>
      <c r="L99" s="9" t="s">
        <v>37</v>
      </c>
      <c r="M99" s="9" t="s">
        <v>37</v>
      </c>
      <c r="N99" s="25" t="s">
        <v>37</v>
      </c>
      <c r="O99" s="26" t="s">
        <v>37</v>
      </c>
      <c r="P99" s="21"/>
      <c r="Q99" s="22">
        <v>1995.0</v>
      </c>
      <c r="R99" s="9" t="str">
        <f t="shared" ref="R99:AC99" si="96">AVERAGE(C229,R229)</f>
        <v>#DIV/0!</v>
      </c>
      <c r="S99" s="9" t="str">
        <f t="shared" si="96"/>
        <v>#DIV/0!</v>
      </c>
      <c r="T99" s="9" t="str">
        <f t="shared" si="96"/>
        <v>#DIV/0!</v>
      </c>
      <c r="U99" s="9" t="str">
        <f t="shared" si="96"/>
        <v>#DIV/0!</v>
      </c>
      <c r="V99" s="9" t="str">
        <f t="shared" si="96"/>
        <v>#DIV/0!</v>
      </c>
      <c r="W99" s="9" t="str">
        <f t="shared" si="96"/>
        <v>#DIV/0!</v>
      </c>
      <c r="X99" s="9" t="str">
        <f t="shared" si="96"/>
        <v>#DIV/0!</v>
      </c>
      <c r="Y99" s="9" t="str">
        <f t="shared" si="96"/>
        <v>#DIV/0!</v>
      </c>
      <c r="Z99" s="9" t="str">
        <f t="shared" si="96"/>
        <v>#DIV/0!</v>
      </c>
      <c r="AA99" s="9" t="str">
        <f t="shared" si="96"/>
        <v>#DIV/0!</v>
      </c>
      <c r="AB99" s="9" t="str">
        <f t="shared" si="96"/>
        <v>#DIV/0!</v>
      </c>
      <c r="AC99" s="25" t="str">
        <f t="shared" si="96"/>
        <v>#DIV/0!</v>
      </c>
      <c r="AD99" s="26" t="str">
        <f t="shared" si="3"/>
        <v>#DIV/0!</v>
      </c>
      <c r="AF99" s="21"/>
    </row>
    <row r="100" ht="15.75" customHeight="1">
      <c r="B100" s="22">
        <v>1996.0</v>
      </c>
      <c r="C100" s="9" t="s">
        <v>37</v>
      </c>
      <c r="D100" s="9" t="s">
        <v>37</v>
      </c>
      <c r="E100" s="9" t="s">
        <v>37</v>
      </c>
      <c r="F100" s="9" t="s">
        <v>37</v>
      </c>
      <c r="G100" s="9" t="s">
        <v>37</v>
      </c>
      <c r="H100" s="9" t="s">
        <v>37</v>
      </c>
      <c r="I100" s="9" t="s">
        <v>37</v>
      </c>
      <c r="J100" s="9" t="s">
        <v>37</v>
      </c>
      <c r="K100" s="9" t="s">
        <v>37</v>
      </c>
      <c r="L100" s="9" t="s">
        <v>37</v>
      </c>
      <c r="M100" s="9" t="s">
        <v>37</v>
      </c>
      <c r="N100" s="25" t="s">
        <v>37</v>
      </c>
      <c r="O100" s="26" t="s">
        <v>37</v>
      </c>
      <c r="P100" s="21"/>
      <c r="Q100" s="22">
        <v>1996.0</v>
      </c>
      <c r="R100" s="9" t="str">
        <f t="shared" ref="R100:AC100" si="97">AVERAGE(C230,R230)</f>
        <v>#DIV/0!</v>
      </c>
      <c r="S100" s="9" t="str">
        <f t="shared" si="97"/>
        <v>#DIV/0!</v>
      </c>
      <c r="T100" s="9" t="str">
        <f t="shared" si="97"/>
        <v>#DIV/0!</v>
      </c>
      <c r="U100" s="9" t="str">
        <f t="shared" si="97"/>
        <v>#DIV/0!</v>
      </c>
      <c r="V100" s="9" t="str">
        <f t="shared" si="97"/>
        <v>#DIV/0!</v>
      </c>
      <c r="W100" s="9" t="str">
        <f t="shared" si="97"/>
        <v>#DIV/0!</v>
      </c>
      <c r="X100" s="9" t="str">
        <f t="shared" si="97"/>
        <v>#DIV/0!</v>
      </c>
      <c r="Y100" s="9" t="str">
        <f t="shared" si="97"/>
        <v>#DIV/0!</v>
      </c>
      <c r="Z100" s="9" t="str">
        <f t="shared" si="97"/>
        <v>#DIV/0!</v>
      </c>
      <c r="AA100" s="9" t="str">
        <f t="shared" si="97"/>
        <v>#DIV/0!</v>
      </c>
      <c r="AB100" s="9" t="str">
        <f t="shared" si="97"/>
        <v>#DIV/0!</v>
      </c>
      <c r="AC100" s="25" t="str">
        <f t="shared" si="97"/>
        <v>#DIV/0!</v>
      </c>
      <c r="AD100" s="26" t="str">
        <f t="shared" si="3"/>
        <v>#DIV/0!</v>
      </c>
      <c r="AF100" s="28"/>
      <c r="AG100" s="28"/>
      <c r="AI100" s="29"/>
      <c r="AJ100" s="27"/>
    </row>
    <row r="101" ht="15.75" customHeight="1">
      <c r="B101" s="22">
        <v>1997.0</v>
      </c>
      <c r="C101" s="9" t="s">
        <v>37</v>
      </c>
      <c r="D101" s="9" t="s">
        <v>37</v>
      </c>
      <c r="E101" s="9" t="s">
        <v>37</v>
      </c>
      <c r="F101" s="9" t="s">
        <v>37</v>
      </c>
      <c r="G101" s="9" t="s">
        <v>37</v>
      </c>
      <c r="H101" s="9" t="s">
        <v>37</v>
      </c>
      <c r="I101" s="9" t="s">
        <v>37</v>
      </c>
      <c r="J101" s="9" t="s">
        <v>37</v>
      </c>
      <c r="K101" s="9" t="s">
        <v>37</v>
      </c>
      <c r="L101" s="9" t="s">
        <v>37</v>
      </c>
      <c r="M101" s="9" t="s">
        <v>37</v>
      </c>
      <c r="N101" s="25" t="s">
        <v>37</v>
      </c>
      <c r="O101" s="26" t="s">
        <v>37</v>
      </c>
      <c r="P101" s="21"/>
      <c r="Q101" s="22">
        <v>1997.0</v>
      </c>
      <c r="R101" s="9" t="str">
        <f t="shared" ref="R101:AC101" si="98">AVERAGE(C231,R231)</f>
        <v>#DIV/0!</v>
      </c>
      <c r="S101" s="9" t="str">
        <f t="shared" si="98"/>
        <v>#DIV/0!</v>
      </c>
      <c r="T101" s="9" t="str">
        <f t="shared" si="98"/>
        <v>#DIV/0!</v>
      </c>
      <c r="U101" s="9" t="str">
        <f t="shared" si="98"/>
        <v>#DIV/0!</v>
      </c>
      <c r="V101" s="9" t="str">
        <f t="shared" si="98"/>
        <v>#DIV/0!</v>
      </c>
      <c r="W101" s="9" t="str">
        <f t="shared" si="98"/>
        <v>#DIV/0!</v>
      </c>
      <c r="X101" s="9" t="str">
        <f t="shared" si="98"/>
        <v>#DIV/0!</v>
      </c>
      <c r="Y101" s="9" t="str">
        <f t="shared" si="98"/>
        <v>#DIV/0!</v>
      </c>
      <c r="Z101" s="9" t="str">
        <f t="shared" si="98"/>
        <v>#DIV/0!</v>
      </c>
      <c r="AA101" s="9" t="str">
        <f t="shared" si="98"/>
        <v>#DIV/0!</v>
      </c>
      <c r="AB101" s="9" t="str">
        <f t="shared" si="98"/>
        <v>#DIV/0!</v>
      </c>
      <c r="AC101" s="25" t="str">
        <f t="shared" si="98"/>
        <v>#DIV/0!</v>
      </c>
      <c r="AD101" s="26" t="str">
        <f t="shared" si="3"/>
        <v>#DIV/0!</v>
      </c>
      <c r="AF101" s="28"/>
      <c r="AG101" s="28"/>
      <c r="AI101" s="29"/>
      <c r="AJ101" s="27"/>
    </row>
    <row r="102" ht="15.75" customHeight="1">
      <c r="B102" s="22">
        <v>1998.0</v>
      </c>
      <c r="C102" s="9" t="s">
        <v>37</v>
      </c>
      <c r="D102" s="9" t="s">
        <v>37</v>
      </c>
      <c r="E102" s="9" t="s">
        <v>37</v>
      </c>
      <c r="F102" s="9" t="s">
        <v>37</v>
      </c>
      <c r="G102" s="9" t="s">
        <v>37</v>
      </c>
      <c r="H102" s="9" t="s">
        <v>37</v>
      </c>
      <c r="I102" s="9" t="s">
        <v>37</v>
      </c>
      <c r="J102" s="9" t="s">
        <v>37</v>
      </c>
      <c r="K102" s="9" t="s">
        <v>37</v>
      </c>
      <c r="L102" s="9" t="s">
        <v>37</v>
      </c>
      <c r="M102" s="9" t="s">
        <v>37</v>
      </c>
      <c r="N102" s="25" t="s">
        <v>37</v>
      </c>
      <c r="O102" s="26" t="s">
        <v>37</v>
      </c>
      <c r="P102" s="21"/>
      <c r="Q102" s="22">
        <v>1998.0</v>
      </c>
      <c r="R102" s="9" t="str">
        <f t="shared" ref="R102:AC102" si="99">AVERAGE(C232,R232)</f>
        <v>#DIV/0!</v>
      </c>
      <c r="S102" s="9" t="str">
        <f t="shared" si="99"/>
        <v>#DIV/0!</v>
      </c>
      <c r="T102" s="9" t="str">
        <f t="shared" si="99"/>
        <v>#DIV/0!</v>
      </c>
      <c r="U102" s="9" t="str">
        <f t="shared" si="99"/>
        <v>#DIV/0!</v>
      </c>
      <c r="V102" s="9" t="str">
        <f t="shared" si="99"/>
        <v>#DIV/0!</v>
      </c>
      <c r="W102" s="9" t="str">
        <f t="shared" si="99"/>
        <v>#DIV/0!</v>
      </c>
      <c r="X102" s="9" t="str">
        <f t="shared" si="99"/>
        <v>#DIV/0!</v>
      </c>
      <c r="Y102" s="9" t="str">
        <f t="shared" si="99"/>
        <v>#DIV/0!</v>
      </c>
      <c r="Z102" s="9" t="str">
        <f t="shared" si="99"/>
        <v>#DIV/0!</v>
      </c>
      <c r="AA102" s="9" t="str">
        <f t="shared" si="99"/>
        <v>#DIV/0!</v>
      </c>
      <c r="AB102" s="9" t="str">
        <f t="shared" si="99"/>
        <v>#DIV/0!</v>
      </c>
      <c r="AC102" s="25" t="str">
        <f t="shared" si="99"/>
        <v>#DIV/0!</v>
      </c>
      <c r="AD102" s="26" t="str">
        <f t="shared" si="3"/>
        <v>#DIV/0!</v>
      </c>
      <c r="AF102" s="28"/>
      <c r="AG102" s="28"/>
      <c r="AI102" s="29"/>
      <c r="AJ102" s="27"/>
    </row>
    <row r="103" ht="15.75" customHeight="1">
      <c r="B103" s="22">
        <v>1999.0</v>
      </c>
      <c r="C103" s="9" t="s">
        <v>37</v>
      </c>
      <c r="D103" s="9" t="s">
        <v>37</v>
      </c>
      <c r="E103" s="9" t="s">
        <v>37</v>
      </c>
      <c r="F103" s="9" t="s">
        <v>37</v>
      </c>
      <c r="G103" s="9" t="s">
        <v>37</v>
      </c>
      <c r="H103" s="9" t="s">
        <v>37</v>
      </c>
      <c r="I103" s="9" t="s">
        <v>37</v>
      </c>
      <c r="J103" s="9" t="s">
        <v>37</v>
      </c>
      <c r="K103" s="9" t="s">
        <v>37</v>
      </c>
      <c r="L103" s="9" t="s">
        <v>37</v>
      </c>
      <c r="M103" s="9" t="s">
        <v>37</v>
      </c>
      <c r="N103" s="25" t="s">
        <v>37</v>
      </c>
      <c r="O103" s="26" t="s">
        <v>37</v>
      </c>
      <c r="P103" s="21"/>
      <c r="Q103" s="22">
        <v>1999.0</v>
      </c>
      <c r="R103" s="9" t="str">
        <f t="shared" ref="R103:AC103" si="100">AVERAGE(C233,R233)</f>
        <v>#DIV/0!</v>
      </c>
      <c r="S103" s="9" t="str">
        <f t="shared" si="100"/>
        <v>#DIV/0!</v>
      </c>
      <c r="T103" s="9" t="str">
        <f t="shared" si="100"/>
        <v>#DIV/0!</v>
      </c>
      <c r="U103" s="9" t="str">
        <f t="shared" si="100"/>
        <v>#DIV/0!</v>
      </c>
      <c r="V103" s="9" t="str">
        <f t="shared" si="100"/>
        <v>#DIV/0!</v>
      </c>
      <c r="W103" s="9" t="str">
        <f t="shared" si="100"/>
        <v>#DIV/0!</v>
      </c>
      <c r="X103" s="9" t="str">
        <f t="shared" si="100"/>
        <v>#DIV/0!</v>
      </c>
      <c r="Y103" s="9" t="str">
        <f t="shared" si="100"/>
        <v>#DIV/0!</v>
      </c>
      <c r="Z103" s="9" t="str">
        <f t="shared" si="100"/>
        <v>#DIV/0!</v>
      </c>
      <c r="AA103" s="9" t="str">
        <f t="shared" si="100"/>
        <v>#DIV/0!</v>
      </c>
      <c r="AB103" s="9" t="str">
        <f t="shared" si="100"/>
        <v>#DIV/0!</v>
      </c>
      <c r="AC103" s="25" t="str">
        <f t="shared" si="100"/>
        <v>#DIV/0!</v>
      </c>
      <c r="AD103" s="26" t="str">
        <f t="shared" si="3"/>
        <v>#DIV/0!</v>
      </c>
      <c r="AF103" s="28"/>
      <c r="AG103" s="28"/>
      <c r="AI103" s="29"/>
      <c r="AJ103" s="27"/>
    </row>
    <row r="104" ht="15.75" customHeight="1">
      <c r="B104" s="22">
        <v>2000.0</v>
      </c>
      <c r="C104" s="9" t="s">
        <v>37</v>
      </c>
      <c r="D104" s="9" t="s">
        <v>37</v>
      </c>
      <c r="E104" s="9" t="s">
        <v>37</v>
      </c>
      <c r="F104" s="9" t="s">
        <v>37</v>
      </c>
      <c r="G104" s="9" t="s">
        <v>37</v>
      </c>
      <c r="H104" s="9" t="s">
        <v>37</v>
      </c>
      <c r="I104" s="9" t="s">
        <v>37</v>
      </c>
      <c r="J104" s="9" t="s">
        <v>37</v>
      </c>
      <c r="K104" s="9" t="s">
        <v>37</v>
      </c>
      <c r="L104" s="9" t="s">
        <v>37</v>
      </c>
      <c r="M104" s="9" t="s">
        <v>37</v>
      </c>
      <c r="N104" s="25" t="s">
        <v>37</v>
      </c>
      <c r="O104" s="26" t="s">
        <v>37</v>
      </c>
      <c r="P104" s="21"/>
      <c r="Q104" s="22">
        <v>2000.0</v>
      </c>
      <c r="R104" s="9" t="str">
        <f t="shared" ref="R104:AC104" si="101">AVERAGE(C234,R234)</f>
        <v>#DIV/0!</v>
      </c>
      <c r="S104" s="9" t="str">
        <f t="shared" si="101"/>
        <v>#DIV/0!</v>
      </c>
      <c r="T104" s="9" t="str">
        <f t="shared" si="101"/>
        <v>#DIV/0!</v>
      </c>
      <c r="U104" s="9" t="str">
        <f t="shared" si="101"/>
        <v>#DIV/0!</v>
      </c>
      <c r="V104" s="9" t="str">
        <f t="shared" si="101"/>
        <v>#DIV/0!</v>
      </c>
      <c r="W104" s="9" t="str">
        <f t="shared" si="101"/>
        <v>#DIV/0!</v>
      </c>
      <c r="X104" s="9" t="str">
        <f t="shared" si="101"/>
        <v>#DIV/0!</v>
      </c>
      <c r="Y104" s="9" t="str">
        <f t="shared" si="101"/>
        <v>#DIV/0!</v>
      </c>
      <c r="Z104" s="9" t="str">
        <f t="shared" si="101"/>
        <v>#DIV/0!</v>
      </c>
      <c r="AA104" s="9" t="str">
        <f t="shared" si="101"/>
        <v>#DIV/0!</v>
      </c>
      <c r="AB104" s="9" t="str">
        <f t="shared" si="101"/>
        <v>#DIV/0!</v>
      </c>
      <c r="AC104" s="25" t="str">
        <f t="shared" si="101"/>
        <v>#DIV/0!</v>
      </c>
      <c r="AD104" s="26" t="str">
        <f t="shared" si="3"/>
        <v>#DIV/0!</v>
      </c>
      <c r="AF104" s="28"/>
      <c r="AG104" s="28"/>
      <c r="AI104" s="29"/>
      <c r="AJ104" s="27"/>
    </row>
    <row r="105" ht="15.75" customHeight="1">
      <c r="B105" s="22">
        <v>2001.0</v>
      </c>
      <c r="C105" s="9" t="s">
        <v>37</v>
      </c>
      <c r="D105" s="9" t="s">
        <v>37</v>
      </c>
      <c r="E105" s="9" t="s">
        <v>37</v>
      </c>
      <c r="F105" s="9" t="s">
        <v>37</v>
      </c>
      <c r="G105" s="9" t="s">
        <v>37</v>
      </c>
      <c r="H105" s="9" t="s">
        <v>37</v>
      </c>
      <c r="I105" s="9" t="s">
        <v>37</v>
      </c>
      <c r="J105" s="9" t="s">
        <v>37</v>
      </c>
      <c r="K105" s="9" t="s">
        <v>37</v>
      </c>
      <c r="L105" s="9" t="s">
        <v>37</v>
      </c>
      <c r="M105" s="9" t="s">
        <v>37</v>
      </c>
      <c r="N105" s="25" t="s">
        <v>37</v>
      </c>
      <c r="O105" s="26" t="s">
        <v>37</v>
      </c>
      <c r="P105" s="21"/>
      <c r="Q105" s="22">
        <v>2001.0</v>
      </c>
      <c r="R105" s="9" t="str">
        <f t="shared" ref="R105:AC105" si="102">AVERAGE(C235,R235)</f>
        <v>#DIV/0!</v>
      </c>
      <c r="S105" s="9" t="str">
        <f t="shared" si="102"/>
        <v>#DIV/0!</v>
      </c>
      <c r="T105" s="9" t="str">
        <f t="shared" si="102"/>
        <v>#DIV/0!</v>
      </c>
      <c r="U105" s="9" t="str">
        <f t="shared" si="102"/>
        <v>#DIV/0!</v>
      </c>
      <c r="V105" s="9" t="str">
        <f t="shared" si="102"/>
        <v>#DIV/0!</v>
      </c>
      <c r="W105" s="9" t="str">
        <f t="shared" si="102"/>
        <v>#DIV/0!</v>
      </c>
      <c r="X105" s="9" t="str">
        <f t="shared" si="102"/>
        <v>#DIV/0!</v>
      </c>
      <c r="Y105" s="9" t="str">
        <f t="shared" si="102"/>
        <v>#DIV/0!</v>
      </c>
      <c r="Z105" s="9" t="str">
        <f t="shared" si="102"/>
        <v>#DIV/0!</v>
      </c>
      <c r="AA105" s="9" t="str">
        <f t="shared" si="102"/>
        <v>#DIV/0!</v>
      </c>
      <c r="AB105" s="9" t="str">
        <f t="shared" si="102"/>
        <v>#DIV/0!</v>
      </c>
      <c r="AC105" s="25" t="str">
        <f t="shared" si="102"/>
        <v>#DIV/0!</v>
      </c>
      <c r="AD105" s="26" t="str">
        <f t="shared" si="3"/>
        <v>#DIV/0!</v>
      </c>
      <c r="AF105" s="28"/>
      <c r="AG105" s="28"/>
      <c r="AI105" s="29"/>
      <c r="AJ105" s="27"/>
    </row>
    <row r="106" ht="15.75" customHeight="1">
      <c r="B106" s="22">
        <v>2002.0</v>
      </c>
      <c r="C106" s="9" t="s">
        <v>37</v>
      </c>
      <c r="D106" s="9" t="s">
        <v>37</v>
      </c>
      <c r="E106" s="9" t="s">
        <v>37</v>
      </c>
      <c r="F106" s="9" t="s">
        <v>37</v>
      </c>
      <c r="G106" s="9" t="s">
        <v>37</v>
      </c>
      <c r="H106" s="9" t="s">
        <v>37</v>
      </c>
      <c r="I106" s="9" t="s">
        <v>37</v>
      </c>
      <c r="J106" s="9" t="s">
        <v>37</v>
      </c>
      <c r="K106" s="9" t="s">
        <v>37</v>
      </c>
      <c r="L106" s="9" t="s">
        <v>37</v>
      </c>
      <c r="M106" s="9" t="s">
        <v>37</v>
      </c>
      <c r="N106" s="25" t="s">
        <v>37</v>
      </c>
      <c r="O106" s="26" t="s">
        <v>37</v>
      </c>
      <c r="P106" s="21"/>
      <c r="Q106" s="22">
        <v>2002.0</v>
      </c>
      <c r="R106" s="9" t="str">
        <f t="shared" ref="R106:AC106" si="103">AVERAGE(C236,R236)</f>
        <v>#DIV/0!</v>
      </c>
      <c r="S106" s="9" t="str">
        <f t="shared" si="103"/>
        <v>#DIV/0!</v>
      </c>
      <c r="T106" s="9" t="str">
        <f t="shared" si="103"/>
        <v>#DIV/0!</v>
      </c>
      <c r="U106" s="9" t="str">
        <f t="shared" si="103"/>
        <v>#DIV/0!</v>
      </c>
      <c r="V106" s="9" t="str">
        <f t="shared" si="103"/>
        <v>#DIV/0!</v>
      </c>
      <c r="W106" s="9" t="str">
        <f t="shared" si="103"/>
        <v>#DIV/0!</v>
      </c>
      <c r="X106" s="9" t="str">
        <f t="shared" si="103"/>
        <v>#DIV/0!</v>
      </c>
      <c r="Y106" s="9" t="str">
        <f t="shared" si="103"/>
        <v>#DIV/0!</v>
      </c>
      <c r="Z106" s="9" t="str">
        <f t="shared" si="103"/>
        <v>#DIV/0!</v>
      </c>
      <c r="AA106" s="9" t="str">
        <f t="shared" si="103"/>
        <v>#DIV/0!</v>
      </c>
      <c r="AB106" s="9" t="str">
        <f t="shared" si="103"/>
        <v>#DIV/0!</v>
      </c>
      <c r="AC106" s="25" t="str">
        <f t="shared" si="103"/>
        <v>#DIV/0!</v>
      </c>
      <c r="AD106" s="26" t="str">
        <f t="shared" si="3"/>
        <v>#DIV/0!</v>
      </c>
      <c r="AF106" s="28"/>
      <c r="AG106" s="28"/>
      <c r="AI106" s="29"/>
      <c r="AJ106" s="27"/>
    </row>
    <row r="107" ht="15.75" customHeight="1">
      <c r="B107" s="22">
        <v>2003.0</v>
      </c>
      <c r="C107" s="9" t="s">
        <v>37</v>
      </c>
      <c r="D107" s="9" t="s">
        <v>37</v>
      </c>
      <c r="E107" s="9" t="s">
        <v>37</v>
      </c>
      <c r="F107" s="9" t="s">
        <v>37</v>
      </c>
      <c r="G107" s="9" t="s">
        <v>37</v>
      </c>
      <c r="H107" s="9" t="s">
        <v>37</v>
      </c>
      <c r="I107" s="9" t="s">
        <v>37</v>
      </c>
      <c r="J107" s="9" t="s">
        <v>37</v>
      </c>
      <c r="K107" s="9" t="s">
        <v>37</v>
      </c>
      <c r="L107" s="9" t="s">
        <v>37</v>
      </c>
      <c r="M107" s="9" t="s">
        <v>37</v>
      </c>
      <c r="N107" s="25" t="s">
        <v>37</v>
      </c>
      <c r="O107" s="26" t="s">
        <v>37</v>
      </c>
      <c r="P107" s="21"/>
      <c r="Q107" s="22">
        <v>2003.0</v>
      </c>
      <c r="R107" s="9" t="str">
        <f t="shared" ref="R107:AC107" si="104">AVERAGE(C237,R237)</f>
        <v>#DIV/0!</v>
      </c>
      <c r="S107" s="9" t="str">
        <f t="shared" si="104"/>
        <v>#DIV/0!</v>
      </c>
      <c r="T107" s="9" t="str">
        <f t="shared" si="104"/>
        <v>#DIV/0!</v>
      </c>
      <c r="U107" s="9" t="str">
        <f t="shared" si="104"/>
        <v>#DIV/0!</v>
      </c>
      <c r="V107" s="9" t="str">
        <f t="shared" si="104"/>
        <v>#DIV/0!</v>
      </c>
      <c r="W107" s="9" t="str">
        <f t="shared" si="104"/>
        <v>#DIV/0!</v>
      </c>
      <c r="X107" s="9" t="str">
        <f t="shared" si="104"/>
        <v>#DIV/0!</v>
      </c>
      <c r="Y107" s="9" t="str">
        <f t="shared" si="104"/>
        <v>#DIV/0!</v>
      </c>
      <c r="Z107" s="9" t="str">
        <f t="shared" si="104"/>
        <v>#DIV/0!</v>
      </c>
      <c r="AA107" s="9" t="str">
        <f t="shared" si="104"/>
        <v>#DIV/0!</v>
      </c>
      <c r="AB107" s="9" t="str">
        <f t="shared" si="104"/>
        <v>#DIV/0!</v>
      </c>
      <c r="AC107" s="25" t="str">
        <f t="shared" si="104"/>
        <v>#DIV/0!</v>
      </c>
      <c r="AD107" s="26" t="str">
        <f t="shared" si="3"/>
        <v>#DIV/0!</v>
      </c>
      <c r="AF107" s="28"/>
      <c r="AG107" s="28"/>
      <c r="AI107" s="29"/>
      <c r="AJ107" s="27"/>
    </row>
    <row r="108" ht="15.75" customHeight="1">
      <c r="B108" s="22">
        <v>2004.0</v>
      </c>
      <c r="C108" s="9" t="s">
        <v>37</v>
      </c>
      <c r="D108" s="9" t="s">
        <v>37</v>
      </c>
      <c r="E108" s="9" t="s">
        <v>37</v>
      </c>
      <c r="F108" s="9" t="s">
        <v>37</v>
      </c>
      <c r="G108" s="9" t="s">
        <v>37</v>
      </c>
      <c r="H108" s="9" t="s">
        <v>37</v>
      </c>
      <c r="I108" s="9" t="s">
        <v>37</v>
      </c>
      <c r="J108" s="9" t="s">
        <v>37</v>
      </c>
      <c r="K108" s="9" t="s">
        <v>37</v>
      </c>
      <c r="L108" s="9" t="s">
        <v>37</v>
      </c>
      <c r="M108" s="9" t="s">
        <v>37</v>
      </c>
      <c r="N108" s="25" t="s">
        <v>37</v>
      </c>
      <c r="O108" s="26" t="s">
        <v>37</v>
      </c>
      <c r="P108" s="21"/>
      <c r="Q108" s="22">
        <v>2004.0</v>
      </c>
      <c r="R108" s="9" t="str">
        <f t="shared" ref="R108:AC108" si="105">AVERAGE(C238,R238)</f>
        <v>#DIV/0!</v>
      </c>
      <c r="S108" s="9" t="str">
        <f t="shared" si="105"/>
        <v>#DIV/0!</v>
      </c>
      <c r="T108" s="9" t="str">
        <f t="shared" si="105"/>
        <v>#DIV/0!</v>
      </c>
      <c r="U108" s="9" t="str">
        <f t="shared" si="105"/>
        <v>#DIV/0!</v>
      </c>
      <c r="V108" s="9" t="str">
        <f t="shared" si="105"/>
        <v>#DIV/0!</v>
      </c>
      <c r="W108" s="9" t="str">
        <f t="shared" si="105"/>
        <v>#DIV/0!</v>
      </c>
      <c r="X108" s="9" t="str">
        <f t="shared" si="105"/>
        <v>#DIV/0!</v>
      </c>
      <c r="Y108" s="9" t="str">
        <f t="shared" si="105"/>
        <v>#DIV/0!</v>
      </c>
      <c r="Z108" s="9" t="str">
        <f t="shared" si="105"/>
        <v>#DIV/0!</v>
      </c>
      <c r="AA108" s="9" t="str">
        <f t="shared" si="105"/>
        <v>#DIV/0!</v>
      </c>
      <c r="AB108" s="9" t="str">
        <f t="shared" si="105"/>
        <v>#DIV/0!</v>
      </c>
      <c r="AC108" s="25" t="str">
        <f t="shared" si="105"/>
        <v>#DIV/0!</v>
      </c>
      <c r="AD108" s="26" t="str">
        <f t="shared" si="3"/>
        <v>#DIV/0!</v>
      </c>
      <c r="AF108" s="28"/>
      <c r="AG108" s="28"/>
      <c r="AI108" s="29"/>
      <c r="AJ108" s="27"/>
    </row>
    <row r="109" ht="15.75" customHeight="1">
      <c r="B109" s="22">
        <v>2005.0</v>
      </c>
      <c r="C109" s="9" t="s">
        <v>37</v>
      </c>
      <c r="D109" s="9" t="s">
        <v>37</v>
      </c>
      <c r="E109" s="9" t="s">
        <v>37</v>
      </c>
      <c r="F109" s="9" t="s">
        <v>37</v>
      </c>
      <c r="G109" s="9" t="s">
        <v>37</v>
      </c>
      <c r="H109" s="9" t="s">
        <v>37</v>
      </c>
      <c r="I109" s="9" t="s">
        <v>37</v>
      </c>
      <c r="J109" s="9" t="s">
        <v>37</v>
      </c>
      <c r="K109" s="9" t="s">
        <v>37</v>
      </c>
      <c r="L109" s="9" t="s">
        <v>37</v>
      </c>
      <c r="M109" s="9" t="s">
        <v>37</v>
      </c>
      <c r="N109" s="25" t="s">
        <v>37</v>
      </c>
      <c r="O109" s="26" t="s">
        <v>37</v>
      </c>
      <c r="P109" s="21"/>
      <c r="Q109" s="22">
        <v>2005.0</v>
      </c>
      <c r="R109" s="9" t="str">
        <f t="shared" ref="R109:AC109" si="106">AVERAGE(C239,R239)</f>
        <v>#DIV/0!</v>
      </c>
      <c r="S109" s="9" t="str">
        <f t="shared" si="106"/>
        <v>#DIV/0!</v>
      </c>
      <c r="T109" s="9" t="str">
        <f t="shared" si="106"/>
        <v>#DIV/0!</v>
      </c>
      <c r="U109" s="9" t="str">
        <f t="shared" si="106"/>
        <v>#DIV/0!</v>
      </c>
      <c r="V109" s="9" t="str">
        <f t="shared" si="106"/>
        <v>#DIV/0!</v>
      </c>
      <c r="W109" s="9" t="str">
        <f t="shared" si="106"/>
        <v>#DIV/0!</v>
      </c>
      <c r="X109" s="9" t="str">
        <f t="shared" si="106"/>
        <v>#DIV/0!</v>
      </c>
      <c r="Y109" s="9" t="str">
        <f t="shared" si="106"/>
        <v>#DIV/0!</v>
      </c>
      <c r="Z109" s="9" t="str">
        <f t="shared" si="106"/>
        <v>#DIV/0!</v>
      </c>
      <c r="AA109" s="9" t="str">
        <f t="shared" si="106"/>
        <v>#DIV/0!</v>
      </c>
      <c r="AB109" s="9" t="str">
        <f t="shared" si="106"/>
        <v>#DIV/0!</v>
      </c>
      <c r="AC109" s="25" t="str">
        <f t="shared" si="106"/>
        <v>#DIV/0!</v>
      </c>
      <c r="AD109" s="26" t="str">
        <f t="shared" si="3"/>
        <v>#DIV/0!</v>
      </c>
      <c r="AF109" s="28"/>
      <c r="AG109" s="28"/>
      <c r="AI109" s="29"/>
      <c r="AJ109" s="27"/>
    </row>
    <row r="110" ht="15.75" customHeight="1">
      <c r="B110" s="22">
        <v>2006.0</v>
      </c>
      <c r="C110" s="9" t="s">
        <v>37</v>
      </c>
      <c r="D110" s="9" t="s">
        <v>37</v>
      </c>
      <c r="E110" s="9" t="s">
        <v>37</v>
      </c>
      <c r="F110" s="9" t="s">
        <v>37</v>
      </c>
      <c r="G110" s="9" t="s">
        <v>37</v>
      </c>
      <c r="H110" s="9" t="s">
        <v>37</v>
      </c>
      <c r="I110" s="9" t="s">
        <v>37</v>
      </c>
      <c r="J110" s="9" t="s">
        <v>37</v>
      </c>
      <c r="K110" s="9" t="s">
        <v>37</v>
      </c>
      <c r="L110" s="9" t="s">
        <v>37</v>
      </c>
      <c r="M110" s="9" t="s">
        <v>37</v>
      </c>
      <c r="N110" s="25" t="s">
        <v>37</v>
      </c>
      <c r="O110" s="26" t="s">
        <v>37</v>
      </c>
      <c r="P110" s="21"/>
      <c r="Q110" s="22">
        <v>2006.0</v>
      </c>
      <c r="R110" s="9" t="str">
        <f t="shared" ref="R110:AC110" si="107">AVERAGE(C240,R240)</f>
        <v>#DIV/0!</v>
      </c>
      <c r="S110" s="9" t="str">
        <f t="shared" si="107"/>
        <v>#DIV/0!</v>
      </c>
      <c r="T110" s="9" t="str">
        <f t="shared" si="107"/>
        <v>#DIV/0!</v>
      </c>
      <c r="U110" s="9" t="str">
        <f t="shared" si="107"/>
        <v>#DIV/0!</v>
      </c>
      <c r="V110" s="9" t="str">
        <f t="shared" si="107"/>
        <v>#DIV/0!</v>
      </c>
      <c r="W110" s="9" t="str">
        <f t="shared" si="107"/>
        <v>#DIV/0!</v>
      </c>
      <c r="X110" s="9" t="str">
        <f t="shared" si="107"/>
        <v>#DIV/0!</v>
      </c>
      <c r="Y110" s="9" t="str">
        <f t="shared" si="107"/>
        <v>#DIV/0!</v>
      </c>
      <c r="Z110" s="9" t="str">
        <f t="shared" si="107"/>
        <v>#DIV/0!</v>
      </c>
      <c r="AA110" s="9" t="str">
        <f t="shared" si="107"/>
        <v>#DIV/0!</v>
      </c>
      <c r="AB110" s="9" t="str">
        <f t="shared" si="107"/>
        <v>#DIV/0!</v>
      </c>
      <c r="AC110" s="25" t="str">
        <f t="shared" si="107"/>
        <v>#DIV/0!</v>
      </c>
      <c r="AD110" s="26" t="str">
        <f t="shared" si="3"/>
        <v>#DIV/0!</v>
      </c>
      <c r="AF110" s="28"/>
      <c r="AG110" s="28"/>
      <c r="AI110" s="29"/>
      <c r="AJ110" s="27"/>
    </row>
    <row r="111" ht="15.75" customHeight="1">
      <c r="B111" s="22">
        <v>2007.0</v>
      </c>
      <c r="C111" s="9" t="s">
        <v>37</v>
      </c>
      <c r="D111" s="9" t="s">
        <v>37</v>
      </c>
      <c r="E111" s="9" t="s">
        <v>37</v>
      </c>
      <c r="F111" s="9" t="s">
        <v>37</v>
      </c>
      <c r="G111" s="9" t="s">
        <v>37</v>
      </c>
      <c r="H111" s="9" t="s">
        <v>37</v>
      </c>
      <c r="I111" s="9" t="s">
        <v>37</v>
      </c>
      <c r="J111" s="9" t="s">
        <v>37</v>
      </c>
      <c r="K111" s="9" t="s">
        <v>37</v>
      </c>
      <c r="L111" s="9" t="s">
        <v>37</v>
      </c>
      <c r="M111" s="9" t="s">
        <v>37</v>
      </c>
      <c r="N111" s="25" t="s">
        <v>37</v>
      </c>
      <c r="O111" s="26" t="s">
        <v>37</v>
      </c>
      <c r="P111" s="21"/>
      <c r="Q111" s="22">
        <v>2007.0</v>
      </c>
      <c r="R111" s="9" t="str">
        <f t="shared" ref="R111:AC111" si="108">AVERAGE(C241,R241)</f>
        <v>#DIV/0!</v>
      </c>
      <c r="S111" s="9" t="str">
        <f t="shared" si="108"/>
        <v>#DIV/0!</v>
      </c>
      <c r="T111" s="9" t="str">
        <f t="shared" si="108"/>
        <v>#DIV/0!</v>
      </c>
      <c r="U111" s="9" t="str">
        <f t="shared" si="108"/>
        <v>#DIV/0!</v>
      </c>
      <c r="V111" s="9" t="str">
        <f t="shared" si="108"/>
        <v>#DIV/0!</v>
      </c>
      <c r="W111" s="9" t="str">
        <f t="shared" si="108"/>
        <v>#DIV/0!</v>
      </c>
      <c r="X111" s="9" t="str">
        <f t="shared" si="108"/>
        <v>#DIV/0!</v>
      </c>
      <c r="Y111" s="9" t="str">
        <f t="shared" si="108"/>
        <v>#DIV/0!</v>
      </c>
      <c r="Z111" s="9" t="str">
        <f t="shared" si="108"/>
        <v>#DIV/0!</v>
      </c>
      <c r="AA111" s="9" t="str">
        <f t="shared" si="108"/>
        <v>#DIV/0!</v>
      </c>
      <c r="AB111" s="9" t="str">
        <f t="shared" si="108"/>
        <v>#DIV/0!</v>
      </c>
      <c r="AC111" s="25" t="str">
        <f t="shared" si="108"/>
        <v>#DIV/0!</v>
      </c>
      <c r="AD111" s="26" t="str">
        <f t="shared" si="3"/>
        <v>#DIV/0!</v>
      </c>
      <c r="AF111" s="28"/>
      <c r="AG111" s="28"/>
      <c r="AI111" s="29"/>
      <c r="AJ111" s="27"/>
    </row>
    <row r="112" ht="15.75" customHeight="1">
      <c r="B112" s="22">
        <v>2008.0</v>
      </c>
      <c r="C112" s="9" t="s">
        <v>37</v>
      </c>
      <c r="D112" s="9" t="s">
        <v>37</v>
      </c>
      <c r="E112" s="9" t="s">
        <v>37</v>
      </c>
      <c r="F112" s="9" t="s">
        <v>37</v>
      </c>
      <c r="G112" s="9" t="s">
        <v>37</v>
      </c>
      <c r="H112" s="9" t="s">
        <v>37</v>
      </c>
      <c r="I112" s="9" t="s">
        <v>37</v>
      </c>
      <c r="J112" s="9" t="s">
        <v>37</v>
      </c>
      <c r="K112" s="9" t="s">
        <v>37</v>
      </c>
      <c r="L112" s="9" t="s">
        <v>37</v>
      </c>
      <c r="M112" s="9" t="s">
        <v>37</v>
      </c>
      <c r="N112" s="25" t="s">
        <v>37</v>
      </c>
      <c r="O112" s="26" t="s">
        <v>37</v>
      </c>
      <c r="P112" s="21"/>
      <c r="Q112" s="22">
        <v>2008.0</v>
      </c>
      <c r="R112" s="9" t="str">
        <f t="shared" ref="R112:AC112" si="109">AVERAGE(C242,R242)</f>
        <v>#DIV/0!</v>
      </c>
      <c r="S112" s="9" t="str">
        <f t="shared" si="109"/>
        <v>#DIV/0!</v>
      </c>
      <c r="T112" s="9" t="str">
        <f t="shared" si="109"/>
        <v>#DIV/0!</v>
      </c>
      <c r="U112" s="9" t="str">
        <f t="shared" si="109"/>
        <v>#DIV/0!</v>
      </c>
      <c r="V112" s="9" t="str">
        <f t="shared" si="109"/>
        <v>#DIV/0!</v>
      </c>
      <c r="W112" s="9" t="str">
        <f t="shared" si="109"/>
        <v>#DIV/0!</v>
      </c>
      <c r="X112" s="9" t="str">
        <f t="shared" si="109"/>
        <v>#DIV/0!</v>
      </c>
      <c r="Y112" s="9" t="str">
        <f t="shared" si="109"/>
        <v>#DIV/0!</v>
      </c>
      <c r="Z112" s="9" t="str">
        <f t="shared" si="109"/>
        <v>#DIV/0!</v>
      </c>
      <c r="AA112" s="9" t="str">
        <f t="shared" si="109"/>
        <v>#DIV/0!</v>
      </c>
      <c r="AB112" s="9" t="str">
        <f t="shared" si="109"/>
        <v>#DIV/0!</v>
      </c>
      <c r="AC112" s="25" t="str">
        <f t="shared" si="109"/>
        <v>#DIV/0!</v>
      </c>
      <c r="AD112" s="26" t="str">
        <f t="shared" si="3"/>
        <v>#DIV/0!</v>
      </c>
      <c r="AF112" s="28"/>
      <c r="AG112" s="28"/>
      <c r="AI112" s="29"/>
      <c r="AJ112" s="27"/>
    </row>
    <row r="113" ht="15.75" customHeight="1">
      <c r="B113" s="22">
        <v>2009.0</v>
      </c>
      <c r="C113" s="9" t="s">
        <v>37</v>
      </c>
      <c r="D113" s="9" t="s">
        <v>37</v>
      </c>
      <c r="E113" s="9" t="s">
        <v>37</v>
      </c>
      <c r="F113" s="9" t="s">
        <v>37</v>
      </c>
      <c r="G113" s="9" t="s">
        <v>37</v>
      </c>
      <c r="H113" s="9" t="s">
        <v>37</v>
      </c>
      <c r="I113" s="9" t="s">
        <v>37</v>
      </c>
      <c r="J113" s="9" t="s">
        <v>37</v>
      </c>
      <c r="K113" s="9" t="s">
        <v>37</v>
      </c>
      <c r="L113" s="9" t="s">
        <v>37</v>
      </c>
      <c r="M113" s="9" t="s">
        <v>37</v>
      </c>
      <c r="N113" s="25" t="s">
        <v>37</v>
      </c>
      <c r="O113" s="26" t="s">
        <v>37</v>
      </c>
      <c r="P113" s="21"/>
      <c r="Q113" s="22">
        <v>2009.0</v>
      </c>
      <c r="R113" s="9" t="str">
        <f t="shared" ref="R113:AC113" si="110">AVERAGE(C243,R243)</f>
        <v>#DIV/0!</v>
      </c>
      <c r="S113" s="9" t="str">
        <f t="shared" si="110"/>
        <v>#DIV/0!</v>
      </c>
      <c r="T113" s="9" t="str">
        <f t="shared" si="110"/>
        <v>#DIV/0!</v>
      </c>
      <c r="U113" s="9" t="str">
        <f t="shared" si="110"/>
        <v>#DIV/0!</v>
      </c>
      <c r="V113" s="9" t="str">
        <f t="shared" si="110"/>
        <v>#DIV/0!</v>
      </c>
      <c r="W113" s="9" t="str">
        <f t="shared" si="110"/>
        <v>#DIV/0!</v>
      </c>
      <c r="X113" s="9" t="str">
        <f t="shared" si="110"/>
        <v>#DIV/0!</v>
      </c>
      <c r="Y113" s="9" t="str">
        <f t="shared" si="110"/>
        <v>#DIV/0!</v>
      </c>
      <c r="Z113" s="9" t="str">
        <f t="shared" si="110"/>
        <v>#DIV/0!</v>
      </c>
      <c r="AA113" s="9" t="str">
        <f t="shared" si="110"/>
        <v>#DIV/0!</v>
      </c>
      <c r="AB113" s="9" t="str">
        <f t="shared" si="110"/>
        <v>#DIV/0!</v>
      </c>
      <c r="AC113" s="25" t="str">
        <f t="shared" si="110"/>
        <v>#DIV/0!</v>
      </c>
      <c r="AD113" s="26" t="str">
        <f t="shared" si="3"/>
        <v>#DIV/0!</v>
      </c>
      <c r="AF113" s="28"/>
      <c r="AG113" s="28"/>
      <c r="AI113" s="29"/>
      <c r="AJ113" s="27"/>
    </row>
    <row r="114" ht="15.75" customHeight="1">
      <c r="B114" s="22">
        <v>2010.0</v>
      </c>
      <c r="C114" s="9" t="s">
        <v>37</v>
      </c>
      <c r="D114" s="9" t="s">
        <v>37</v>
      </c>
      <c r="E114" s="9" t="s">
        <v>37</v>
      </c>
      <c r="F114" s="9" t="s">
        <v>37</v>
      </c>
      <c r="G114" s="9" t="s">
        <v>37</v>
      </c>
      <c r="H114" s="9" t="s">
        <v>37</v>
      </c>
      <c r="I114" s="9" t="s">
        <v>37</v>
      </c>
      <c r="J114" s="9" t="s">
        <v>37</v>
      </c>
      <c r="K114" s="9" t="s">
        <v>37</v>
      </c>
      <c r="L114" s="9" t="s">
        <v>37</v>
      </c>
      <c r="M114" s="9" t="s">
        <v>37</v>
      </c>
      <c r="N114" s="25" t="s">
        <v>37</v>
      </c>
      <c r="O114" s="26" t="s">
        <v>37</v>
      </c>
      <c r="P114" s="21"/>
      <c r="Q114" s="22">
        <v>2010.0</v>
      </c>
      <c r="R114" s="9" t="str">
        <f t="shared" ref="R114:AC114" si="111">AVERAGE(C244,R244)</f>
        <v>#DIV/0!</v>
      </c>
      <c r="S114" s="9" t="str">
        <f t="shared" si="111"/>
        <v>#DIV/0!</v>
      </c>
      <c r="T114" s="9" t="str">
        <f t="shared" si="111"/>
        <v>#DIV/0!</v>
      </c>
      <c r="U114" s="9" t="str">
        <f t="shared" si="111"/>
        <v>#DIV/0!</v>
      </c>
      <c r="V114" s="9" t="str">
        <f t="shared" si="111"/>
        <v>#DIV/0!</v>
      </c>
      <c r="W114" s="9" t="str">
        <f t="shared" si="111"/>
        <v>#DIV/0!</v>
      </c>
      <c r="X114" s="9" t="str">
        <f t="shared" si="111"/>
        <v>#DIV/0!</v>
      </c>
      <c r="Y114" s="9" t="str">
        <f t="shared" si="111"/>
        <v>#DIV/0!</v>
      </c>
      <c r="Z114" s="9" t="str">
        <f t="shared" si="111"/>
        <v>#DIV/0!</v>
      </c>
      <c r="AA114" s="9" t="str">
        <f t="shared" si="111"/>
        <v>#DIV/0!</v>
      </c>
      <c r="AB114" s="9" t="str">
        <f t="shared" si="111"/>
        <v>#DIV/0!</v>
      </c>
      <c r="AC114" s="25" t="str">
        <f t="shared" si="111"/>
        <v>#DIV/0!</v>
      </c>
      <c r="AD114" s="26" t="str">
        <f t="shared" si="3"/>
        <v>#DIV/0!</v>
      </c>
      <c r="AF114" s="28"/>
      <c r="AG114" s="28"/>
      <c r="AI114" s="29"/>
      <c r="AJ114" s="27"/>
    </row>
    <row r="115" ht="15.75" customHeight="1">
      <c r="B115" s="22">
        <v>2011.0</v>
      </c>
      <c r="C115" s="9" t="s">
        <v>37</v>
      </c>
      <c r="D115" s="9" t="s">
        <v>37</v>
      </c>
      <c r="E115" s="9" t="s">
        <v>37</v>
      </c>
      <c r="F115" s="9" t="s">
        <v>37</v>
      </c>
      <c r="G115" s="9" t="s">
        <v>37</v>
      </c>
      <c r="H115" s="9" t="s">
        <v>37</v>
      </c>
      <c r="I115" s="9" t="s">
        <v>37</v>
      </c>
      <c r="J115" s="9" t="s">
        <v>37</v>
      </c>
      <c r="K115" s="9" t="s">
        <v>37</v>
      </c>
      <c r="L115" s="9" t="s">
        <v>37</v>
      </c>
      <c r="M115" s="9" t="s">
        <v>37</v>
      </c>
      <c r="N115" s="25" t="s">
        <v>37</v>
      </c>
      <c r="O115" s="26" t="s">
        <v>37</v>
      </c>
      <c r="P115" s="21"/>
      <c r="Q115" s="22">
        <v>2011.0</v>
      </c>
      <c r="R115" s="9" t="str">
        <f t="shared" ref="R115:AC115" si="112">AVERAGE(C245,R245)</f>
        <v>#DIV/0!</v>
      </c>
      <c r="S115" s="9" t="str">
        <f t="shared" si="112"/>
        <v>#DIV/0!</v>
      </c>
      <c r="T115" s="9" t="str">
        <f t="shared" si="112"/>
        <v>#DIV/0!</v>
      </c>
      <c r="U115" s="9" t="str">
        <f t="shared" si="112"/>
        <v>#DIV/0!</v>
      </c>
      <c r="V115" s="9" t="str">
        <f t="shared" si="112"/>
        <v>#DIV/0!</v>
      </c>
      <c r="W115" s="9" t="str">
        <f t="shared" si="112"/>
        <v>#DIV/0!</v>
      </c>
      <c r="X115" s="9" t="str">
        <f t="shared" si="112"/>
        <v>#DIV/0!</v>
      </c>
      <c r="Y115" s="9" t="str">
        <f t="shared" si="112"/>
        <v>#DIV/0!</v>
      </c>
      <c r="Z115" s="9" t="str">
        <f t="shared" si="112"/>
        <v>#DIV/0!</v>
      </c>
      <c r="AA115" s="9" t="str">
        <f t="shared" si="112"/>
        <v>#DIV/0!</v>
      </c>
      <c r="AB115" s="9" t="str">
        <f t="shared" si="112"/>
        <v>#DIV/0!</v>
      </c>
      <c r="AC115" s="25" t="str">
        <f t="shared" si="112"/>
        <v>#DIV/0!</v>
      </c>
      <c r="AD115" s="26" t="str">
        <f t="shared" si="3"/>
        <v>#DIV/0!</v>
      </c>
      <c r="AF115" s="28"/>
      <c r="AG115" s="28"/>
      <c r="AI115" s="29"/>
      <c r="AJ115" s="27"/>
    </row>
    <row r="116" ht="15.75" customHeight="1">
      <c r="B116" s="22">
        <v>2012.0</v>
      </c>
      <c r="C116" s="9" t="s">
        <v>37</v>
      </c>
      <c r="D116" s="9" t="s">
        <v>37</v>
      </c>
      <c r="E116" s="9" t="s">
        <v>37</v>
      </c>
      <c r="F116" s="9" t="s">
        <v>37</v>
      </c>
      <c r="G116" s="9" t="s">
        <v>37</v>
      </c>
      <c r="H116" s="9" t="s">
        <v>37</v>
      </c>
      <c r="I116" s="9" t="s">
        <v>37</v>
      </c>
      <c r="J116" s="9" t="s">
        <v>37</v>
      </c>
      <c r="K116" s="9" t="s">
        <v>37</v>
      </c>
      <c r="L116" s="9" t="s">
        <v>37</v>
      </c>
      <c r="M116" s="9" t="s">
        <v>37</v>
      </c>
      <c r="N116" s="25" t="s">
        <v>37</v>
      </c>
      <c r="O116" s="26" t="s">
        <v>37</v>
      </c>
      <c r="P116" s="21"/>
      <c r="Q116" s="22">
        <v>2012.0</v>
      </c>
      <c r="R116" s="9" t="str">
        <f t="shared" ref="R116:AC116" si="113">AVERAGE(C246,R246)</f>
        <v>#DIV/0!</v>
      </c>
      <c r="S116" s="9" t="str">
        <f t="shared" si="113"/>
        <v>#DIV/0!</v>
      </c>
      <c r="T116" s="9" t="str">
        <f t="shared" si="113"/>
        <v>#DIV/0!</v>
      </c>
      <c r="U116" s="9" t="str">
        <f t="shared" si="113"/>
        <v>#DIV/0!</v>
      </c>
      <c r="V116" s="9" t="str">
        <f t="shared" si="113"/>
        <v>#DIV/0!</v>
      </c>
      <c r="W116" s="9" t="str">
        <f t="shared" si="113"/>
        <v>#DIV/0!</v>
      </c>
      <c r="X116" s="9" t="str">
        <f t="shared" si="113"/>
        <v>#DIV/0!</v>
      </c>
      <c r="Y116" s="9" t="str">
        <f t="shared" si="113"/>
        <v>#DIV/0!</v>
      </c>
      <c r="Z116" s="9" t="str">
        <f t="shared" si="113"/>
        <v>#DIV/0!</v>
      </c>
      <c r="AA116" s="9" t="str">
        <f t="shared" si="113"/>
        <v>#DIV/0!</v>
      </c>
      <c r="AB116" s="9" t="str">
        <f t="shared" si="113"/>
        <v>#DIV/0!</v>
      </c>
      <c r="AC116" s="25" t="str">
        <f t="shared" si="113"/>
        <v>#DIV/0!</v>
      </c>
      <c r="AD116" s="26" t="str">
        <f t="shared" si="3"/>
        <v>#DIV/0!</v>
      </c>
      <c r="AF116" s="28"/>
      <c r="AG116" s="28"/>
      <c r="AI116" s="29"/>
      <c r="AJ116" s="27"/>
    </row>
    <row r="117" ht="15.75" customHeight="1">
      <c r="B117" s="22">
        <v>2013.0</v>
      </c>
      <c r="C117" s="9" t="s">
        <v>37</v>
      </c>
      <c r="D117" s="9" t="s">
        <v>37</v>
      </c>
      <c r="E117" s="9" t="s">
        <v>37</v>
      </c>
      <c r="F117" s="9" t="s">
        <v>37</v>
      </c>
      <c r="G117" s="9" t="s">
        <v>37</v>
      </c>
      <c r="H117" s="9" t="s">
        <v>37</v>
      </c>
      <c r="I117" s="9" t="s">
        <v>37</v>
      </c>
      <c r="J117" s="9" t="s">
        <v>37</v>
      </c>
      <c r="K117" s="9" t="s">
        <v>37</v>
      </c>
      <c r="L117" s="9" t="s">
        <v>37</v>
      </c>
      <c r="M117" s="9" t="s">
        <v>37</v>
      </c>
      <c r="N117" s="25" t="s">
        <v>37</v>
      </c>
      <c r="O117" s="26" t="s">
        <v>37</v>
      </c>
      <c r="P117" s="21"/>
      <c r="Q117" s="22">
        <v>2013.0</v>
      </c>
      <c r="R117" s="9" t="str">
        <f t="shared" ref="R117:AC117" si="114">AVERAGE(C247,R247)</f>
        <v>#DIV/0!</v>
      </c>
      <c r="S117" s="9" t="str">
        <f t="shared" si="114"/>
        <v>#DIV/0!</v>
      </c>
      <c r="T117" s="9" t="str">
        <f t="shared" si="114"/>
        <v>#DIV/0!</v>
      </c>
      <c r="U117" s="9" t="str">
        <f t="shared" si="114"/>
        <v>#DIV/0!</v>
      </c>
      <c r="V117" s="9" t="str">
        <f t="shared" si="114"/>
        <v>#DIV/0!</v>
      </c>
      <c r="W117" s="9" t="str">
        <f t="shared" si="114"/>
        <v>#DIV/0!</v>
      </c>
      <c r="X117" s="9" t="str">
        <f t="shared" si="114"/>
        <v>#DIV/0!</v>
      </c>
      <c r="Y117" s="9" t="str">
        <f t="shared" si="114"/>
        <v>#DIV/0!</v>
      </c>
      <c r="Z117" s="9" t="str">
        <f t="shared" si="114"/>
        <v>#DIV/0!</v>
      </c>
      <c r="AA117" s="9" t="str">
        <f t="shared" si="114"/>
        <v>#DIV/0!</v>
      </c>
      <c r="AB117" s="9" t="str">
        <f t="shared" si="114"/>
        <v>#DIV/0!</v>
      </c>
      <c r="AC117" s="25" t="str">
        <f t="shared" si="114"/>
        <v>#DIV/0!</v>
      </c>
      <c r="AD117" s="26" t="str">
        <f t="shared" si="3"/>
        <v>#DIV/0!</v>
      </c>
      <c r="AF117" s="28"/>
      <c r="AG117" s="28"/>
      <c r="AI117" s="29"/>
      <c r="AJ117" s="27"/>
    </row>
    <row r="118" ht="15.75" customHeight="1">
      <c r="B118" s="22">
        <v>2014.0</v>
      </c>
      <c r="C118" s="9" t="s">
        <v>37</v>
      </c>
      <c r="D118" s="9" t="s">
        <v>37</v>
      </c>
      <c r="E118" s="9" t="s">
        <v>37</v>
      </c>
      <c r="F118" s="9" t="s">
        <v>37</v>
      </c>
      <c r="G118" s="9" t="s">
        <v>37</v>
      </c>
      <c r="H118" s="9" t="s">
        <v>37</v>
      </c>
      <c r="I118" s="9" t="s">
        <v>37</v>
      </c>
      <c r="J118" s="9" t="s">
        <v>37</v>
      </c>
      <c r="K118" s="9" t="s">
        <v>37</v>
      </c>
      <c r="L118" s="9" t="s">
        <v>37</v>
      </c>
      <c r="M118" s="9" t="s">
        <v>37</v>
      </c>
      <c r="N118" s="25" t="s">
        <v>37</v>
      </c>
      <c r="O118" s="26" t="s">
        <v>37</v>
      </c>
      <c r="P118" s="21"/>
      <c r="Q118" s="22">
        <v>2014.0</v>
      </c>
      <c r="R118" s="9" t="str">
        <f t="shared" ref="R118:AC118" si="115">AVERAGE(C248,R248)</f>
        <v>#DIV/0!</v>
      </c>
      <c r="S118" s="9" t="str">
        <f t="shared" si="115"/>
        <v>#DIV/0!</v>
      </c>
      <c r="T118" s="9" t="str">
        <f t="shared" si="115"/>
        <v>#DIV/0!</v>
      </c>
      <c r="U118" s="9" t="str">
        <f t="shared" si="115"/>
        <v>#DIV/0!</v>
      </c>
      <c r="V118" s="9" t="str">
        <f t="shared" si="115"/>
        <v>#DIV/0!</v>
      </c>
      <c r="W118" s="9" t="str">
        <f t="shared" si="115"/>
        <v>#DIV/0!</v>
      </c>
      <c r="X118" s="9" t="str">
        <f t="shared" si="115"/>
        <v>#DIV/0!</v>
      </c>
      <c r="Y118" s="9" t="str">
        <f t="shared" si="115"/>
        <v>#DIV/0!</v>
      </c>
      <c r="Z118" s="9" t="str">
        <f t="shared" si="115"/>
        <v>#DIV/0!</v>
      </c>
      <c r="AA118" s="9" t="str">
        <f t="shared" si="115"/>
        <v>#DIV/0!</v>
      </c>
      <c r="AB118" s="9" t="str">
        <f t="shared" si="115"/>
        <v>#DIV/0!</v>
      </c>
      <c r="AC118" s="25" t="str">
        <f t="shared" si="115"/>
        <v>#DIV/0!</v>
      </c>
      <c r="AD118" s="26" t="str">
        <f t="shared" si="3"/>
        <v>#DIV/0!</v>
      </c>
      <c r="AF118" s="28"/>
      <c r="AG118" s="28"/>
      <c r="AI118" s="29"/>
      <c r="AJ118" s="27"/>
    </row>
    <row r="119" ht="15.75" customHeight="1">
      <c r="B119" s="22">
        <v>2015.0</v>
      </c>
      <c r="C119" s="9" t="s">
        <v>37</v>
      </c>
      <c r="D119" s="9" t="s">
        <v>37</v>
      </c>
      <c r="E119" s="9" t="s">
        <v>37</v>
      </c>
      <c r="F119" s="9" t="s">
        <v>37</v>
      </c>
      <c r="G119" s="9" t="s">
        <v>37</v>
      </c>
      <c r="H119" s="9" t="s">
        <v>37</v>
      </c>
      <c r="I119" s="9" t="s">
        <v>37</v>
      </c>
      <c r="J119" s="9" t="s">
        <v>37</v>
      </c>
      <c r="K119" s="9" t="s">
        <v>37</v>
      </c>
      <c r="L119" s="9" t="s">
        <v>37</v>
      </c>
      <c r="M119" s="9" t="s">
        <v>37</v>
      </c>
      <c r="N119" s="25" t="s">
        <v>37</v>
      </c>
      <c r="O119" s="26" t="s">
        <v>37</v>
      </c>
      <c r="P119" s="21"/>
      <c r="Q119" s="22">
        <v>2015.0</v>
      </c>
      <c r="R119" s="9" t="str">
        <f t="shared" ref="R119:AC119" si="116">AVERAGE(C249,R249)</f>
        <v>#DIV/0!</v>
      </c>
      <c r="S119" s="9" t="str">
        <f t="shared" si="116"/>
        <v>#DIV/0!</v>
      </c>
      <c r="T119" s="9" t="str">
        <f t="shared" si="116"/>
        <v>#DIV/0!</v>
      </c>
      <c r="U119" s="9" t="str">
        <f t="shared" si="116"/>
        <v>#DIV/0!</v>
      </c>
      <c r="V119" s="9" t="str">
        <f t="shared" si="116"/>
        <v>#DIV/0!</v>
      </c>
      <c r="W119" s="9" t="str">
        <f t="shared" si="116"/>
        <v>#DIV/0!</v>
      </c>
      <c r="X119" s="9" t="str">
        <f t="shared" si="116"/>
        <v>#DIV/0!</v>
      </c>
      <c r="Y119" s="9" t="str">
        <f t="shared" si="116"/>
        <v>#DIV/0!</v>
      </c>
      <c r="Z119" s="9" t="str">
        <f t="shared" si="116"/>
        <v>#DIV/0!</v>
      </c>
      <c r="AA119" s="9" t="str">
        <f t="shared" si="116"/>
        <v>#DIV/0!</v>
      </c>
      <c r="AB119" s="9" t="str">
        <f t="shared" si="116"/>
        <v>#DIV/0!</v>
      </c>
      <c r="AC119" s="25" t="str">
        <f t="shared" si="116"/>
        <v>#DIV/0!</v>
      </c>
      <c r="AD119" s="26" t="str">
        <f t="shared" si="3"/>
        <v>#DIV/0!</v>
      </c>
      <c r="AF119" s="28"/>
      <c r="AG119" s="28"/>
      <c r="AI119" s="29"/>
      <c r="AJ119" s="27"/>
    </row>
    <row r="120" ht="15.75" customHeight="1">
      <c r="B120" s="22">
        <v>2016.0</v>
      </c>
      <c r="C120" s="9" t="s">
        <v>37</v>
      </c>
      <c r="D120" s="9" t="s">
        <v>37</v>
      </c>
      <c r="E120" s="9" t="s">
        <v>37</v>
      </c>
      <c r="F120" s="9" t="s">
        <v>37</v>
      </c>
      <c r="G120" s="9" t="s">
        <v>37</v>
      </c>
      <c r="H120" s="9" t="s">
        <v>37</v>
      </c>
      <c r="I120" s="9" t="s">
        <v>37</v>
      </c>
      <c r="J120" s="9" t="s">
        <v>37</v>
      </c>
      <c r="K120" s="9" t="s">
        <v>37</v>
      </c>
      <c r="L120" s="9" t="s">
        <v>37</v>
      </c>
      <c r="M120" s="9" t="s">
        <v>37</v>
      </c>
      <c r="N120" s="25" t="s">
        <v>37</v>
      </c>
      <c r="O120" s="26" t="s">
        <v>37</v>
      </c>
      <c r="P120" s="21"/>
      <c r="Q120" s="22">
        <v>2016.0</v>
      </c>
      <c r="R120" s="9" t="str">
        <f t="shared" ref="R120:AC120" si="117">AVERAGE(C250,R250)</f>
        <v>#DIV/0!</v>
      </c>
      <c r="S120" s="9" t="str">
        <f t="shared" si="117"/>
        <v>#DIV/0!</v>
      </c>
      <c r="T120" s="9" t="str">
        <f t="shared" si="117"/>
        <v>#DIV/0!</v>
      </c>
      <c r="U120" s="9" t="str">
        <f t="shared" si="117"/>
        <v>#DIV/0!</v>
      </c>
      <c r="V120" s="9" t="str">
        <f t="shared" si="117"/>
        <v>#DIV/0!</v>
      </c>
      <c r="W120" s="9" t="str">
        <f t="shared" si="117"/>
        <v>#DIV/0!</v>
      </c>
      <c r="X120" s="9" t="str">
        <f t="shared" si="117"/>
        <v>#DIV/0!</v>
      </c>
      <c r="Y120" s="9" t="str">
        <f t="shared" si="117"/>
        <v>#DIV/0!</v>
      </c>
      <c r="Z120" s="9" t="str">
        <f t="shared" si="117"/>
        <v>#DIV/0!</v>
      </c>
      <c r="AA120" s="9" t="str">
        <f t="shared" si="117"/>
        <v>#DIV/0!</v>
      </c>
      <c r="AB120" s="9" t="str">
        <f t="shared" si="117"/>
        <v>#DIV/0!</v>
      </c>
      <c r="AC120" s="25" t="str">
        <f t="shared" si="117"/>
        <v>#DIV/0!</v>
      </c>
      <c r="AD120" s="26" t="str">
        <f t="shared" si="3"/>
        <v>#DIV/0!</v>
      </c>
      <c r="AF120" s="28"/>
      <c r="AG120" s="28"/>
      <c r="AI120" s="29"/>
      <c r="AJ120" s="27"/>
    </row>
    <row r="121" ht="15.75" customHeight="1">
      <c r="B121" s="22">
        <v>2017.0</v>
      </c>
      <c r="C121" s="9" t="s">
        <v>37</v>
      </c>
      <c r="D121" s="9" t="s">
        <v>37</v>
      </c>
      <c r="E121" s="9" t="s">
        <v>37</v>
      </c>
      <c r="F121" s="9" t="s">
        <v>37</v>
      </c>
      <c r="G121" s="9" t="s">
        <v>37</v>
      </c>
      <c r="H121" s="9" t="s">
        <v>37</v>
      </c>
      <c r="I121" s="9" t="s">
        <v>37</v>
      </c>
      <c r="J121" s="9" t="s">
        <v>37</v>
      </c>
      <c r="K121" s="9" t="s">
        <v>37</v>
      </c>
      <c r="L121" s="9" t="s">
        <v>37</v>
      </c>
      <c r="M121" s="9" t="s">
        <v>37</v>
      </c>
      <c r="N121" s="25" t="s">
        <v>37</v>
      </c>
      <c r="O121" s="26" t="s">
        <v>37</v>
      </c>
      <c r="P121" s="21"/>
      <c r="Q121" s="22">
        <v>2017.0</v>
      </c>
      <c r="R121" s="9" t="str">
        <f t="shared" ref="R121:AC121" si="118">AVERAGE(C251,R251)</f>
        <v>#DIV/0!</v>
      </c>
      <c r="S121" s="9" t="str">
        <f t="shared" si="118"/>
        <v>#DIV/0!</v>
      </c>
      <c r="T121" s="9" t="str">
        <f t="shared" si="118"/>
        <v>#DIV/0!</v>
      </c>
      <c r="U121" s="9" t="str">
        <f t="shared" si="118"/>
        <v>#DIV/0!</v>
      </c>
      <c r="V121" s="9" t="str">
        <f t="shared" si="118"/>
        <v>#DIV/0!</v>
      </c>
      <c r="W121" s="9" t="str">
        <f t="shared" si="118"/>
        <v>#DIV/0!</v>
      </c>
      <c r="X121" s="9" t="str">
        <f t="shared" si="118"/>
        <v>#DIV/0!</v>
      </c>
      <c r="Y121" s="9" t="str">
        <f t="shared" si="118"/>
        <v>#DIV/0!</v>
      </c>
      <c r="Z121" s="9" t="str">
        <f t="shared" si="118"/>
        <v>#DIV/0!</v>
      </c>
      <c r="AA121" s="9" t="str">
        <f t="shared" si="118"/>
        <v>#DIV/0!</v>
      </c>
      <c r="AB121" s="9" t="str">
        <f t="shared" si="118"/>
        <v>#DIV/0!</v>
      </c>
      <c r="AC121" s="25" t="str">
        <f t="shared" si="118"/>
        <v>#DIV/0!</v>
      </c>
      <c r="AD121" s="26" t="str">
        <f t="shared" si="3"/>
        <v>#DIV/0!</v>
      </c>
      <c r="AJ121" s="28"/>
    </row>
    <row r="122" ht="15.75" customHeight="1">
      <c r="B122" s="22">
        <v>2018.0</v>
      </c>
      <c r="C122" s="9" t="s">
        <v>37</v>
      </c>
      <c r="D122" s="9" t="s">
        <v>37</v>
      </c>
      <c r="E122" s="9" t="s">
        <v>37</v>
      </c>
      <c r="F122" s="9" t="s">
        <v>37</v>
      </c>
      <c r="G122" s="9" t="s">
        <v>37</v>
      </c>
      <c r="H122" s="9" t="s">
        <v>37</v>
      </c>
      <c r="I122" s="9" t="s">
        <v>37</v>
      </c>
      <c r="J122" s="9" t="s">
        <v>37</v>
      </c>
      <c r="K122" s="9" t="s">
        <v>37</v>
      </c>
      <c r="L122" s="9" t="s">
        <v>37</v>
      </c>
      <c r="M122" s="9" t="s">
        <v>37</v>
      </c>
      <c r="N122" s="25" t="s">
        <v>37</v>
      </c>
      <c r="O122" s="26" t="s">
        <v>37</v>
      </c>
      <c r="P122" s="21"/>
      <c r="Q122" s="22">
        <v>2018.0</v>
      </c>
      <c r="R122" s="9" t="str">
        <f t="shared" ref="R122:AC122" si="119">AVERAGE(C252,R252)</f>
        <v>#DIV/0!</v>
      </c>
      <c r="S122" s="9" t="str">
        <f t="shared" si="119"/>
        <v>#DIV/0!</v>
      </c>
      <c r="T122" s="9" t="str">
        <f t="shared" si="119"/>
        <v>#DIV/0!</v>
      </c>
      <c r="U122" s="9" t="str">
        <f t="shared" si="119"/>
        <v>#DIV/0!</v>
      </c>
      <c r="V122" s="9" t="str">
        <f t="shared" si="119"/>
        <v>#DIV/0!</v>
      </c>
      <c r="W122" s="9" t="str">
        <f t="shared" si="119"/>
        <v>#DIV/0!</v>
      </c>
      <c r="X122" s="9" t="str">
        <f t="shared" si="119"/>
        <v>#DIV/0!</v>
      </c>
      <c r="Y122" s="9" t="str">
        <f t="shared" si="119"/>
        <v>#DIV/0!</v>
      </c>
      <c r="Z122" s="9" t="str">
        <f t="shared" si="119"/>
        <v>#DIV/0!</v>
      </c>
      <c r="AA122" s="9" t="str">
        <f t="shared" si="119"/>
        <v>#DIV/0!</v>
      </c>
      <c r="AB122" s="9" t="str">
        <f t="shared" si="119"/>
        <v>#DIV/0!</v>
      </c>
      <c r="AC122" s="25" t="str">
        <f t="shared" si="119"/>
        <v>#DIV/0!</v>
      </c>
      <c r="AD122" s="26" t="str">
        <f t="shared" si="3"/>
        <v>#DIV/0!</v>
      </c>
      <c r="AJ122" s="28"/>
    </row>
    <row r="123" ht="15.75" customHeight="1">
      <c r="B123" s="22">
        <v>2019.0</v>
      </c>
      <c r="C123" s="9" t="s">
        <v>37</v>
      </c>
      <c r="D123" s="9" t="s">
        <v>37</v>
      </c>
      <c r="E123" s="9" t="s">
        <v>37</v>
      </c>
      <c r="F123" s="9" t="s">
        <v>37</v>
      </c>
      <c r="G123" s="9" t="s">
        <v>37</v>
      </c>
      <c r="H123" s="9" t="s">
        <v>37</v>
      </c>
      <c r="I123" s="9" t="s">
        <v>37</v>
      </c>
      <c r="J123" s="9" t="s">
        <v>37</v>
      </c>
      <c r="K123" s="9" t="s">
        <v>37</v>
      </c>
      <c r="L123" s="9" t="s">
        <v>37</v>
      </c>
      <c r="M123" s="9" t="s">
        <v>37</v>
      </c>
      <c r="N123" s="25" t="s">
        <v>37</v>
      </c>
      <c r="O123" s="26" t="s">
        <v>37</v>
      </c>
      <c r="P123" s="21"/>
      <c r="Q123" s="22">
        <v>2019.0</v>
      </c>
      <c r="R123" s="9" t="str">
        <f t="shared" ref="R123:AC123" si="120">AVERAGE(C253,R253)</f>
        <v>#DIV/0!</v>
      </c>
      <c r="S123" s="9" t="str">
        <f t="shared" si="120"/>
        <v>#DIV/0!</v>
      </c>
      <c r="T123" s="9" t="str">
        <f t="shared" si="120"/>
        <v>#DIV/0!</v>
      </c>
      <c r="U123" s="9" t="str">
        <f t="shared" si="120"/>
        <v>#DIV/0!</v>
      </c>
      <c r="V123" s="9" t="str">
        <f t="shared" si="120"/>
        <v>#DIV/0!</v>
      </c>
      <c r="W123" s="9" t="str">
        <f t="shared" si="120"/>
        <v>#DIV/0!</v>
      </c>
      <c r="X123" s="9" t="str">
        <f t="shared" si="120"/>
        <v>#DIV/0!</v>
      </c>
      <c r="Y123" s="9" t="str">
        <f t="shared" si="120"/>
        <v>#DIV/0!</v>
      </c>
      <c r="Z123" s="9" t="str">
        <f t="shared" si="120"/>
        <v>#DIV/0!</v>
      </c>
      <c r="AA123" s="9" t="str">
        <f t="shared" si="120"/>
        <v>#DIV/0!</v>
      </c>
      <c r="AB123" s="9" t="str">
        <f t="shared" si="120"/>
        <v>#DIV/0!</v>
      </c>
      <c r="AC123" s="25" t="str">
        <f t="shared" si="120"/>
        <v>#DIV/0!</v>
      </c>
      <c r="AD123" s="26" t="str">
        <f t="shared" si="3"/>
        <v>#DIV/0!</v>
      </c>
      <c r="AJ123" s="28"/>
    </row>
    <row r="124" ht="15.75" customHeight="1">
      <c r="B124" s="22">
        <v>2020.0</v>
      </c>
      <c r="C124" s="9" t="s">
        <v>37</v>
      </c>
      <c r="D124" s="9" t="s">
        <v>37</v>
      </c>
      <c r="E124" s="9" t="s">
        <v>37</v>
      </c>
      <c r="F124" s="9" t="s">
        <v>37</v>
      </c>
      <c r="G124" s="9" t="s">
        <v>37</v>
      </c>
      <c r="H124" s="9" t="s">
        <v>37</v>
      </c>
      <c r="I124" s="9" t="s">
        <v>37</v>
      </c>
      <c r="J124" s="9" t="s">
        <v>37</v>
      </c>
      <c r="K124" s="9" t="s">
        <v>37</v>
      </c>
      <c r="L124" s="9" t="s">
        <v>37</v>
      </c>
      <c r="M124" s="9" t="s">
        <v>37</v>
      </c>
      <c r="N124" s="25" t="s">
        <v>37</v>
      </c>
      <c r="O124" s="26" t="s">
        <v>37</v>
      </c>
      <c r="P124" s="21"/>
      <c r="Q124" s="22">
        <v>2020.0</v>
      </c>
      <c r="R124" s="9" t="str">
        <f t="shared" ref="R124:AC124" si="121">AVERAGE(C254,R254)</f>
        <v>#DIV/0!</v>
      </c>
      <c r="S124" s="9" t="str">
        <f t="shared" si="121"/>
        <v>#DIV/0!</v>
      </c>
      <c r="T124" s="9" t="str">
        <f t="shared" si="121"/>
        <v>#DIV/0!</v>
      </c>
      <c r="U124" s="9" t="str">
        <f t="shared" si="121"/>
        <v>#DIV/0!</v>
      </c>
      <c r="V124" s="9" t="str">
        <f t="shared" si="121"/>
        <v>#DIV/0!</v>
      </c>
      <c r="W124" s="9" t="str">
        <f t="shared" si="121"/>
        <v>#DIV/0!</v>
      </c>
      <c r="X124" s="9" t="str">
        <f t="shared" si="121"/>
        <v>#DIV/0!</v>
      </c>
      <c r="Y124" s="9" t="str">
        <f t="shared" si="121"/>
        <v>#DIV/0!</v>
      </c>
      <c r="Z124" s="9" t="str">
        <f t="shared" si="121"/>
        <v>#DIV/0!</v>
      </c>
      <c r="AA124" s="9" t="str">
        <f t="shared" si="121"/>
        <v>#DIV/0!</v>
      </c>
      <c r="AB124" s="9" t="str">
        <f t="shared" si="121"/>
        <v>#DIV/0!</v>
      </c>
      <c r="AC124" s="25" t="str">
        <f t="shared" si="121"/>
        <v>#DIV/0!</v>
      </c>
      <c r="AD124" s="26" t="str">
        <f t="shared" si="3"/>
        <v>#DIV/0!</v>
      </c>
      <c r="AJ124" s="28"/>
    </row>
    <row r="125" ht="15.75" customHeight="1">
      <c r="B125" s="22">
        <v>2021.0</v>
      </c>
      <c r="C125" s="9" t="s">
        <v>37</v>
      </c>
      <c r="D125" s="9" t="s">
        <v>37</v>
      </c>
      <c r="E125" s="9" t="s">
        <v>37</v>
      </c>
      <c r="F125" s="9" t="s">
        <v>37</v>
      </c>
      <c r="G125" s="9" t="s">
        <v>37</v>
      </c>
      <c r="H125" s="9" t="s">
        <v>37</v>
      </c>
      <c r="I125" s="9" t="s">
        <v>37</v>
      </c>
      <c r="J125" s="9" t="s">
        <v>37</v>
      </c>
      <c r="K125" s="9" t="s">
        <v>37</v>
      </c>
      <c r="L125" s="9" t="s">
        <v>37</v>
      </c>
      <c r="M125" s="9" t="s">
        <v>37</v>
      </c>
      <c r="N125" s="25" t="s">
        <v>37</v>
      </c>
      <c r="O125" s="26" t="s">
        <v>37</v>
      </c>
      <c r="P125" s="21"/>
      <c r="Q125" s="22">
        <v>2021.0</v>
      </c>
      <c r="R125" s="9" t="str">
        <f t="shared" ref="R125:AC125" si="122">AVERAGE(C255,R255)</f>
        <v>#DIV/0!</v>
      </c>
      <c r="S125" s="9" t="str">
        <f t="shared" si="122"/>
        <v>#DIV/0!</v>
      </c>
      <c r="T125" s="9" t="str">
        <f t="shared" si="122"/>
        <v>#DIV/0!</v>
      </c>
      <c r="U125" s="9" t="str">
        <f t="shared" si="122"/>
        <v>#DIV/0!</v>
      </c>
      <c r="V125" s="9" t="str">
        <f t="shared" si="122"/>
        <v>#DIV/0!</v>
      </c>
      <c r="W125" s="9" t="str">
        <f t="shared" si="122"/>
        <v>#DIV/0!</v>
      </c>
      <c r="X125" s="9" t="str">
        <f t="shared" si="122"/>
        <v>#DIV/0!</v>
      </c>
      <c r="Y125" s="9" t="str">
        <f t="shared" si="122"/>
        <v>#DIV/0!</v>
      </c>
      <c r="Z125" s="9" t="str">
        <f t="shared" si="122"/>
        <v>#DIV/0!</v>
      </c>
      <c r="AA125" s="9" t="str">
        <f t="shared" si="122"/>
        <v>#DIV/0!</v>
      </c>
      <c r="AB125" s="9" t="str">
        <f t="shared" si="122"/>
        <v>#DIV/0!</v>
      </c>
      <c r="AC125" s="25" t="str">
        <f t="shared" si="122"/>
        <v>#DIV/0!</v>
      </c>
      <c r="AD125" s="26" t="str">
        <f t="shared" si="3"/>
        <v>#DIV/0!</v>
      </c>
      <c r="AJ125" s="28"/>
    </row>
    <row r="126" ht="15.75" customHeight="1">
      <c r="B126" s="22">
        <v>2022.0</v>
      </c>
      <c r="C126" s="9" t="s">
        <v>37</v>
      </c>
      <c r="D126" s="9" t="s">
        <v>37</v>
      </c>
      <c r="E126" s="9" t="s">
        <v>37</v>
      </c>
      <c r="F126" s="9" t="s">
        <v>37</v>
      </c>
      <c r="G126" s="9" t="s">
        <v>37</v>
      </c>
      <c r="H126" s="9" t="s">
        <v>37</v>
      </c>
      <c r="I126" s="9" t="s">
        <v>37</v>
      </c>
      <c r="J126" s="9" t="s">
        <v>37</v>
      </c>
      <c r="K126" s="9" t="s">
        <v>37</v>
      </c>
      <c r="L126" s="9" t="s">
        <v>37</v>
      </c>
      <c r="M126" s="9" t="s">
        <v>37</v>
      </c>
      <c r="N126" s="25" t="s">
        <v>37</v>
      </c>
      <c r="O126" s="26" t="s">
        <v>37</v>
      </c>
      <c r="P126" s="21"/>
      <c r="Q126" s="22">
        <v>2022.0</v>
      </c>
      <c r="R126" s="9" t="str">
        <f t="shared" ref="R126:AC126" si="123">AVERAGE(C260,R260)</f>
        <v>#DIV/0!</v>
      </c>
      <c r="S126" s="9" t="str">
        <f t="shared" si="123"/>
        <v>#DIV/0!</v>
      </c>
      <c r="T126" s="9" t="str">
        <f t="shared" si="123"/>
        <v>#DIV/0!</v>
      </c>
      <c r="U126" s="9" t="str">
        <f t="shared" si="123"/>
        <v>#DIV/0!</v>
      </c>
      <c r="V126" s="9" t="str">
        <f t="shared" si="123"/>
        <v>#DIV/0!</v>
      </c>
      <c r="W126" s="9" t="str">
        <f t="shared" si="123"/>
        <v>#DIV/0!</v>
      </c>
      <c r="X126" s="9" t="str">
        <f t="shared" si="123"/>
        <v>#DIV/0!</v>
      </c>
      <c r="Y126" s="9" t="str">
        <f t="shared" si="123"/>
        <v>#DIV/0!</v>
      </c>
      <c r="Z126" s="9" t="str">
        <f t="shared" si="123"/>
        <v>#DIV/0!</v>
      </c>
      <c r="AA126" s="9" t="str">
        <f t="shared" si="123"/>
        <v>#DIV/0!</v>
      </c>
      <c r="AB126" s="9" t="str">
        <f t="shared" si="123"/>
        <v>#DIV/0!</v>
      </c>
      <c r="AC126" s="25" t="str">
        <f t="shared" si="123"/>
        <v>#DIV/0!</v>
      </c>
      <c r="AD126" s="26" t="str">
        <f t="shared" si="3"/>
        <v>#DIV/0!</v>
      </c>
      <c r="AJ126" s="28"/>
    </row>
    <row r="127" ht="15.75" customHeight="1">
      <c r="B127" s="22">
        <v>2023.0</v>
      </c>
      <c r="C127" s="9" t="s">
        <v>37</v>
      </c>
      <c r="D127" s="9" t="s">
        <v>37</v>
      </c>
      <c r="E127" s="9" t="s">
        <v>37</v>
      </c>
      <c r="F127" s="9" t="s">
        <v>37</v>
      </c>
      <c r="G127" s="9" t="s">
        <v>37</v>
      </c>
      <c r="H127" s="9" t="s">
        <v>37</v>
      </c>
      <c r="I127" s="9" t="s">
        <v>37</v>
      </c>
      <c r="J127" s="9" t="s">
        <v>37</v>
      </c>
      <c r="K127" s="9" t="s">
        <v>37</v>
      </c>
      <c r="L127" s="9" t="s">
        <v>37</v>
      </c>
      <c r="M127" s="9" t="s">
        <v>37</v>
      </c>
      <c r="N127" s="25" t="s">
        <v>37</v>
      </c>
      <c r="O127" s="26" t="s">
        <v>37</v>
      </c>
      <c r="P127" s="21"/>
      <c r="Q127" s="22">
        <v>2023.0</v>
      </c>
      <c r="R127" s="9" t="str">
        <f t="shared" ref="R127:AC127" si="124">AVERAGE(C261,R261)</f>
        <v>#REF!</v>
      </c>
      <c r="S127" s="9" t="str">
        <f t="shared" si="124"/>
        <v>#REF!</v>
      </c>
      <c r="T127" s="9" t="str">
        <f t="shared" si="124"/>
        <v>#REF!</v>
      </c>
      <c r="U127" s="9" t="str">
        <f t="shared" si="124"/>
        <v>#REF!</v>
      </c>
      <c r="V127" s="9" t="str">
        <f t="shared" si="124"/>
        <v>#REF!</v>
      </c>
      <c r="W127" s="9" t="str">
        <f t="shared" si="124"/>
        <v>#REF!</v>
      </c>
      <c r="X127" s="9" t="str">
        <f t="shared" si="124"/>
        <v>#REF!</v>
      </c>
      <c r="Y127" s="9" t="str">
        <f t="shared" si="124"/>
        <v>#REF!</v>
      </c>
      <c r="Z127" s="9" t="str">
        <f t="shared" si="124"/>
        <v>#REF!</v>
      </c>
      <c r="AA127" s="9" t="str">
        <f t="shared" si="124"/>
        <v>#REF!</v>
      </c>
      <c r="AB127" s="9" t="str">
        <f t="shared" si="124"/>
        <v>#REF!</v>
      </c>
      <c r="AC127" s="25" t="str">
        <f t="shared" si="124"/>
        <v>#REF!</v>
      </c>
      <c r="AD127" s="26" t="str">
        <f t="shared" si="3"/>
        <v>#REF!</v>
      </c>
      <c r="AJ127" s="28"/>
    </row>
    <row r="128" ht="15.75" customHeight="1">
      <c r="B128" s="22">
        <v>2024.0</v>
      </c>
      <c r="C128" s="9" t="s">
        <v>37</v>
      </c>
      <c r="D128" s="9" t="s">
        <v>37</v>
      </c>
      <c r="E128" s="9" t="s">
        <v>37</v>
      </c>
      <c r="F128" s="9" t="s">
        <v>37</v>
      </c>
      <c r="G128" s="9" t="s">
        <v>37</v>
      </c>
      <c r="H128" s="9" t="s">
        <v>37</v>
      </c>
      <c r="I128" s="9" t="s">
        <v>37</v>
      </c>
      <c r="J128" s="9" t="s">
        <v>37</v>
      </c>
      <c r="K128" s="9" t="s">
        <v>37</v>
      </c>
      <c r="L128" s="9" t="s">
        <v>37</v>
      </c>
      <c r="M128" s="9" t="s">
        <v>37</v>
      </c>
      <c r="N128" s="25" t="s">
        <v>37</v>
      </c>
      <c r="O128" s="26" t="s">
        <v>37</v>
      </c>
      <c r="P128" s="21"/>
      <c r="Q128" s="22">
        <v>2024.0</v>
      </c>
      <c r="R128" s="9">
        <f t="shared" ref="R128:AC128" si="125">AVERAGE(C262,R262)</f>
        <v>0</v>
      </c>
      <c r="S128" s="9">
        <f t="shared" si="125"/>
        <v>0</v>
      </c>
      <c r="T128" s="9">
        <f t="shared" si="125"/>
        <v>0</v>
      </c>
      <c r="U128" s="9">
        <f t="shared" si="125"/>
        <v>0</v>
      </c>
      <c r="V128" s="9">
        <f t="shared" si="125"/>
        <v>0</v>
      </c>
      <c r="W128" s="9">
        <f t="shared" si="125"/>
        <v>0</v>
      </c>
      <c r="X128" s="9">
        <f t="shared" si="125"/>
        <v>0</v>
      </c>
      <c r="Y128" s="9">
        <f t="shared" si="125"/>
        <v>0</v>
      </c>
      <c r="Z128" s="9">
        <f t="shared" si="125"/>
        <v>0</v>
      </c>
      <c r="AA128" s="9">
        <f t="shared" si="125"/>
        <v>0</v>
      </c>
      <c r="AB128" s="9">
        <f t="shared" si="125"/>
        <v>0</v>
      </c>
      <c r="AC128" s="25">
        <f t="shared" si="125"/>
        <v>0</v>
      </c>
      <c r="AD128" s="26">
        <f t="shared" si="3"/>
        <v>0</v>
      </c>
      <c r="AJ128" s="28"/>
    </row>
    <row r="129" ht="15.75" customHeight="1">
      <c r="B129" s="22">
        <v>2025.0</v>
      </c>
      <c r="C129" s="9" t="s">
        <v>37</v>
      </c>
      <c r="D129" s="9" t="s">
        <v>37</v>
      </c>
      <c r="E129" s="9" t="s">
        <v>37</v>
      </c>
      <c r="F129" s="9" t="s">
        <v>37</v>
      </c>
      <c r="G129" s="9" t="s">
        <v>37</v>
      </c>
      <c r="H129" s="9" t="s">
        <v>37</v>
      </c>
      <c r="I129" s="9" t="s">
        <v>37</v>
      </c>
      <c r="J129" s="9" t="s">
        <v>37</v>
      </c>
      <c r="K129" s="9" t="s">
        <v>37</v>
      </c>
      <c r="L129" s="9" t="s">
        <v>37</v>
      </c>
      <c r="M129" s="9" t="s">
        <v>37</v>
      </c>
      <c r="N129" s="25" t="s">
        <v>37</v>
      </c>
      <c r="O129" s="26" t="s">
        <v>37</v>
      </c>
      <c r="P129" s="21"/>
      <c r="Q129" s="22">
        <v>2025.0</v>
      </c>
      <c r="R129" s="9">
        <f t="shared" ref="R129:AC129" si="126">AVERAGE(C263,R263)</f>
        <v>0</v>
      </c>
      <c r="S129" s="9">
        <f t="shared" si="126"/>
        <v>0</v>
      </c>
      <c r="T129" s="9">
        <f t="shared" si="126"/>
        <v>0</v>
      </c>
      <c r="U129" s="9">
        <f t="shared" si="126"/>
        <v>0</v>
      </c>
      <c r="V129" s="9">
        <f t="shared" si="126"/>
        <v>0</v>
      </c>
      <c r="W129" s="9">
        <f t="shared" si="126"/>
        <v>0</v>
      </c>
      <c r="X129" s="9">
        <f t="shared" si="126"/>
        <v>0</v>
      </c>
      <c r="Y129" s="9">
        <f t="shared" si="126"/>
        <v>0</v>
      </c>
      <c r="Z129" s="9">
        <f t="shared" si="126"/>
        <v>0</v>
      </c>
      <c r="AA129" s="9">
        <f t="shared" si="126"/>
        <v>0</v>
      </c>
      <c r="AB129" s="9">
        <f t="shared" si="126"/>
        <v>0</v>
      </c>
      <c r="AC129" s="25">
        <f t="shared" si="126"/>
        <v>0</v>
      </c>
      <c r="AD129" s="26">
        <f t="shared" si="3"/>
        <v>0</v>
      </c>
      <c r="AJ129" s="28"/>
    </row>
    <row r="130" ht="15.75" customHeight="1">
      <c r="B130" s="22">
        <v>2026.0</v>
      </c>
      <c r="C130" s="9" t="s">
        <v>37</v>
      </c>
      <c r="D130" s="9" t="s">
        <v>37</v>
      </c>
      <c r="E130" s="9" t="s">
        <v>37</v>
      </c>
      <c r="F130" s="9" t="s">
        <v>37</v>
      </c>
      <c r="G130" s="9" t="s">
        <v>37</v>
      </c>
      <c r="H130" s="9" t="s">
        <v>37</v>
      </c>
      <c r="I130" s="9" t="s">
        <v>37</v>
      </c>
      <c r="J130" s="9" t="s">
        <v>37</v>
      </c>
      <c r="K130" s="9" t="s">
        <v>37</v>
      </c>
      <c r="L130" s="9" t="s">
        <v>37</v>
      </c>
      <c r="M130" s="9" t="s">
        <v>37</v>
      </c>
      <c r="N130" s="25" t="s">
        <v>37</v>
      </c>
      <c r="O130" s="26" t="s">
        <v>37</v>
      </c>
      <c r="P130" s="21"/>
      <c r="Q130" s="22">
        <v>2026.0</v>
      </c>
      <c r="R130" s="9" t="str">
        <f t="shared" ref="R130:AC130" si="127">AVERAGE(C264,R264)</f>
        <v>#DIV/0!</v>
      </c>
      <c r="S130" s="9" t="str">
        <f t="shared" si="127"/>
        <v>#DIV/0!</v>
      </c>
      <c r="T130" s="9" t="str">
        <f t="shared" si="127"/>
        <v>#DIV/0!</v>
      </c>
      <c r="U130" s="9" t="str">
        <f t="shared" si="127"/>
        <v>#DIV/0!</v>
      </c>
      <c r="V130" s="9" t="str">
        <f t="shared" si="127"/>
        <v>#DIV/0!</v>
      </c>
      <c r="W130" s="9" t="str">
        <f t="shared" si="127"/>
        <v>#DIV/0!</v>
      </c>
      <c r="X130" s="9" t="str">
        <f t="shared" si="127"/>
        <v>#DIV/0!</v>
      </c>
      <c r="Y130" s="9" t="str">
        <f t="shared" si="127"/>
        <v>#DIV/0!</v>
      </c>
      <c r="Z130" s="9" t="str">
        <f t="shared" si="127"/>
        <v>#DIV/0!</v>
      </c>
      <c r="AA130" s="9" t="str">
        <f t="shared" si="127"/>
        <v>#DIV/0!</v>
      </c>
      <c r="AB130" s="9" t="str">
        <f t="shared" si="127"/>
        <v>#DIV/0!</v>
      </c>
      <c r="AC130" s="25" t="str">
        <f t="shared" si="127"/>
        <v>#DIV/0!</v>
      </c>
      <c r="AD130" s="26" t="str">
        <f t="shared" si="3"/>
        <v>#DIV/0!</v>
      </c>
      <c r="AJ130" s="28"/>
    </row>
    <row r="131" ht="15.75" customHeight="1">
      <c r="B131" s="30" t="s">
        <v>38</v>
      </c>
      <c r="C131" s="31" t="str">
        <f t="shared" ref="C131:N131" si="128">AVERAGE(C114:C128)</f>
        <v>#DIV/0!</v>
      </c>
      <c r="D131" s="31" t="str">
        <f t="shared" si="128"/>
        <v>#DIV/0!</v>
      </c>
      <c r="E131" s="31" t="str">
        <f t="shared" si="128"/>
        <v>#DIV/0!</v>
      </c>
      <c r="F131" s="31" t="str">
        <f t="shared" si="128"/>
        <v>#DIV/0!</v>
      </c>
      <c r="G131" s="31" t="str">
        <f t="shared" si="128"/>
        <v>#DIV/0!</v>
      </c>
      <c r="H131" s="31" t="str">
        <f t="shared" si="128"/>
        <v>#DIV/0!</v>
      </c>
      <c r="I131" s="31" t="str">
        <f t="shared" si="128"/>
        <v>#DIV/0!</v>
      </c>
      <c r="J131" s="31" t="str">
        <f t="shared" si="128"/>
        <v>#DIV/0!</v>
      </c>
      <c r="K131" s="31" t="str">
        <f t="shared" si="128"/>
        <v>#DIV/0!</v>
      </c>
      <c r="L131" s="31" t="str">
        <f t="shared" si="128"/>
        <v>#DIV/0!</v>
      </c>
      <c r="M131" s="31" t="str">
        <f t="shared" si="128"/>
        <v>#DIV/0!</v>
      </c>
      <c r="N131" s="32" t="str">
        <f t="shared" si="128"/>
        <v>#DIV/0!</v>
      </c>
      <c r="O131" s="33" t="str">
        <f>AVERAGE(C131:N131)</f>
        <v>#DIV/0!</v>
      </c>
      <c r="P131" s="21"/>
      <c r="Q131" s="30" t="s">
        <v>39</v>
      </c>
      <c r="R131" s="31" t="str">
        <f t="shared" ref="R131:AD131" si="129">MAX(R5:R126)</f>
        <v>#DIV/0!</v>
      </c>
      <c r="S131" s="31" t="str">
        <f t="shared" si="129"/>
        <v>#DIV/0!</v>
      </c>
      <c r="T131" s="31" t="str">
        <f t="shared" si="129"/>
        <v>#DIV/0!</v>
      </c>
      <c r="U131" s="31" t="str">
        <f t="shared" si="129"/>
        <v>#DIV/0!</v>
      </c>
      <c r="V131" s="31" t="str">
        <f t="shared" si="129"/>
        <v>#DIV/0!</v>
      </c>
      <c r="W131" s="31" t="str">
        <f t="shared" si="129"/>
        <v>#DIV/0!</v>
      </c>
      <c r="X131" s="31" t="str">
        <f t="shared" si="129"/>
        <v>#DIV/0!</v>
      </c>
      <c r="Y131" s="31" t="str">
        <f t="shared" si="129"/>
        <v>#DIV/0!</v>
      </c>
      <c r="Z131" s="31" t="str">
        <f t="shared" si="129"/>
        <v>#DIV/0!</v>
      </c>
      <c r="AA131" s="31" t="str">
        <f t="shared" si="129"/>
        <v>#DIV/0!</v>
      </c>
      <c r="AB131" s="31" t="str">
        <f t="shared" si="129"/>
        <v>#DIV/0!</v>
      </c>
      <c r="AC131" s="32" t="str">
        <f t="shared" si="129"/>
        <v>#DIV/0!</v>
      </c>
      <c r="AD131" s="33" t="str">
        <f t="shared" si="129"/>
        <v>#DIV/0!</v>
      </c>
      <c r="AJ131" s="28"/>
    </row>
    <row r="132" ht="15.75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</row>
    <row r="133" ht="15.75" customHeight="1">
      <c r="B133" s="18" t="s">
        <v>40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20"/>
      <c r="P133" s="21"/>
      <c r="Q133" s="18" t="s">
        <v>41</v>
      </c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20"/>
    </row>
    <row r="134" ht="15.75" customHeight="1">
      <c r="B134" s="22" t="s">
        <v>21</v>
      </c>
      <c r="C134" s="23" t="s">
        <v>25</v>
      </c>
      <c r="D134" s="23" t="s">
        <v>26</v>
      </c>
      <c r="E134" s="23" t="s">
        <v>27</v>
      </c>
      <c r="F134" s="23" t="s">
        <v>28</v>
      </c>
      <c r="G134" s="23" t="s">
        <v>29</v>
      </c>
      <c r="H134" s="23" t="s">
        <v>30</v>
      </c>
      <c r="I134" s="23" t="s">
        <v>31</v>
      </c>
      <c r="J134" s="23" t="s">
        <v>32</v>
      </c>
      <c r="K134" s="23" t="s">
        <v>33</v>
      </c>
      <c r="L134" s="23" t="s">
        <v>34</v>
      </c>
      <c r="M134" s="23" t="s">
        <v>35</v>
      </c>
      <c r="N134" s="23" t="s">
        <v>36</v>
      </c>
      <c r="O134" s="24" t="s">
        <v>21</v>
      </c>
      <c r="P134" s="21"/>
      <c r="Q134" s="22" t="s">
        <v>21</v>
      </c>
      <c r="R134" s="23" t="s">
        <v>25</v>
      </c>
      <c r="S134" s="23" t="s">
        <v>26</v>
      </c>
      <c r="T134" s="23" t="s">
        <v>27</v>
      </c>
      <c r="U134" s="23" t="s">
        <v>28</v>
      </c>
      <c r="V134" s="23" t="s">
        <v>29</v>
      </c>
      <c r="W134" s="23" t="s">
        <v>30</v>
      </c>
      <c r="X134" s="23" t="s">
        <v>31</v>
      </c>
      <c r="Y134" s="23" t="s">
        <v>32</v>
      </c>
      <c r="Z134" s="23" t="s">
        <v>33</v>
      </c>
      <c r="AA134" s="23" t="s">
        <v>34</v>
      </c>
      <c r="AB134" s="23" t="s">
        <v>35</v>
      </c>
      <c r="AC134" s="23" t="s">
        <v>36</v>
      </c>
      <c r="AD134" s="24" t="s">
        <v>21</v>
      </c>
    </row>
    <row r="135" ht="15.75" customHeight="1">
      <c r="B135" s="22">
        <v>1901.0</v>
      </c>
      <c r="C135" s="9" t="str">
        <f>'1901'!B$34</f>
        <v>-</v>
      </c>
      <c r="D135" s="9" t="str">
        <f>'1901'!D$34</f>
        <v>-</v>
      </c>
      <c r="E135" s="9" t="str">
        <f>'1901'!F$34</f>
        <v>-</v>
      </c>
      <c r="F135" s="9" t="str">
        <f>'1901'!H$34</f>
        <v>-</v>
      </c>
      <c r="G135" s="9" t="str">
        <f>'1901'!J$34</f>
        <v>-</v>
      </c>
      <c r="H135" s="9" t="str">
        <f>'1901'!L$34</f>
        <v>-</v>
      </c>
      <c r="I135" s="9" t="str">
        <f>'1901'!N$34</f>
        <v>-</v>
      </c>
      <c r="J135" s="9" t="str">
        <f>'1901'!P$34</f>
        <v>-</v>
      </c>
      <c r="K135" s="9" t="str">
        <f>'1901'!R$34</f>
        <v>-</v>
      </c>
      <c r="L135" s="9" t="str">
        <f>'1901'!T$34</f>
        <v>-</v>
      </c>
      <c r="M135" s="9" t="str">
        <f>'1901'!V$34</f>
        <v>-</v>
      </c>
      <c r="N135" s="25" t="str">
        <f>'1901'!X$34</f>
        <v>-</v>
      </c>
      <c r="O135" s="26" t="str">
        <f t="shared" ref="O135:O261" si="130">AVERAGE(C135:N135)</f>
        <v>#DIV/0!</v>
      </c>
      <c r="P135" s="21"/>
      <c r="Q135" s="22">
        <v>1901.0</v>
      </c>
      <c r="R135" s="9" t="str">
        <f>'1901'!C$34</f>
        <v>-</v>
      </c>
      <c r="S135" s="9" t="str">
        <f>'1901'!E$34</f>
        <v>-</v>
      </c>
      <c r="T135" s="9" t="str">
        <f>'1901'!G$34</f>
        <v>-</v>
      </c>
      <c r="U135" s="9" t="str">
        <f>'1901'!I$34</f>
        <v>-</v>
      </c>
      <c r="V135" s="9" t="str">
        <f>'1901'!K$34</f>
        <v>-</v>
      </c>
      <c r="W135" s="9" t="str">
        <f>'1901'!M$34</f>
        <v>-</v>
      </c>
      <c r="X135" s="9" t="str">
        <f>'1901'!O$34</f>
        <v>-</v>
      </c>
      <c r="Y135" s="9" t="str">
        <f>'1901'!Q$34</f>
        <v>-</v>
      </c>
      <c r="Z135" s="9" t="str">
        <f>'1901'!S$34</f>
        <v>-</v>
      </c>
      <c r="AA135" s="9" t="str">
        <f>'1901'!U$34</f>
        <v>-</v>
      </c>
      <c r="AB135" s="9" t="str">
        <f>'1901'!W$34</f>
        <v>-</v>
      </c>
      <c r="AC135" s="25" t="str">
        <f>'1901'!Y$34</f>
        <v>-</v>
      </c>
      <c r="AD135" s="26" t="str">
        <f t="shared" ref="AD135:AD261" si="131">AVERAGE(R135:AC135)</f>
        <v>#DIV/0!</v>
      </c>
    </row>
    <row r="136" ht="15.75" customHeight="1">
      <c r="B136" s="22">
        <v>1902.0</v>
      </c>
      <c r="C136" s="9" t="str">
        <f>'1902'!B$34</f>
        <v>-</v>
      </c>
      <c r="D136" s="9" t="str">
        <f>'1902'!D$34</f>
        <v>-</v>
      </c>
      <c r="E136" s="9" t="str">
        <f>'1902'!F$34</f>
        <v>-</v>
      </c>
      <c r="F136" s="9" t="str">
        <f>'1902'!H$34</f>
        <v>-</v>
      </c>
      <c r="G136" s="9" t="str">
        <f>'1902'!J$34</f>
        <v>-</v>
      </c>
      <c r="H136" s="9" t="str">
        <f>'1902'!L$34</f>
        <v>-</v>
      </c>
      <c r="I136" s="9" t="str">
        <f>'1902'!N$34</f>
        <v>-</v>
      </c>
      <c r="J136" s="9" t="str">
        <f>'1902'!P$34</f>
        <v>-</v>
      </c>
      <c r="K136" s="9" t="str">
        <f>'1902'!R$34</f>
        <v>-</v>
      </c>
      <c r="L136" s="9" t="str">
        <f>'1902'!T$34</f>
        <v>-</v>
      </c>
      <c r="M136" s="9" t="str">
        <f>'1902'!V$34</f>
        <v>-</v>
      </c>
      <c r="N136" s="25" t="str">
        <f>'1902'!X$34</f>
        <v>-</v>
      </c>
      <c r="O136" s="26" t="str">
        <f t="shared" si="130"/>
        <v>#DIV/0!</v>
      </c>
      <c r="P136" s="21"/>
      <c r="Q136" s="22">
        <v>1902.0</v>
      </c>
      <c r="R136" s="9" t="str">
        <f>'1902'!C$34</f>
        <v>-</v>
      </c>
      <c r="S136" s="9" t="str">
        <f>'1902'!E$34</f>
        <v>-</v>
      </c>
      <c r="T136" s="9" t="str">
        <f>'1902'!G$34</f>
        <v>-</v>
      </c>
      <c r="U136" s="9" t="str">
        <f>'1902'!I$34</f>
        <v>-</v>
      </c>
      <c r="V136" s="9" t="str">
        <f>'1902'!K$34</f>
        <v>-</v>
      </c>
      <c r="W136" s="9" t="str">
        <f>'1902'!M$34</f>
        <v>-</v>
      </c>
      <c r="X136" s="9" t="str">
        <f>'1902'!O$34</f>
        <v>-</v>
      </c>
      <c r="Y136" s="9" t="str">
        <f>'1902'!Q$34</f>
        <v>-</v>
      </c>
      <c r="Z136" s="9" t="str">
        <f>'1902'!S$34</f>
        <v>-</v>
      </c>
      <c r="AA136" s="9" t="str">
        <f>'1902'!U$34</f>
        <v>-</v>
      </c>
      <c r="AB136" s="9" t="str">
        <f>'1902'!W$34</f>
        <v>-</v>
      </c>
      <c r="AC136" s="25" t="str">
        <f>'1902'!Y$34</f>
        <v>-</v>
      </c>
      <c r="AD136" s="26" t="str">
        <f t="shared" si="131"/>
        <v>#DIV/0!</v>
      </c>
    </row>
    <row r="137" ht="15.75" customHeight="1">
      <c r="B137" s="22">
        <v>1903.0</v>
      </c>
      <c r="C137" s="9" t="str">
        <f>'1903'!B$34</f>
        <v>-</v>
      </c>
      <c r="D137" s="9" t="str">
        <f>'1903'!D$34</f>
        <v>-</v>
      </c>
      <c r="E137" s="9" t="str">
        <f>'1903'!F$34</f>
        <v>-</v>
      </c>
      <c r="F137" s="9" t="str">
        <f>'1903'!H$34</f>
        <v>-</v>
      </c>
      <c r="G137" s="9" t="str">
        <f>'1903'!J$34</f>
        <v>-</v>
      </c>
      <c r="H137" s="9" t="str">
        <f>'1903'!L$34</f>
        <v>-</v>
      </c>
      <c r="I137" s="9" t="str">
        <f>'1903'!N$34</f>
        <v>-</v>
      </c>
      <c r="J137" s="9" t="str">
        <f>'1903'!P$34</f>
        <v>-</v>
      </c>
      <c r="K137" s="9" t="str">
        <f>'1903'!R$34</f>
        <v>-</v>
      </c>
      <c r="L137" s="9" t="str">
        <f>'1903'!T$34</f>
        <v>-</v>
      </c>
      <c r="M137" s="9" t="str">
        <f>'1903'!V$34</f>
        <v>-</v>
      </c>
      <c r="N137" s="25" t="str">
        <f>'1903'!X$34</f>
        <v>-</v>
      </c>
      <c r="O137" s="26" t="str">
        <f t="shared" si="130"/>
        <v>#DIV/0!</v>
      </c>
      <c r="P137" s="21"/>
      <c r="Q137" s="22">
        <v>1903.0</v>
      </c>
      <c r="R137" s="9" t="str">
        <f>'1903'!C$34</f>
        <v>-</v>
      </c>
      <c r="S137" s="9" t="str">
        <f>'1903'!E$34</f>
        <v>-</v>
      </c>
      <c r="T137" s="9" t="str">
        <f>'1903'!G$34</f>
        <v>-</v>
      </c>
      <c r="U137" s="9" t="str">
        <f>'1903'!I$34</f>
        <v>-</v>
      </c>
      <c r="V137" s="9" t="str">
        <f>'1903'!K$34</f>
        <v>-</v>
      </c>
      <c r="W137" s="9" t="str">
        <f>'1903'!M$34</f>
        <v>-</v>
      </c>
      <c r="X137" s="9" t="str">
        <f>'1903'!O$34</f>
        <v>-</v>
      </c>
      <c r="Y137" s="9" t="str">
        <f>'1903'!Q$34</f>
        <v>-</v>
      </c>
      <c r="Z137" s="9" t="str">
        <f>'1903'!S$34</f>
        <v>-</v>
      </c>
      <c r="AA137" s="9" t="str">
        <f>'1903'!U$34</f>
        <v>-</v>
      </c>
      <c r="AB137" s="9" t="str">
        <f>'1903'!W$34</f>
        <v>-</v>
      </c>
      <c r="AC137" s="25" t="str">
        <f>'1903'!Y$34</f>
        <v>-</v>
      </c>
      <c r="AD137" s="26" t="str">
        <f t="shared" si="131"/>
        <v>#DIV/0!</v>
      </c>
    </row>
    <row r="138" ht="15.75" customHeight="1">
      <c r="B138" s="22">
        <v>1904.0</v>
      </c>
      <c r="C138" s="9" t="str">
        <f>'1904'!B$34</f>
        <v>-</v>
      </c>
      <c r="D138" s="9" t="str">
        <f>'1904'!D$34</f>
        <v>-</v>
      </c>
      <c r="E138" s="9" t="str">
        <f>'1904'!F$34</f>
        <v>-</v>
      </c>
      <c r="F138" s="9" t="str">
        <f>'1904'!H$34</f>
        <v>-</v>
      </c>
      <c r="G138" s="9" t="str">
        <f>'1904'!J$34</f>
        <v>-</v>
      </c>
      <c r="H138" s="9" t="str">
        <f>'1904'!L$34</f>
        <v>-</v>
      </c>
      <c r="I138" s="9" t="str">
        <f>'1904'!N$34</f>
        <v>-</v>
      </c>
      <c r="J138" s="9" t="str">
        <f>'1904'!P$34</f>
        <v>-</v>
      </c>
      <c r="K138" s="9" t="str">
        <f>'1904'!R$34</f>
        <v>-</v>
      </c>
      <c r="L138" s="9" t="str">
        <f>'1904'!T$34</f>
        <v>-</v>
      </c>
      <c r="M138" s="9" t="str">
        <f>'1904'!V$34</f>
        <v>-</v>
      </c>
      <c r="N138" s="25" t="str">
        <f>'1904'!X$34</f>
        <v>-</v>
      </c>
      <c r="O138" s="26" t="str">
        <f t="shared" si="130"/>
        <v>#DIV/0!</v>
      </c>
      <c r="P138" s="21"/>
      <c r="Q138" s="22">
        <v>1904.0</v>
      </c>
      <c r="R138" s="9" t="str">
        <f>'1904'!C$34</f>
        <v>-</v>
      </c>
      <c r="S138" s="9" t="str">
        <f>'1904'!E$34</f>
        <v>-</v>
      </c>
      <c r="T138" s="9" t="str">
        <f>'1904'!G$34</f>
        <v>-</v>
      </c>
      <c r="U138" s="9" t="str">
        <f>'1904'!I$34</f>
        <v>-</v>
      </c>
      <c r="V138" s="9" t="str">
        <f>'1904'!K$34</f>
        <v>-</v>
      </c>
      <c r="W138" s="9" t="str">
        <f>'1904'!M$34</f>
        <v>-</v>
      </c>
      <c r="X138" s="9" t="str">
        <f>'1904'!O$34</f>
        <v>-</v>
      </c>
      <c r="Y138" s="9" t="str">
        <f>'1904'!Q$34</f>
        <v>-</v>
      </c>
      <c r="Z138" s="9" t="str">
        <f>'1904'!S$34</f>
        <v>-</v>
      </c>
      <c r="AA138" s="9" t="str">
        <f>'1904'!U$34</f>
        <v>-</v>
      </c>
      <c r="AB138" s="9" t="str">
        <f>'1904'!W$34</f>
        <v>-</v>
      </c>
      <c r="AC138" s="25" t="str">
        <f>'1904'!Y$34</f>
        <v>-</v>
      </c>
      <c r="AD138" s="26" t="str">
        <f t="shared" si="131"/>
        <v>#DIV/0!</v>
      </c>
      <c r="AE138" s="27"/>
    </row>
    <row r="139" ht="15.75" customHeight="1">
      <c r="B139" s="22">
        <v>1905.0</v>
      </c>
      <c r="C139" s="9" t="str">
        <f>'1905'!B$34</f>
        <v>-</v>
      </c>
      <c r="D139" s="9" t="str">
        <f>'1905'!D$34</f>
        <v>-</v>
      </c>
      <c r="E139" s="9" t="str">
        <f>'1905'!F$34</f>
        <v>-</v>
      </c>
      <c r="F139" s="9" t="str">
        <f>'1905'!H$34</f>
        <v>-</v>
      </c>
      <c r="G139" s="9" t="str">
        <f>'1905'!J$34</f>
        <v>-</v>
      </c>
      <c r="H139" s="9" t="str">
        <f>'1905'!L$34</f>
        <v>-</v>
      </c>
      <c r="I139" s="9" t="str">
        <f>'1905'!N$34</f>
        <v>-</v>
      </c>
      <c r="J139" s="9" t="str">
        <f>'1905'!P$34</f>
        <v>-</v>
      </c>
      <c r="K139" s="9" t="str">
        <f>'1905'!R$34</f>
        <v>-</v>
      </c>
      <c r="L139" s="9" t="str">
        <f>'1905'!T$34</f>
        <v>-</v>
      </c>
      <c r="M139" s="9" t="str">
        <f>'1905'!V$34</f>
        <v>-</v>
      </c>
      <c r="N139" s="25" t="str">
        <f>'1905'!X$34</f>
        <v>-</v>
      </c>
      <c r="O139" s="26" t="str">
        <f t="shared" si="130"/>
        <v>#DIV/0!</v>
      </c>
      <c r="P139" s="21"/>
      <c r="Q139" s="22">
        <v>1905.0</v>
      </c>
      <c r="R139" s="9" t="str">
        <f>'1905'!C$34</f>
        <v>-</v>
      </c>
      <c r="S139" s="9" t="str">
        <f>'1905'!E$34</f>
        <v>-</v>
      </c>
      <c r="T139" s="9" t="str">
        <f>'1905'!G$34</f>
        <v>-</v>
      </c>
      <c r="U139" s="9" t="str">
        <f>'1905'!I$34</f>
        <v>-</v>
      </c>
      <c r="V139" s="9" t="str">
        <f>'1905'!K$34</f>
        <v>-</v>
      </c>
      <c r="W139" s="9" t="str">
        <f>'1905'!M$34</f>
        <v>-</v>
      </c>
      <c r="X139" s="9" t="str">
        <f>'1905'!O$34</f>
        <v>-</v>
      </c>
      <c r="Y139" s="9" t="str">
        <f>'1905'!Q$34</f>
        <v>-</v>
      </c>
      <c r="Z139" s="9" t="str">
        <f>'1905'!S$34</f>
        <v>-</v>
      </c>
      <c r="AA139" s="9" t="str">
        <f>'1905'!U$34</f>
        <v>-</v>
      </c>
      <c r="AB139" s="9" t="str">
        <f>'1905'!W$34</f>
        <v>-</v>
      </c>
      <c r="AC139" s="25" t="str">
        <f>'1905'!Y$34</f>
        <v>-</v>
      </c>
      <c r="AD139" s="26" t="str">
        <f t="shared" si="131"/>
        <v>#DIV/0!</v>
      </c>
      <c r="AE139" s="27"/>
    </row>
    <row r="140" ht="15.75" customHeight="1">
      <c r="B140" s="22">
        <v>1906.0</v>
      </c>
      <c r="C140" s="9" t="str">
        <f>'1906'!B$34</f>
        <v>-</v>
      </c>
      <c r="D140" s="9" t="str">
        <f>'1906'!D$34</f>
        <v>-</v>
      </c>
      <c r="E140" s="9" t="str">
        <f>'1906'!F$34</f>
        <v>-</v>
      </c>
      <c r="F140" s="9" t="str">
        <f>'1906'!H$34</f>
        <v>-</v>
      </c>
      <c r="G140" s="9" t="str">
        <f>'1906'!J$34</f>
        <v>-</v>
      </c>
      <c r="H140" s="9" t="str">
        <f>'1906'!L$34</f>
        <v>-</v>
      </c>
      <c r="I140" s="9" t="str">
        <f>'1906'!N$34</f>
        <v>-</v>
      </c>
      <c r="J140" s="9" t="str">
        <f>'1906'!P$34</f>
        <v>-</v>
      </c>
      <c r="K140" s="9" t="str">
        <f>'1906'!R$34</f>
        <v>-</v>
      </c>
      <c r="L140" s="9" t="str">
        <f>'1906'!T$34</f>
        <v>-</v>
      </c>
      <c r="M140" s="9" t="str">
        <f>'1906'!V$34</f>
        <v>-</v>
      </c>
      <c r="N140" s="25" t="str">
        <f>'1906'!X$34</f>
        <v>-</v>
      </c>
      <c r="O140" s="26" t="str">
        <f t="shared" si="130"/>
        <v>#DIV/0!</v>
      </c>
      <c r="P140" s="21"/>
      <c r="Q140" s="22">
        <v>1906.0</v>
      </c>
      <c r="R140" s="9" t="str">
        <f>'1906'!C$34</f>
        <v>-</v>
      </c>
      <c r="S140" s="9" t="str">
        <f>'1906'!E$34</f>
        <v>-</v>
      </c>
      <c r="T140" s="9" t="str">
        <f>'1906'!G$34</f>
        <v>-</v>
      </c>
      <c r="U140" s="9" t="str">
        <f>'1906'!I$34</f>
        <v>-</v>
      </c>
      <c r="V140" s="9" t="str">
        <f>'1906'!K$34</f>
        <v>-</v>
      </c>
      <c r="W140" s="9" t="str">
        <f>'1906'!M$34</f>
        <v>-</v>
      </c>
      <c r="X140" s="9" t="str">
        <f>'1906'!O$34</f>
        <v>-</v>
      </c>
      <c r="Y140" s="9" t="str">
        <f>'1906'!Q$34</f>
        <v>-</v>
      </c>
      <c r="Z140" s="9" t="str">
        <f>'1906'!S$34</f>
        <v>-</v>
      </c>
      <c r="AA140" s="9" t="str">
        <f>'1906'!U$34</f>
        <v>-</v>
      </c>
      <c r="AB140" s="9" t="str">
        <f>'1906'!W$34</f>
        <v>-</v>
      </c>
      <c r="AC140" s="25" t="str">
        <f>'1906'!Y$34</f>
        <v>-</v>
      </c>
      <c r="AD140" s="26" t="str">
        <f t="shared" si="131"/>
        <v>#DIV/0!</v>
      </c>
      <c r="AE140" s="27"/>
    </row>
    <row r="141" ht="15.75" customHeight="1">
      <c r="B141" s="22">
        <v>1907.0</v>
      </c>
      <c r="C141" s="9" t="str">
        <f>'1907'!B$34</f>
        <v>-</v>
      </c>
      <c r="D141" s="9" t="str">
        <f>'1907'!D$34</f>
        <v>-</v>
      </c>
      <c r="E141" s="9" t="str">
        <f>'1907'!F$34</f>
        <v>-</v>
      </c>
      <c r="F141" s="9" t="str">
        <f>'1907'!H$34</f>
        <v>-</v>
      </c>
      <c r="G141" s="9" t="str">
        <f>'1907'!J$34</f>
        <v>-</v>
      </c>
      <c r="H141" s="9" t="str">
        <f>'1907'!L$34</f>
        <v>-</v>
      </c>
      <c r="I141" s="9" t="str">
        <f>'1907'!N$34</f>
        <v>-</v>
      </c>
      <c r="J141" s="9" t="str">
        <f>'1907'!P$34</f>
        <v>-</v>
      </c>
      <c r="K141" s="9" t="str">
        <f>'1907'!R$34</f>
        <v>-</v>
      </c>
      <c r="L141" s="9" t="str">
        <f>'1907'!T$34</f>
        <v>-</v>
      </c>
      <c r="M141" s="9" t="str">
        <f>'1907'!V$34</f>
        <v>-</v>
      </c>
      <c r="N141" s="25" t="str">
        <f>'1907'!X$34</f>
        <v>-</v>
      </c>
      <c r="O141" s="26" t="str">
        <f t="shared" si="130"/>
        <v>#DIV/0!</v>
      </c>
      <c r="P141" s="21"/>
      <c r="Q141" s="22">
        <v>1907.0</v>
      </c>
      <c r="R141" s="9" t="str">
        <f>'1907'!C$34</f>
        <v>-</v>
      </c>
      <c r="S141" s="9" t="str">
        <f>'1907'!E$34</f>
        <v>-</v>
      </c>
      <c r="T141" s="9" t="str">
        <f>'1907'!G$34</f>
        <v>-</v>
      </c>
      <c r="U141" s="9" t="str">
        <f>'1907'!I$34</f>
        <v>-</v>
      </c>
      <c r="V141" s="9" t="str">
        <f>'1907'!K$34</f>
        <v>-</v>
      </c>
      <c r="W141" s="9" t="str">
        <f>'1907'!M$34</f>
        <v>-</v>
      </c>
      <c r="X141" s="9" t="str">
        <f>'1907'!O$34</f>
        <v>-</v>
      </c>
      <c r="Y141" s="9" t="str">
        <f>'1907'!Q$34</f>
        <v>-</v>
      </c>
      <c r="Z141" s="9" t="str">
        <f>'1907'!S$34</f>
        <v>-</v>
      </c>
      <c r="AA141" s="9" t="str">
        <f>'1907'!U$34</f>
        <v>-</v>
      </c>
      <c r="AB141" s="9" t="str">
        <f>'1907'!W$34</f>
        <v>-</v>
      </c>
      <c r="AC141" s="25" t="str">
        <f>'1907'!Y$34</f>
        <v>-</v>
      </c>
      <c r="AD141" s="26" t="str">
        <f t="shared" si="131"/>
        <v>#DIV/0!</v>
      </c>
      <c r="AE141" s="27"/>
    </row>
    <row r="142" ht="15.75" customHeight="1">
      <c r="B142" s="22">
        <v>1908.0</v>
      </c>
      <c r="C142" s="9" t="str">
        <f>'1908'!B$34</f>
        <v>-</v>
      </c>
      <c r="D142" s="9" t="str">
        <f>'1908'!D$34</f>
        <v>-</v>
      </c>
      <c r="E142" s="9" t="str">
        <f>'1908'!F$34</f>
        <v>-</v>
      </c>
      <c r="F142" s="9" t="str">
        <f>'1908'!H$34</f>
        <v>-</v>
      </c>
      <c r="G142" s="9" t="str">
        <f>'1908'!J$34</f>
        <v>-</v>
      </c>
      <c r="H142" s="9" t="str">
        <f>'1908'!L$34</f>
        <v>-</v>
      </c>
      <c r="I142" s="9" t="str">
        <f>'1908'!N$34</f>
        <v>-</v>
      </c>
      <c r="J142" s="9" t="str">
        <f>'1908'!P$34</f>
        <v>-</v>
      </c>
      <c r="K142" s="9" t="str">
        <f>'1908'!R$34</f>
        <v>-</v>
      </c>
      <c r="L142" s="9" t="str">
        <f>'1908'!T$34</f>
        <v>-</v>
      </c>
      <c r="M142" s="9" t="str">
        <f>'1908'!V$34</f>
        <v>-</v>
      </c>
      <c r="N142" s="25" t="str">
        <f>'1908'!X$34</f>
        <v>-</v>
      </c>
      <c r="O142" s="26" t="str">
        <f t="shared" si="130"/>
        <v>#DIV/0!</v>
      </c>
      <c r="P142" s="21"/>
      <c r="Q142" s="22">
        <v>1908.0</v>
      </c>
      <c r="R142" s="9" t="str">
        <f>'1908'!C$34</f>
        <v>-</v>
      </c>
      <c r="S142" s="9" t="str">
        <f>'1908'!E$34</f>
        <v>-</v>
      </c>
      <c r="T142" s="9" t="str">
        <f>'1908'!G$34</f>
        <v>-</v>
      </c>
      <c r="U142" s="9" t="str">
        <f>'1908'!I$34</f>
        <v>-</v>
      </c>
      <c r="V142" s="9" t="str">
        <f>'1908'!K$34</f>
        <v>-</v>
      </c>
      <c r="W142" s="9" t="str">
        <f>'1908'!M$34</f>
        <v>-</v>
      </c>
      <c r="X142" s="9" t="str">
        <f>'1908'!O$34</f>
        <v>-</v>
      </c>
      <c r="Y142" s="9" t="str">
        <f>'1908'!Q$34</f>
        <v>-</v>
      </c>
      <c r="Z142" s="9" t="str">
        <f>'1908'!S$34</f>
        <v>-</v>
      </c>
      <c r="AA142" s="9" t="str">
        <f>'1908'!U$34</f>
        <v>-</v>
      </c>
      <c r="AB142" s="9" t="str">
        <f>'1908'!W$34</f>
        <v>-</v>
      </c>
      <c r="AC142" s="25" t="str">
        <f>'1908'!Y$34</f>
        <v>-</v>
      </c>
      <c r="AD142" s="26" t="str">
        <f t="shared" si="131"/>
        <v>#DIV/0!</v>
      </c>
      <c r="AE142" s="27"/>
    </row>
    <row r="143" ht="15.75" customHeight="1">
      <c r="B143" s="22">
        <v>1909.0</v>
      </c>
      <c r="C143" s="9" t="str">
        <f>'1909'!B$34</f>
        <v>-</v>
      </c>
      <c r="D143" s="9" t="str">
        <f>'1909'!D$34</f>
        <v>-</v>
      </c>
      <c r="E143" s="9" t="str">
        <f>'1909'!F$34</f>
        <v>-</v>
      </c>
      <c r="F143" s="9" t="str">
        <f>'1909'!H$34</f>
        <v>-</v>
      </c>
      <c r="G143" s="9" t="str">
        <f>'1909'!J$34</f>
        <v>-</v>
      </c>
      <c r="H143" s="9" t="str">
        <f>'1909'!L$34</f>
        <v>-</v>
      </c>
      <c r="I143" s="9" t="str">
        <f>'1909'!N$34</f>
        <v>-</v>
      </c>
      <c r="J143" s="9" t="str">
        <f>'1909'!P$34</f>
        <v>-</v>
      </c>
      <c r="K143" s="9" t="str">
        <f>'1909'!R$34</f>
        <v>-</v>
      </c>
      <c r="L143" s="9" t="str">
        <f>'1909'!T$34</f>
        <v>-</v>
      </c>
      <c r="M143" s="9" t="str">
        <f>'1909'!V$34</f>
        <v>-</v>
      </c>
      <c r="N143" s="25" t="str">
        <f>'1909'!X$34</f>
        <v>-</v>
      </c>
      <c r="O143" s="26" t="str">
        <f t="shared" si="130"/>
        <v>#DIV/0!</v>
      </c>
      <c r="P143" s="21"/>
      <c r="Q143" s="22">
        <v>1909.0</v>
      </c>
      <c r="R143" s="9" t="str">
        <f>'1909'!C$34</f>
        <v>-</v>
      </c>
      <c r="S143" s="9" t="str">
        <f>'1909'!E$34</f>
        <v>-</v>
      </c>
      <c r="T143" s="9" t="str">
        <f>'1909'!G$34</f>
        <v>-</v>
      </c>
      <c r="U143" s="9" t="str">
        <f>'1909'!I$34</f>
        <v>-</v>
      </c>
      <c r="V143" s="9" t="str">
        <f>'1909'!K$34</f>
        <v>-</v>
      </c>
      <c r="W143" s="9" t="str">
        <f>'1909'!M$34</f>
        <v>-</v>
      </c>
      <c r="X143" s="9" t="str">
        <f>'1909'!O$34</f>
        <v>-</v>
      </c>
      <c r="Y143" s="9" t="str">
        <f>'1909'!Q$34</f>
        <v>-</v>
      </c>
      <c r="Z143" s="9" t="str">
        <f>'1909'!S$34</f>
        <v>-</v>
      </c>
      <c r="AA143" s="9" t="str">
        <f>'1909'!U$34</f>
        <v>-</v>
      </c>
      <c r="AB143" s="9" t="str">
        <f>'1909'!W$34</f>
        <v>-</v>
      </c>
      <c r="AC143" s="25" t="str">
        <f>'1909'!Y$34</f>
        <v>-</v>
      </c>
      <c r="AD143" s="26" t="str">
        <f t="shared" si="131"/>
        <v>#DIV/0!</v>
      </c>
      <c r="AE143" s="27"/>
    </row>
    <row r="144" ht="15.75" customHeight="1">
      <c r="B144" s="22">
        <v>1910.0</v>
      </c>
      <c r="C144" s="9" t="str">
        <f>'1910'!B$34</f>
        <v>-</v>
      </c>
      <c r="D144" s="9" t="str">
        <f>'1910'!D$34</f>
        <v>-</v>
      </c>
      <c r="E144" s="9" t="str">
        <f>'1910'!F$34</f>
        <v>-</v>
      </c>
      <c r="F144" s="9" t="str">
        <f>'1910'!H$34</f>
        <v>-</v>
      </c>
      <c r="G144" s="9" t="str">
        <f>'1910'!J$34</f>
        <v>-</v>
      </c>
      <c r="H144" s="9" t="str">
        <f>'1910'!L$34</f>
        <v>-</v>
      </c>
      <c r="I144" s="9" t="str">
        <f>'1910'!N$34</f>
        <v>-</v>
      </c>
      <c r="J144" s="9" t="str">
        <f>'1910'!P$34</f>
        <v>-</v>
      </c>
      <c r="K144" s="9" t="str">
        <f>'1910'!R$34</f>
        <v>-</v>
      </c>
      <c r="L144" s="9" t="str">
        <f>'1910'!T$34</f>
        <v>-</v>
      </c>
      <c r="M144" s="9" t="str">
        <f>'1910'!V$34</f>
        <v>-</v>
      </c>
      <c r="N144" s="25" t="str">
        <f>'1910'!X$34</f>
        <v>-</v>
      </c>
      <c r="O144" s="26" t="str">
        <f t="shared" si="130"/>
        <v>#DIV/0!</v>
      </c>
      <c r="P144" s="21"/>
      <c r="Q144" s="22">
        <v>1910.0</v>
      </c>
      <c r="R144" s="9" t="str">
        <f>'1910'!C$34</f>
        <v>-</v>
      </c>
      <c r="S144" s="9" t="str">
        <f>'1910'!E$34</f>
        <v>-</v>
      </c>
      <c r="T144" s="9" t="str">
        <f>'1910'!G$34</f>
        <v>-</v>
      </c>
      <c r="U144" s="9" t="str">
        <f>'1910'!I$34</f>
        <v>-</v>
      </c>
      <c r="V144" s="9" t="str">
        <f>'1910'!K$34</f>
        <v>-</v>
      </c>
      <c r="W144" s="9" t="str">
        <f>'1910'!M$34</f>
        <v>-</v>
      </c>
      <c r="X144" s="9" t="str">
        <f>'1910'!O$34</f>
        <v>-</v>
      </c>
      <c r="Y144" s="9" t="str">
        <f>'1910'!Q$34</f>
        <v>-</v>
      </c>
      <c r="Z144" s="9" t="str">
        <f>'1910'!S$34</f>
        <v>-</v>
      </c>
      <c r="AA144" s="9" t="str">
        <f>'1910'!U$34</f>
        <v>-</v>
      </c>
      <c r="AB144" s="9" t="str">
        <f>'1910'!W$34</f>
        <v>-</v>
      </c>
      <c r="AC144" s="25" t="str">
        <f>'1910'!Y$34</f>
        <v>-</v>
      </c>
      <c r="AD144" s="26" t="str">
        <f t="shared" si="131"/>
        <v>#DIV/0!</v>
      </c>
      <c r="AE144" s="27"/>
    </row>
    <row r="145" ht="15.75" customHeight="1">
      <c r="B145" s="22">
        <v>1911.0</v>
      </c>
      <c r="C145" s="9" t="str">
        <f>'1911'!B$34</f>
        <v>-</v>
      </c>
      <c r="D145" s="9" t="str">
        <f>'1911'!D$34</f>
        <v>-</v>
      </c>
      <c r="E145" s="9" t="str">
        <f>'1911'!F$34</f>
        <v>-</v>
      </c>
      <c r="F145" s="9" t="str">
        <f>'1911'!H$34</f>
        <v>-</v>
      </c>
      <c r="G145" s="9" t="str">
        <f>'1911'!J$34</f>
        <v>-</v>
      </c>
      <c r="H145" s="9" t="str">
        <f>'1911'!L$34</f>
        <v>-</v>
      </c>
      <c r="I145" s="9" t="str">
        <f>'1911'!N$34</f>
        <v>-</v>
      </c>
      <c r="J145" s="9" t="str">
        <f>'1911'!P$34</f>
        <v>-</v>
      </c>
      <c r="K145" s="9" t="str">
        <f>'1911'!R$34</f>
        <v>-</v>
      </c>
      <c r="L145" s="9" t="str">
        <f>'1911'!T$34</f>
        <v>-</v>
      </c>
      <c r="M145" s="9" t="str">
        <f>'1911'!V$34</f>
        <v>-</v>
      </c>
      <c r="N145" s="25" t="str">
        <f>'1911'!X$34</f>
        <v>-</v>
      </c>
      <c r="O145" s="26" t="str">
        <f t="shared" si="130"/>
        <v>#DIV/0!</v>
      </c>
      <c r="P145" s="21"/>
      <c r="Q145" s="22">
        <v>1911.0</v>
      </c>
      <c r="R145" s="9" t="str">
        <f>'1911'!C$34</f>
        <v>-</v>
      </c>
      <c r="S145" s="9" t="str">
        <f>'1911'!E$34</f>
        <v>-</v>
      </c>
      <c r="T145" s="9" t="str">
        <f>'1911'!G$34</f>
        <v>-</v>
      </c>
      <c r="U145" s="9" t="str">
        <f>'1911'!I$34</f>
        <v>-</v>
      </c>
      <c r="V145" s="9" t="str">
        <f>'1911'!K$34</f>
        <v>-</v>
      </c>
      <c r="W145" s="9" t="str">
        <f>'1911'!M$34</f>
        <v>-</v>
      </c>
      <c r="X145" s="9" t="str">
        <f>'1911'!O$34</f>
        <v>-</v>
      </c>
      <c r="Y145" s="9" t="str">
        <f>'1911'!Q$34</f>
        <v>-</v>
      </c>
      <c r="Z145" s="9" t="str">
        <f>'1911'!S$34</f>
        <v>-</v>
      </c>
      <c r="AA145" s="9" t="str">
        <f>'1911'!U$34</f>
        <v>-</v>
      </c>
      <c r="AB145" s="9" t="str">
        <f>'1911'!W$34</f>
        <v>-</v>
      </c>
      <c r="AC145" s="25" t="str">
        <f>'1911'!Y$34</f>
        <v>-</v>
      </c>
      <c r="AD145" s="26" t="str">
        <f t="shared" si="131"/>
        <v>#DIV/0!</v>
      </c>
      <c r="AE145" s="27"/>
    </row>
    <row r="146" ht="15.75" customHeight="1">
      <c r="B146" s="22">
        <v>1912.0</v>
      </c>
      <c r="C146" s="9" t="str">
        <f>'1912'!B$34</f>
        <v>-</v>
      </c>
      <c r="D146" s="9" t="str">
        <f>'1912'!D$34</f>
        <v>-</v>
      </c>
      <c r="E146" s="9" t="str">
        <f>'1912'!F$34</f>
        <v>-</v>
      </c>
      <c r="F146" s="9" t="str">
        <f>'1912'!H$34</f>
        <v>-</v>
      </c>
      <c r="G146" s="9" t="str">
        <f>'1912'!J$34</f>
        <v>-</v>
      </c>
      <c r="H146" s="9" t="str">
        <f>'1912'!L$34</f>
        <v>-</v>
      </c>
      <c r="I146" s="9" t="str">
        <f>'1912'!N$34</f>
        <v>-</v>
      </c>
      <c r="J146" s="9" t="str">
        <f>'1912'!P$34</f>
        <v>-</v>
      </c>
      <c r="K146" s="9" t="str">
        <f>'1912'!R$34</f>
        <v>-</v>
      </c>
      <c r="L146" s="9" t="str">
        <f>'1912'!T$34</f>
        <v>-</v>
      </c>
      <c r="M146" s="9" t="str">
        <f>'1912'!V$34</f>
        <v>-</v>
      </c>
      <c r="N146" s="25" t="str">
        <f>'1912'!X$34</f>
        <v>-</v>
      </c>
      <c r="O146" s="26" t="str">
        <f t="shared" si="130"/>
        <v>#DIV/0!</v>
      </c>
      <c r="P146" s="21"/>
      <c r="Q146" s="22">
        <v>1912.0</v>
      </c>
      <c r="R146" s="9" t="str">
        <f>'1912'!C$34</f>
        <v>-</v>
      </c>
      <c r="S146" s="9" t="str">
        <f>'1912'!E$34</f>
        <v>-</v>
      </c>
      <c r="T146" s="9" t="str">
        <f>'1912'!G$34</f>
        <v>-</v>
      </c>
      <c r="U146" s="9" t="str">
        <f>'1912'!I$34</f>
        <v>-</v>
      </c>
      <c r="V146" s="9" t="str">
        <f>'1912'!K$34</f>
        <v>-</v>
      </c>
      <c r="W146" s="9" t="str">
        <f>'1912'!M$34</f>
        <v>-</v>
      </c>
      <c r="X146" s="9" t="str">
        <f>'1912'!O$34</f>
        <v>-</v>
      </c>
      <c r="Y146" s="9" t="str">
        <f>'1912'!Q$34</f>
        <v>-</v>
      </c>
      <c r="Z146" s="9" t="str">
        <f>'1912'!S$34</f>
        <v>-</v>
      </c>
      <c r="AA146" s="9" t="str">
        <f>'1912'!U$34</f>
        <v>-</v>
      </c>
      <c r="AB146" s="9" t="str">
        <f>'1912'!W$34</f>
        <v>-</v>
      </c>
      <c r="AC146" s="25" t="str">
        <f>'1912'!Y$34</f>
        <v>-</v>
      </c>
      <c r="AD146" s="26" t="str">
        <f t="shared" si="131"/>
        <v>#DIV/0!</v>
      </c>
      <c r="AE146" s="27"/>
    </row>
    <row r="147" ht="15.75" customHeight="1">
      <c r="B147" s="22">
        <v>1913.0</v>
      </c>
      <c r="C147" s="9" t="str">
        <f>'1913'!B$34</f>
        <v>-</v>
      </c>
      <c r="D147" s="9" t="str">
        <f>'1913'!D$34</f>
        <v>-</v>
      </c>
      <c r="E147" s="9" t="str">
        <f>'1913'!F$34</f>
        <v>-</v>
      </c>
      <c r="F147" s="9" t="str">
        <f>'1913'!H$34</f>
        <v>-</v>
      </c>
      <c r="G147" s="9" t="str">
        <f>'1913'!J$34</f>
        <v>-</v>
      </c>
      <c r="H147" s="9" t="str">
        <f>'1913'!L$34</f>
        <v>-</v>
      </c>
      <c r="I147" s="9" t="str">
        <f>'1913'!N$34</f>
        <v>-</v>
      </c>
      <c r="J147" s="9" t="str">
        <f>'1913'!P$34</f>
        <v>-</v>
      </c>
      <c r="K147" s="9" t="str">
        <f>'1913'!R$34</f>
        <v>-</v>
      </c>
      <c r="L147" s="9" t="str">
        <f>'1913'!T$34</f>
        <v>-</v>
      </c>
      <c r="M147" s="9" t="str">
        <f>'1913'!V$34</f>
        <v>-</v>
      </c>
      <c r="N147" s="25" t="str">
        <f>'1913'!X$34</f>
        <v>-</v>
      </c>
      <c r="O147" s="26" t="str">
        <f t="shared" si="130"/>
        <v>#DIV/0!</v>
      </c>
      <c r="P147" s="21"/>
      <c r="Q147" s="22">
        <v>1913.0</v>
      </c>
      <c r="R147" s="9" t="str">
        <f>'1913'!C$34</f>
        <v>-</v>
      </c>
      <c r="S147" s="9" t="str">
        <f>'1913'!E$34</f>
        <v>-</v>
      </c>
      <c r="T147" s="9" t="str">
        <f>'1913'!G$34</f>
        <v>-</v>
      </c>
      <c r="U147" s="9" t="str">
        <f>'1913'!I$34</f>
        <v>-</v>
      </c>
      <c r="V147" s="9" t="str">
        <f>'1913'!K$34</f>
        <v>-</v>
      </c>
      <c r="W147" s="9" t="str">
        <f>'1913'!M$34</f>
        <v>-</v>
      </c>
      <c r="X147" s="9" t="str">
        <f>'1913'!O$34</f>
        <v>-</v>
      </c>
      <c r="Y147" s="9" t="str">
        <f>'1913'!Q$34</f>
        <v>-</v>
      </c>
      <c r="Z147" s="9" t="str">
        <f>'1913'!S$34</f>
        <v>-</v>
      </c>
      <c r="AA147" s="9" t="str">
        <f>'1913'!U$34</f>
        <v>-</v>
      </c>
      <c r="AB147" s="9" t="str">
        <f>'1913'!W$34</f>
        <v>-</v>
      </c>
      <c r="AC147" s="25" t="str">
        <f>'1913'!Y$34</f>
        <v>-</v>
      </c>
      <c r="AD147" s="26" t="str">
        <f t="shared" si="131"/>
        <v>#DIV/0!</v>
      </c>
      <c r="AE147" s="27"/>
    </row>
    <row r="148" ht="15.75" customHeight="1">
      <c r="B148" s="22">
        <v>1914.0</v>
      </c>
      <c r="C148" s="9" t="str">
        <f>'1914'!B$34</f>
        <v>-</v>
      </c>
      <c r="D148" s="9" t="str">
        <f>'1914'!D$34</f>
        <v>-</v>
      </c>
      <c r="E148" s="9" t="str">
        <f>'1914'!F$34</f>
        <v>-</v>
      </c>
      <c r="F148" s="9" t="str">
        <f>'1914'!H$34</f>
        <v>-</v>
      </c>
      <c r="G148" s="9" t="str">
        <f>'1914'!J$34</f>
        <v>-</v>
      </c>
      <c r="H148" s="9" t="str">
        <f>'1914'!L$34</f>
        <v>-</v>
      </c>
      <c r="I148" s="9" t="str">
        <f>'1914'!N$34</f>
        <v>-</v>
      </c>
      <c r="J148" s="9" t="str">
        <f>'1914'!P$34</f>
        <v>-</v>
      </c>
      <c r="K148" s="9" t="str">
        <f>'1914'!R$34</f>
        <v>-</v>
      </c>
      <c r="L148" s="9" t="str">
        <f>'1914'!T$34</f>
        <v>-</v>
      </c>
      <c r="M148" s="9" t="str">
        <f>'1914'!V$34</f>
        <v>-</v>
      </c>
      <c r="N148" s="25" t="str">
        <f>'1914'!X$34</f>
        <v>-</v>
      </c>
      <c r="O148" s="26" t="str">
        <f t="shared" si="130"/>
        <v>#DIV/0!</v>
      </c>
      <c r="P148" s="21"/>
      <c r="Q148" s="22">
        <v>1914.0</v>
      </c>
      <c r="R148" s="9" t="str">
        <f>'1914'!C$34</f>
        <v>-</v>
      </c>
      <c r="S148" s="9" t="str">
        <f>'1914'!E$34</f>
        <v>-</v>
      </c>
      <c r="T148" s="9" t="str">
        <f>'1914'!G$34</f>
        <v>-</v>
      </c>
      <c r="U148" s="9" t="str">
        <f>'1914'!I$34</f>
        <v>-</v>
      </c>
      <c r="V148" s="9" t="str">
        <f>'1914'!K$34</f>
        <v>-</v>
      </c>
      <c r="W148" s="9" t="str">
        <f>'1914'!M$34</f>
        <v>-</v>
      </c>
      <c r="X148" s="9" t="str">
        <f>'1914'!O$34</f>
        <v>-</v>
      </c>
      <c r="Y148" s="9" t="str">
        <f>'1914'!Q$34</f>
        <v>-</v>
      </c>
      <c r="Z148" s="9" t="str">
        <f>'1914'!S$34</f>
        <v>-</v>
      </c>
      <c r="AA148" s="9" t="str">
        <f>'1914'!U$34</f>
        <v>-</v>
      </c>
      <c r="AB148" s="9" t="str">
        <f>'1914'!W$34</f>
        <v>-</v>
      </c>
      <c r="AC148" s="25" t="str">
        <f>'1914'!Y$34</f>
        <v>-</v>
      </c>
      <c r="AD148" s="26" t="str">
        <f t="shared" si="131"/>
        <v>#DIV/0!</v>
      </c>
      <c r="AE148" s="27"/>
    </row>
    <row r="149" ht="15.75" customHeight="1">
      <c r="B149" s="22">
        <v>1915.0</v>
      </c>
      <c r="C149" s="9" t="str">
        <f>'1915'!B$34</f>
        <v>-</v>
      </c>
      <c r="D149" s="9" t="str">
        <f>'1915'!D$34</f>
        <v>-</v>
      </c>
      <c r="E149" s="9" t="str">
        <f>'1915'!F$34</f>
        <v>-</v>
      </c>
      <c r="F149" s="9" t="str">
        <f>'1915'!H$34</f>
        <v>-</v>
      </c>
      <c r="G149" s="9" t="str">
        <f>'1915'!J$34</f>
        <v>-</v>
      </c>
      <c r="H149" s="9" t="str">
        <f>'1915'!L$34</f>
        <v>-</v>
      </c>
      <c r="I149" s="9" t="str">
        <f>'1915'!N$34</f>
        <v>-</v>
      </c>
      <c r="J149" s="9" t="str">
        <f>'1915'!P$34</f>
        <v>-</v>
      </c>
      <c r="K149" s="9" t="str">
        <f>'1915'!R$34</f>
        <v>-</v>
      </c>
      <c r="L149" s="9" t="str">
        <f>'1915'!T$34</f>
        <v>-</v>
      </c>
      <c r="M149" s="9" t="str">
        <f>'1915'!V$34</f>
        <v>-</v>
      </c>
      <c r="N149" s="25" t="str">
        <f>'1915'!X$34</f>
        <v>-</v>
      </c>
      <c r="O149" s="26" t="str">
        <f t="shared" si="130"/>
        <v>#DIV/0!</v>
      </c>
      <c r="P149" s="21"/>
      <c r="Q149" s="22">
        <v>1915.0</v>
      </c>
      <c r="R149" s="9" t="str">
        <f>'1915'!C$34</f>
        <v>-</v>
      </c>
      <c r="S149" s="9" t="str">
        <f>'1915'!E$34</f>
        <v>-</v>
      </c>
      <c r="T149" s="9" t="str">
        <f>'1915'!G$34</f>
        <v>-</v>
      </c>
      <c r="U149" s="9" t="str">
        <f>'1915'!I$34</f>
        <v>-</v>
      </c>
      <c r="V149" s="9" t="str">
        <f>'1915'!K$34</f>
        <v>-</v>
      </c>
      <c r="W149" s="9" t="str">
        <f>'1915'!M$34</f>
        <v>-</v>
      </c>
      <c r="X149" s="9" t="str">
        <f>'1915'!O$34</f>
        <v>-</v>
      </c>
      <c r="Y149" s="9" t="str">
        <f>'1915'!Q$34</f>
        <v>-</v>
      </c>
      <c r="Z149" s="9" t="str">
        <f>'1915'!S$34</f>
        <v>-</v>
      </c>
      <c r="AA149" s="9" t="str">
        <f>'1915'!U$34</f>
        <v>-</v>
      </c>
      <c r="AB149" s="9" t="str">
        <f>'1915'!W$34</f>
        <v>-</v>
      </c>
      <c r="AC149" s="25" t="str">
        <f>'1915'!Y$34</f>
        <v>-</v>
      </c>
      <c r="AD149" s="26" t="str">
        <f t="shared" si="131"/>
        <v>#DIV/0!</v>
      </c>
      <c r="AE149" s="27"/>
    </row>
    <row r="150" ht="15.75" customHeight="1">
      <c r="B150" s="22">
        <v>1916.0</v>
      </c>
      <c r="C150" s="9" t="str">
        <f>'1916'!B$34</f>
        <v>-</v>
      </c>
      <c r="D150" s="9" t="str">
        <f>'1916'!D$34</f>
        <v>-</v>
      </c>
      <c r="E150" s="9" t="str">
        <f>'1916'!F$34</f>
        <v>-</v>
      </c>
      <c r="F150" s="9" t="str">
        <f>'1916'!H$34</f>
        <v>-</v>
      </c>
      <c r="G150" s="9" t="str">
        <f>'1916'!J$34</f>
        <v>-</v>
      </c>
      <c r="H150" s="9" t="str">
        <f>'1916'!L$34</f>
        <v>-</v>
      </c>
      <c r="I150" s="9" t="str">
        <f>'1916'!N$34</f>
        <v>-</v>
      </c>
      <c r="J150" s="9" t="str">
        <f>'1916'!P$34</f>
        <v>-</v>
      </c>
      <c r="K150" s="9" t="str">
        <f>'1916'!R$34</f>
        <v>-</v>
      </c>
      <c r="L150" s="9" t="str">
        <f>'1916'!T$34</f>
        <v>-</v>
      </c>
      <c r="M150" s="9" t="str">
        <f>'1916'!V$34</f>
        <v>-</v>
      </c>
      <c r="N150" s="25" t="str">
        <f>'1916'!X$34</f>
        <v>-</v>
      </c>
      <c r="O150" s="26" t="str">
        <f t="shared" si="130"/>
        <v>#DIV/0!</v>
      </c>
      <c r="P150" s="21"/>
      <c r="Q150" s="22">
        <v>1916.0</v>
      </c>
      <c r="R150" s="9" t="str">
        <f>'1916'!C$34</f>
        <v>-</v>
      </c>
      <c r="S150" s="9" t="str">
        <f>'1916'!E$34</f>
        <v>-</v>
      </c>
      <c r="T150" s="9" t="str">
        <f>'1916'!G$34</f>
        <v>-</v>
      </c>
      <c r="U150" s="9" t="str">
        <f>'1916'!I$34</f>
        <v>-</v>
      </c>
      <c r="V150" s="9" t="str">
        <f>'1916'!K$34</f>
        <v>-</v>
      </c>
      <c r="W150" s="9" t="str">
        <f>'1916'!M$34</f>
        <v>-</v>
      </c>
      <c r="X150" s="9" t="str">
        <f>'1916'!O$34</f>
        <v>-</v>
      </c>
      <c r="Y150" s="9" t="str">
        <f>'1916'!Q$34</f>
        <v>-</v>
      </c>
      <c r="Z150" s="9" t="str">
        <f>'1916'!S$34</f>
        <v>-</v>
      </c>
      <c r="AA150" s="9" t="str">
        <f>'1916'!U$34</f>
        <v>-</v>
      </c>
      <c r="AB150" s="9" t="str">
        <f>'1916'!W$34</f>
        <v>-</v>
      </c>
      <c r="AC150" s="25" t="str">
        <f>'1916'!Y$34</f>
        <v>-</v>
      </c>
      <c r="AD150" s="26" t="str">
        <f t="shared" si="131"/>
        <v>#DIV/0!</v>
      </c>
      <c r="AE150" s="27"/>
    </row>
    <row r="151" ht="15.75" customHeight="1">
      <c r="B151" s="22">
        <v>1917.0</v>
      </c>
      <c r="C151" s="9" t="str">
        <f>'1917'!B$34</f>
        <v>-</v>
      </c>
      <c r="D151" s="9" t="str">
        <f>'1917'!D$34</f>
        <v>-</v>
      </c>
      <c r="E151" s="9" t="str">
        <f>'1917'!F$34</f>
        <v>-</v>
      </c>
      <c r="F151" s="9" t="str">
        <f>'1917'!H$34</f>
        <v>-</v>
      </c>
      <c r="G151" s="9" t="str">
        <f>'1917'!J$34</f>
        <v>-</v>
      </c>
      <c r="H151" s="9" t="str">
        <f>'1917'!L$34</f>
        <v>-</v>
      </c>
      <c r="I151" s="9" t="str">
        <f>'1917'!N$34</f>
        <v>-</v>
      </c>
      <c r="J151" s="9" t="str">
        <f>'1917'!P$34</f>
        <v>-</v>
      </c>
      <c r="K151" s="9" t="str">
        <f>'1917'!R$34</f>
        <v>-</v>
      </c>
      <c r="L151" s="9" t="str">
        <f>'1917'!T$34</f>
        <v>-</v>
      </c>
      <c r="M151" s="9" t="str">
        <f>'1917'!V$34</f>
        <v>-</v>
      </c>
      <c r="N151" s="25" t="str">
        <f>'1917'!X$34</f>
        <v>-</v>
      </c>
      <c r="O151" s="26" t="str">
        <f t="shared" si="130"/>
        <v>#DIV/0!</v>
      </c>
      <c r="P151" s="21"/>
      <c r="Q151" s="22">
        <v>1917.0</v>
      </c>
      <c r="R151" s="9" t="str">
        <f>'1917'!C$34</f>
        <v>-</v>
      </c>
      <c r="S151" s="9" t="str">
        <f>'1917'!E$34</f>
        <v>-</v>
      </c>
      <c r="T151" s="9" t="str">
        <f>'1917'!G$34</f>
        <v>-</v>
      </c>
      <c r="U151" s="9" t="str">
        <f>'1917'!I$34</f>
        <v>-</v>
      </c>
      <c r="V151" s="9" t="str">
        <f>'1917'!K$34</f>
        <v>-</v>
      </c>
      <c r="W151" s="9" t="str">
        <f>'1917'!M$34</f>
        <v>-</v>
      </c>
      <c r="X151" s="9" t="str">
        <f>'1917'!O$34</f>
        <v>-</v>
      </c>
      <c r="Y151" s="9" t="str">
        <f>'1917'!Q$34</f>
        <v>-</v>
      </c>
      <c r="Z151" s="9" t="str">
        <f>'1917'!S$34</f>
        <v>-</v>
      </c>
      <c r="AA151" s="9" t="str">
        <f>'1917'!U$34</f>
        <v>-</v>
      </c>
      <c r="AB151" s="9" t="str">
        <f>'1917'!W$34</f>
        <v>-</v>
      </c>
      <c r="AC151" s="25" t="str">
        <f>'1917'!Y$34</f>
        <v>-</v>
      </c>
      <c r="AD151" s="26" t="str">
        <f t="shared" si="131"/>
        <v>#DIV/0!</v>
      </c>
      <c r="AE151" s="27"/>
    </row>
    <row r="152" ht="15.75" customHeight="1">
      <c r="B152" s="22">
        <v>1918.0</v>
      </c>
      <c r="C152" s="9" t="str">
        <f>'1918'!B$34</f>
        <v>-</v>
      </c>
      <c r="D152" s="9" t="str">
        <f>'1918'!D$34</f>
        <v>-</v>
      </c>
      <c r="E152" s="9" t="str">
        <f>'1918'!F$34</f>
        <v>-</v>
      </c>
      <c r="F152" s="9" t="str">
        <f>'1918'!H$34</f>
        <v>-</v>
      </c>
      <c r="G152" s="9" t="str">
        <f>'1918'!J$34</f>
        <v>-</v>
      </c>
      <c r="H152" s="9" t="str">
        <f>'1918'!L$34</f>
        <v>-</v>
      </c>
      <c r="I152" s="9" t="str">
        <f>'1918'!N$34</f>
        <v>-</v>
      </c>
      <c r="J152" s="9" t="str">
        <f>'1918'!P$34</f>
        <v>-</v>
      </c>
      <c r="K152" s="9" t="str">
        <f>'1918'!R$34</f>
        <v>-</v>
      </c>
      <c r="L152" s="9" t="str">
        <f>'1918'!T$34</f>
        <v>-</v>
      </c>
      <c r="M152" s="9" t="str">
        <f>'1918'!V$34</f>
        <v>-</v>
      </c>
      <c r="N152" s="25" t="str">
        <f>'1918'!X$34</f>
        <v>-</v>
      </c>
      <c r="O152" s="26" t="str">
        <f t="shared" si="130"/>
        <v>#DIV/0!</v>
      </c>
      <c r="P152" s="21"/>
      <c r="Q152" s="22">
        <v>1918.0</v>
      </c>
      <c r="R152" s="9" t="str">
        <f>'1918'!C$34</f>
        <v>-</v>
      </c>
      <c r="S152" s="9" t="str">
        <f>'1918'!E$34</f>
        <v>-</v>
      </c>
      <c r="T152" s="9" t="str">
        <f>'1918'!G$34</f>
        <v>-</v>
      </c>
      <c r="U152" s="9" t="str">
        <f>'1918'!I$34</f>
        <v>-</v>
      </c>
      <c r="V152" s="9" t="str">
        <f>'1918'!K$34</f>
        <v>-</v>
      </c>
      <c r="W152" s="9" t="str">
        <f>'1918'!M$34</f>
        <v>-</v>
      </c>
      <c r="X152" s="9" t="str">
        <f>'1918'!O$34</f>
        <v>-</v>
      </c>
      <c r="Y152" s="9" t="str">
        <f>'1918'!Q$34</f>
        <v>-</v>
      </c>
      <c r="Z152" s="9" t="str">
        <f>'1918'!S$34</f>
        <v>-</v>
      </c>
      <c r="AA152" s="9" t="str">
        <f>'1918'!U$34</f>
        <v>-</v>
      </c>
      <c r="AB152" s="9" t="str">
        <f>'1918'!W$34</f>
        <v>-</v>
      </c>
      <c r="AC152" s="25" t="str">
        <f>'1918'!Y$34</f>
        <v>-</v>
      </c>
      <c r="AD152" s="26" t="str">
        <f t="shared" si="131"/>
        <v>#DIV/0!</v>
      </c>
      <c r="AE152" s="27"/>
    </row>
    <row r="153" ht="15.75" customHeight="1">
      <c r="B153" s="22">
        <v>1919.0</v>
      </c>
      <c r="C153" s="9" t="str">
        <f>'1919'!B$34</f>
        <v>-</v>
      </c>
      <c r="D153" s="9" t="str">
        <f>'1919'!D$34</f>
        <v>-</v>
      </c>
      <c r="E153" s="9" t="str">
        <f>'1919'!F$34</f>
        <v>-</v>
      </c>
      <c r="F153" s="9" t="str">
        <f>'1919'!H$34</f>
        <v>-</v>
      </c>
      <c r="G153" s="9" t="str">
        <f>'1919'!J$34</f>
        <v>-</v>
      </c>
      <c r="H153" s="9" t="str">
        <f>'1919'!L$34</f>
        <v>-</v>
      </c>
      <c r="I153" s="9" t="str">
        <f>'1919'!N$34</f>
        <v>-</v>
      </c>
      <c r="J153" s="9" t="str">
        <f>'1919'!P$34</f>
        <v>-</v>
      </c>
      <c r="K153" s="9" t="str">
        <f>'1919'!R$34</f>
        <v>-</v>
      </c>
      <c r="L153" s="9" t="str">
        <f>'1919'!T$34</f>
        <v>-</v>
      </c>
      <c r="M153" s="9" t="str">
        <f>'1919'!V$34</f>
        <v>-</v>
      </c>
      <c r="N153" s="25" t="str">
        <f>'1919'!X$34</f>
        <v>-</v>
      </c>
      <c r="O153" s="26" t="str">
        <f t="shared" si="130"/>
        <v>#DIV/0!</v>
      </c>
      <c r="P153" s="21"/>
      <c r="Q153" s="22">
        <v>1919.0</v>
      </c>
      <c r="R153" s="9" t="str">
        <f>'1919'!C$34</f>
        <v>-</v>
      </c>
      <c r="S153" s="9" t="str">
        <f>'1919'!E$34</f>
        <v>-</v>
      </c>
      <c r="T153" s="9" t="str">
        <f>'1919'!G$34</f>
        <v>-</v>
      </c>
      <c r="U153" s="9" t="str">
        <f>'1919'!I$34</f>
        <v>-</v>
      </c>
      <c r="V153" s="9" t="str">
        <f>'1919'!K$34</f>
        <v>-</v>
      </c>
      <c r="W153" s="9" t="str">
        <f>'1919'!M$34</f>
        <v>-</v>
      </c>
      <c r="X153" s="9" t="str">
        <f>'1919'!O$34</f>
        <v>-</v>
      </c>
      <c r="Y153" s="9" t="str">
        <f>'1919'!Q$34</f>
        <v>-</v>
      </c>
      <c r="Z153" s="9" t="str">
        <f>'1919'!S$34</f>
        <v>-</v>
      </c>
      <c r="AA153" s="9" t="str">
        <f>'1919'!U$34</f>
        <v>-</v>
      </c>
      <c r="AB153" s="9" t="str">
        <f>'1919'!W$34</f>
        <v>-</v>
      </c>
      <c r="AC153" s="25" t="str">
        <f>'1919'!Y$34</f>
        <v>-</v>
      </c>
      <c r="AD153" s="26" t="str">
        <f t="shared" si="131"/>
        <v>#DIV/0!</v>
      </c>
      <c r="AE153" s="27"/>
    </row>
    <row r="154" ht="15.75" customHeight="1">
      <c r="B154" s="22">
        <v>1920.0</v>
      </c>
      <c r="C154" s="9" t="str">
        <f>'1920'!B$34</f>
        <v>-</v>
      </c>
      <c r="D154" s="9" t="str">
        <f>'1920'!D$34</f>
        <v>-</v>
      </c>
      <c r="E154" s="9" t="str">
        <f>'1920'!F$34</f>
        <v>-</v>
      </c>
      <c r="F154" s="9" t="str">
        <f>'1920'!H$34</f>
        <v>-</v>
      </c>
      <c r="G154" s="9" t="str">
        <f>'1920'!J$34</f>
        <v>-</v>
      </c>
      <c r="H154" s="9" t="str">
        <f>'1920'!L$34</f>
        <v>-</v>
      </c>
      <c r="I154" s="9" t="str">
        <f>'1920'!N$34</f>
        <v>-</v>
      </c>
      <c r="J154" s="9" t="str">
        <f>'1920'!P$34</f>
        <v>-</v>
      </c>
      <c r="K154" s="9" t="str">
        <f>'1920'!R$34</f>
        <v>-</v>
      </c>
      <c r="L154" s="9" t="str">
        <f>'1920'!T$34</f>
        <v>-</v>
      </c>
      <c r="M154" s="9" t="str">
        <f>'1920'!V$34</f>
        <v>-</v>
      </c>
      <c r="N154" s="25" t="str">
        <f>'1920'!X$34</f>
        <v>-</v>
      </c>
      <c r="O154" s="26" t="str">
        <f t="shared" si="130"/>
        <v>#DIV/0!</v>
      </c>
      <c r="P154" s="21"/>
      <c r="Q154" s="22">
        <v>1920.0</v>
      </c>
      <c r="R154" s="9" t="str">
        <f>'1920'!C$34</f>
        <v>-</v>
      </c>
      <c r="S154" s="9" t="str">
        <f>'1920'!E$34</f>
        <v>-</v>
      </c>
      <c r="T154" s="9" t="str">
        <f>'1920'!G$34</f>
        <v>-</v>
      </c>
      <c r="U154" s="9" t="str">
        <f>'1920'!I$34</f>
        <v>-</v>
      </c>
      <c r="V154" s="9" t="str">
        <f>'1920'!K$34</f>
        <v>-</v>
      </c>
      <c r="W154" s="9" t="str">
        <f>'1920'!M$34</f>
        <v>-</v>
      </c>
      <c r="X154" s="9" t="str">
        <f>'1920'!O$34</f>
        <v>-</v>
      </c>
      <c r="Y154" s="9" t="str">
        <f>'1920'!Q$34</f>
        <v>-</v>
      </c>
      <c r="Z154" s="9" t="str">
        <f>'1920'!S$34</f>
        <v>-</v>
      </c>
      <c r="AA154" s="9" t="str">
        <f>'1920'!U$34</f>
        <v>-</v>
      </c>
      <c r="AB154" s="9" t="str">
        <f>'1920'!W$34</f>
        <v>-</v>
      </c>
      <c r="AC154" s="25" t="str">
        <f>'1920'!Y$34</f>
        <v>-</v>
      </c>
      <c r="AD154" s="26" t="str">
        <f t="shared" si="131"/>
        <v>#DIV/0!</v>
      </c>
      <c r="AE154" s="27"/>
    </row>
    <row r="155" ht="15.75" customHeight="1">
      <c r="B155" s="22">
        <v>1921.0</v>
      </c>
      <c r="C155" s="9" t="str">
        <f>'1921'!B$34</f>
        <v>-</v>
      </c>
      <c r="D155" s="9" t="str">
        <f>'1921'!D$34</f>
        <v>-</v>
      </c>
      <c r="E155" s="9" t="str">
        <f>'1921'!F$34</f>
        <v>-</v>
      </c>
      <c r="F155" s="9" t="str">
        <f>'1921'!H$34</f>
        <v>-</v>
      </c>
      <c r="G155" s="9" t="str">
        <f>'1921'!J$34</f>
        <v>-</v>
      </c>
      <c r="H155" s="9" t="str">
        <f>'1921'!L$34</f>
        <v>-</v>
      </c>
      <c r="I155" s="9" t="str">
        <f>'1921'!N$34</f>
        <v>-</v>
      </c>
      <c r="J155" s="9" t="str">
        <f>'1921'!P$34</f>
        <v>-</v>
      </c>
      <c r="K155" s="9" t="str">
        <f>'1921'!R$34</f>
        <v>-</v>
      </c>
      <c r="L155" s="9" t="str">
        <f>'1921'!T$34</f>
        <v>-</v>
      </c>
      <c r="M155" s="9" t="str">
        <f>'1921'!V$34</f>
        <v>-</v>
      </c>
      <c r="N155" s="25" t="str">
        <f>'1921'!X$34</f>
        <v>-</v>
      </c>
      <c r="O155" s="26" t="str">
        <f t="shared" si="130"/>
        <v>#DIV/0!</v>
      </c>
      <c r="P155" s="21"/>
      <c r="Q155" s="22">
        <v>1921.0</v>
      </c>
      <c r="R155" s="9" t="str">
        <f>'1921'!C$34</f>
        <v>-</v>
      </c>
      <c r="S155" s="9" t="str">
        <f>'1921'!E$34</f>
        <v>-</v>
      </c>
      <c r="T155" s="9" t="str">
        <f>'1921'!G$34</f>
        <v>-</v>
      </c>
      <c r="U155" s="9" t="str">
        <f>'1921'!I$34</f>
        <v>-</v>
      </c>
      <c r="V155" s="9" t="str">
        <f>'1921'!K$34</f>
        <v>-</v>
      </c>
      <c r="W155" s="9" t="str">
        <f>'1921'!M$34</f>
        <v>-</v>
      </c>
      <c r="X155" s="9" t="str">
        <f>'1921'!O$34</f>
        <v>-</v>
      </c>
      <c r="Y155" s="9" t="str">
        <f>'1921'!Q$34</f>
        <v>-</v>
      </c>
      <c r="Z155" s="9" t="str">
        <f>'1921'!S$34</f>
        <v>-</v>
      </c>
      <c r="AA155" s="9" t="str">
        <f>'1921'!U$34</f>
        <v>-</v>
      </c>
      <c r="AB155" s="9" t="str">
        <f>'1921'!W$34</f>
        <v>-</v>
      </c>
      <c r="AC155" s="25" t="str">
        <f>'1921'!Y$34</f>
        <v>-</v>
      </c>
      <c r="AD155" s="26" t="str">
        <f t="shared" si="131"/>
        <v>#DIV/0!</v>
      </c>
      <c r="AE155" s="27"/>
    </row>
    <row r="156" ht="15.75" customHeight="1">
      <c r="B156" s="22">
        <v>1922.0</v>
      </c>
      <c r="C156" s="9" t="str">
        <f>'1922'!B$34</f>
        <v>-</v>
      </c>
      <c r="D156" s="9" t="str">
        <f>'1922'!D$34</f>
        <v>-</v>
      </c>
      <c r="E156" s="9" t="str">
        <f>'1922'!F$34</f>
        <v>-</v>
      </c>
      <c r="F156" s="9" t="str">
        <f>'1922'!H$34</f>
        <v>-</v>
      </c>
      <c r="G156" s="9" t="str">
        <f>'1922'!J$34</f>
        <v>-</v>
      </c>
      <c r="H156" s="9" t="str">
        <f>'1922'!L$34</f>
        <v>-</v>
      </c>
      <c r="I156" s="9" t="str">
        <f>'1922'!N$34</f>
        <v>-</v>
      </c>
      <c r="J156" s="9" t="str">
        <f>'1922'!P$34</f>
        <v>-</v>
      </c>
      <c r="K156" s="9" t="str">
        <f>'1922'!R$34</f>
        <v>-</v>
      </c>
      <c r="L156" s="9" t="str">
        <f>'1922'!T$34</f>
        <v>-</v>
      </c>
      <c r="M156" s="9" t="str">
        <f>'1922'!V$34</f>
        <v>-</v>
      </c>
      <c r="N156" s="25" t="str">
        <f>'1922'!X$34</f>
        <v>-</v>
      </c>
      <c r="O156" s="26" t="str">
        <f t="shared" si="130"/>
        <v>#DIV/0!</v>
      </c>
      <c r="P156" s="21"/>
      <c r="Q156" s="22">
        <v>1922.0</v>
      </c>
      <c r="R156" s="9" t="str">
        <f>'1922'!C$34</f>
        <v>-</v>
      </c>
      <c r="S156" s="9" t="str">
        <f>'1922'!E$34</f>
        <v>-</v>
      </c>
      <c r="T156" s="9" t="str">
        <f>'1922'!G$34</f>
        <v>-</v>
      </c>
      <c r="U156" s="9" t="str">
        <f>'1922'!I$34</f>
        <v>-</v>
      </c>
      <c r="V156" s="9" t="str">
        <f>'1922'!K$34</f>
        <v>-</v>
      </c>
      <c r="W156" s="9" t="str">
        <f>'1922'!M$34</f>
        <v>-</v>
      </c>
      <c r="X156" s="9" t="str">
        <f>'1922'!O$34</f>
        <v>-</v>
      </c>
      <c r="Y156" s="9" t="str">
        <f>'1922'!Q$34</f>
        <v>-</v>
      </c>
      <c r="Z156" s="9" t="str">
        <f>'1922'!S$34</f>
        <v>-</v>
      </c>
      <c r="AA156" s="9" t="str">
        <f>'1922'!U$34</f>
        <v>-</v>
      </c>
      <c r="AB156" s="9" t="str">
        <f>'1922'!W$34</f>
        <v>-</v>
      </c>
      <c r="AC156" s="25" t="str">
        <f>'1922'!Y$34</f>
        <v>-</v>
      </c>
      <c r="AD156" s="26" t="str">
        <f t="shared" si="131"/>
        <v>#DIV/0!</v>
      </c>
      <c r="AE156" s="27"/>
    </row>
    <row r="157" ht="15.75" customHeight="1">
      <c r="B157" s="22">
        <v>1923.0</v>
      </c>
      <c r="C157" s="9" t="str">
        <f>'1923'!B$34</f>
        <v>-</v>
      </c>
      <c r="D157" s="9" t="str">
        <f>'1923'!D$34</f>
        <v>-</v>
      </c>
      <c r="E157" s="9" t="str">
        <f>'1923'!F$34</f>
        <v>-</v>
      </c>
      <c r="F157" s="9" t="str">
        <f>'1923'!H$34</f>
        <v>-</v>
      </c>
      <c r="G157" s="9" t="str">
        <f>'1923'!J$34</f>
        <v>-</v>
      </c>
      <c r="H157" s="9" t="str">
        <f>'1923'!L$34</f>
        <v>-</v>
      </c>
      <c r="I157" s="9" t="str">
        <f>'1923'!N$34</f>
        <v>-</v>
      </c>
      <c r="J157" s="9" t="str">
        <f>'1923'!P$34</f>
        <v>-</v>
      </c>
      <c r="K157" s="9" t="str">
        <f>'1923'!R$34</f>
        <v>-</v>
      </c>
      <c r="L157" s="9" t="str">
        <f>'1923'!T$34</f>
        <v>-</v>
      </c>
      <c r="M157" s="9" t="str">
        <f>'1923'!V$34</f>
        <v>-</v>
      </c>
      <c r="N157" s="25" t="str">
        <f>'1923'!X$34</f>
        <v>-</v>
      </c>
      <c r="O157" s="26" t="str">
        <f t="shared" si="130"/>
        <v>#DIV/0!</v>
      </c>
      <c r="P157" s="21"/>
      <c r="Q157" s="22">
        <v>1923.0</v>
      </c>
      <c r="R157" s="9" t="str">
        <f>'1923'!C$34</f>
        <v>-</v>
      </c>
      <c r="S157" s="9" t="str">
        <f>'1923'!E$34</f>
        <v>-</v>
      </c>
      <c r="T157" s="9" t="str">
        <f>'1923'!G$34</f>
        <v>-</v>
      </c>
      <c r="U157" s="9" t="str">
        <f>'1923'!I$34</f>
        <v>-</v>
      </c>
      <c r="V157" s="9" t="str">
        <f>'1923'!K$34</f>
        <v>-</v>
      </c>
      <c r="W157" s="9" t="str">
        <f>'1923'!M$34</f>
        <v>-</v>
      </c>
      <c r="X157" s="9" t="str">
        <f>'1923'!O$34</f>
        <v>-</v>
      </c>
      <c r="Y157" s="9" t="str">
        <f>'1923'!Q$34</f>
        <v>-</v>
      </c>
      <c r="Z157" s="9" t="str">
        <f>'1923'!S$34</f>
        <v>-</v>
      </c>
      <c r="AA157" s="9" t="str">
        <f>'1923'!U$34</f>
        <v>-</v>
      </c>
      <c r="AB157" s="9" t="str">
        <f>'1923'!W$34</f>
        <v>-</v>
      </c>
      <c r="AC157" s="25" t="str">
        <f>'1923'!Y$34</f>
        <v>-</v>
      </c>
      <c r="AD157" s="26" t="str">
        <f t="shared" si="131"/>
        <v>#DIV/0!</v>
      </c>
      <c r="AE157" s="27"/>
    </row>
    <row r="158" ht="15.75" customHeight="1">
      <c r="B158" s="22">
        <v>1924.0</v>
      </c>
      <c r="C158" s="9" t="str">
        <f>'1924'!B$34</f>
        <v>-</v>
      </c>
      <c r="D158" s="9" t="str">
        <f>'1924'!D$34</f>
        <v>-</v>
      </c>
      <c r="E158" s="9" t="str">
        <f>'1924'!F$34</f>
        <v>-</v>
      </c>
      <c r="F158" s="9" t="str">
        <f>'1924'!H$34</f>
        <v>-</v>
      </c>
      <c r="G158" s="9" t="str">
        <f>'1924'!J$34</f>
        <v>-</v>
      </c>
      <c r="H158" s="9" t="str">
        <f>'1924'!L$34</f>
        <v>-</v>
      </c>
      <c r="I158" s="9" t="str">
        <f>'1924'!N$34</f>
        <v>-</v>
      </c>
      <c r="J158" s="9" t="str">
        <f>'1924'!P$34</f>
        <v>-</v>
      </c>
      <c r="K158" s="9" t="str">
        <f>'1924'!R$34</f>
        <v>-</v>
      </c>
      <c r="L158" s="9" t="str">
        <f>'1924'!T$34</f>
        <v>-</v>
      </c>
      <c r="M158" s="9" t="str">
        <f>'1924'!V$34</f>
        <v>-</v>
      </c>
      <c r="N158" s="25" t="str">
        <f>'1924'!X$34</f>
        <v>-</v>
      </c>
      <c r="O158" s="26" t="str">
        <f t="shared" si="130"/>
        <v>#DIV/0!</v>
      </c>
      <c r="P158" s="21"/>
      <c r="Q158" s="22">
        <v>1924.0</v>
      </c>
      <c r="R158" s="9" t="str">
        <f>'1924'!C$34</f>
        <v>-</v>
      </c>
      <c r="S158" s="9" t="str">
        <f>'1924'!E$34</f>
        <v>-</v>
      </c>
      <c r="T158" s="9" t="str">
        <f>'1924'!G$34</f>
        <v>-</v>
      </c>
      <c r="U158" s="9" t="str">
        <f>'1924'!I$34</f>
        <v>-</v>
      </c>
      <c r="V158" s="9" t="str">
        <f>'1924'!K$34</f>
        <v>-</v>
      </c>
      <c r="W158" s="9" t="str">
        <f>'1924'!M$34</f>
        <v>-</v>
      </c>
      <c r="X158" s="9" t="str">
        <f>'1924'!O$34</f>
        <v>-</v>
      </c>
      <c r="Y158" s="9" t="str">
        <f>'1924'!Q$34</f>
        <v>-</v>
      </c>
      <c r="Z158" s="9" t="str">
        <f>'1924'!S$34</f>
        <v>-</v>
      </c>
      <c r="AA158" s="9" t="str">
        <f>'1924'!U$34</f>
        <v>-</v>
      </c>
      <c r="AB158" s="9" t="str">
        <f>'1924'!W$34</f>
        <v>-</v>
      </c>
      <c r="AC158" s="25" t="str">
        <f>'1924'!Y$34</f>
        <v>-</v>
      </c>
      <c r="AD158" s="26" t="str">
        <f t="shared" si="131"/>
        <v>#DIV/0!</v>
      </c>
      <c r="AE158" s="27"/>
    </row>
    <row r="159" ht="15.75" customHeight="1">
      <c r="B159" s="22">
        <v>1925.0</v>
      </c>
      <c r="C159" s="9" t="str">
        <f>'1925'!B$34</f>
        <v>-</v>
      </c>
      <c r="D159" s="9" t="str">
        <f>'1925'!D$34</f>
        <v>-</v>
      </c>
      <c r="E159" s="9" t="str">
        <f>'1925'!F$34</f>
        <v>-</v>
      </c>
      <c r="F159" s="9" t="str">
        <f>'1925'!H$34</f>
        <v>-</v>
      </c>
      <c r="G159" s="9" t="str">
        <f>'1925'!J$34</f>
        <v>-</v>
      </c>
      <c r="H159" s="9" t="str">
        <f>'1925'!L$34</f>
        <v>-</v>
      </c>
      <c r="I159" s="9" t="str">
        <f>'1925'!N$34</f>
        <v>-</v>
      </c>
      <c r="J159" s="9" t="str">
        <f>'1925'!P$34</f>
        <v>-</v>
      </c>
      <c r="K159" s="9" t="str">
        <f>'1925'!R$34</f>
        <v>-</v>
      </c>
      <c r="L159" s="9" t="str">
        <f>'1925'!T$34</f>
        <v>-</v>
      </c>
      <c r="M159" s="9" t="str">
        <f>'1925'!V$34</f>
        <v>-</v>
      </c>
      <c r="N159" s="25" t="str">
        <f>'1925'!X$34</f>
        <v>-</v>
      </c>
      <c r="O159" s="26" t="str">
        <f t="shared" si="130"/>
        <v>#DIV/0!</v>
      </c>
      <c r="P159" s="21"/>
      <c r="Q159" s="22">
        <v>1925.0</v>
      </c>
      <c r="R159" s="9" t="str">
        <f>'1925'!C$34</f>
        <v>-</v>
      </c>
      <c r="S159" s="9" t="str">
        <f>'1925'!E$34</f>
        <v>-</v>
      </c>
      <c r="T159" s="9" t="str">
        <f>'1925'!G$34</f>
        <v>-</v>
      </c>
      <c r="U159" s="9" t="str">
        <f>'1925'!I$34</f>
        <v>-</v>
      </c>
      <c r="V159" s="9" t="str">
        <f>'1925'!K$34</f>
        <v>-</v>
      </c>
      <c r="W159" s="9" t="str">
        <f>'1925'!M$34</f>
        <v>-</v>
      </c>
      <c r="X159" s="9" t="str">
        <f>'1925'!O$34</f>
        <v>-</v>
      </c>
      <c r="Y159" s="9" t="str">
        <f>'1925'!Q$34</f>
        <v>-</v>
      </c>
      <c r="Z159" s="9" t="str">
        <f>'1925'!S$34</f>
        <v>-</v>
      </c>
      <c r="AA159" s="9" t="str">
        <f>'1925'!U$34</f>
        <v>-</v>
      </c>
      <c r="AB159" s="9" t="str">
        <f>'1925'!W$34</f>
        <v>-</v>
      </c>
      <c r="AC159" s="25" t="str">
        <f>'1925'!Y$34</f>
        <v>-</v>
      </c>
      <c r="AD159" s="26" t="str">
        <f t="shared" si="131"/>
        <v>#DIV/0!</v>
      </c>
      <c r="AE159" s="27"/>
    </row>
    <row r="160" ht="15.75" customHeight="1">
      <c r="B160" s="22">
        <v>1926.0</v>
      </c>
      <c r="C160" s="9" t="str">
        <f>'1926'!B$34</f>
        <v>-</v>
      </c>
      <c r="D160" s="9" t="str">
        <f>'1926'!D$34</f>
        <v>-</v>
      </c>
      <c r="E160" s="9" t="str">
        <f>'1926'!F$34</f>
        <v>-</v>
      </c>
      <c r="F160" s="9" t="str">
        <f>'1926'!H$34</f>
        <v>-</v>
      </c>
      <c r="G160" s="9" t="str">
        <f>'1926'!J$34</f>
        <v>-</v>
      </c>
      <c r="H160" s="9" t="str">
        <f>'1926'!L$34</f>
        <v>-</v>
      </c>
      <c r="I160" s="9" t="str">
        <f>'1926'!N$34</f>
        <v>-</v>
      </c>
      <c r="J160" s="9" t="str">
        <f>'1926'!P$34</f>
        <v>-</v>
      </c>
      <c r="K160" s="9" t="str">
        <f>'1926'!R$34</f>
        <v>-</v>
      </c>
      <c r="L160" s="9" t="str">
        <f>'1926'!T$34</f>
        <v>-</v>
      </c>
      <c r="M160" s="9" t="str">
        <f>'1926'!V$34</f>
        <v>-</v>
      </c>
      <c r="N160" s="25" t="str">
        <f>'1926'!X$34</f>
        <v>-</v>
      </c>
      <c r="O160" s="26" t="str">
        <f t="shared" si="130"/>
        <v>#DIV/0!</v>
      </c>
      <c r="P160" s="21"/>
      <c r="Q160" s="22">
        <v>1926.0</v>
      </c>
      <c r="R160" s="9" t="str">
        <f>'1926'!C$34</f>
        <v>-</v>
      </c>
      <c r="S160" s="9" t="str">
        <f>'1926'!E$34</f>
        <v>-</v>
      </c>
      <c r="T160" s="9" t="str">
        <f>'1926'!G$34</f>
        <v>-</v>
      </c>
      <c r="U160" s="9" t="str">
        <f>'1926'!I$34</f>
        <v>-</v>
      </c>
      <c r="V160" s="9" t="str">
        <f>'1926'!K$34</f>
        <v>-</v>
      </c>
      <c r="W160" s="9" t="str">
        <f>'1926'!M$34</f>
        <v>-</v>
      </c>
      <c r="X160" s="9" t="str">
        <f>'1926'!O$34</f>
        <v>-</v>
      </c>
      <c r="Y160" s="9" t="str">
        <f>'1926'!Q$34</f>
        <v>-</v>
      </c>
      <c r="Z160" s="9" t="str">
        <f>'1926'!S$34</f>
        <v>-</v>
      </c>
      <c r="AA160" s="9" t="str">
        <f>'1926'!U$34</f>
        <v>-</v>
      </c>
      <c r="AB160" s="9" t="str">
        <f>'1926'!W$34</f>
        <v>-</v>
      </c>
      <c r="AC160" s="25" t="str">
        <f>'1926'!Y$34</f>
        <v>-</v>
      </c>
      <c r="AD160" s="26" t="str">
        <f t="shared" si="131"/>
        <v>#DIV/0!</v>
      </c>
      <c r="AE160" s="27"/>
    </row>
    <row r="161" ht="15.75" customHeight="1">
      <c r="B161" s="22">
        <v>1927.0</v>
      </c>
      <c r="C161" s="9" t="str">
        <f>'1927'!B$34</f>
        <v>-</v>
      </c>
      <c r="D161" s="9" t="str">
        <f>'1927'!D$34</f>
        <v>-</v>
      </c>
      <c r="E161" s="9" t="str">
        <f>'1927'!F$34</f>
        <v>-</v>
      </c>
      <c r="F161" s="9" t="str">
        <f>'1927'!H$34</f>
        <v>-</v>
      </c>
      <c r="G161" s="9" t="str">
        <f>'1927'!J$34</f>
        <v>-</v>
      </c>
      <c r="H161" s="9" t="str">
        <f>'1927'!L$34</f>
        <v>-</v>
      </c>
      <c r="I161" s="9" t="str">
        <f>'1927'!N$34</f>
        <v>-</v>
      </c>
      <c r="J161" s="9" t="str">
        <f>'1927'!P$34</f>
        <v>-</v>
      </c>
      <c r="K161" s="9" t="str">
        <f>'1927'!R$34</f>
        <v>-</v>
      </c>
      <c r="L161" s="9" t="str">
        <f>'1927'!T$34</f>
        <v>-</v>
      </c>
      <c r="M161" s="9" t="str">
        <f>'1927'!V$34</f>
        <v>-</v>
      </c>
      <c r="N161" s="25" t="str">
        <f>'1927'!X$34</f>
        <v>-</v>
      </c>
      <c r="O161" s="26" t="str">
        <f t="shared" si="130"/>
        <v>#DIV/0!</v>
      </c>
      <c r="P161" s="21"/>
      <c r="Q161" s="22">
        <v>1927.0</v>
      </c>
      <c r="R161" s="9" t="str">
        <f>'1927'!C$34</f>
        <v>-</v>
      </c>
      <c r="S161" s="9" t="str">
        <f>'1927'!E$34</f>
        <v>-</v>
      </c>
      <c r="T161" s="9" t="str">
        <f>'1927'!G$34</f>
        <v>-</v>
      </c>
      <c r="U161" s="9" t="str">
        <f>'1927'!I$34</f>
        <v>-</v>
      </c>
      <c r="V161" s="9" t="str">
        <f>'1927'!K$34</f>
        <v>-</v>
      </c>
      <c r="W161" s="9" t="str">
        <f>'1927'!M$34</f>
        <v>-</v>
      </c>
      <c r="X161" s="9" t="str">
        <f>'1927'!O$34</f>
        <v>-</v>
      </c>
      <c r="Y161" s="9" t="str">
        <f>'1927'!Q$34</f>
        <v>-</v>
      </c>
      <c r="Z161" s="9" t="str">
        <f>'1927'!S$34</f>
        <v>-</v>
      </c>
      <c r="AA161" s="9" t="str">
        <f>'1927'!U$34</f>
        <v>-</v>
      </c>
      <c r="AB161" s="9" t="str">
        <f>'1927'!W$34</f>
        <v>-</v>
      </c>
      <c r="AC161" s="25" t="str">
        <f>'1927'!Y$34</f>
        <v>-</v>
      </c>
      <c r="AD161" s="26" t="str">
        <f t="shared" si="131"/>
        <v>#DIV/0!</v>
      </c>
      <c r="AE161" s="27"/>
    </row>
    <row r="162" ht="15.75" customHeight="1">
      <c r="B162" s="22">
        <v>1928.0</v>
      </c>
      <c r="C162" s="9" t="str">
        <f>'1928'!B$34</f>
        <v>-</v>
      </c>
      <c r="D162" s="9" t="str">
        <f>'1928'!D$34</f>
        <v>-</v>
      </c>
      <c r="E162" s="9" t="str">
        <f>'1928'!F$34</f>
        <v>-</v>
      </c>
      <c r="F162" s="9" t="str">
        <f>'1928'!H$34</f>
        <v>-</v>
      </c>
      <c r="G162" s="9" t="str">
        <f>'1928'!J$34</f>
        <v>-</v>
      </c>
      <c r="H162" s="9" t="str">
        <f>'1928'!L$34</f>
        <v>-</v>
      </c>
      <c r="I162" s="9" t="str">
        <f>'1928'!N$34</f>
        <v>-</v>
      </c>
      <c r="J162" s="9" t="str">
        <f>'1928'!P$34</f>
        <v>-</v>
      </c>
      <c r="K162" s="9" t="str">
        <f>'1928'!R$34</f>
        <v>-</v>
      </c>
      <c r="L162" s="9" t="str">
        <f>'1928'!T$34</f>
        <v>-</v>
      </c>
      <c r="M162" s="9" t="str">
        <f>'1928'!V$34</f>
        <v>-</v>
      </c>
      <c r="N162" s="25" t="str">
        <f>'1928'!X$34</f>
        <v>-</v>
      </c>
      <c r="O162" s="26" t="str">
        <f t="shared" si="130"/>
        <v>#DIV/0!</v>
      </c>
      <c r="P162" s="21"/>
      <c r="Q162" s="22">
        <v>1928.0</v>
      </c>
      <c r="R162" s="9" t="str">
        <f>'1928'!C$34</f>
        <v>-</v>
      </c>
      <c r="S162" s="9" t="str">
        <f>'1928'!E$34</f>
        <v>-</v>
      </c>
      <c r="T162" s="9" t="str">
        <f>'1928'!G$34</f>
        <v>-</v>
      </c>
      <c r="U162" s="9" t="str">
        <f>'1928'!I$34</f>
        <v>-</v>
      </c>
      <c r="V162" s="9" t="str">
        <f>'1928'!K$34</f>
        <v>-</v>
      </c>
      <c r="W162" s="9" t="str">
        <f>'1928'!M$34</f>
        <v>-</v>
      </c>
      <c r="X162" s="9" t="str">
        <f>'1928'!O$34</f>
        <v>-</v>
      </c>
      <c r="Y162" s="9" t="str">
        <f>'1928'!Q$34</f>
        <v>-</v>
      </c>
      <c r="Z162" s="9" t="str">
        <f>'1928'!S$34</f>
        <v>-</v>
      </c>
      <c r="AA162" s="9" t="str">
        <f>'1928'!U$34</f>
        <v>-</v>
      </c>
      <c r="AB162" s="9" t="str">
        <f>'1928'!W$34</f>
        <v>-</v>
      </c>
      <c r="AC162" s="25" t="str">
        <f>'1928'!Y$34</f>
        <v>-</v>
      </c>
      <c r="AD162" s="26" t="str">
        <f t="shared" si="131"/>
        <v>#DIV/0!</v>
      </c>
      <c r="AE162" s="27"/>
    </row>
    <row r="163" ht="15.75" customHeight="1">
      <c r="B163" s="22">
        <v>1929.0</v>
      </c>
      <c r="C163" s="9" t="str">
        <f>'1929'!B$34</f>
        <v>-</v>
      </c>
      <c r="D163" s="9" t="str">
        <f>'1929'!D$34</f>
        <v>-</v>
      </c>
      <c r="E163" s="9" t="str">
        <f>'1929'!F$34</f>
        <v>-</v>
      </c>
      <c r="F163" s="9" t="str">
        <f>'1929'!H$34</f>
        <v>-</v>
      </c>
      <c r="G163" s="9" t="str">
        <f>'1929'!J$34</f>
        <v>-</v>
      </c>
      <c r="H163" s="9" t="str">
        <f>'1929'!L$34</f>
        <v>-</v>
      </c>
      <c r="I163" s="9" t="str">
        <f>'1929'!N$34</f>
        <v>-</v>
      </c>
      <c r="J163" s="9" t="str">
        <f>'1929'!P$34</f>
        <v>-</v>
      </c>
      <c r="K163" s="9" t="str">
        <f>'1929'!R$34</f>
        <v>-</v>
      </c>
      <c r="L163" s="9" t="str">
        <f>'1929'!T$34</f>
        <v>-</v>
      </c>
      <c r="M163" s="9" t="str">
        <f>'1929'!V$34</f>
        <v>-</v>
      </c>
      <c r="N163" s="25" t="str">
        <f>'1929'!X$34</f>
        <v>-</v>
      </c>
      <c r="O163" s="26" t="str">
        <f t="shared" si="130"/>
        <v>#DIV/0!</v>
      </c>
      <c r="P163" s="21"/>
      <c r="Q163" s="22">
        <v>1929.0</v>
      </c>
      <c r="R163" s="9" t="str">
        <f>'1929'!C$34</f>
        <v>-</v>
      </c>
      <c r="S163" s="9" t="str">
        <f>'1929'!E$34</f>
        <v>-</v>
      </c>
      <c r="T163" s="9" t="str">
        <f>'1929'!G$34</f>
        <v>-</v>
      </c>
      <c r="U163" s="9" t="str">
        <f>'1929'!I$34</f>
        <v>-</v>
      </c>
      <c r="V163" s="9" t="str">
        <f>'1929'!K$34</f>
        <v>-</v>
      </c>
      <c r="W163" s="9" t="str">
        <f>'1929'!M$34</f>
        <v>-</v>
      </c>
      <c r="X163" s="9" t="str">
        <f>'1929'!O$34</f>
        <v>-</v>
      </c>
      <c r="Y163" s="9" t="str">
        <f>'1929'!Q$34</f>
        <v>-</v>
      </c>
      <c r="Z163" s="9" t="str">
        <f>'1929'!S$34</f>
        <v>-</v>
      </c>
      <c r="AA163" s="9" t="str">
        <f>'1929'!U$34</f>
        <v>-</v>
      </c>
      <c r="AB163" s="9" t="str">
        <f>'1929'!W$34</f>
        <v>-</v>
      </c>
      <c r="AC163" s="25" t="str">
        <f>'1929'!Y$34</f>
        <v>-</v>
      </c>
      <c r="AD163" s="26" t="str">
        <f t="shared" si="131"/>
        <v>#DIV/0!</v>
      </c>
      <c r="AE163" s="27"/>
    </row>
    <row r="164" ht="15.75" customHeight="1">
      <c r="B164" s="22">
        <v>1930.0</v>
      </c>
      <c r="C164" s="9" t="str">
        <f>'1930'!B$34</f>
        <v>-</v>
      </c>
      <c r="D164" s="9" t="str">
        <f>'1930'!D$34</f>
        <v>-</v>
      </c>
      <c r="E164" s="9" t="str">
        <f>'1930'!F$34</f>
        <v>-</v>
      </c>
      <c r="F164" s="9" t="str">
        <f>'1930'!H$34</f>
        <v>-</v>
      </c>
      <c r="G164" s="9" t="str">
        <f>'1930'!J$34</f>
        <v>-</v>
      </c>
      <c r="H164" s="9" t="str">
        <f>'1930'!L$34</f>
        <v>-</v>
      </c>
      <c r="I164" s="9" t="str">
        <f>'1930'!N$34</f>
        <v>-</v>
      </c>
      <c r="J164" s="9" t="str">
        <f>'1930'!P$34</f>
        <v>-</v>
      </c>
      <c r="K164" s="9" t="str">
        <f>'1930'!R$34</f>
        <v>-</v>
      </c>
      <c r="L164" s="9" t="str">
        <f>'1930'!T$34</f>
        <v>-</v>
      </c>
      <c r="M164" s="9" t="str">
        <f>'1930'!V$34</f>
        <v>-</v>
      </c>
      <c r="N164" s="25" t="str">
        <f>'1930'!X$34</f>
        <v>-</v>
      </c>
      <c r="O164" s="26" t="str">
        <f t="shared" si="130"/>
        <v>#DIV/0!</v>
      </c>
      <c r="P164" s="21"/>
      <c r="Q164" s="22">
        <v>1930.0</v>
      </c>
      <c r="R164" s="9" t="str">
        <f>'1930'!C$34</f>
        <v>-</v>
      </c>
      <c r="S164" s="9" t="str">
        <f>'1930'!E$34</f>
        <v>-</v>
      </c>
      <c r="T164" s="9" t="str">
        <f>'1930'!G$34</f>
        <v>-</v>
      </c>
      <c r="U164" s="9" t="str">
        <f>'1930'!I$34</f>
        <v>-</v>
      </c>
      <c r="V164" s="9" t="str">
        <f>'1930'!K$34</f>
        <v>-</v>
      </c>
      <c r="W164" s="9" t="str">
        <f>'1930'!M$34</f>
        <v>-</v>
      </c>
      <c r="X164" s="9" t="str">
        <f>'1930'!O$34</f>
        <v>-</v>
      </c>
      <c r="Y164" s="9" t="str">
        <f>'1930'!Q$34</f>
        <v>-</v>
      </c>
      <c r="Z164" s="9" t="str">
        <f>'1930'!S$34</f>
        <v>-</v>
      </c>
      <c r="AA164" s="9" t="str">
        <f>'1930'!U$34</f>
        <v>-</v>
      </c>
      <c r="AB164" s="9" t="str">
        <f>'1930'!W$34</f>
        <v>-</v>
      </c>
      <c r="AC164" s="25" t="str">
        <f>'1930'!Y$34</f>
        <v>-</v>
      </c>
      <c r="AD164" s="26" t="str">
        <f t="shared" si="131"/>
        <v>#DIV/0!</v>
      </c>
      <c r="AE164" s="27"/>
    </row>
    <row r="165" ht="15.75" customHeight="1">
      <c r="B165" s="22">
        <v>1931.0</v>
      </c>
      <c r="C165" s="9" t="str">
        <f>'1931'!B$34</f>
        <v>-</v>
      </c>
      <c r="D165" s="9" t="str">
        <f>'1931'!D$34</f>
        <v>-</v>
      </c>
      <c r="E165" s="9" t="str">
        <f>'1931'!F$34</f>
        <v>-</v>
      </c>
      <c r="F165" s="9" t="str">
        <f>'1931'!H$34</f>
        <v>-</v>
      </c>
      <c r="G165" s="9" t="str">
        <f>'1931'!J$34</f>
        <v>-</v>
      </c>
      <c r="H165" s="9" t="str">
        <f>'1931'!L$34</f>
        <v>-</v>
      </c>
      <c r="I165" s="9" t="str">
        <f>'1931'!N$34</f>
        <v>-</v>
      </c>
      <c r="J165" s="9" t="str">
        <f>'1931'!P$34</f>
        <v>-</v>
      </c>
      <c r="K165" s="9" t="str">
        <f>'1931'!R$34</f>
        <v>-</v>
      </c>
      <c r="L165" s="9" t="str">
        <f>'1931'!T$34</f>
        <v>-</v>
      </c>
      <c r="M165" s="9" t="str">
        <f>'1931'!V$34</f>
        <v>-</v>
      </c>
      <c r="N165" s="25" t="str">
        <f>'1931'!X$34</f>
        <v>-</v>
      </c>
      <c r="O165" s="26" t="str">
        <f t="shared" si="130"/>
        <v>#DIV/0!</v>
      </c>
      <c r="P165" s="21"/>
      <c r="Q165" s="22">
        <v>1931.0</v>
      </c>
      <c r="R165" s="9" t="str">
        <f>'1931'!C$34</f>
        <v>-</v>
      </c>
      <c r="S165" s="9" t="str">
        <f>'1931'!E$34</f>
        <v>-</v>
      </c>
      <c r="T165" s="9" t="str">
        <f>'1931'!G$34</f>
        <v>-</v>
      </c>
      <c r="U165" s="9" t="str">
        <f>'1931'!I$34</f>
        <v>-</v>
      </c>
      <c r="V165" s="9" t="str">
        <f>'1931'!K$34</f>
        <v>-</v>
      </c>
      <c r="W165" s="9" t="str">
        <f>'1931'!M$34</f>
        <v>-</v>
      </c>
      <c r="X165" s="9" t="str">
        <f>'1931'!O$34</f>
        <v>-</v>
      </c>
      <c r="Y165" s="9" t="str">
        <f>'1931'!Q$34</f>
        <v>-</v>
      </c>
      <c r="Z165" s="9" t="str">
        <f>'1931'!S$34</f>
        <v>-</v>
      </c>
      <c r="AA165" s="9" t="str">
        <f>'1931'!U$34</f>
        <v>-</v>
      </c>
      <c r="AB165" s="9" t="str">
        <f>'1931'!W$34</f>
        <v>-</v>
      </c>
      <c r="AC165" s="25" t="str">
        <f>'1931'!Y$34</f>
        <v>-</v>
      </c>
      <c r="AD165" s="26" t="str">
        <f t="shared" si="131"/>
        <v>#DIV/0!</v>
      </c>
    </row>
    <row r="166" ht="15.75" customHeight="1">
      <c r="B166" s="22">
        <v>1932.0</v>
      </c>
      <c r="C166" s="9" t="str">
        <f>'1932'!B$34</f>
        <v>-</v>
      </c>
      <c r="D166" s="9" t="str">
        <f>'1932'!D$34</f>
        <v>-</v>
      </c>
      <c r="E166" s="9" t="str">
        <f>'1932'!F$34</f>
        <v>-</v>
      </c>
      <c r="F166" s="9" t="str">
        <f>'1932'!H$34</f>
        <v>-</v>
      </c>
      <c r="G166" s="9" t="str">
        <f>'1932'!J$34</f>
        <v>-</v>
      </c>
      <c r="H166" s="9" t="str">
        <f>'1932'!L$34</f>
        <v>-</v>
      </c>
      <c r="I166" s="9" t="str">
        <f>'1932'!N$34</f>
        <v>-</v>
      </c>
      <c r="J166" s="9" t="str">
        <f>'1932'!P$34</f>
        <v>-</v>
      </c>
      <c r="K166" s="9" t="str">
        <f>'1932'!R$34</f>
        <v>-</v>
      </c>
      <c r="L166" s="9" t="str">
        <f>'1932'!T$34</f>
        <v>-</v>
      </c>
      <c r="M166" s="9" t="str">
        <f>'1932'!V$34</f>
        <v>-</v>
      </c>
      <c r="N166" s="25" t="str">
        <f>'1932'!X$34</f>
        <v>-</v>
      </c>
      <c r="O166" s="26" t="str">
        <f t="shared" si="130"/>
        <v>#DIV/0!</v>
      </c>
      <c r="P166" s="21"/>
      <c r="Q166" s="22">
        <v>1932.0</v>
      </c>
      <c r="R166" s="9" t="str">
        <f>'1932'!C$34</f>
        <v>-</v>
      </c>
      <c r="S166" s="9" t="str">
        <f>'1932'!E$34</f>
        <v>-</v>
      </c>
      <c r="T166" s="9" t="str">
        <f>'1932'!G$34</f>
        <v>-</v>
      </c>
      <c r="U166" s="9" t="str">
        <f>'1932'!I$34</f>
        <v>-</v>
      </c>
      <c r="V166" s="9" t="str">
        <f>'1932'!K$34</f>
        <v>-</v>
      </c>
      <c r="W166" s="9" t="str">
        <f>'1932'!M$34</f>
        <v>-</v>
      </c>
      <c r="X166" s="9" t="str">
        <f>'1932'!O$34</f>
        <v>-</v>
      </c>
      <c r="Y166" s="9" t="str">
        <f>'1932'!Q$34</f>
        <v>-</v>
      </c>
      <c r="Z166" s="9" t="str">
        <f>'1932'!S$34</f>
        <v>-</v>
      </c>
      <c r="AA166" s="9" t="str">
        <f>'1932'!U$34</f>
        <v>-</v>
      </c>
      <c r="AB166" s="9" t="str">
        <f>'1932'!W$34</f>
        <v>-</v>
      </c>
      <c r="AC166" s="25" t="str">
        <f>'1932'!Y$34</f>
        <v>-</v>
      </c>
      <c r="AD166" s="26" t="str">
        <f t="shared" si="131"/>
        <v>#DIV/0!</v>
      </c>
    </row>
    <row r="167" ht="15.75" customHeight="1">
      <c r="B167" s="22">
        <v>1933.0</v>
      </c>
      <c r="C167" s="9" t="str">
        <f>'1933'!B$34</f>
        <v>-</v>
      </c>
      <c r="D167" s="9" t="str">
        <f>'1933'!D$34</f>
        <v>-</v>
      </c>
      <c r="E167" s="9" t="str">
        <f>'1933'!F$34</f>
        <v>-</v>
      </c>
      <c r="F167" s="9" t="str">
        <f>'1933'!H$34</f>
        <v>-</v>
      </c>
      <c r="G167" s="9" t="str">
        <f>'1933'!J$34</f>
        <v>-</v>
      </c>
      <c r="H167" s="9" t="str">
        <f>'1933'!L$34</f>
        <v>-</v>
      </c>
      <c r="I167" s="9" t="str">
        <f>'1933'!N$34</f>
        <v>-</v>
      </c>
      <c r="J167" s="9" t="str">
        <f>'1933'!P$34</f>
        <v>-</v>
      </c>
      <c r="K167" s="9" t="str">
        <f>'1933'!R$34</f>
        <v>-</v>
      </c>
      <c r="L167" s="9" t="str">
        <f>'1933'!T$34</f>
        <v>-</v>
      </c>
      <c r="M167" s="9" t="str">
        <f>'1933'!V$34</f>
        <v>-</v>
      </c>
      <c r="N167" s="25" t="str">
        <f>'1933'!X$34</f>
        <v>-</v>
      </c>
      <c r="O167" s="26" t="str">
        <f t="shared" si="130"/>
        <v>#DIV/0!</v>
      </c>
      <c r="P167" s="21"/>
      <c r="Q167" s="22">
        <v>1933.0</v>
      </c>
      <c r="R167" s="9" t="str">
        <f>'1933'!C$34</f>
        <v>-</v>
      </c>
      <c r="S167" s="9" t="str">
        <f>'1933'!E$34</f>
        <v>-</v>
      </c>
      <c r="T167" s="9" t="str">
        <f>'1933'!G$34</f>
        <v>-</v>
      </c>
      <c r="U167" s="9" t="str">
        <f>'1933'!I$34</f>
        <v>-</v>
      </c>
      <c r="V167" s="9" t="str">
        <f>'1933'!K$34</f>
        <v>-</v>
      </c>
      <c r="W167" s="9" t="str">
        <f>'1933'!M$34</f>
        <v>-</v>
      </c>
      <c r="X167" s="9" t="str">
        <f>'1933'!O$34</f>
        <v>-</v>
      </c>
      <c r="Y167" s="9" t="str">
        <f>'1933'!Q$34</f>
        <v>-</v>
      </c>
      <c r="Z167" s="9" t="str">
        <f>'1933'!S$34</f>
        <v>-</v>
      </c>
      <c r="AA167" s="9" t="str">
        <f>'1933'!U$34</f>
        <v>-</v>
      </c>
      <c r="AB167" s="9" t="str">
        <f>'1933'!W$34</f>
        <v>-</v>
      </c>
      <c r="AC167" s="25" t="str">
        <f>'1933'!Y$34</f>
        <v>-</v>
      </c>
      <c r="AD167" s="26" t="str">
        <f t="shared" si="131"/>
        <v>#DIV/0!</v>
      </c>
    </row>
    <row r="168" ht="15.75" customHeight="1">
      <c r="B168" s="22">
        <v>1934.0</v>
      </c>
      <c r="C168" s="9" t="str">
        <f>'1934'!B$34</f>
        <v>-</v>
      </c>
      <c r="D168" s="9" t="str">
        <f>'1934'!D$34</f>
        <v>-</v>
      </c>
      <c r="E168" s="9" t="str">
        <f>'1934'!F$34</f>
        <v>-</v>
      </c>
      <c r="F168" s="9" t="str">
        <f>'1934'!H$34</f>
        <v>-</v>
      </c>
      <c r="G168" s="9" t="str">
        <f>'1934'!J$34</f>
        <v>-</v>
      </c>
      <c r="H168" s="9" t="str">
        <f>'1934'!L$34</f>
        <v>-</v>
      </c>
      <c r="I168" s="9" t="str">
        <f>'1934'!N$34</f>
        <v>-</v>
      </c>
      <c r="J168" s="9" t="str">
        <f>'1934'!P$34</f>
        <v>-</v>
      </c>
      <c r="K168" s="9" t="str">
        <f>'1934'!R$34</f>
        <v>-</v>
      </c>
      <c r="L168" s="9" t="str">
        <f>'1934'!T$34</f>
        <v>-</v>
      </c>
      <c r="M168" s="9" t="str">
        <f>'1934'!V$34</f>
        <v>-</v>
      </c>
      <c r="N168" s="25" t="str">
        <f>'1934'!X$34</f>
        <v>-</v>
      </c>
      <c r="O168" s="26" t="str">
        <f t="shared" si="130"/>
        <v>#DIV/0!</v>
      </c>
      <c r="P168" s="21"/>
      <c r="Q168" s="22">
        <v>1934.0</v>
      </c>
      <c r="R168" s="9" t="str">
        <f>'1934'!C$34</f>
        <v>-</v>
      </c>
      <c r="S168" s="9" t="str">
        <f>'1934'!E$34</f>
        <v>-</v>
      </c>
      <c r="T168" s="9" t="str">
        <f>'1934'!G$34</f>
        <v>-</v>
      </c>
      <c r="U168" s="9" t="str">
        <f>'1934'!I$34</f>
        <v>-</v>
      </c>
      <c r="V168" s="9" t="str">
        <f>'1934'!K$34</f>
        <v>-</v>
      </c>
      <c r="W168" s="9" t="str">
        <f>'1934'!M$34</f>
        <v>-</v>
      </c>
      <c r="X168" s="9" t="str">
        <f>'1934'!O$34</f>
        <v>-</v>
      </c>
      <c r="Y168" s="9" t="str">
        <f>'1934'!Q$34</f>
        <v>-</v>
      </c>
      <c r="Z168" s="9" t="str">
        <f>'1934'!S$34</f>
        <v>-</v>
      </c>
      <c r="AA168" s="9" t="str">
        <f>'1934'!U$34</f>
        <v>-</v>
      </c>
      <c r="AB168" s="9" t="str">
        <f>'1934'!W$34</f>
        <v>-</v>
      </c>
      <c r="AC168" s="25" t="str">
        <f>'1934'!Y$34</f>
        <v>-</v>
      </c>
      <c r="AD168" s="26" t="str">
        <f t="shared" si="131"/>
        <v>#DIV/0!</v>
      </c>
      <c r="AE168" s="27"/>
    </row>
    <row r="169" ht="15.75" customHeight="1">
      <c r="B169" s="22">
        <v>1935.0</v>
      </c>
      <c r="C169" s="9" t="str">
        <f>'1935'!B$34</f>
        <v>-</v>
      </c>
      <c r="D169" s="9" t="str">
        <f>'1935'!D$34</f>
        <v>-</v>
      </c>
      <c r="E169" s="9" t="str">
        <f>'1935'!F$34</f>
        <v>-</v>
      </c>
      <c r="F169" s="9" t="str">
        <f>'1935'!H$34</f>
        <v>-</v>
      </c>
      <c r="G169" s="9" t="str">
        <f>'1935'!J$34</f>
        <v>-</v>
      </c>
      <c r="H169" s="9" t="str">
        <f>'1935'!L$34</f>
        <v>-</v>
      </c>
      <c r="I169" s="9" t="str">
        <f>'1935'!N$34</f>
        <v>-</v>
      </c>
      <c r="J169" s="9" t="str">
        <f>'1935'!P$34</f>
        <v>-</v>
      </c>
      <c r="K169" s="9" t="str">
        <f>'1935'!R$34</f>
        <v>-</v>
      </c>
      <c r="L169" s="9" t="str">
        <f>'1935'!T$34</f>
        <v>-</v>
      </c>
      <c r="M169" s="9" t="str">
        <f>'1935'!V$34</f>
        <v>-</v>
      </c>
      <c r="N169" s="25" t="str">
        <f>'1935'!X$34</f>
        <v>-</v>
      </c>
      <c r="O169" s="26" t="str">
        <f t="shared" si="130"/>
        <v>#DIV/0!</v>
      </c>
      <c r="P169" s="21"/>
      <c r="Q169" s="22">
        <v>1935.0</v>
      </c>
      <c r="R169" s="9" t="str">
        <f>'1935'!C$34</f>
        <v>-</v>
      </c>
      <c r="S169" s="9" t="str">
        <f>'1935'!E$34</f>
        <v>-</v>
      </c>
      <c r="T169" s="9" t="str">
        <f>'1935'!G$34</f>
        <v>-</v>
      </c>
      <c r="U169" s="9" t="str">
        <f>'1935'!I$34</f>
        <v>-</v>
      </c>
      <c r="V169" s="9" t="str">
        <f>'1935'!K$34</f>
        <v>-</v>
      </c>
      <c r="W169" s="9" t="str">
        <f>'1935'!M$34</f>
        <v>-</v>
      </c>
      <c r="X169" s="9" t="str">
        <f>'1935'!O$34</f>
        <v>-</v>
      </c>
      <c r="Y169" s="9" t="str">
        <f>'1935'!Q$34</f>
        <v>-</v>
      </c>
      <c r="Z169" s="9" t="str">
        <f>'1935'!S$34</f>
        <v>-</v>
      </c>
      <c r="AA169" s="9" t="str">
        <f>'1935'!U$34</f>
        <v>-</v>
      </c>
      <c r="AB169" s="9" t="str">
        <f>'1935'!W$34</f>
        <v>-</v>
      </c>
      <c r="AC169" s="25" t="str">
        <f>'1935'!Y$34</f>
        <v>-</v>
      </c>
      <c r="AD169" s="26" t="str">
        <f t="shared" si="131"/>
        <v>#DIV/0!</v>
      </c>
      <c r="AE169" s="27"/>
    </row>
    <row r="170" ht="15.75" customHeight="1">
      <c r="B170" s="22">
        <v>1936.0</v>
      </c>
      <c r="C170" s="9" t="str">
        <f>'1936'!B$34</f>
        <v>-</v>
      </c>
      <c r="D170" s="9" t="str">
        <f>'1936'!D$34</f>
        <v>-</v>
      </c>
      <c r="E170" s="9" t="str">
        <f>'1936'!F$34</f>
        <v>-</v>
      </c>
      <c r="F170" s="9" t="str">
        <f>'1936'!H$34</f>
        <v>-</v>
      </c>
      <c r="G170" s="9" t="str">
        <f>'1936'!J$34</f>
        <v>-</v>
      </c>
      <c r="H170" s="9" t="str">
        <f>'1936'!L$34</f>
        <v>-</v>
      </c>
      <c r="I170" s="9" t="str">
        <f>'1936'!N$34</f>
        <v>-</v>
      </c>
      <c r="J170" s="9" t="str">
        <f>'1936'!P$34</f>
        <v>-</v>
      </c>
      <c r="K170" s="9" t="str">
        <f>'1936'!R$34</f>
        <v>-</v>
      </c>
      <c r="L170" s="9" t="str">
        <f>'1936'!T$34</f>
        <v>-</v>
      </c>
      <c r="M170" s="9" t="str">
        <f>'1936'!V$34</f>
        <v>-</v>
      </c>
      <c r="N170" s="25" t="str">
        <f>'1936'!X$34</f>
        <v>-</v>
      </c>
      <c r="O170" s="26" t="str">
        <f t="shared" si="130"/>
        <v>#DIV/0!</v>
      </c>
      <c r="P170" s="21"/>
      <c r="Q170" s="22">
        <v>1936.0</v>
      </c>
      <c r="R170" s="9" t="str">
        <f>'1936'!C$34</f>
        <v>-</v>
      </c>
      <c r="S170" s="9" t="str">
        <f>'1936'!E$34</f>
        <v>-</v>
      </c>
      <c r="T170" s="9" t="str">
        <f>'1936'!G$34</f>
        <v>-</v>
      </c>
      <c r="U170" s="9" t="str">
        <f>'1936'!I$34</f>
        <v>-</v>
      </c>
      <c r="V170" s="9" t="str">
        <f>'1936'!K$34</f>
        <v>-</v>
      </c>
      <c r="W170" s="9" t="str">
        <f>'1936'!M$34</f>
        <v>-</v>
      </c>
      <c r="X170" s="9" t="str">
        <f>'1936'!O$34</f>
        <v>-</v>
      </c>
      <c r="Y170" s="9" t="str">
        <f>'1936'!Q$34</f>
        <v>-</v>
      </c>
      <c r="Z170" s="9" t="str">
        <f>'1936'!S$34</f>
        <v>-</v>
      </c>
      <c r="AA170" s="9" t="str">
        <f>'1936'!U$34</f>
        <v>-</v>
      </c>
      <c r="AB170" s="9" t="str">
        <f>'1936'!W$34</f>
        <v>-</v>
      </c>
      <c r="AC170" s="25" t="str">
        <f>'1936'!Y$34</f>
        <v>-</v>
      </c>
      <c r="AD170" s="26" t="str">
        <f t="shared" si="131"/>
        <v>#DIV/0!</v>
      </c>
      <c r="AE170" s="27"/>
    </row>
    <row r="171" ht="15.75" customHeight="1">
      <c r="B171" s="22">
        <v>1937.0</v>
      </c>
      <c r="C171" s="9" t="str">
        <f>'1937'!B$34</f>
        <v>-</v>
      </c>
      <c r="D171" s="9" t="str">
        <f>'1937'!D$34</f>
        <v>-</v>
      </c>
      <c r="E171" s="9" t="str">
        <f>'1937'!F$34</f>
        <v>-</v>
      </c>
      <c r="F171" s="9" t="str">
        <f>'1937'!H$34</f>
        <v>-</v>
      </c>
      <c r="G171" s="9" t="str">
        <f>'1937'!J$34</f>
        <v>-</v>
      </c>
      <c r="H171" s="9" t="str">
        <f>'1937'!L$34</f>
        <v>-</v>
      </c>
      <c r="I171" s="9" t="str">
        <f>'1937'!N$34</f>
        <v>-</v>
      </c>
      <c r="J171" s="9" t="str">
        <f>'1937'!P$34</f>
        <v>-</v>
      </c>
      <c r="K171" s="9" t="str">
        <f>'1937'!R$34</f>
        <v>-</v>
      </c>
      <c r="L171" s="9" t="str">
        <f>'1937'!T$34</f>
        <v>-</v>
      </c>
      <c r="M171" s="9" t="str">
        <f>'1937'!V$34</f>
        <v>-</v>
      </c>
      <c r="N171" s="25" t="str">
        <f>'1937'!X$34</f>
        <v>-</v>
      </c>
      <c r="O171" s="26" t="str">
        <f t="shared" si="130"/>
        <v>#DIV/0!</v>
      </c>
      <c r="P171" s="21"/>
      <c r="Q171" s="22">
        <v>1937.0</v>
      </c>
      <c r="R171" s="9" t="str">
        <f>'1937'!C$34</f>
        <v>-</v>
      </c>
      <c r="S171" s="9" t="str">
        <f>'1937'!E$34</f>
        <v>-</v>
      </c>
      <c r="T171" s="9" t="str">
        <f>'1937'!G$34</f>
        <v>-</v>
      </c>
      <c r="U171" s="9" t="str">
        <f>'1937'!I$34</f>
        <v>-</v>
      </c>
      <c r="V171" s="9" t="str">
        <f>'1937'!K$34</f>
        <v>-</v>
      </c>
      <c r="W171" s="9" t="str">
        <f>'1937'!M$34</f>
        <v>-</v>
      </c>
      <c r="X171" s="9" t="str">
        <f>'1937'!O$34</f>
        <v>-</v>
      </c>
      <c r="Y171" s="9" t="str">
        <f>'1937'!Q$34</f>
        <v>-</v>
      </c>
      <c r="Z171" s="9" t="str">
        <f>'1937'!S$34</f>
        <v>-</v>
      </c>
      <c r="AA171" s="9" t="str">
        <f>'1937'!U$34</f>
        <v>-</v>
      </c>
      <c r="AB171" s="9" t="str">
        <f>'1937'!W$34</f>
        <v>-</v>
      </c>
      <c r="AC171" s="25" t="str">
        <f>'1937'!Y$34</f>
        <v>-</v>
      </c>
      <c r="AD171" s="26" t="str">
        <f t="shared" si="131"/>
        <v>#DIV/0!</v>
      </c>
      <c r="AE171" s="27"/>
    </row>
    <row r="172" ht="15.75" customHeight="1">
      <c r="B172" s="22">
        <v>1938.0</v>
      </c>
      <c r="C172" s="9" t="str">
        <f>'1938'!B$34</f>
        <v>-</v>
      </c>
      <c r="D172" s="9" t="str">
        <f>'1938'!D$34</f>
        <v>-</v>
      </c>
      <c r="E172" s="9" t="str">
        <f>'1938'!F$34</f>
        <v>-</v>
      </c>
      <c r="F172" s="9" t="str">
        <f>'1938'!H$34</f>
        <v>-</v>
      </c>
      <c r="G172" s="9" t="str">
        <f>'1938'!J$34</f>
        <v>-</v>
      </c>
      <c r="H172" s="9" t="str">
        <f>'1938'!L$34</f>
        <v>-</v>
      </c>
      <c r="I172" s="9" t="str">
        <f>'1938'!N$34</f>
        <v>-</v>
      </c>
      <c r="J172" s="9" t="str">
        <f>'1938'!P$34</f>
        <v>-</v>
      </c>
      <c r="K172" s="9" t="str">
        <f>'1938'!R$34</f>
        <v>-</v>
      </c>
      <c r="L172" s="9" t="str">
        <f>'1938'!T$34</f>
        <v>-</v>
      </c>
      <c r="M172" s="9" t="str">
        <f>'1938'!V$34</f>
        <v>-</v>
      </c>
      <c r="N172" s="25" t="str">
        <f>'1938'!X$34</f>
        <v>-</v>
      </c>
      <c r="O172" s="26" t="str">
        <f t="shared" si="130"/>
        <v>#DIV/0!</v>
      </c>
      <c r="P172" s="21"/>
      <c r="Q172" s="22">
        <v>1938.0</v>
      </c>
      <c r="R172" s="9" t="str">
        <f>'1938'!C$34</f>
        <v>-</v>
      </c>
      <c r="S172" s="9" t="str">
        <f>'1938'!E$34</f>
        <v>-</v>
      </c>
      <c r="T172" s="9" t="str">
        <f>'1938'!G$34</f>
        <v>-</v>
      </c>
      <c r="U172" s="9" t="str">
        <f>'1938'!I$34</f>
        <v>-</v>
      </c>
      <c r="V172" s="9" t="str">
        <f>'1938'!K$34</f>
        <v>-</v>
      </c>
      <c r="W172" s="9" t="str">
        <f>'1938'!M$34</f>
        <v>-</v>
      </c>
      <c r="X172" s="9" t="str">
        <f>'1938'!O$34</f>
        <v>-</v>
      </c>
      <c r="Y172" s="9" t="str">
        <f>'1938'!Q$34</f>
        <v>-</v>
      </c>
      <c r="Z172" s="9" t="str">
        <f>'1938'!S$34</f>
        <v>-</v>
      </c>
      <c r="AA172" s="9" t="str">
        <f>'1938'!U$34</f>
        <v>-</v>
      </c>
      <c r="AB172" s="9" t="str">
        <f>'1938'!W$34</f>
        <v>-</v>
      </c>
      <c r="AC172" s="25" t="str">
        <f>'1938'!Y$34</f>
        <v>-</v>
      </c>
      <c r="AD172" s="26" t="str">
        <f t="shared" si="131"/>
        <v>#DIV/0!</v>
      </c>
      <c r="AE172" s="27"/>
    </row>
    <row r="173" ht="15.75" customHeight="1">
      <c r="B173" s="22">
        <v>1939.0</v>
      </c>
      <c r="C173" s="9" t="str">
        <f>'1939'!B$34</f>
        <v>-</v>
      </c>
      <c r="D173" s="9" t="str">
        <f>'1939'!D$34</f>
        <v>-</v>
      </c>
      <c r="E173" s="9" t="str">
        <f>'1939'!F$34</f>
        <v>-</v>
      </c>
      <c r="F173" s="9" t="str">
        <f>'1939'!H$34</f>
        <v>-</v>
      </c>
      <c r="G173" s="9" t="str">
        <f>'1939'!J$34</f>
        <v>-</v>
      </c>
      <c r="H173" s="9" t="str">
        <f>'1939'!L$34</f>
        <v>-</v>
      </c>
      <c r="I173" s="9" t="str">
        <f>'1939'!N$34</f>
        <v>-</v>
      </c>
      <c r="J173" s="9" t="str">
        <f>'1939'!P$34</f>
        <v>-</v>
      </c>
      <c r="K173" s="9" t="str">
        <f>'1939'!R$34</f>
        <v>-</v>
      </c>
      <c r="L173" s="9" t="str">
        <f>'1939'!T$34</f>
        <v>-</v>
      </c>
      <c r="M173" s="9" t="str">
        <f>'1939'!V$34</f>
        <v>-</v>
      </c>
      <c r="N173" s="25" t="str">
        <f>'1939'!X$34</f>
        <v>-</v>
      </c>
      <c r="O173" s="26" t="str">
        <f t="shared" si="130"/>
        <v>#DIV/0!</v>
      </c>
      <c r="P173" s="21"/>
      <c r="Q173" s="22">
        <v>1939.0</v>
      </c>
      <c r="R173" s="9" t="str">
        <f>'1939'!C$34</f>
        <v>-</v>
      </c>
      <c r="S173" s="9" t="str">
        <f>'1939'!E$34</f>
        <v>-</v>
      </c>
      <c r="T173" s="9" t="str">
        <f>'1939'!G$34</f>
        <v>-</v>
      </c>
      <c r="U173" s="9" t="str">
        <f>'1939'!I$34</f>
        <v>-</v>
      </c>
      <c r="V173" s="9" t="str">
        <f>'1939'!K$34</f>
        <v>-</v>
      </c>
      <c r="W173" s="9" t="str">
        <f>'1939'!M$34</f>
        <v>-</v>
      </c>
      <c r="X173" s="9" t="str">
        <f>'1939'!O$34</f>
        <v>-</v>
      </c>
      <c r="Y173" s="9" t="str">
        <f>'1939'!Q$34</f>
        <v>-</v>
      </c>
      <c r="Z173" s="9" t="str">
        <f>'1939'!S$34</f>
        <v>-</v>
      </c>
      <c r="AA173" s="9" t="str">
        <f>'1939'!U$34</f>
        <v>-</v>
      </c>
      <c r="AB173" s="9" t="str">
        <f>'1939'!W$34</f>
        <v>-</v>
      </c>
      <c r="AC173" s="25" t="str">
        <f>'1939'!Y$34</f>
        <v>-</v>
      </c>
      <c r="AD173" s="26" t="str">
        <f t="shared" si="131"/>
        <v>#DIV/0!</v>
      </c>
      <c r="AE173" s="27"/>
    </row>
    <row r="174" ht="15.75" customHeight="1">
      <c r="B174" s="22">
        <v>1940.0</v>
      </c>
      <c r="C174" s="9" t="str">
        <f>'1940'!B$34</f>
        <v>-</v>
      </c>
      <c r="D174" s="9" t="str">
        <f>'1940'!D$34</f>
        <v>-</v>
      </c>
      <c r="E174" s="9" t="str">
        <f>'1940'!F$34</f>
        <v>-</v>
      </c>
      <c r="F174" s="9" t="str">
        <f>'1940'!H$34</f>
        <v>-</v>
      </c>
      <c r="G174" s="9" t="str">
        <f>'1940'!J$34</f>
        <v>-</v>
      </c>
      <c r="H174" s="9" t="str">
        <f>'1940'!L$34</f>
        <v>-</v>
      </c>
      <c r="I174" s="9" t="str">
        <f>'1940'!N$34</f>
        <v>-</v>
      </c>
      <c r="J174" s="9" t="str">
        <f>'1940'!P$34</f>
        <v>-</v>
      </c>
      <c r="K174" s="9" t="str">
        <f>'1940'!R$34</f>
        <v>-</v>
      </c>
      <c r="L174" s="9" t="str">
        <f>'1940'!T$34</f>
        <v>-</v>
      </c>
      <c r="M174" s="9" t="str">
        <f>'1940'!V$34</f>
        <v>-</v>
      </c>
      <c r="N174" s="25" t="str">
        <f>'1940'!X$34</f>
        <v>-</v>
      </c>
      <c r="O174" s="26" t="str">
        <f t="shared" si="130"/>
        <v>#DIV/0!</v>
      </c>
      <c r="P174" s="21"/>
      <c r="Q174" s="22">
        <v>1940.0</v>
      </c>
      <c r="R174" s="9" t="str">
        <f>'1940'!C$34</f>
        <v>-</v>
      </c>
      <c r="S174" s="9" t="str">
        <f>'1940'!E$34</f>
        <v>-</v>
      </c>
      <c r="T174" s="9" t="str">
        <f>'1940'!G$34</f>
        <v>-</v>
      </c>
      <c r="U174" s="9" t="str">
        <f>'1940'!I$34</f>
        <v>-</v>
      </c>
      <c r="V174" s="9" t="str">
        <f>'1940'!K$34</f>
        <v>-</v>
      </c>
      <c r="W174" s="9" t="str">
        <f>'1940'!M$34</f>
        <v>-</v>
      </c>
      <c r="X174" s="9" t="str">
        <f>'1940'!O$34</f>
        <v>-</v>
      </c>
      <c r="Y174" s="9" t="str">
        <f>'1940'!Q$34</f>
        <v>-</v>
      </c>
      <c r="Z174" s="9" t="str">
        <f>'1940'!S$34</f>
        <v>-</v>
      </c>
      <c r="AA174" s="9" t="str">
        <f>'1940'!U$34</f>
        <v>-</v>
      </c>
      <c r="AB174" s="9" t="str">
        <f>'1940'!W$34</f>
        <v>-</v>
      </c>
      <c r="AC174" s="25" t="str">
        <f>'1940'!Y$34</f>
        <v>-</v>
      </c>
      <c r="AD174" s="26" t="str">
        <f t="shared" si="131"/>
        <v>#DIV/0!</v>
      </c>
      <c r="AE174" s="27"/>
    </row>
    <row r="175" ht="15.75" customHeight="1">
      <c r="B175" s="22">
        <v>1941.0</v>
      </c>
      <c r="C175" s="9" t="str">
        <f>'1941'!B$34</f>
        <v>-</v>
      </c>
      <c r="D175" s="9" t="str">
        <f>'1941'!D$34</f>
        <v>-</v>
      </c>
      <c r="E175" s="9" t="str">
        <f>'1941'!F$34</f>
        <v>-</v>
      </c>
      <c r="F175" s="9" t="str">
        <f>'1941'!H$34</f>
        <v>-</v>
      </c>
      <c r="G175" s="9" t="str">
        <f>'1941'!J$34</f>
        <v>-</v>
      </c>
      <c r="H175" s="9" t="str">
        <f>'1941'!L$34</f>
        <v>-</v>
      </c>
      <c r="I175" s="9" t="str">
        <f>'1941'!N$34</f>
        <v>-</v>
      </c>
      <c r="J175" s="9" t="str">
        <f>'1941'!P$34</f>
        <v>-</v>
      </c>
      <c r="K175" s="9" t="str">
        <f>'1941'!R$34</f>
        <v>-</v>
      </c>
      <c r="L175" s="9" t="str">
        <f>'1941'!T$34</f>
        <v>-</v>
      </c>
      <c r="M175" s="9" t="str">
        <f>'1941'!V$34</f>
        <v>-</v>
      </c>
      <c r="N175" s="25" t="str">
        <f>'1941'!X$34</f>
        <v>-</v>
      </c>
      <c r="O175" s="26" t="str">
        <f t="shared" si="130"/>
        <v>#DIV/0!</v>
      </c>
      <c r="P175" s="21"/>
      <c r="Q175" s="22">
        <v>1941.0</v>
      </c>
      <c r="R175" s="9" t="str">
        <f>'1941'!C$34</f>
        <v>-</v>
      </c>
      <c r="S175" s="9" t="str">
        <f>'1941'!E$34</f>
        <v>-</v>
      </c>
      <c r="T175" s="9" t="str">
        <f>'1941'!G$34</f>
        <v>-</v>
      </c>
      <c r="U175" s="9" t="str">
        <f>'1941'!I$34</f>
        <v>-</v>
      </c>
      <c r="V175" s="9" t="str">
        <f>'1941'!K$34</f>
        <v>-</v>
      </c>
      <c r="W175" s="9" t="str">
        <f>'1941'!M$34</f>
        <v>-</v>
      </c>
      <c r="X175" s="9" t="str">
        <f>'1941'!O$34</f>
        <v>-</v>
      </c>
      <c r="Y175" s="9" t="str">
        <f>'1941'!Q$34</f>
        <v>-</v>
      </c>
      <c r="Z175" s="9" t="str">
        <f>'1941'!S$34</f>
        <v>-</v>
      </c>
      <c r="AA175" s="9" t="str">
        <f>'1941'!U$34</f>
        <v>-</v>
      </c>
      <c r="AB175" s="9" t="str">
        <f>'1941'!W$34</f>
        <v>-</v>
      </c>
      <c r="AC175" s="25" t="str">
        <f>'1941'!Y$34</f>
        <v>-</v>
      </c>
      <c r="AD175" s="26" t="str">
        <f t="shared" si="131"/>
        <v>#DIV/0!</v>
      </c>
      <c r="AE175" s="27"/>
    </row>
    <row r="176" ht="15.75" customHeight="1">
      <c r="B176" s="22">
        <v>1942.0</v>
      </c>
      <c r="C176" s="9" t="str">
        <f>'1942'!B$34</f>
        <v>-</v>
      </c>
      <c r="D176" s="9" t="str">
        <f>'1942'!D$34</f>
        <v>-</v>
      </c>
      <c r="E176" s="9" t="str">
        <f>'1942'!F$34</f>
        <v>-</v>
      </c>
      <c r="F176" s="9" t="str">
        <f>'1942'!H$34</f>
        <v>-</v>
      </c>
      <c r="G176" s="9" t="str">
        <f>'1942'!J$34</f>
        <v>-</v>
      </c>
      <c r="H176" s="9" t="str">
        <f>'1942'!L$34</f>
        <v>-</v>
      </c>
      <c r="I176" s="9" t="str">
        <f>'1942'!N$34</f>
        <v>-</v>
      </c>
      <c r="J176" s="9" t="str">
        <f>'1942'!P$34</f>
        <v>-</v>
      </c>
      <c r="K176" s="9" t="str">
        <f>'1942'!R$34</f>
        <v>-</v>
      </c>
      <c r="L176" s="9" t="str">
        <f>'1942'!T$34</f>
        <v>-</v>
      </c>
      <c r="M176" s="9" t="str">
        <f>'1942'!V$34</f>
        <v>-</v>
      </c>
      <c r="N176" s="25" t="str">
        <f>'1942'!X$34</f>
        <v>-</v>
      </c>
      <c r="O176" s="26" t="str">
        <f t="shared" si="130"/>
        <v>#DIV/0!</v>
      </c>
      <c r="P176" s="21"/>
      <c r="Q176" s="22">
        <v>1942.0</v>
      </c>
      <c r="R176" s="9" t="str">
        <f>'1942'!C$34</f>
        <v>-</v>
      </c>
      <c r="S176" s="9" t="str">
        <f>'1942'!E$34</f>
        <v>-</v>
      </c>
      <c r="T176" s="9" t="str">
        <f>'1942'!G$34</f>
        <v>-</v>
      </c>
      <c r="U176" s="9" t="str">
        <f>'1942'!I$34</f>
        <v>-</v>
      </c>
      <c r="V176" s="9" t="str">
        <f>'1942'!K$34</f>
        <v>-</v>
      </c>
      <c r="W176" s="9" t="str">
        <f>'1942'!M$34</f>
        <v>-</v>
      </c>
      <c r="X176" s="9" t="str">
        <f>'1942'!O$34</f>
        <v>-</v>
      </c>
      <c r="Y176" s="9" t="str">
        <f>'1942'!Q$34</f>
        <v>-</v>
      </c>
      <c r="Z176" s="9" t="str">
        <f>'1942'!S$34</f>
        <v>-</v>
      </c>
      <c r="AA176" s="9" t="str">
        <f>'1942'!U$34</f>
        <v>-</v>
      </c>
      <c r="AB176" s="9" t="str">
        <f>'1942'!W$34</f>
        <v>-</v>
      </c>
      <c r="AC176" s="25" t="str">
        <f>'1942'!Y$34</f>
        <v>-</v>
      </c>
      <c r="AD176" s="26" t="str">
        <f t="shared" si="131"/>
        <v>#DIV/0!</v>
      </c>
      <c r="AE176" s="27"/>
    </row>
    <row r="177" ht="15.75" customHeight="1">
      <c r="B177" s="22">
        <v>1943.0</v>
      </c>
      <c r="C177" s="9" t="str">
        <f>'1943'!B$34</f>
        <v>-</v>
      </c>
      <c r="D177" s="9" t="str">
        <f>'1943'!D$34</f>
        <v>-</v>
      </c>
      <c r="E177" s="9" t="str">
        <f>'1943'!F$34</f>
        <v>-</v>
      </c>
      <c r="F177" s="9" t="str">
        <f>'1943'!H$34</f>
        <v>-</v>
      </c>
      <c r="G177" s="9" t="str">
        <f>'1943'!J$34</f>
        <v>-</v>
      </c>
      <c r="H177" s="9" t="str">
        <f>'1943'!L$34</f>
        <v>-</v>
      </c>
      <c r="I177" s="9" t="str">
        <f>'1943'!N$34</f>
        <v>-</v>
      </c>
      <c r="J177" s="9" t="str">
        <f>'1943'!P$34</f>
        <v>-</v>
      </c>
      <c r="K177" s="9" t="str">
        <f>'1943'!R$34</f>
        <v>-</v>
      </c>
      <c r="L177" s="9" t="str">
        <f>'1943'!T$34</f>
        <v>-</v>
      </c>
      <c r="M177" s="9" t="str">
        <f>'1943'!V$34</f>
        <v>-</v>
      </c>
      <c r="N177" s="25" t="str">
        <f>'1943'!X$34</f>
        <v>-</v>
      </c>
      <c r="O177" s="26" t="str">
        <f t="shared" si="130"/>
        <v>#DIV/0!</v>
      </c>
      <c r="P177" s="21"/>
      <c r="Q177" s="22">
        <v>1943.0</v>
      </c>
      <c r="R177" s="9" t="str">
        <f>'1943'!C$34</f>
        <v>-</v>
      </c>
      <c r="S177" s="9" t="str">
        <f>'1943'!E$34</f>
        <v>-</v>
      </c>
      <c r="T177" s="9" t="str">
        <f>'1943'!G$34</f>
        <v>-</v>
      </c>
      <c r="U177" s="9" t="str">
        <f>'1943'!I$34</f>
        <v>-</v>
      </c>
      <c r="V177" s="9" t="str">
        <f>'1943'!K$34</f>
        <v>-</v>
      </c>
      <c r="W177" s="9" t="str">
        <f>'1943'!M$34</f>
        <v>-</v>
      </c>
      <c r="X177" s="9" t="str">
        <f>'1943'!O$34</f>
        <v>-</v>
      </c>
      <c r="Y177" s="9" t="str">
        <f>'1943'!Q$34</f>
        <v>-</v>
      </c>
      <c r="Z177" s="9" t="str">
        <f>'1943'!S$34</f>
        <v>-</v>
      </c>
      <c r="AA177" s="9" t="str">
        <f>'1943'!U$34</f>
        <v>-</v>
      </c>
      <c r="AB177" s="9" t="str">
        <f>'1943'!W$34</f>
        <v>-</v>
      </c>
      <c r="AC177" s="25" t="str">
        <f>'1943'!Y$34</f>
        <v>-</v>
      </c>
      <c r="AD177" s="26" t="str">
        <f t="shared" si="131"/>
        <v>#DIV/0!</v>
      </c>
      <c r="AE177" s="27"/>
    </row>
    <row r="178" ht="15.75" customHeight="1">
      <c r="B178" s="22">
        <v>1944.0</v>
      </c>
      <c r="C178" s="9" t="str">
        <f>'1944'!B$34</f>
        <v>-</v>
      </c>
      <c r="D178" s="9" t="str">
        <f>'1944'!D$34</f>
        <v>-</v>
      </c>
      <c r="E178" s="9" t="str">
        <f>'1944'!F$34</f>
        <v>-</v>
      </c>
      <c r="F178" s="9" t="str">
        <f>'1944'!H$34</f>
        <v>-</v>
      </c>
      <c r="G178" s="9" t="str">
        <f>'1944'!J$34</f>
        <v>-</v>
      </c>
      <c r="H178" s="9" t="str">
        <f>'1944'!L$34</f>
        <v>-</v>
      </c>
      <c r="I178" s="9" t="str">
        <f>'1944'!N$34</f>
        <v>-</v>
      </c>
      <c r="J178" s="9" t="str">
        <f>'1944'!P$34</f>
        <v>-</v>
      </c>
      <c r="K178" s="9" t="str">
        <f>'1944'!R$34</f>
        <v>-</v>
      </c>
      <c r="L178" s="9" t="str">
        <f>'1944'!T$34</f>
        <v>-</v>
      </c>
      <c r="M178" s="9" t="str">
        <f>'1944'!V$34</f>
        <v>-</v>
      </c>
      <c r="N178" s="25" t="str">
        <f>'1944'!X$34</f>
        <v>-</v>
      </c>
      <c r="O178" s="26" t="str">
        <f t="shared" si="130"/>
        <v>#DIV/0!</v>
      </c>
      <c r="P178" s="21"/>
      <c r="Q178" s="22">
        <v>1944.0</v>
      </c>
      <c r="R178" s="9" t="str">
        <f>'1944'!C$34</f>
        <v>-</v>
      </c>
      <c r="S178" s="9" t="str">
        <f>'1944'!E$34</f>
        <v>-</v>
      </c>
      <c r="T178" s="9" t="str">
        <f>'1944'!G$34</f>
        <v>-</v>
      </c>
      <c r="U178" s="9" t="str">
        <f>'1944'!I$34</f>
        <v>-</v>
      </c>
      <c r="V178" s="9" t="str">
        <f>'1944'!K$34</f>
        <v>-</v>
      </c>
      <c r="W178" s="9" t="str">
        <f>'1944'!M$34</f>
        <v>-</v>
      </c>
      <c r="X178" s="9" t="str">
        <f>'1944'!O$34</f>
        <v>-</v>
      </c>
      <c r="Y178" s="9" t="str">
        <f>'1944'!Q$34</f>
        <v>-</v>
      </c>
      <c r="Z178" s="9" t="str">
        <f>'1944'!S$34</f>
        <v>-</v>
      </c>
      <c r="AA178" s="9" t="str">
        <f>'1944'!U$34</f>
        <v>-</v>
      </c>
      <c r="AB178" s="9" t="str">
        <f>'1944'!W$34</f>
        <v>-</v>
      </c>
      <c r="AC178" s="25" t="str">
        <f>'1944'!Y$34</f>
        <v>-</v>
      </c>
      <c r="AD178" s="26" t="str">
        <f t="shared" si="131"/>
        <v>#DIV/0!</v>
      </c>
      <c r="AE178" s="27"/>
    </row>
    <row r="179" ht="15.75" customHeight="1">
      <c r="B179" s="22">
        <v>1945.0</v>
      </c>
      <c r="C179" s="9" t="str">
        <f>'1945'!B$34</f>
        <v>-</v>
      </c>
      <c r="D179" s="9" t="str">
        <f>'1945'!D$34</f>
        <v>-</v>
      </c>
      <c r="E179" s="9" t="str">
        <f>'1945'!F$34</f>
        <v>-</v>
      </c>
      <c r="F179" s="9" t="str">
        <f>'1945'!H$34</f>
        <v>-</v>
      </c>
      <c r="G179" s="9" t="str">
        <f>'1945'!J$34</f>
        <v>-</v>
      </c>
      <c r="H179" s="9" t="str">
        <f>'1945'!L$34</f>
        <v>-</v>
      </c>
      <c r="I179" s="9" t="str">
        <f>'1945'!N$34</f>
        <v>-</v>
      </c>
      <c r="J179" s="9" t="str">
        <f>'1945'!P$34</f>
        <v>-</v>
      </c>
      <c r="K179" s="9" t="str">
        <f>'1945'!R$34</f>
        <v>-</v>
      </c>
      <c r="L179" s="9" t="str">
        <f>'1945'!T$34</f>
        <v>-</v>
      </c>
      <c r="M179" s="9" t="str">
        <f>'1945'!V$34</f>
        <v>-</v>
      </c>
      <c r="N179" s="25" t="str">
        <f>'1945'!X$34</f>
        <v>-</v>
      </c>
      <c r="O179" s="26" t="str">
        <f t="shared" si="130"/>
        <v>#DIV/0!</v>
      </c>
      <c r="P179" s="21"/>
      <c r="Q179" s="22">
        <v>1945.0</v>
      </c>
      <c r="R179" s="9" t="str">
        <f>'1945'!C$34</f>
        <v>-</v>
      </c>
      <c r="S179" s="9" t="str">
        <f>'1945'!E$34</f>
        <v>-</v>
      </c>
      <c r="T179" s="9" t="str">
        <f>'1945'!G$34</f>
        <v>-</v>
      </c>
      <c r="U179" s="9" t="str">
        <f>'1945'!I$34</f>
        <v>-</v>
      </c>
      <c r="V179" s="9" t="str">
        <f>'1945'!K$34</f>
        <v>-</v>
      </c>
      <c r="W179" s="9" t="str">
        <f>'1945'!M$34</f>
        <v>-</v>
      </c>
      <c r="X179" s="9" t="str">
        <f>'1945'!O$34</f>
        <v>-</v>
      </c>
      <c r="Y179" s="9" t="str">
        <f>'1945'!Q$34</f>
        <v>-</v>
      </c>
      <c r="Z179" s="9" t="str">
        <f>'1945'!S$34</f>
        <v>-</v>
      </c>
      <c r="AA179" s="9" t="str">
        <f>'1945'!U$34</f>
        <v>-</v>
      </c>
      <c r="AB179" s="9" t="str">
        <f>'1945'!W$34</f>
        <v>-</v>
      </c>
      <c r="AC179" s="25" t="str">
        <f>'1945'!Y$34</f>
        <v>-</v>
      </c>
      <c r="AD179" s="26" t="str">
        <f t="shared" si="131"/>
        <v>#DIV/0!</v>
      </c>
      <c r="AE179" s="27"/>
    </row>
    <row r="180" ht="15.75" customHeight="1">
      <c r="B180" s="22">
        <v>1946.0</v>
      </c>
      <c r="C180" s="9" t="str">
        <f>'1946'!B$34</f>
        <v>-</v>
      </c>
      <c r="D180" s="9" t="str">
        <f>'1946'!D$34</f>
        <v>-</v>
      </c>
      <c r="E180" s="9" t="str">
        <f>'1946'!F$34</f>
        <v>-</v>
      </c>
      <c r="F180" s="9" t="str">
        <f>'1946'!H$34</f>
        <v>-</v>
      </c>
      <c r="G180" s="9" t="str">
        <f>'1946'!J$34</f>
        <v>-</v>
      </c>
      <c r="H180" s="9" t="str">
        <f>'1946'!L$34</f>
        <v>-</v>
      </c>
      <c r="I180" s="9" t="str">
        <f>'1946'!N$34</f>
        <v>-</v>
      </c>
      <c r="J180" s="9" t="str">
        <f>'1946'!P$34</f>
        <v>-</v>
      </c>
      <c r="K180" s="9" t="str">
        <f>'1946'!R$34</f>
        <v>-</v>
      </c>
      <c r="L180" s="9" t="str">
        <f>'1946'!T$34</f>
        <v>-</v>
      </c>
      <c r="M180" s="9" t="str">
        <f>'1946'!V$34</f>
        <v>-</v>
      </c>
      <c r="N180" s="25" t="str">
        <f>'1946'!X$34</f>
        <v>-</v>
      </c>
      <c r="O180" s="26" t="str">
        <f t="shared" si="130"/>
        <v>#DIV/0!</v>
      </c>
      <c r="P180" s="21"/>
      <c r="Q180" s="22">
        <v>1946.0</v>
      </c>
      <c r="R180" s="9" t="str">
        <f>'1946'!C$34</f>
        <v>-</v>
      </c>
      <c r="S180" s="9" t="str">
        <f>'1946'!E$34</f>
        <v>-</v>
      </c>
      <c r="T180" s="9" t="str">
        <f>'1946'!G$34</f>
        <v>-</v>
      </c>
      <c r="U180" s="9" t="str">
        <f>'1946'!I$34</f>
        <v>-</v>
      </c>
      <c r="V180" s="9" t="str">
        <f>'1946'!K$34</f>
        <v>-</v>
      </c>
      <c r="W180" s="9" t="str">
        <f>'1946'!M$34</f>
        <v>-</v>
      </c>
      <c r="X180" s="9" t="str">
        <f>'1946'!O$34</f>
        <v>-</v>
      </c>
      <c r="Y180" s="9" t="str">
        <f>'1946'!Q$34</f>
        <v>-</v>
      </c>
      <c r="Z180" s="9" t="str">
        <f>'1946'!S$34</f>
        <v>-</v>
      </c>
      <c r="AA180" s="9" t="str">
        <f>'1946'!U$34</f>
        <v>-</v>
      </c>
      <c r="AB180" s="9" t="str">
        <f>'1946'!W$34</f>
        <v>-</v>
      </c>
      <c r="AC180" s="25" t="str">
        <f>'1946'!Y$34</f>
        <v>-</v>
      </c>
      <c r="AD180" s="26" t="str">
        <f t="shared" si="131"/>
        <v>#DIV/0!</v>
      </c>
      <c r="AE180" s="27"/>
    </row>
    <row r="181" ht="15.75" customHeight="1">
      <c r="B181" s="22">
        <v>1947.0</v>
      </c>
      <c r="C181" s="9" t="str">
        <f>'1947'!B$34</f>
        <v>-</v>
      </c>
      <c r="D181" s="9" t="str">
        <f>'1947'!D$34</f>
        <v>-</v>
      </c>
      <c r="E181" s="9" t="str">
        <f>'1947'!F$34</f>
        <v>-</v>
      </c>
      <c r="F181" s="9" t="str">
        <f>'1947'!H$34</f>
        <v>-</v>
      </c>
      <c r="G181" s="9" t="str">
        <f>'1947'!J$34</f>
        <v>-</v>
      </c>
      <c r="H181" s="9" t="str">
        <f>'1947'!L$34</f>
        <v>-</v>
      </c>
      <c r="I181" s="9" t="str">
        <f>'1947'!N$34</f>
        <v>-</v>
      </c>
      <c r="J181" s="9" t="str">
        <f>'1947'!P$34</f>
        <v>-</v>
      </c>
      <c r="K181" s="9" t="str">
        <f>'1947'!R$34</f>
        <v>-</v>
      </c>
      <c r="L181" s="9" t="str">
        <f>'1947'!T$34</f>
        <v>-</v>
      </c>
      <c r="M181" s="9" t="str">
        <f>'1947'!V$34</f>
        <v>-</v>
      </c>
      <c r="N181" s="25" t="str">
        <f>'1947'!X$34</f>
        <v>-</v>
      </c>
      <c r="O181" s="26" t="str">
        <f t="shared" si="130"/>
        <v>#DIV/0!</v>
      </c>
      <c r="P181" s="21"/>
      <c r="Q181" s="22">
        <v>1947.0</v>
      </c>
      <c r="R181" s="9" t="str">
        <f>'1947'!C$34</f>
        <v>-</v>
      </c>
      <c r="S181" s="9" t="str">
        <f>'1947'!E$34</f>
        <v>-</v>
      </c>
      <c r="T181" s="9" t="str">
        <f>'1947'!G$34</f>
        <v>-</v>
      </c>
      <c r="U181" s="9" t="str">
        <f>'1947'!I$34</f>
        <v>-</v>
      </c>
      <c r="V181" s="9" t="str">
        <f>'1947'!K$34</f>
        <v>-</v>
      </c>
      <c r="W181" s="9" t="str">
        <f>'1947'!M$34</f>
        <v>-</v>
      </c>
      <c r="X181" s="9" t="str">
        <f>'1947'!O$34</f>
        <v>-</v>
      </c>
      <c r="Y181" s="9" t="str">
        <f>'1947'!Q$34</f>
        <v>-</v>
      </c>
      <c r="Z181" s="9" t="str">
        <f>'1947'!S$34</f>
        <v>-</v>
      </c>
      <c r="AA181" s="9" t="str">
        <f>'1947'!U$34</f>
        <v>-</v>
      </c>
      <c r="AB181" s="9" t="str">
        <f>'1947'!W$34</f>
        <v>-</v>
      </c>
      <c r="AC181" s="25" t="str">
        <f>'1947'!Y$34</f>
        <v>-</v>
      </c>
      <c r="AD181" s="26" t="str">
        <f t="shared" si="131"/>
        <v>#DIV/0!</v>
      </c>
      <c r="AE181" s="27"/>
    </row>
    <row r="182" ht="15.75" customHeight="1">
      <c r="B182" s="22">
        <v>1948.0</v>
      </c>
      <c r="C182" s="9" t="str">
        <f>'1948'!B$34</f>
        <v>-</v>
      </c>
      <c r="D182" s="9" t="str">
        <f>'1948'!D$34</f>
        <v>-</v>
      </c>
      <c r="E182" s="9" t="str">
        <f>'1948'!F$34</f>
        <v>-</v>
      </c>
      <c r="F182" s="9" t="str">
        <f>'1948'!H$34</f>
        <v>-</v>
      </c>
      <c r="G182" s="9" t="str">
        <f>'1948'!J$34</f>
        <v>-</v>
      </c>
      <c r="H182" s="9" t="str">
        <f>'1948'!L$34</f>
        <v>-</v>
      </c>
      <c r="I182" s="9" t="str">
        <f>'1948'!N$34</f>
        <v>-</v>
      </c>
      <c r="J182" s="9" t="str">
        <f>'1948'!P$34</f>
        <v>-</v>
      </c>
      <c r="K182" s="9" t="str">
        <f>'1948'!R$34</f>
        <v>-</v>
      </c>
      <c r="L182" s="9" t="str">
        <f>'1948'!T$34</f>
        <v>-</v>
      </c>
      <c r="M182" s="9" t="str">
        <f>'1948'!V$34</f>
        <v>-</v>
      </c>
      <c r="N182" s="25" t="str">
        <f>'1948'!X$34</f>
        <v>-</v>
      </c>
      <c r="O182" s="26" t="str">
        <f t="shared" si="130"/>
        <v>#DIV/0!</v>
      </c>
      <c r="P182" s="21"/>
      <c r="Q182" s="22">
        <v>1948.0</v>
      </c>
      <c r="R182" s="9" t="str">
        <f>'1948'!C$34</f>
        <v>-</v>
      </c>
      <c r="S182" s="9" t="str">
        <f>'1948'!E$34</f>
        <v>-</v>
      </c>
      <c r="T182" s="9" t="str">
        <f>'1948'!G$34</f>
        <v>-</v>
      </c>
      <c r="U182" s="9" t="str">
        <f>'1948'!I$34</f>
        <v>-</v>
      </c>
      <c r="V182" s="9" t="str">
        <f>'1948'!K$34</f>
        <v>-</v>
      </c>
      <c r="W182" s="9" t="str">
        <f>'1948'!M$34</f>
        <v>-</v>
      </c>
      <c r="X182" s="9" t="str">
        <f>'1948'!O$34</f>
        <v>-</v>
      </c>
      <c r="Y182" s="9" t="str">
        <f>'1948'!Q$34</f>
        <v>-</v>
      </c>
      <c r="Z182" s="9" t="str">
        <f>'1948'!S$34</f>
        <v>-</v>
      </c>
      <c r="AA182" s="9" t="str">
        <f>'1948'!U$34</f>
        <v>-</v>
      </c>
      <c r="AB182" s="9" t="str">
        <f>'1948'!W$34</f>
        <v>-</v>
      </c>
      <c r="AC182" s="25" t="str">
        <f>'1948'!Y$34</f>
        <v>-</v>
      </c>
      <c r="AD182" s="26" t="str">
        <f t="shared" si="131"/>
        <v>#DIV/0!</v>
      </c>
      <c r="AE182" s="27"/>
    </row>
    <row r="183" ht="15.75" customHeight="1">
      <c r="B183" s="22">
        <v>1949.0</v>
      </c>
      <c r="C183" s="9" t="str">
        <f>'1949'!B$34</f>
        <v>-</v>
      </c>
      <c r="D183" s="9" t="str">
        <f>'1949'!D$34</f>
        <v>-</v>
      </c>
      <c r="E183" s="9" t="str">
        <f>'1949'!F$34</f>
        <v>-</v>
      </c>
      <c r="F183" s="9" t="str">
        <f>'1949'!H$34</f>
        <v>-</v>
      </c>
      <c r="G183" s="9" t="str">
        <f>'1949'!J$34</f>
        <v>-</v>
      </c>
      <c r="H183" s="9" t="str">
        <f>'1949'!L$34</f>
        <v>-</v>
      </c>
      <c r="I183" s="9" t="str">
        <f>'1949'!N$34</f>
        <v>-</v>
      </c>
      <c r="J183" s="9" t="str">
        <f>'1949'!P$34</f>
        <v>-</v>
      </c>
      <c r="K183" s="9" t="str">
        <f>'1949'!R$34</f>
        <v>-</v>
      </c>
      <c r="L183" s="9" t="str">
        <f>'1949'!T$34</f>
        <v>-</v>
      </c>
      <c r="M183" s="9" t="str">
        <f>'1949'!V$34</f>
        <v>-</v>
      </c>
      <c r="N183" s="25" t="str">
        <f>'1949'!X$34</f>
        <v>-</v>
      </c>
      <c r="O183" s="26" t="str">
        <f t="shared" si="130"/>
        <v>#DIV/0!</v>
      </c>
      <c r="P183" s="21"/>
      <c r="Q183" s="22">
        <v>1949.0</v>
      </c>
      <c r="R183" s="9" t="str">
        <f>'1949'!C$34</f>
        <v>-</v>
      </c>
      <c r="S183" s="9" t="str">
        <f>'1949'!E$34</f>
        <v>-</v>
      </c>
      <c r="T183" s="9" t="str">
        <f>'1949'!G$34</f>
        <v>-</v>
      </c>
      <c r="U183" s="9" t="str">
        <f>'1949'!I$34</f>
        <v>-</v>
      </c>
      <c r="V183" s="9" t="str">
        <f>'1949'!K$34</f>
        <v>-</v>
      </c>
      <c r="W183" s="9" t="str">
        <f>'1949'!M$34</f>
        <v>-</v>
      </c>
      <c r="X183" s="9" t="str">
        <f>'1949'!O$34</f>
        <v>-</v>
      </c>
      <c r="Y183" s="9" t="str">
        <f>'1949'!Q$34</f>
        <v>-</v>
      </c>
      <c r="Z183" s="9" t="str">
        <f>'1949'!S$34</f>
        <v>-</v>
      </c>
      <c r="AA183" s="9" t="str">
        <f>'1949'!U$34</f>
        <v>-</v>
      </c>
      <c r="AB183" s="9" t="str">
        <f>'1949'!W$34</f>
        <v>-</v>
      </c>
      <c r="AC183" s="25" t="str">
        <f>'1949'!Y$34</f>
        <v>-</v>
      </c>
      <c r="AD183" s="26" t="str">
        <f t="shared" si="131"/>
        <v>#DIV/0!</v>
      </c>
      <c r="AE183" s="27"/>
    </row>
    <row r="184" ht="15.75" customHeight="1">
      <c r="B184" s="22">
        <v>1950.0</v>
      </c>
      <c r="C184" s="9" t="str">
        <f>'1950'!B$34</f>
        <v>-</v>
      </c>
      <c r="D184" s="9" t="str">
        <f>'1950'!D$34</f>
        <v>-</v>
      </c>
      <c r="E184" s="9" t="str">
        <f>'1950'!F$34</f>
        <v>-</v>
      </c>
      <c r="F184" s="9" t="str">
        <f>'1950'!H$34</f>
        <v>-</v>
      </c>
      <c r="G184" s="9" t="str">
        <f>'1950'!J$34</f>
        <v>-</v>
      </c>
      <c r="H184" s="9" t="str">
        <f>'1950'!L$34</f>
        <v>-</v>
      </c>
      <c r="I184" s="9" t="str">
        <f>'1950'!N$34</f>
        <v>-</v>
      </c>
      <c r="J184" s="9" t="str">
        <f>'1950'!P$34</f>
        <v>-</v>
      </c>
      <c r="K184" s="9" t="str">
        <f>'1950'!R$34</f>
        <v>-</v>
      </c>
      <c r="L184" s="9" t="str">
        <f>'1950'!T$34</f>
        <v>-</v>
      </c>
      <c r="M184" s="9" t="str">
        <f>'1950'!V$34</f>
        <v>-</v>
      </c>
      <c r="N184" s="25" t="str">
        <f>'1950'!X$34</f>
        <v>-</v>
      </c>
      <c r="O184" s="26" t="str">
        <f t="shared" si="130"/>
        <v>#DIV/0!</v>
      </c>
      <c r="P184" s="21"/>
      <c r="Q184" s="22">
        <v>1950.0</v>
      </c>
      <c r="R184" s="9" t="str">
        <f>'1950'!C$34</f>
        <v>-</v>
      </c>
      <c r="S184" s="9" t="str">
        <f>'1950'!E$34</f>
        <v>-</v>
      </c>
      <c r="T184" s="9" t="str">
        <f>'1950'!G$34</f>
        <v>-</v>
      </c>
      <c r="U184" s="9" t="str">
        <f>'1950'!I$34</f>
        <v>-</v>
      </c>
      <c r="V184" s="9" t="str">
        <f>'1950'!K$34</f>
        <v>-</v>
      </c>
      <c r="W184" s="9" t="str">
        <f>'1950'!M$34</f>
        <v>-</v>
      </c>
      <c r="X184" s="9" t="str">
        <f>'1950'!O$34</f>
        <v>-</v>
      </c>
      <c r="Y184" s="9" t="str">
        <f>'1950'!Q$34</f>
        <v>-</v>
      </c>
      <c r="Z184" s="9" t="str">
        <f>'1950'!S$34</f>
        <v>-</v>
      </c>
      <c r="AA184" s="9" t="str">
        <f>'1950'!U$34</f>
        <v>-</v>
      </c>
      <c r="AB184" s="9" t="str">
        <f>'1950'!W$34</f>
        <v>-</v>
      </c>
      <c r="AC184" s="25" t="str">
        <f>'1950'!Y$34</f>
        <v>-</v>
      </c>
      <c r="AD184" s="26" t="str">
        <f t="shared" si="131"/>
        <v>#DIV/0!</v>
      </c>
      <c r="AE184" s="27"/>
    </row>
    <row r="185" ht="15.75" customHeight="1">
      <c r="B185" s="22">
        <v>1951.0</v>
      </c>
      <c r="C185" s="9" t="str">
        <f>'1951'!B$34</f>
        <v>-</v>
      </c>
      <c r="D185" s="9" t="str">
        <f>'1951'!D$34</f>
        <v>-</v>
      </c>
      <c r="E185" s="9" t="str">
        <f>'1951'!F$34</f>
        <v>-</v>
      </c>
      <c r="F185" s="9" t="str">
        <f>'1951'!H$34</f>
        <v>-</v>
      </c>
      <c r="G185" s="9" t="str">
        <f>'1951'!J$34</f>
        <v>-</v>
      </c>
      <c r="H185" s="9" t="str">
        <f>'1951'!L$34</f>
        <v>-</v>
      </c>
      <c r="I185" s="9" t="str">
        <f>'1951'!N$34</f>
        <v>-</v>
      </c>
      <c r="J185" s="9" t="str">
        <f>'1951'!P$34</f>
        <v>-</v>
      </c>
      <c r="K185" s="9" t="str">
        <f>'1951'!R$34</f>
        <v>-</v>
      </c>
      <c r="L185" s="9" t="str">
        <f>'1951'!T$34</f>
        <v>-</v>
      </c>
      <c r="M185" s="9" t="str">
        <f>'1951'!V$34</f>
        <v>-</v>
      </c>
      <c r="N185" s="25" t="str">
        <f>'1951'!X$34</f>
        <v>-</v>
      </c>
      <c r="O185" s="26" t="str">
        <f t="shared" si="130"/>
        <v>#DIV/0!</v>
      </c>
      <c r="P185" s="21"/>
      <c r="Q185" s="22">
        <v>1951.0</v>
      </c>
      <c r="R185" s="9" t="str">
        <f>'1951'!C$34</f>
        <v>-</v>
      </c>
      <c r="S185" s="9" t="str">
        <f>'1951'!E$34</f>
        <v>-</v>
      </c>
      <c r="T185" s="9" t="str">
        <f>'1951'!G$34</f>
        <v>-</v>
      </c>
      <c r="U185" s="9" t="str">
        <f>'1951'!I$34</f>
        <v>-</v>
      </c>
      <c r="V185" s="9" t="str">
        <f>'1951'!K$34</f>
        <v>-</v>
      </c>
      <c r="W185" s="9" t="str">
        <f>'1951'!M$34</f>
        <v>-</v>
      </c>
      <c r="X185" s="9" t="str">
        <f>'1951'!O$34</f>
        <v>-</v>
      </c>
      <c r="Y185" s="9" t="str">
        <f>'1951'!Q$34</f>
        <v>-</v>
      </c>
      <c r="Z185" s="9" t="str">
        <f>'1951'!S$34</f>
        <v>-</v>
      </c>
      <c r="AA185" s="9" t="str">
        <f>'1951'!U$34</f>
        <v>-</v>
      </c>
      <c r="AB185" s="9" t="str">
        <f>'1951'!W$34</f>
        <v>-</v>
      </c>
      <c r="AC185" s="25" t="str">
        <f>'1951'!Y$34</f>
        <v>-</v>
      </c>
      <c r="AD185" s="26" t="str">
        <f t="shared" si="131"/>
        <v>#DIV/0!</v>
      </c>
      <c r="AE185" s="27"/>
    </row>
    <row r="186" ht="15.75" customHeight="1">
      <c r="B186" s="22">
        <v>1952.0</v>
      </c>
      <c r="C186" s="9" t="str">
        <f>'1952'!B$34</f>
        <v>-</v>
      </c>
      <c r="D186" s="9" t="str">
        <f>'1952'!D$34</f>
        <v>-</v>
      </c>
      <c r="E186" s="9" t="str">
        <f>'1952'!F$34</f>
        <v>-</v>
      </c>
      <c r="F186" s="9" t="str">
        <f>'1952'!H$34</f>
        <v>-</v>
      </c>
      <c r="G186" s="9" t="str">
        <f>'1952'!J$34</f>
        <v>-</v>
      </c>
      <c r="H186" s="9" t="str">
        <f>'1952'!L$34</f>
        <v>-</v>
      </c>
      <c r="I186" s="9" t="str">
        <f>'1952'!N$34</f>
        <v>-</v>
      </c>
      <c r="J186" s="9" t="str">
        <f>'1952'!P$34</f>
        <v>-</v>
      </c>
      <c r="K186" s="9" t="str">
        <f>'1952'!R$34</f>
        <v>-</v>
      </c>
      <c r="L186" s="9" t="str">
        <f>'1952'!T$34</f>
        <v>-</v>
      </c>
      <c r="M186" s="9" t="str">
        <f>'1952'!V$34</f>
        <v>-</v>
      </c>
      <c r="N186" s="25" t="str">
        <f>'1952'!X$34</f>
        <v>-</v>
      </c>
      <c r="O186" s="26" t="str">
        <f t="shared" si="130"/>
        <v>#DIV/0!</v>
      </c>
      <c r="P186" s="21"/>
      <c r="Q186" s="22">
        <v>1952.0</v>
      </c>
      <c r="R186" s="9" t="str">
        <f>'1952'!C$34</f>
        <v>-</v>
      </c>
      <c r="S186" s="9" t="str">
        <f>'1952'!E$34</f>
        <v>-</v>
      </c>
      <c r="T186" s="9" t="str">
        <f>'1952'!G$34</f>
        <v>-</v>
      </c>
      <c r="U186" s="9" t="str">
        <f>'1952'!I$34</f>
        <v>-</v>
      </c>
      <c r="V186" s="9" t="str">
        <f>'1952'!K$34</f>
        <v>-</v>
      </c>
      <c r="W186" s="9" t="str">
        <f>'1952'!M$34</f>
        <v>-</v>
      </c>
      <c r="X186" s="9" t="str">
        <f>'1952'!O$34</f>
        <v>-</v>
      </c>
      <c r="Y186" s="9" t="str">
        <f>'1952'!Q$34</f>
        <v>-</v>
      </c>
      <c r="Z186" s="9" t="str">
        <f>'1952'!S$34</f>
        <v>-</v>
      </c>
      <c r="AA186" s="9" t="str">
        <f>'1952'!U$34</f>
        <v>-</v>
      </c>
      <c r="AB186" s="9" t="str">
        <f>'1952'!W$34</f>
        <v>-</v>
      </c>
      <c r="AC186" s="25" t="str">
        <f>'1952'!Y$34</f>
        <v>-</v>
      </c>
      <c r="AD186" s="26" t="str">
        <f t="shared" si="131"/>
        <v>#DIV/0!</v>
      </c>
      <c r="AE186" s="27"/>
    </row>
    <row r="187" ht="15.75" customHeight="1">
      <c r="B187" s="22">
        <v>1953.0</v>
      </c>
      <c r="C187" s="9" t="str">
        <f>'1953'!B$34</f>
        <v>-</v>
      </c>
      <c r="D187" s="9" t="str">
        <f>'1953'!D$34</f>
        <v>-</v>
      </c>
      <c r="E187" s="9" t="str">
        <f>'1953'!F$34</f>
        <v>-</v>
      </c>
      <c r="F187" s="9" t="str">
        <f>'1953'!H$34</f>
        <v>-</v>
      </c>
      <c r="G187" s="9" t="str">
        <f>'1953'!J$34</f>
        <v>-</v>
      </c>
      <c r="H187" s="9" t="str">
        <f>'1953'!L$34</f>
        <v>-</v>
      </c>
      <c r="I187" s="9" t="str">
        <f>'1953'!N$34</f>
        <v>-</v>
      </c>
      <c r="J187" s="9" t="str">
        <f>'1953'!P$34</f>
        <v>-</v>
      </c>
      <c r="K187" s="9" t="str">
        <f>'1953'!R$34</f>
        <v>-</v>
      </c>
      <c r="L187" s="9" t="str">
        <f>'1953'!T$34</f>
        <v>-</v>
      </c>
      <c r="M187" s="9" t="str">
        <f>'1953'!V$34</f>
        <v>-</v>
      </c>
      <c r="N187" s="25" t="str">
        <f>'1953'!X$34</f>
        <v>-</v>
      </c>
      <c r="O187" s="26" t="str">
        <f t="shared" si="130"/>
        <v>#DIV/0!</v>
      </c>
      <c r="P187" s="21"/>
      <c r="Q187" s="22">
        <v>1953.0</v>
      </c>
      <c r="R187" s="9" t="str">
        <f>'1953'!C$34</f>
        <v>-</v>
      </c>
      <c r="S187" s="9" t="str">
        <f>'1953'!E$34</f>
        <v>-</v>
      </c>
      <c r="T187" s="9" t="str">
        <f>'1953'!G$34</f>
        <v>-</v>
      </c>
      <c r="U187" s="9" t="str">
        <f>'1953'!I$34</f>
        <v>-</v>
      </c>
      <c r="V187" s="9" t="str">
        <f>'1953'!K$34</f>
        <v>-</v>
      </c>
      <c r="W187" s="9" t="str">
        <f>'1953'!M$34</f>
        <v>-</v>
      </c>
      <c r="X187" s="9" t="str">
        <f>'1953'!O$34</f>
        <v>-</v>
      </c>
      <c r="Y187" s="9" t="str">
        <f>'1953'!Q$34</f>
        <v>-</v>
      </c>
      <c r="Z187" s="9" t="str">
        <f>'1953'!S$34</f>
        <v>-</v>
      </c>
      <c r="AA187" s="9" t="str">
        <f>'1953'!U$34</f>
        <v>-</v>
      </c>
      <c r="AB187" s="9" t="str">
        <f>'1953'!W$34</f>
        <v>-</v>
      </c>
      <c r="AC187" s="25" t="str">
        <f>'1953'!Y$34</f>
        <v>-</v>
      </c>
      <c r="AD187" s="26" t="str">
        <f t="shared" si="131"/>
        <v>#DIV/0!</v>
      </c>
      <c r="AE187" s="27"/>
    </row>
    <row r="188" ht="15.75" customHeight="1">
      <c r="B188" s="22">
        <v>1954.0</v>
      </c>
      <c r="C188" s="9" t="str">
        <f>'1954'!B$34</f>
        <v>-</v>
      </c>
      <c r="D188" s="9" t="str">
        <f>'1954'!D$34</f>
        <v>-</v>
      </c>
      <c r="E188" s="9" t="str">
        <f>'1954'!F$34</f>
        <v>-</v>
      </c>
      <c r="F188" s="9" t="str">
        <f>'1954'!H$34</f>
        <v>-</v>
      </c>
      <c r="G188" s="9" t="str">
        <f>'1954'!J$34</f>
        <v>-</v>
      </c>
      <c r="H188" s="9" t="str">
        <f>'1954'!L$34</f>
        <v>-</v>
      </c>
      <c r="I188" s="9" t="str">
        <f>'1954'!N$34</f>
        <v>-</v>
      </c>
      <c r="J188" s="9" t="str">
        <f>'1954'!P$34</f>
        <v>-</v>
      </c>
      <c r="K188" s="9" t="str">
        <f>'1954'!R$34</f>
        <v>-</v>
      </c>
      <c r="L188" s="9" t="str">
        <f>'1954'!T$34</f>
        <v>-</v>
      </c>
      <c r="M188" s="9" t="str">
        <f>'1954'!V$34</f>
        <v>-</v>
      </c>
      <c r="N188" s="25" t="str">
        <f>'1954'!X$34</f>
        <v>-</v>
      </c>
      <c r="O188" s="26" t="str">
        <f t="shared" si="130"/>
        <v>#DIV/0!</v>
      </c>
      <c r="P188" s="21"/>
      <c r="Q188" s="22">
        <v>1954.0</v>
      </c>
      <c r="R188" s="9" t="str">
        <f>'1954'!C$34</f>
        <v>-</v>
      </c>
      <c r="S188" s="9" t="str">
        <f>'1954'!E$34</f>
        <v>-</v>
      </c>
      <c r="T188" s="9" t="str">
        <f>'1954'!G$34</f>
        <v>-</v>
      </c>
      <c r="U188" s="9" t="str">
        <f>'1954'!I$34</f>
        <v>-</v>
      </c>
      <c r="V188" s="9" t="str">
        <f>'1954'!K$34</f>
        <v>-</v>
      </c>
      <c r="W188" s="9" t="str">
        <f>'1954'!M$34</f>
        <v>-</v>
      </c>
      <c r="X188" s="9" t="str">
        <f>'1954'!O$34</f>
        <v>-</v>
      </c>
      <c r="Y188" s="9" t="str">
        <f>'1954'!Q$34</f>
        <v>-</v>
      </c>
      <c r="Z188" s="9" t="str">
        <f>'1954'!S$34</f>
        <v>-</v>
      </c>
      <c r="AA188" s="9" t="str">
        <f>'1954'!U$34</f>
        <v>-</v>
      </c>
      <c r="AB188" s="9" t="str">
        <f>'1954'!W$34</f>
        <v>-</v>
      </c>
      <c r="AC188" s="25" t="str">
        <f>'1954'!Y$34</f>
        <v>-</v>
      </c>
      <c r="AD188" s="26" t="str">
        <f t="shared" si="131"/>
        <v>#DIV/0!</v>
      </c>
      <c r="AE188" s="27"/>
    </row>
    <row r="189" ht="15.75" customHeight="1">
      <c r="B189" s="22">
        <v>1955.0</v>
      </c>
      <c r="C189" s="9" t="str">
        <f>'1955'!B$34</f>
        <v>-</v>
      </c>
      <c r="D189" s="9" t="str">
        <f>'1955'!D$34</f>
        <v>-</v>
      </c>
      <c r="E189" s="9" t="str">
        <f>'1955'!F$34</f>
        <v>-</v>
      </c>
      <c r="F189" s="9" t="str">
        <f>'1955'!H$34</f>
        <v>-</v>
      </c>
      <c r="G189" s="9" t="str">
        <f>'1955'!J$34</f>
        <v>-</v>
      </c>
      <c r="H189" s="9" t="str">
        <f>'1955'!L$34</f>
        <v>-</v>
      </c>
      <c r="I189" s="9" t="str">
        <f>'1955'!N$34</f>
        <v>-</v>
      </c>
      <c r="J189" s="9" t="str">
        <f>'1955'!P$34</f>
        <v>-</v>
      </c>
      <c r="K189" s="9" t="str">
        <f>'1955'!R$34</f>
        <v>-</v>
      </c>
      <c r="L189" s="9" t="str">
        <f>'1955'!T$34</f>
        <v>-</v>
      </c>
      <c r="M189" s="9" t="str">
        <f>'1955'!V$34</f>
        <v>-</v>
      </c>
      <c r="N189" s="25" t="str">
        <f>'1955'!X$34</f>
        <v>-</v>
      </c>
      <c r="O189" s="26" t="str">
        <f t="shared" si="130"/>
        <v>#DIV/0!</v>
      </c>
      <c r="P189" s="21"/>
      <c r="Q189" s="22">
        <v>1955.0</v>
      </c>
      <c r="R189" s="9" t="str">
        <f>'1955'!C$34</f>
        <v>-</v>
      </c>
      <c r="S189" s="9" t="str">
        <f>'1955'!E$34</f>
        <v>-</v>
      </c>
      <c r="T189" s="9" t="str">
        <f>'1955'!G$34</f>
        <v>-</v>
      </c>
      <c r="U189" s="9" t="str">
        <f>'1955'!I$34</f>
        <v>-</v>
      </c>
      <c r="V189" s="9" t="str">
        <f>'1955'!K$34</f>
        <v>-</v>
      </c>
      <c r="W189" s="9" t="str">
        <f>'1955'!M$34</f>
        <v>-</v>
      </c>
      <c r="X189" s="9" t="str">
        <f>'1955'!O$34</f>
        <v>-</v>
      </c>
      <c r="Y189" s="9" t="str">
        <f>'1955'!Q$34</f>
        <v>-</v>
      </c>
      <c r="Z189" s="9" t="str">
        <f>'1955'!S$34</f>
        <v>-</v>
      </c>
      <c r="AA189" s="9" t="str">
        <f>'1955'!U$34</f>
        <v>-</v>
      </c>
      <c r="AB189" s="9" t="str">
        <f>'1955'!W$34</f>
        <v>-</v>
      </c>
      <c r="AC189" s="25" t="str">
        <f>'1955'!Y$34</f>
        <v>-</v>
      </c>
      <c r="AD189" s="26" t="str">
        <f t="shared" si="131"/>
        <v>#DIV/0!</v>
      </c>
      <c r="AE189" s="27"/>
    </row>
    <row r="190" ht="15.75" customHeight="1">
      <c r="B190" s="22">
        <v>1956.0</v>
      </c>
      <c r="C190" s="9" t="str">
        <f>'1956'!B$34</f>
        <v>-</v>
      </c>
      <c r="D190" s="9" t="str">
        <f>'1956'!D$34</f>
        <v>-</v>
      </c>
      <c r="E190" s="9" t="str">
        <f>'1956'!F$34</f>
        <v>-</v>
      </c>
      <c r="F190" s="9" t="str">
        <f>'1956'!H$34</f>
        <v>-</v>
      </c>
      <c r="G190" s="9" t="str">
        <f>'1956'!J$34</f>
        <v>-</v>
      </c>
      <c r="H190" s="9" t="str">
        <f>'1956'!L$34</f>
        <v>-</v>
      </c>
      <c r="I190" s="9" t="str">
        <f>'1956'!N$34</f>
        <v>-</v>
      </c>
      <c r="J190" s="9" t="str">
        <f>'1956'!P$34</f>
        <v>-</v>
      </c>
      <c r="K190" s="9" t="str">
        <f>'1956'!R$34</f>
        <v>-</v>
      </c>
      <c r="L190" s="9" t="str">
        <f>'1956'!T$34</f>
        <v>-</v>
      </c>
      <c r="M190" s="9" t="str">
        <f>'1956'!V$34</f>
        <v>-</v>
      </c>
      <c r="N190" s="25" t="str">
        <f>'1956'!X$34</f>
        <v>-</v>
      </c>
      <c r="O190" s="26" t="str">
        <f t="shared" si="130"/>
        <v>#DIV/0!</v>
      </c>
      <c r="P190" s="21"/>
      <c r="Q190" s="22">
        <v>1956.0</v>
      </c>
      <c r="R190" s="9" t="str">
        <f>'1956'!C$34</f>
        <v>-</v>
      </c>
      <c r="S190" s="9" t="str">
        <f>'1956'!E$34</f>
        <v>-</v>
      </c>
      <c r="T190" s="9" t="str">
        <f>'1956'!G$34</f>
        <v>-</v>
      </c>
      <c r="U190" s="9" t="str">
        <f>'1956'!I$34</f>
        <v>-</v>
      </c>
      <c r="V190" s="9" t="str">
        <f>'1956'!K$34</f>
        <v>-</v>
      </c>
      <c r="W190" s="9" t="str">
        <f>'1956'!M$34</f>
        <v>-</v>
      </c>
      <c r="X190" s="9" t="str">
        <f>'1956'!O$34</f>
        <v>-</v>
      </c>
      <c r="Y190" s="9" t="str">
        <f>'1956'!Q$34</f>
        <v>-</v>
      </c>
      <c r="Z190" s="9" t="str">
        <f>'1956'!S$34</f>
        <v>-</v>
      </c>
      <c r="AA190" s="9" t="str">
        <f>'1956'!U$34</f>
        <v>-</v>
      </c>
      <c r="AB190" s="9" t="str">
        <f>'1956'!W$34</f>
        <v>-</v>
      </c>
      <c r="AC190" s="25" t="str">
        <f>'1956'!Y$34</f>
        <v>-</v>
      </c>
      <c r="AD190" s="26" t="str">
        <f t="shared" si="131"/>
        <v>#DIV/0!</v>
      </c>
      <c r="AE190" s="27"/>
    </row>
    <row r="191" ht="15.75" customHeight="1">
      <c r="B191" s="22">
        <v>1957.0</v>
      </c>
      <c r="C191" s="9" t="str">
        <f>'1957'!B$34</f>
        <v>-</v>
      </c>
      <c r="D191" s="9" t="str">
        <f>'1957'!D$34</f>
        <v>-</v>
      </c>
      <c r="E191" s="9" t="str">
        <f>'1957'!F$34</f>
        <v>-</v>
      </c>
      <c r="F191" s="9" t="str">
        <f>'1957'!H$34</f>
        <v>-</v>
      </c>
      <c r="G191" s="9" t="str">
        <f>'1957'!J$34</f>
        <v>-</v>
      </c>
      <c r="H191" s="9" t="str">
        <f>'1957'!L$34</f>
        <v>-</v>
      </c>
      <c r="I191" s="9" t="str">
        <f>'1957'!N$34</f>
        <v>-</v>
      </c>
      <c r="J191" s="9" t="str">
        <f>'1957'!P$34</f>
        <v>-</v>
      </c>
      <c r="K191" s="9" t="str">
        <f>'1957'!R$34</f>
        <v>-</v>
      </c>
      <c r="L191" s="9" t="str">
        <f>'1957'!T$34</f>
        <v>-</v>
      </c>
      <c r="M191" s="9" t="str">
        <f>'1957'!V$34</f>
        <v>-</v>
      </c>
      <c r="N191" s="25" t="str">
        <f>'1957'!X$34</f>
        <v>-</v>
      </c>
      <c r="O191" s="26" t="str">
        <f t="shared" si="130"/>
        <v>#DIV/0!</v>
      </c>
      <c r="P191" s="21"/>
      <c r="Q191" s="22">
        <v>1957.0</v>
      </c>
      <c r="R191" s="9" t="str">
        <f>'1957'!C$34</f>
        <v>-</v>
      </c>
      <c r="S191" s="9" t="str">
        <f>'1957'!E$34</f>
        <v>-</v>
      </c>
      <c r="T191" s="9" t="str">
        <f>'1957'!G$34</f>
        <v>-</v>
      </c>
      <c r="U191" s="9" t="str">
        <f>'1957'!I$34</f>
        <v>-</v>
      </c>
      <c r="V191" s="9" t="str">
        <f>'1957'!K$34</f>
        <v>-</v>
      </c>
      <c r="W191" s="9" t="str">
        <f>'1957'!M$34</f>
        <v>-</v>
      </c>
      <c r="X191" s="9" t="str">
        <f>'1957'!O$34</f>
        <v>-</v>
      </c>
      <c r="Y191" s="9" t="str">
        <f>'1957'!Q$34</f>
        <v>-</v>
      </c>
      <c r="Z191" s="9" t="str">
        <f>'1957'!S$34</f>
        <v>-</v>
      </c>
      <c r="AA191" s="9" t="str">
        <f>'1957'!U$34</f>
        <v>-</v>
      </c>
      <c r="AB191" s="9" t="str">
        <f>'1957'!W$34</f>
        <v>-</v>
      </c>
      <c r="AC191" s="25" t="str">
        <f>'1957'!Y$34</f>
        <v>-</v>
      </c>
      <c r="AD191" s="26" t="str">
        <f t="shared" si="131"/>
        <v>#DIV/0!</v>
      </c>
      <c r="AE191" s="27"/>
    </row>
    <row r="192" ht="15.75" customHeight="1">
      <c r="B192" s="22">
        <v>1958.0</v>
      </c>
      <c r="C192" s="9" t="str">
        <f>'1958'!B$34</f>
        <v>-</v>
      </c>
      <c r="D192" s="9" t="str">
        <f>'1958'!D$34</f>
        <v>-</v>
      </c>
      <c r="E192" s="9" t="str">
        <f>'1958'!F$34</f>
        <v>-</v>
      </c>
      <c r="F192" s="9" t="str">
        <f>'1958'!H$34</f>
        <v>-</v>
      </c>
      <c r="G192" s="9" t="str">
        <f>'1958'!J$34</f>
        <v>-</v>
      </c>
      <c r="H192" s="9" t="str">
        <f>'1958'!L$34</f>
        <v>-</v>
      </c>
      <c r="I192" s="9" t="str">
        <f>'1958'!N$34</f>
        <v>-</v>
      </c>
      <c r="J192" s="9" t="str">
        <f>'1958'!P$34</f>
        <v>-</v>
      </c>
      <c r="K192" s="9" t="str">
        <f>'1958'!R$34</f>
        <v>-</v>
      </c>
      <c r="L192" s="9" t="str">
        <f>'1958'!T$34</f>
        <v>-</v>
      </c>
      <c r="M192" s="9" t="str">
        <f>'1958'!V$34</f>
        <v>-</v>
      </c>
      <c r="N192" s="25" t="str">
        <f>'1958'!X$34</f>
        <v>-</v>
      </c>
      <c r="O192" s="26" t="str">
        <f t="shared" si="130"/>
        <v>#DIV/0!</v>
      </c>
      <c r="P192" s="21"/>
      <c r="Q192" s="22">
        <v>1958.0</v>
      </c>
      <c r="R192" s="9" t="str">
        <f>'1958'!C$34</f>
        <v>-</v>
      </c>
      <c r="S192" s="9" t="str">
        <f>'1958'!E$34</f>
        <v>-</v>
      </c>
      <c r="T192" s="9" t="str">
        <f>'1958'!G$34</f>
        <v>-</v>
      </c>
      <c r="U192" s="9" t="str">
        <f>'1958'!I$34</f>
        <v>-</v>
      </c>
      <c r="V192" s="9" t="str">
        <f>'1958'!K$34</f>
        <v>-</v>
      </c>
      <c r="W192" s="9" t="str">
        <f>'1958'!M$34</f>
        <v>-</v>
      </c>
      <c r="X192" s="9" t="str">
        <f>'1958'!O$34</f>
        <v>-</v>
      </c>
      <c r="Y192" s="9" t="str">
        <f>'1958'!Q$34</f>
        <v>-</v>
      </c>
      <c r="Z192" s="9" t="str">
        <f>'1958'!S$34</f>
        <v>-</v>
      </c>
      <c r="AA192" s="9" t="str">
        <f>'1958'!U$34</f>
        <v>-</v>
      </c>
      <c r="AB192" s="9" t="str">
        <f>'1958'!W$34</f>
        <v>-</v>
      </c>
      <c r="AC192" s="25" t="str">
        <f>'1958'!Y$34</f>
        <v>-</v>
      </c>
      <c r="AD192" s="26" t="str">
        <f t="shared" si="131"/>
        <v>#DIV/0!</v>
      </c>
      <c r="AE192" s="27"/>
    </row>
    <row r="193" ht="15.75" customHeight="1">
      <c r="B193" s="22">
        <v>1959.0</v>
      </c>
      <c r="C193" s="9" t="str">
        <f>'1959'!B$34</f>
        <v>-</v>
      </c>
      <c r="D193" s="9" t="str">
        <f>'1959'!D$34</f>
        <v>-</v>
      </c>
      <c r="E193" s="9" t="str">
        <f>'1959'!F$34</f>
        <v>-</v>
      </c>
      <c r="F193" s="9" t="str">
        <f>'1959'!H$34</f>
        <v>-</v>
      </c>
      <c r="G193" s="9" t="str">
        <f>'1959'!J$34</f>
        <v>-</v>
      </c>
      <c r="H193" s="9" t="str">
        <f>'1959'!L$34</f>
        <v>-</v>
      </c>
      <c r="I193" s="9" t="str">
        <f>'1959'!N$34</f>
        <v>-</v>
      </c>
      <c r="J193" s="9" t="str">
        <f>'1959'!P$34</f>
        <v>-</v>
      </c>
      <c r="K193" s="9" t="str">
        <f>'1959'!R$34</f>
        <v>-</v>
      </c>
      <c r="L193" s="9" t="str">
        <f>'1959'!T$34</f>
        <v>-</v>
      </c>
      <c r="M193" s="9" t="str">
        <f>'1959'!V$34</f>
        <v>-</v>
      </c>
      <c r="N193" s="25" t="str">
        <f>'1959'!X$34</f>
        <v>-</v>
      </c>
      <c r="O193" s="26" t="str">
        <f t="shared" si="130"/>
        <v>#DIV/0!</v>
      </c>
      <c r="P193" s="21"/>
      <c r="Q193" s="22">
        <v>1959.0</v>
      </c>
      <c r="R193" s="9" t="str">
        <f>'1959'!C$34</f>
        <v>-</v>
      </c>
      <c r="S193" s="9" t="str">
        <f>'1959'!E$34</f>
        <v>-</v>
      </c>
      <c r="T193" s="9" t="str">
        <f>'1959'!G$34</f>
        <v>-</v>
      </c>
      <c r="U193" s="9" t="str">
        <f>'1959'!I$34</f>
        <v>-</v>
      </c>
      <c r="V193" s="9" t="str">
        <f>'1959'!K$34</f>
        <v>-</v>
      </c>
      <c r="W193" s="9" t="str">
        <f>'1959'!M$34</f>
        <v>-</v>
      </c>
      <c r="X193" s="9" t="str">
        <f>'1959'!O$34</f>
        <v>-</v>
      </c>
      <c r="Y193" s="9" t="str">
        <f>'1959'!Q$34</f>
        <v>-</v>
      </c>
      <c r="Z193" s="9" t="str">
        <f>'1959'!S$34</f>
        <v>-</v>
      </c>
      <c r="AA193" s="9" t="str">
        <f>'1959'!U$34</f>
        <v>-</v>
      </c>
      <c r="AB193" s="9" t="str">
        <f>'1959'!W$34</f>
        <v>-</v>
      </c>
      <c r="AC193" s="25" t="str">
        <f>'1959'!Y$34</f>
        <v>-</v>
      </c>
      <c r="AD193" s="26" t="str">
        <f t="shared" si="131"/>
        <v>#DIV/0!</v>
      </c>
      <c r="AE193" s="27"/>
    </row>
    <row r="194" ht="15.75" customHeight="1">
      <c r="B194" s="22">
        <v>1960.0</v>
      </c>
      <c r="C194" s="9" t="str">
        <f>'1960'!B$34</f>
        <v>-</v>
      </c>
      <c r="D194" s="9" t="str">
        <f>'1960'!D$34</f>
        <v>-</v>
      </c>
      <c r="E194" s="9" t="str">
        <f>'1960'!F$34</f>
        <v>-</v>
      </c>
      <c r="F194" s="9" t="str">
        <f>'1960'!H$34</f>
        <v>-</v>
      </c>
      <c r="G194" s="9" t="str">
        <f>'1960'!J$34</f>
        <v>-</v>
      </c>
      <c r="H194" s="9" t="str">
        <f>'1960'!L$34</f>
        <v>-</v>
      </c>
      <c r="I194" s="9" t="str">
        <f>'1960'!N$34</f>
        <v>-</v>
      </c>
      <c r="J194" s="9" t="str">
        <f>'1960'!P$34</f>
        <v>-</v>
      </c>
      <c r="K194" s="9" t="str">
        <f>'1960'!R$34</f>
        <v>-</v>
      </c>
      <c r="L194" s="9" t="str">
        <f>'1960'!T$34</f>
        <v>-</v>
      </c>
      <c r="M194" s="9" t="str">
        <f>'1960'!V$34</f>
        <v>-</v>
      </c>
      <c r="N194" s="25" t="str">
        <f>'1960'!X$34</f>
        <v>-</v>
      </c>
      <c r="O194" s="26" t="str">
        <f t="shared" si="130"/>
        <v>#DIV/0!</v>
      </c>
      <c r="P194" s="21"/>
      <c r="Q194" s="22">
        <v>1960.0</v>
      </c>
      <c r="R194" s="9" t="str">
        <f>'1960'!C$34</f>
        <v>-</v>
      </c>
      <c r="S194" s="9" t="str">
        <f>'1960'!E$34</f>
        <v>-</v>
      </c>
      <c r="T194" s="9" t="str">
        <f>'1960'!G$34</f>
        <v>-</v>
      </c>
      <c r="U194" s="9" t="str">
        <f>'1960'!I$34</f>
        <v>-</v>
      </c>
      <c r="V194" s="9" t="str">
        <f>'1960'!K$34</f>
        <v>-</v>
      </c>
      <c r="W194" s="9" t="str">
        <f>'1960'!M$34</f>
        <v>-</v>
      </c>
      <c r="X194" s="9" t="str">
        <f>'1960'!O$34</f>
        <v>-</v>
      </c>
      <c r="Y194" s="9" t="str">
        <f>'1960'!Q$34</f>
        <v>-</v>
      </c>
      <c r="Z194" s="9" t="str">
        <f>'1960'!S$34</f>
        <v>-</v>
      </c>
      <c r="AA194" s="9" t="str">
        <f>'1960'!U$34</f>
        <v>-</v>
      </c>
      <c r="AB194" s="9" t="str">
        <f>'1960'!W$34</f>
        <v>-</v>
      </c>
      <c r="AC194" s="25" t="str">
        <f>'1960'!Y$34</f>
        <v>-</v>
      </c>
      <c r="AD194" s="26" t="str">
        <f t="shared" si="131"/>
        <v>#DIV/0!</v>
      </c>
      <c r="AE194" s="27"/>
    </row>
    <row r="195" ht="15.75" customHeight="1">
      <c r="B195" s="22">
        <v>1961.0</v>
      </c>
      <c r="C195" s="9" t="str">
        <f>'1961'!B$34</f>
        <v>-</v>
      </c>
      <c r="D195" s="9" t="str">
        <f>'1961'!D$34</f>
        <v>-</v>
      </c>
      <c r="E195" s="9" t="str">
        <f>'1961'!F$34</f>
        <v>-</v>
      </c>
      <c r="F195" s="9" t="str">
        <f>'1961'!H$34</f>
        <v>-</v>
      </c>
      <c r="G195" s="9" t="str">
        <f>'1961'!J$34</f>
        <v>-</v>
      </c>
      <c r="H195" s="9" t="str">
        <f>'1961'!L$34</f>
        <v>-</v>
      </c>
      <c r="I195" s="9" t="str">
        <f>'1961'!N$34</f>
        <v>-</v>
      </c>
      <c r="J195" s="9" t="str">
        <f>'1961'!P$34</f>
        <v>-</v>
      </c>
      <c r="K195" s="9" t="str">
        <f>'1961'!R$34</f>
        <v>-</v>
      </c>
      <c r="L195" s="9" t="str">
        <f>'1961'!T$34</f>
        <v>-</v>
      </c>
      <c r="M195" s="9" t="str">
        <f>'1961'!V$34</f>
        <v>-</v>
      </c>
      <c r="N195" s="25" t="str">
        <f>'1961'!X$34</f>
        <v>-</v>
      </c>
      <c r="O195" s="26" t="str">
        <f t="shared" si="130"/>
        <v>#DIV/0!</v>
      </c>
      <c r="P195" s="21"/>
      <c r="Q195" s="22">
        <v>1961.0</v>
      </c>
      <c r="R195" s="9" t="str">
        <f>'1961'!C$34</f>
        <v>-</v>
      </c>
      <c r="S195" s="9" t="str">
        <f>'1961'!E$34</f>
        <v>-</v>
      </c>
      <c r="T195" s="9" t="str">
        <f>'1961'!G$34</f>
        <v>-</v>
      </c>
      <c r="U195" s="9" t="str">
        <f>'1961'!I$34</f>
        <v>-</v>
      </c>
      <c r="V195" s="9" t="str">
        <f>'1961'!K$34</f>
        <v>-</v>
      </c>
      <c r="W195" s="9" t="str">
        <f>'1961'!M$34</f>
        <v>-</v>
      </c>
      <c r="X195" s="9" t="str">
        <f>'1961'!O$34</f>
        <v>-</v>
      </c>
      <c r="Y195" s="9" t="str">
        <f>'1961'!Q$34</f>
        <v>-</v>
      </c>
      <c r="Z195" s="9" t="str">
        <f>'1961'!S$34</f>
        <v>-</v>
      </c>
      <c r="AA195" s="9" t="str">
        <f>'1961'!U$34</f>
        <v>-</v>
      </c>
      <c r="AB195" s="9" t="str">
        <f>'1961'!W$34</f>
        <v>-</v>
      </c>
      <c r="AC195" s="25" t="str">
        <f>'1961'!Y$34</f>
        <v>-</v>
      </c>
      <c r="AD195" s="26" t="str">
        <f t="shared" si="131"/>
        <v>#DIV/0!</v>
      </c>
    </row>
    <row r="196" ht="15.75" customHeight="1">
      <c r="B196" s="22">
        <v>1962.0</v>
      </c>
      <c r="C196" s="9" t="str">
        <f>'1962'!B$34</f>
        <v>-</v>
      </c>
      <c r="D196" s="9" t="str">
        <f>'1962'!D$34</f>
        <v>-</v>
      </c>
      <c r="E196" s="9" t="str">
        <f>'1962'!F$34</f>
        <v>-</v>
      </c>
      <c r="F196" s="9" t="str">
        <f>'1962'!H$34</f>
        <v>-</v>
      </c>
      <c r="G196" s="9" t="str">
        <f>'1962'!J$34</f>
        <v>-</v>
      </c>
      <c r="H196" s="9" t="str">
        <f>'1962'!L$34</f>
        <v>-</v>
      </c>
      <c r="I196" s="9" t="str">
        <f>'1962'!N$34</f>
        <v>-</v>
      </c>
      <c r="J196" s="9" t="str">
        <f>'1962'!P$34</f>
        <v>-</v>
      </c>
      <c r="K196" s="9" t="str">
        <f>'1962'!R$34</f>
        <v>-</v>
      </c>
      <c r="L196" s="9" t="str">
        <f>'1962'!T$34</f>
        <v>-</v>
      </c>
      <c r="M196" s="9" t="str">
        <f>'1962'!V$34</f>
        <v>-</v>
      </c>
      <c r="N196" s="25" t="str">
        <f>'1962'!X$34</f>
        <v>-</v>
      </c>
      <c r="O196" s="26" t="str">
        <f t="shared" si="130"/>
        <v>#DIV/0!</v>
      </c>
      <c r="P196" s="21"/>
      <c r="Q196" s="22">
        <v>1962.0</v>
      </c>
      <c r="R196" s="9" t="str">
        <f>'1962'!C$34</f>
        <v>-</v>
      </c>
      <c r="S196" s="9" t="str">
        <f>'1962'!E$34</f>
        <v>-</v>
      </c>
      <c r="T196" s="9" t="str">
        <f>'1962'!G$34</f>
        <v>-</v>
      </c>
      <c r="U196" s="9" t="str">
        <f>'1962'!I$34</f>
        <v>-</v>
      </c>
      <c r="V196" s="9" t="str">
        <f>'1962'!K$34</f>
        <v>-</v>
      </c>
      <c r="W196" s="9" t="str">
        <f>'1962'!M$34</f>
        <v>-</v>
      </c>
      <c r="X196" s="9" t="str">
        <f>'1962'!O$34</f>
        <v>-</v>
      </c>
      <c r="Y196" s="9" t="str">
        <f>'1962'!Q$34</f>
        <v>-</v>
      </c>
      <c r="Z196" s="9" t="str">
        <f>'1962'!S$34</f>
        <v>-</v>
      </c>
      <c r="AA196" s="9" t="str">
        <f>'1962'!U$34</f>
        <v>-</v>
      </c>
      <c r="AB196" s="9" t="str">
        <f>'1962'!W$34</f>
        <v>-</v>
      </c>
      <c r="AC196" s="25" t="str">
        <f>'1962'!Y$34</f>
        <v>-</v>
      </c>
      <c r="AD196" s="26" t="str">
        <f t="shared" si="131"/>
        <v>#DIV/0!</v>
      </c>
    </row>
    <row r="197" ht="15.75" customHeight="1">
      <c r="B197" s="22">
        <v>1963.0</v>
      </c>
      <c r="C197" s="9" t="str">
        <f>'1963'!B$34</f>
        <v>-</v>
      </c>
      <c r="D197" s="9" t="str">
        <f>'1963'!D$34</f>
        <v>-</v>
      </c>
      <c r="E197" s="9" t="str">
        <f>'1963'!F$34</f>
        <v>-</v>
      </c>
      <c r="F197" s="9" t="str">
        <f>'1963'!H$34</f>
        <v>-</v>
      </c>
      <c r="G197" s="9" t="str">
        <f>'1963'!J$34</f>
        <v>-</v>
      </c>
      <c r="H197" s="9" t="str">
        <f>'1963'!L$34</f>
        <v>-</v>
      </c>
      <c r="I197" s="9" t="str">
        <f>'1963'!N$34</f>
        <v>-</v>
      </c>
      <c r="J197" s="9" t="str">
        <f>'1963'!P$34</f>
        <v>-</v>
      </c>
      <c r="K197" s="9" t="str">
        <f>'1963'!R$34</f>
        <v>-</v>
      </c>
      <c r="L197" s="9" t="str">
        <f>'1963'!T$34</f>
        <v>-</v>
      </c>
      <c r="M197" s="9" t="str">
        <f>'1963'!V$34</f>
        <v>-</v>
      </c>
      <c r="N197" s="25" t="str">
        <f>'1963'!X$34</f>
        <v>-</v>
      </c>
      <c r="O197" s="26" t="str">
        <f t="shared" si="130"/>
        <v>#DIV/0!</v>
      </c>
      <c r="P197" s="21"/>
      <c r="Q197" s="22">
        <v>1963.0</v>
      </c>
      <c r="R197" s="9" t="str">
        <f>'1963'!C$34</f>
        <v>-</v>
      </c>
      <c r="S197" s="9" t="str">
        <f>'1963'!E$34</f>
        <v>-</v>
      </c>
      <c r="T197" s="9" t="str">
        <f>'1963'!G$34</f>
        <v>-</v>
      </c>
      <c r="U197" s="9" t="str">
        <f>'1963'!I$34</f>
        <v>-</v>
      </c>
      <c r="V197" s="9" t="str">
        <f>'1963'!K$34</f>
        <v>-</v>
      </c>
      <c r="W197" s="9" t="str">
        <f>'1963'!M$34</f>
        <v>-</v>
      </c>
      <c r="X197" s="9" t="str">
        <f>'1963'!O$34</f>
        <v>-</v>
      </c>
      <c r="Y197" s="9" t="str">
        <f>'1963'!Q$34</f>
        <v>-</v>
      </c>
      <c r="Z197" s="9" t="str">
        <f>'1963'!S$34</f>
        <v>-</v>
      </c>
      <c r="AA197" s="9" t="str">
        <f>'1963'!U$34</f>
        <v>-</v>
      </c>
      <c r="AB197" s="9" t="str">
        <f>'1963'!W$34</f>
        <v>-</v>
      </c>
      <c r="AC197" s="25" t="str">
        <f>'1963'!Y$34</f>
        <v>-</v>
      </c>
      <c r="AD197" s="26" t="str">
        <f t="shared" si="131"/>
        <v>#DIV/0!</v>
      </c>
    </row>
    <row r="198" ht="15.75" customHeight="1">
      <c r="B198" s="22">
        <v>1964.0</v>
      </c>
      <c r="C198" s="9" t="str">
        <f>'1964'!B$34</f>
        <v>-</v>
      </c>
      <c r="D198" s="9" t="str">
        <f>'1964'!D$34</f>
        <v>-</v>
      </c>
      <c r="E198" s="9" t="str">
        <f>'1964'!F$34</f>
        <v>-</v>
      </c>
      <c r="F198" s="9" t="str">
        <f>'1964'!H$34</f>
        <v>-</v>
      </c>
      <c r="G198" s="9" t="str">
        <f>'1964'!J$34</f>
        <v>-</v>
      </c>
      <c r="H198" s="9" t="str">
        <f>'1964'!L$34</f>
        <v>-</v>
      </c>
      <c r="I198" s="9" t="str">
        <f>'1964'!N$34</f>
        <v>-</v>
      </c>
      <c r="J198" s="9" t="str">
        <f>'1964'!P$34</f>
        <v>-</v>
      </c>
      <c r="K198" s="9" t="str">
        <f>'1964'!R$34</f>
        <v>-</v>
      </c>
      <c r="L198" s="9" t="str">
        <f>'1964'!T$34</f>
        <v>-</v>
      </c>
      <c r="M198" s="9" t="str">
        <f>'1964'!V$34</f>
        <v>-</v>
      </c>
      <c r="N198" s="25" t="str">
        <f>'1964'!X$34</f>
        <v>-</v>
      </c>
      <c r="O198" s="26" t="str">
        <f t="shared" si="130"/>
        <v>#DIV/0!</v>
      </c>
      <c r="P198" s="21"/>
      <c r="Q198" s="22">
        <v>1964.0</v>
      </c>
      <c r="R198" s="9" t="str">
        <f>'1964'!C$34</f>
        <v>-</v>
      </c>
      <c r="S198" s="9" t="str">
        <f>'1964'!E$34</f>
        <v>-</v>
      </c>
      <c r="T198" s="9" t="str">
        <f>'1964'!G$34</f>
        <v>-</v>
      </c>
      <c r="U198" s="9" t="str">
        <f>'1964'!I$34</f>
        <v>-</v>
      </c>
      <c r="V198" s="9" t="str">
        <f>'1964'!K$34</f>
        <v>-</v>
      </c>
      <c r="W198" s="9" t="str">
        <f>'1964'!M$34</f>
        <v>-</v>
      </c>
      <c r="X198" s="9" t="str">
        <f>'1964'!O$34</f>
        <v>-</v>
      </c>
      <c r="Y198" s="9" t="str">
        <f>'1964'!Q$34</f>
        <v>-</v>
      </c>
      <c r="Z198" s="9" t="str">
        <f>'1964'!S$34</f>
        <v>-</v>
      </c>
      <c r="AA198" s="9" t="str">
        <f>'1964'!U$34</f>
        <v>-</v>
      </c>
      <c r="AB198" s="9" t="str">
        <f>'1964'!W$34</f>
        <v>-</v>
      </c>
      <c r="AC198" s="25" t="str">
        <f>'1964'!Y$34</f>
        <v>-</v>
      </c>
      <c r="AD198" s="26" t="str">
        <f t="shared" si="131"/>
        <v>#DIV/0!</v>
      </c>
    </row>
    <row r="199" ht="15.75" customHeight="1">
      <c r="B199" s="22">
        <v>1965.0</v>
      </c>
      <c r="C199" s="9" t="str">
        <f>'1965'!B$34</f>
        <v>-</v>
      </c>
      <c r="D199" s="9" t="str">
        <f>'1965'!D$34</f>
        <v>-</v>
      </c>
      <c r="E199" s="9" t="str">
        <f>'1965'!F$34</f>
        <v>-</v>
      </c>
      <c r="F199" s="9" t="str">
        <f>'1965'!H$34</f>
        <v>-</v>
      </c>
      <c r="G199" s="9" t="str">
        <f>'1965'!J$34</f>
        <v>-</v>
      </c>
      <c r="H199" s="9" t="str">
        <f>'1965'!L$34</f>
        <v>-</v>
      </c>
      <c r="I199" s="9" t="str">
        <f>'1965'!N$34</f>
        <v>-</v>
      </c>
      <c r="J199" s="9" t="str">
        <f>'1965'!P$34</f>
        <v>-</v>
      </c>
      <c r="K199" s="9" t="str">
        <f>'1965'!R$34</f>
        <v>-</v>
      </c>
      <c r="L199" s="9" t="str">
        <f>'1965'!T$34</f>
        <v>-</v>
      </c>
      <c r="M199" s="9" t="str">
        <f>'1965'!V$34</f>
        <v>-</v>
      </c>
      <c r="N199" s="25" t="str">
        <f>'1965'!X$34</f>
        <v>-</v>
      </c>
      <c r="O199" s="26" t="str">
        <f t="shared" si="130"/>
        <v>#DIV/0!</v>
      </c>
      <c r="P199" s="21"/>
      <c r="Q199" s="22">
        <v>1965.0</v>
      </c>
      <c r="R199" s="9" t="str">
        <f>'1965'!C$34</f>
        <v>-</v>
      </c>
      <c r="S199" s="9" t="str">
        <f>'1965'!E$34</f>
        <v>-</v>
      </c>
      <c r="T199" s="9" t="str">
        <f>'1965'!G$34</f>
        <v>-</v>
      </c>
      <c r="U199" s="9" t="str">
        <f>'1965'!I$34</f>
        <v>-</v>
      </c>
      <c r="V199" s="9" t="str">
        <f>'1965'!K$34</f>
        <v>-</v>
      </c>
      <c r="W199" s="9" t="str">
        <f>'1965'!M$34</f>
        <v>-</v>
      </c>
      <c r="X199" s="9" t="str">
        <f>'1965'!O$34</f>
        <v>-</v>
      </c>
      <c r="Y199" s="9" t="str">
        <f>'1965'!Q$34</f>
        <v>-</v>
      </c>
      <c r="Z199" s="9" t="str">
        <f>'1965'!S$34</f>
        <v>-</v>
      </c>
      <c r="AA199" s="9" t="str">
        <f>'1965'!U$34</f>
        <v>-</v>
      </c>
      <c r="AB199" s="9" t="str">
        <f>'1965'!W$34</f>
        <v>-</v>
      </c>
      <c r="AC199" s="25" t="str">
        <f>'1965'!Y$34</f>
        <v>-</v>
      </c>
      <c r="AD199" s="26" t="str">
        <f t="shared" si="131"/>
        <v>#DIV/0!</v>
      </c>
    </row>
    <row r="200" ht="15.75" customHeight="1">
      <c r="B200" s="22">
        <v>1966.0</v>
      </c>
      <c r="C200" s="9" t="str">
        <f>'1966'!B$34</f>
        <v>-</v>
      </c>
      <c r="D200" s="9" t="str">
        <f>'1966'!D$34</f>
        <v>-</v>
      </c>
      <c r="E200" s="9" t="str">
        <f>'1966'!F$34</f>
        <v>-</v>
      </c>
      <c r="F200" s="9" t="str">
        <f>'1966'!H$34</f>
        <v>-</v>
      </c>
      <c r="G200" s="9" t="str">
        <f>'1966'!J$34</f>
        <v>-</v>
      </c>
      <c r="H200" s="9" t="str">
        <f>'1966'!L$34</f>
        <v>-</v>
      </c>
      <c r="I200" s="9" t="str">
        <f>'1966'!N$34</f>
        <v>-</v>
      </c>
      <c r="J200" s="9" t="str">
        <f>'1966'!P$34</f>
        <v>-</v>
      </c>
      <c r="K200" s="9" t="str">
        <f>'1966'!R$34</f>
        <v>-</v>
      </c>
      <c r="L200" s="9" t="str">
        <f>'1966'!T$34</f>
        <v>-</v>
      </c>
      <c r="M200" s="9" t="str">
        <f>'1966'!V$34</f>
        <v>-</v>
      </c>
      <c r="N200" s="25" t="str">
        <f>'1966'!X$34</f>
        <v>-</v>
      </c>
      <c r="O200" s="26" t="str">
        <f t="shared" si="130"/>
        <v>#DIV/0!</v>
      </c>
      <c r="P200" s="21"/>
      <c r="Q200" s="22">
        <v>1966.0</v>
      </c>
      <c r="R200" s="9" t="str">
        <f>'1966'!C$34</f>
        <v>-</v>
      </c>
      <c r="S200" s="9" t="str">
        <f>'1966'!E$34</f>
        <v>-</v>
      </c>
      <c r="T200" s="9" t="str">
        <f>'1966'!G$34</f>
        <v>-</v>
      </c>
      <c r="U200" s="9" t="str">
        <f>'1966'!I$34</f>
        <v>-</v>
      </c>
      <c r="V200" s="9" t="str">
        <f>'1966'!K$34</f>
        <v>-</v>
      </c>
      <c r="W200" s="9" t="str">
        <f>'1966'!M$34</f>
        <v>-</v>
      </c>
      <c r="X200" s="9" t="str">
        <f>'1966'!O$34</f>
        <v>-</v>
      </c>
      <c r="Y200" s="9" t="str">
        <f>'1966'!Q$34</f>
        <v>-</v>
      </c>
      <c r="Z200" s="9" t="str">
        <f>'1966'!S$34</f>
        <v>-</v>
      </c>
      <c r="AA200" s="9" t="str">
        <f>'1966'!U$34</f>
        <v>-</v>
      </c>
      <c r="AB200" s="9" t="str">
        <f>'1966'!W$34</f>
        <v>-</v>
      </c>
      <c r="AC200" s="25" t="str">
        <f>'1966'!Y$34</f>
        <v>-</v>
      </c>
      <c r="AD200" s="26" t="str">
        <f t="shared" si="131"/>
        <v>#DIV/0!</v>
      </c>
    </row>
    <row r="201" ht="15.75" customHeight="1">
      <c r="B201" s="22">
        <v>1967.0</v>
      </c>
      <c r="C201" s="9" t="str">
        <f>'1967'!B$34</f>
        <v>-</v>
      </c>
      <c r="D201" s="9" t="str">
        <f>'1967'!D$34</f>
        <v>-</v>
      </c>
      <c r="E201" s="9" t="str">
        <f>'1967'!F$34</f>
        <v>-</v>
      </c>
      <c r="F201" s="9" t="str">
        <f>'1967'!H$34</f>
        <v>-</v>
      </c>
      <c r="G201" s="9" t="str">
        <f>'1967'!J$34</f>
        <v>-</v>
      </c>
      <c r="H201" s="9" t="str">
        <f>'1967'!L$34</f>
        <v>-</v>
      </c>
      <c r="I201" s="9" t="str">
        <f>'1967'!N$34</f>
        <v>-</v>
      </c>
      <c r="J201" s="9" t="str">
        <f>'1967'!P$34</f>
        <v>-</v>
      </c>
      <c r="K201" s="9" t="str">
        <f>'1967'!R$34</f>
        <v>-</v>
      </c>
      <c r="L201" s="9" t="str">
        <f>'1967'!T$34</f>
        <v>-</v>
      </c>
      <c r="M201" s="9" t="str">
        <f>'1967'!V$34</f>
        <v>-</v>
      </c>
      <c r="N201" s="25" t="str">
        <f>'1967'!X$34</f>
        <v>-</v>
      </c>
      <c r="O201" s="26" t="str">
        <f t="shared" si="130"/>
        <v>#DIV/0!</v>
      </c>
      <c r="P201" s="21"/>
      <c r="Q201" s="22">
        <v>1967.0</v>
      </c>
      <c r="R201" s="9" t="str">
        <f>'1967'!C$34</f>
        <v>-</v>
      </c>
      <c r="S201" s="9" t="str">
        <f>'1967'!E$34</f>
        <v>-</v>
      </c>
      <c r="T201" s="9" t="str">
        <f>'1967'!G$34</f>
        <v>-</v>
      </c>
      <c r="U201" s="9" t="str">
        <f>'1967'!I$34</f>
        <v>-</v>
      </c>
      <c r="V201" s="9" t="str">
        <f>'1967'!K$34</f>
        <v>-</v>
      </c>
      <c r="W201" s="9" t="str">
        <f>'1967'!M$34</f>
        <v>-</v>
      </c>
      <c r="X201" s="9" t="str">
        <f>'1967'!O$34</f>
        <v>-</v>
      </c>
      <c r="Y201" s="9" t="str">
        <f>'1967'!Q$34</f>
        <v>-</v>
      </c>
      <c r="Z201" s="9" t="str">
        <f>'1967'!S$34</f>
        <v>-</v>
      </c>
      <c r="AA201" s="9" t="str">
        <f>'1967'!U$34</f>
        <v>-</v>
      </c>
      <c r="AB201" s="9" t="str">
        <f>'1967'!W$34</f>
        <v>-</v>
      </c>
      <c r="AC201" s="25" t="str">
        <f>'1967'!Y$34</f>
        <v>-</v>
      </c>
      <c r="AD201" s="26" t="str">
        <f t="shared" si="131"/>
        <v>#DIV/0!</v>
      </c>
    </row>
    <row r="202" ht="15.75" customHeight="1">
      <c r="B202" s="22">
        <v>1968.0</v>
      </c>
      <c r="C202" s="9" t="str">
        <f>'1968'!B$34</f>
        <v>-</v>
      </c>
      <c r="D202" s="9" t="str">
        <f>'1968'!D$34</f>
        <v>-</v>
      </c>
      <c r="E202" s="9" t="str">
        <f>'1968'!F$34</f>
        <v>-</v>
      </c>
      <c r="F202" s="9" t="str">
        <f>'1968'!H$34</f>
        <v>-</v>
      </c>
      <c r="G202" s="9" t="str">
        <f>'1968'!J$34</f>
        <v>-</v>
      </c>
      <c r="H202" s="9" t="str">
        <f>'1968'!L$34</f>
        <v>-</v>
      </c>
      <c r="I202" s="9" t="str">
        <f>'1968'!N$34</f>
        <v>-</v>
      </c>
      <c r="J202" s="9" t="str">
        <f>'1968'!P$34</f>
        <v>-</v>
      </c>
      <c r="K202" s="9" t="str">
        <f>'1968'!R$34</f>
        <v>-</v>
      </c>
      <c r="L202" s="9" t="str">
        <f>'1968'!T$34</f>
        <v>-</v>
      </c>
      <c r="M202" s="9" t="str">
        <f>'1968'!V$34</f>
        <v>-</v>
      </c>
      <c r="N202" s="25" t="str">
        <f>'1968'!X$34</f>
        <v>-</v>
      </c>
      <c r="O202" s="26" t="str">
        <f t="shared" si="130"/>
        <v>#DIV/0!</v>
      </c>
      <c r="P202" s="21"/>
      <c r="Q202" s="22">
        <v>1968.0</v>
      </c>
      <c r="R202" s="9" t="str">
        <f>'1968'!C$34</f>
        <v>-</v>
      </c>
      <c r="S202" s="9" t="str">
        <f>'1968'!E$34</f>
        <v>-</v>
      </c>
      <c r="T202" s="9" t="str">
        <f>'1968'!G$34</f>
        <v>-</v>
      </c>
      <c r="U202" s="9" t="str">
        <f>'1968'!I$34</f>
        <v>-</v>
      </c>
      <c r="V202" s="9" t="str">
        <f>'1968'!K$34</f>
        <v>-</v>
      </c>
      <c r="W202" s="9" t="str">
        <f>'1968'!M$34</f>
        <v>-</v>
      </c>
      <c r="X202" s="9" t="str">
        <f>'1968'!O$34</f>
        <v>-</v>
      </c>
      <c r="Y202" s="9" t="str">
        <f>'1968'!Q$34</f>
        <v>-</v>
      </c>
      <c r="Z202" s="9" t="str">
        <f>'1968'!S$34</f>
        <v>-</v>
      </c>
      <c r="AA202" s="9" t="str">
        <f>'1968'!U$34</f>
        <v>-</v>
      </c>
      <c r="AB202" s="9" t="str">
        <f>'1968'!W$34</f>
        <v>-</v>
      </c>
      <c r="AC202" s="25" t="str">
        <f>'1968'!Y$34</f>
        <v>-</v>
      </c>
      <c r="AD202" s="26" t="str">
        <f t="shared" si="131"/>
        <v>#DIV/0!</v>
      </c>
    </row>
    <row r="203" ht="15.75" customHeight="1">
      <c r="B203" s="22">
        <v>1969.0</v>
      </c>
      <c r="C203" s="9" t="str">
        <f>'1969'!B$34</f>
        <v>-</v>
      </c>
      <c r="D203" s="9" t="str">
        <f>'1969'!D$34</f>
        <v>-</v>
      </c>
      <c r="E203" s="9" t="str">
        <f>'1969'!F$34</f>
        <v>-</v>
      </c>
      <c r="F203" s="9" t="str">
        <f>'1969'!H$34</f>
        <v>-</v>
      </c>
      <c r="G203" s="9" t="str">
        <f>'1969'!J$34</f>
        <v>-</v>
      </c>
      <c r="H203" s="9" t="str">
        <f>'1969'!L$34</f>
        <v>-</v>
      </c>
      <c r="I203" s="9" t="str">
        <f>'1969'!N$34</f>
        <v>-</v>
      </c>
      <c r="J203" s="9" t="str">
        <f>'1969'!P$34</f>
        <v>-</v>
      </c>
      <c r="K203" s="9" t="str">
        <f>'1969'!R$34</f>
        <v>-</v>
      </c>
      <c r="L203" s="9" t="str">
        <f>'1969'!T$34</f>
        <v>-</v>
      </c>
      <c r="M203" s="9" t="str">
        <f>'1969'!V$34</f>
        <v>-</v>
      </c>
      <c r="N203" s="25" t="str">
        <f>'1969'!X$34</f>
        <v>-</v>
      </c>
      <c r="O203" s="26" t="str">
        <f t="shared" si="130"/>
        <v>#DIV/0!</v>
      </c>
      <c r="P203" s="21"/>
      <c r="Q203" s="22">
        <v>1969.0</v>
      </c>
      <c r="R203" s="9" t="str">
        <f>'1969'!C$34</f>
        <v>-</v>
      </c>
      <c r="S203" s="9" t="str">
        <f>'1969'!E$34</f>
        <v>-</v>
      </c>
      <c r="T203" s="9" t="str">
        <f>'1969'!G$34</f>
        <v>-</v>
      </c>
      <c r="U203" s="9" t="str">
        <f>'1969'!I$34</f>
        <v>-</v>
      </c>
      <c r="V203" s="9" t="str">
        <f>'1969'!K$34</f>
        <v>-</v>
      </c>
      <c r="W203" s="9" t="str">
        <f>'1969'!M$34</f>
        <v>-</v>
      </c>
      <c r="X203" s="9" t="str">
        <f>'1969'!O$34</f>
        <v>-</v>
      </c>
      <c r="Y203" s="9" t="str">
        <f>'1969'!Q$34</f>
        <v>-</v>
      </c>
      <c r="Z203" s="9" t="str">
        <f>'1969'!S$34</f>
        <v>-</v>
      </c>
      <c r="AA203" s="9" t="str">
        <f>'1969'!U$34</f>
        <v>-</v>
      </c>
      <c r="AB203" s="9" t="str">
        <f>'1969'!W$34</f>
        <v>-</v>
      </c>
      <c r="AC203" s="25" t="str">
        <f>'1969'!Y$34</f>
        <v>-</v>
      </c>
      <c r="AD203" s="26" t="str">
        <f t="shared" si="131"/>
        <v>#DIV/0!</v>
      </c>
    </row>
    <row r="204" ht="15.75" customHeight="1">
      <c r="B204" s="22">
        <v>1970.0</v>
      </c>
      <c r="C204" s="9" t="str">
        <f>'1970'!B$34</f>
        <v>-</v>
      </c>
      <c r="D204" s="9" t="str">
        <f>'1970'!D$34</f>
        <v>-</v>
      </c>
      <c r="E204" s="9" t="str">
        <f>'1970'!F$34</f>
        <v>-</v>
      </c>
      <c r="F204" s="9" t="str">
        <f>'1970'!H$34</f>
        <v>-</v>
      </c>
      <c r="G204" s="9" t="str">
        <f>'1970'!J$34</f>
        <v>-</v>
      </c>
      <c r="H204" s="9" t="str">
        <f>'1970'!L$34</f>
        <v>-</v>
      </c>
      <c r="I204" s="9" t="str">
        <f>'1970'!N$34</f>
        <v>-</v>
      </c>
      <c r="J204" s="9" t="str">
        <f>'1970'!P$34</f>
        <v>-</v>
      </c>
      <c r="K204" s="9" t="str">
        <f>'1970'!R$34</f>
        <v>-</v>
      </c>
      <c r="L204" s="9" t="str">
        <f>'1970'!T$34</f>
        <v>-</v>
      </c>
      <c r="M204" s="9" t="str">
        <f>'1970'!V$34</f>
        <v>-</v>
      </c>
      <c r="N204" s="25" t="str">
        <f>'1970'!X$34</f>
        <v>-</v>
      </c>
      <c r="O204" s="26" t="str">
        <f t="shared" si="130"/>
        <v>#DIV/0!</v>
      </c>
      <c r="P204" s="21"/>
      <c r="Q204" s="22">
        <v>1970.0</v>
      </c>
      <c r="R204" s="9" t="str">
        <f>'1970'!C$34</f>
        <v>-</v>
      </c>
      <c r="S204" s="9" t="str">
        <f>'1970'!E$34</f>
        <v>-</v>
      </c>
      <c r="T204" s="9" t="str">
        <f>'1970'!G$34</f>
        <v>-</v>
      </c>
      <c r="U204" s="9" t="str">
        <f>'1970'!I$34</f>
        <v>-</v>
      </c>
      <c r="V204" s="9" t="str">
        <f>'1970'!K$34</f>
        <v>-</v>
      </c>
      <c r="W204" s="9" t="str">
        <f>'1970'!M$34</f>
        <v>-</v>
      </c>
      <c r="X204" s="9" t="str">
        <f>'1970'!O$34</f>
        <v>-</v>
      </c>
      <c r="Y204" s="9" t="str">
        <f>'1970'!Q$34</f>
        <v>-</v>
      </c>
      <c r="Z204" s="9" t="str">
        <f>'1970'!S$34</f>
        <v>-</v>
      </c>
      <c r="AA204" s="9" t="str">
        <f>'1970'!U$34</f>
        <v>-</v>
      </c>
      <c r="AB204" s="9" t="str">
        <f>'1970'!W$34</f>
        <v>-</v>
      </c>
      <c r="AC204" s="25" t="str">
        <f>'1970'!Y$34</f>
        <v>-</v>
      </c>
      <c r="AD204" s="26" t="str">
        <f t="shared" si="131"/>
        <v>#DIV/0!</v>
      </c>
    </row>
    <row r="205" ht="15.75" customHeight="1">
      <c r="B205" s="22">
        <v>1971.0</v>
      </c>
      <c r="C205" s="9" t="str">
        <f>'1971'!B$34</f>
        <v>-</v>
      </c>
      <c r="D205" s="9" t="str">
        <f>'1971'!D$34</f>
        <v>-</v>
      </c>
      <c r="E205" s="9" t="str">
        <f>'1971'!F$34</f>
        <v>-</v>
      </c>
      <c r="F205" s="9" t="str">
        <f>'1971'!H$34</f>
        <v>-</v>
      </c>
      <c r="G205" s="9" t="str">
        <f>'1971'!J$34</f>
        <v>-</v>
      </c>
      <c r="H205" s="9" t="str">
        <f>'1971'!L$34</f>
        <v>-</v>
      </c>
      <c r="I205" s="9" t="str">
        <f>'1971'!N$34</f>
        <v>-</v>
      </c>
      <c r="J205" s="9" t="str">
        <f>'1971'!P$34</f>
        <v>-</v>
      </c>
      <c r="K205" s="9" t="str">
        <f>'1971'!R$34</f>
        <v>-</v>
      </c>
      <c r="L205" s="9" t="str">
        <f>'1971'!T$34</f>
        <v>-</v>
      </c>
      <c r="M205" s="9" t="str">
        <f>'1971'!V$34</f>
        <v>-</v>
      </c>
      <c r="N205" s="25" t="str">
        <f>'1971'!X$34</f>
        <v>-</v>
      </c>
      <c r="O205" s="26" t="str">
        <f t="shared" si="130"/>
        <v>#DIV/0!</v>
      </c>
      <c r="P205" s="21"/>
      <c r="Q205" s="22">
        <v>1971.0</v>
      </c>
      <c r="R205" s="9" t="str">
        <f>'1971'!C$34</f>
        <v>-</v>
      </c>
      <c r="S205" s="9" t="str">
        <f>'1971'!E$34</f>
        <v>-</v>
      </c>
      <c r="T205" s="9" t="str">
        <f>'1971'!G$34</f>
        <v>-</v>
      </c>
      <c r="U205" s="9" t="str">
        <f>'1971'!I$34</f>
        <v>-</v>
      </c>
      <c r="V205" s="9" t="str">
        <f>'1971'!K$34</f>
        <v>-</v>
      </c>
      <c r="W205" s="9" t="str">
        <f>'1971'!M$34</f>
        <v>-</v>
      </c>
      <c r="X205" s="9" t="str">
        <f>'1971'!O$34</f>
        <v>-</v>
      </c>
      <c r="Y205" s="9" t="str">
        <f>'1971'!Q$34</f>
        <v>-</v>
      </c>
      <c r="Z205" s="9" t="str">
        <f>'1971'!S$34</f>
        <v>-</v>
      </c>
      <c r="AA205" s="9" t="str">
        <f>'1971'!U$34</f>
        <v>-</v>
      </c>
      <c r="AB205" s="9" t="str">
        <f>'1971'!W$34</f>
        <v>-</v>
      </c>
      <c r="AC205" s="25" t="str">
        <f>'1971'!Y$34</f>
        <v>-</v>
      </c>
      <c r="AD205" s="26" t="str">
        <f t="shared" si="131"/>
        <v>#DIV/0!</v>
      </c>
    </row>
    <row r="206" ht="15.75" customHeight="1">
      <c r="B206" s="22">
        <v>1972.0</v>
      </c>
      <c r="C206" s="9" t="str">
        <f>'1972'!B$34</f>
        <v>-</v>
      </c>
      <c r="D206" s="9" t="str">
        <f>'1972'!D$34</f>
        <v>-</v>
      </c>
      <c r="E206" s="9" t="str">
        <f>'1972'!F$34</f>
        <v>-</v>
      </c>
      <c r="F206" s="9" t="str">
        <f>'1972'!H$34</f>
        <v>-</v>
      </c>
      <c r="G206" s="9" t="str">
        <f>'1972'!J$34</f>
        <v>-</v>
      </c>
      <c r="H206" s="9" t="str">
        <f>'1972'!L$34</f>
        <v>-</v>
      </c>
      <c r="I206" s="9" t="str">
        <f>'1972'!N$34</f>
        <v>-</v>
      </c>
      <c r="J206" s="9" t="str">
        <f>'1972'!P$34</f>
        <v>-</v>
      </c>
      <c r="K206" s="9" t="str">
        <f>'1972'!R$34</f>
        <v>-</v>
      </c>
      <c r="L206" s="9" t="str">
        <f>'1972'!T$34</f>
        <v>-</v>
      </c>
      <c r="M206" s="9" t="str">
        <f>'1972'!V$34</f>
        <v>-</v>
      </c>
      <c r="N206" s="25" t="str">
        <f>'1972'!X$34</f>
        <v>-</v>
      </c>
      <c r="O206" s="26" t="str">
        <f t="shared" si="130"/>
        <v>#DIV/0!</v>
      </c>
      <c r="P206" s="21"/>
      <c r="Q206" s="22">
        <v>1972.0</v>
      </c>
      <c r="R206" s="9" t="str">
        <f>'1972'!C$34</f>
        <v>-</v>
      </c>
      <c r="S206" s="9" t="str">
        <f>'1972'!E$34</f>
        <v>-</v>
      </c>
      <c r="T206" s="9" t="str">
        <f>'1972'!G$34</f>
        <v>-</v>
      </c>
      <c r="U206" s="9" t="str">
        <f>'1972'!I$34</f>
        <v>-</v>
      </c>
      <c r="V206" s="9" t="str">
        <f>'1972'!K$34</f>
        <v>-</v>
      </c>
      <c r="W206" s="9" t="str">
        <f>'1972'!M$34</f>
        <v>-</v>
      </c>
      <c r="X206" s="9" t="str">
        <f>'1972'!O$34</f>
        <v>-</v>
      </c>
      <c r="Y206" s="9" t="str">
        <f>'1972'!Q$34</f>
        <v>-</v>
      </c>
      <c r="Z206" s="9" t="str">
        <f>'1972'!S$34</f>
        <v>-</v>
      </c>
      <c r="AA206" s="9" t="str">
        <f>'1972'!U$34</f>
        <v>-</v>
      </c>
      <c r="AB206" s="9" t="str">
        <f>'1972'!W$34</f>
        <v>-</v>
      </c>
      <c r="AC206" s="25" t="str">
        <f>'1972'!Y$34</f>
        <v>-</v>
      </c>
      <c r="AD206" s="26" t="str">
        <f t="shared" si="131"/>
        <v>#DIV/0!</v>
      </c>
    </row>
    <row r="207" ht="15.75" customHeight="1">
      <c r="B207" s="22">
        <v>1973.0</v>
      </c>
      <c r="C207" s="9" t="str">
        <f>'1973'!B$34</f>
        <v>-</v>
      </c>
      <c r="D207" s="9" t="str">
        <f>'1973'!D$34</f>
        <v>-</v>
      </c>
      <c r="E207" s="9" t="str">
        <f>'1973'!F$34</f>
        <v>-</v>
      </c>
      <c r="F207" s="9" t="str">
        <f>'1973'!H$34</f>
        <v>-</v>
      </c>
      <c r="G207" s="9" t="str">
        <f>'1973'!J$34</f>
        <v>-</v>
      </c>
      <c r="H207" s="9" t="str">
        <f>'1973'!L$34</f>
        <v>-</v>
      </c>
      <c r="I207" s="9" t="str">
        <f>'1973'!N$34</f>
        <v>-</v>
      </c>
      <c r="J207" s="9" t="str">
        <f>'1973'!P$34</f>
        <v>-</v>
      </c>
      <c r="K207" s="9" t="str">
        <f>'1973'!R$34</f>
        <v>-</v>
      </c>
      <c r="L207" s="9" t="str">
        <f>'1973'!T$34</f>
        <v>-</v>
      </c>
      <c r="M207" s="9" t="str">
        <f>'1973'!V$34</f>
        <v>-</v>
      </c>
      <c r="N207" s="25" t="str">
        <f>'1973'!X$34</f>
        <v>-</v>
      </c>
      <c r="O207" s="26" t="str">
        <f t="shared" si="130"/>
        <v>#DIV/0!</v>
      </c>
      <c r="P207" s="21"/>
      <c r="Q207" s="22">
        <v>1973.0</v>
      </c>
      <c r="R207" s="9" t="str">
        <f>'1973'!C$34</f>
        <v>-</v>
      </c>
      <c r="S207" s="9" t="str">
        <f>'1973'!E$34</f>
        <v>-</v>
      </c>
      <c r="T207" s="9" t="str">
        <f>'1973'!G$34</f>
        <v>-</v>
      </c>
      <c r="U207" s="9" t="str">
        <f>'1973'!I$34</f>
        <v>-</v>
      </c>
      <c r="V207" s="9" t="str">
        <f>'1973'!K$34</f>
        <v>-</v>
      </c>
      <c r="W207" s="9" t="str">
        <f>'1973'!M$34</f>
        <v>-</v>
      </c>
      <c r="X207" s="9" t="str">
        <f>'1973'!O$34</f>
        <v>-</v>
      </c>
      <c r="Y207" s="9" t="str">
        <f>'1973'!Q$34</f>
        <v>-</v>
      </c>
      <c r="Z207" s="9" t="str">
        <f>'1973'!S$34</f>
        <v>-</v>
      </c>
      <c r="AA207" s="9" t="str">
        <f>'1973'!U$34</f>
        <v>-</v>
      </c>
      <c r="AB207" s="9" t="str">
        <f>'1973'!W$34</f>
        <v>-</v>
      </c>
      <c r="AC207" s="25" t="str">
        <f>'1973'!Y$34</f>
        <v>-</v>
      </c>
      <c r="AD207" s="26" t="str">
        <f t="shared" si="131"/>
        <v>#DIV/0!</v>
      </c>
    </row>
    <row r="208" ht="15.75" customHeight="1">
      <c r="B208" s="22">
        <v>1974.0</v>
      </c>
      <c r="C208" s="9" t="str">
        <f>'1974'!B$34</f>
        <v>-</v>
      </c>
      <c r="D208" s="9" t="str">
        <f>'1974'!D$34</f>
        <v>-</v>
      </c>
      <c r="E208" s="9" t="str">
        <f>'1974'!F$34</f>
        <v>-</v>
      </c>
      <c r="F208" s="9" t="str">
        <f>'1974'!H$34</f>
        <v>-</v>
      </c>
      <c r="G208" s="9" t="str">
        <f>'1974'!J$34</f>
        <v>-</v>
      </c>
      <c r="H208" s="9" t="str">
        <f>'1974'!L$34</f>
        <v>-</v>
      </c>
      <c r="I208" s="9" t="str">
        <f>'1974'!N$34</f>
        <v>-</v>
      </c>
      <c r="J208" s="9" t="str">
        <f>'1974'!P$34</f>
        <v>-</v>
      </c>
      <c r="K208" s="9" t="str">
        <f>'1974'!R$34</f>
        <v>-</v>
      </c>
      <c r="L208" s="9" t="str">
        <f>'1974'!T$34</f>
        <v>-</v>
      </c>
      <c r="M208" s="9" t="str">
        <f>'1974'!V$34</f>
        <v>-</v>
      </c>
      <c r="N208" s="25" t="str">
        <f>'1974'!X$34</f>
        <v>-</v>
      </c>
      <c r="O208" s="26" t="str">
        <f t="shared" si="130"/>
        <v>#DIV/0!</v>
      </c>
      <c r="P208" s="21"/>
      <c r="Q208" s="22">
        <v>1974.0</v>
      </c>
      <c r="R208" s="9" t="str">
        <f>'1974'!C$34</f>
        <v>-</v>
      </c>
      <c r="S208" s="9" t="str">
        <f>'1974'!E$34</f>
        <v>-</v>
      </c>
      <c r="T208" s="9" t="str">
        <f>'1974'!G$34</f>
        <v>-</v>
      </c>
      <c r="U208" s="9" t="str">
        <f>'1974'!I$34</f>
        <v>-</v>
      </c>
      <c r="V208" s="9" t="str">
        <f>'1974'!K$34</f>
        <v>-</v>
      </c>
      <c r="W208" s="9" t="str">
        <f>'1974'!M$34</f>
        <v>-</v>
      </c>
      <c r="X208" s="9" t="str">
        <f>'1974'!O$34</f>
        <v>-</v>
      </c>
      <c r="Y208" s="9" t="str">
        <f>'1974'!Q$34</f>
        <v>-</v>
      </c>
      <c r="Z208" s="9" t="str">
        <f>'1974'!S$34</f>
        <v>-</v>
      </c>
      <c r="AA208" s="9" t="str">
        <f>'1974'!U$34</f>
        <v>-</v>
      </c>
      <c r="AB208" s="9" t="str">
        <f>'1974'!W$34</f>
        <v>-</v>
      </c>
      <c r="AC208" s="25" t="str">
        <f>'1974'!Y$34</f>
        <v>-</v>
      </c>
      <c r="AD208" s="26" t="str">
        <f t="shared" si="131"/>
        <v>#DIV/0!</v>
      </c>
    </row>
    <row r="209" ht="15.75" customHeight="1">
      <c r="B209" s="22">
        <v>1975.0</v>
      </c>
      <c r="C209" s="9" t="str">
        <f>'1975'!B$34</f>
        <v>-</v>
      </c>
      <c r="D209" s="9" t="str">
        <f>'1975'!D$34</f>
        <v>-</v>
      </c>
      <c r="E209" s="9" t="str">
        <f>'1975'!F$34</f>
        <v>-</v>
      </c>
      <c r="F209" s="9" t="str">
        <f>'1975'!H$34</f>
        <v>-</v>
      </c>
      <c r="G209" s="9" t="str">
        <f>'1975'!J$34</f>
        <v>-</v>
      </c>
      <c r="H209" s="9" t="str">
        <f>'1975'!L$34</f>
        <v>-</v>
      </c>
      <c r="I209" s="9" t="str">
        <f>'1975'!N$34</f>
        <v>-</v>
      </c>
      <c r="J209" s="9" t="str">
        <f>'1975'!P$34</f>
        <v>-</v>
      </c>
      <c r="K209" s="9" t="str">
        <f>'1975'!R$34</f>
        <v>-</v>
      </c>
      <c r="L209" s="9" t="str">
        <f>'1975'!T$34</f>
        <v>-</v>
      </c>
      <c r="M209" s="9" t="str">
        <f>'1975'!V$34</f>
        <v>-</v>
      </c>
      <c r="N209" s="25" t="str">
        <f>'1975'!X$34</f>
        <v>-</v>
      </c>
      <c r="O209" s="26" t="str">
        <f t="shared" si="130"/>
        <v>#DIV/0!</v>
      </c>
      <c r="P209" s="21"/>
      <c r="Q209" s="22">
        <v>1975.0</v>
      </c>
      <c r="R209" s="9" t="str">
        <f>'1975'!C$34</f>
        <v>-</v>
      </c>
      <c r="S209" s="9" t="str">
        <f>'1975'!E$34</f>
        <v>-</v>
      </c>
      <c r="T209" s="9" t="str">
        <f>'1975'!G$34</f>
        <v>-</v>
      </c>
      <c r="U209" s="9" t="str">
        <f>'1975'!I$34</f>
        <v>-</v>
      </c>
      <c r="V209" s="9" t="str">
        <f>'1975'!K$34</f>
        <v>-</v>
      </c>
      <c r="W209" s="9" t="str">
        <f>'1975'!M$34</f>
        <v>-</v>
      </c>
      <c r="X209" s="9" t="str">
        <f>'1975'!O$34</f>
        <v>-</v>
      </c>
      <c r="Y209" s="9" t="str">
        <f>'1975'!Q$34</f>
        <v>-</v>
      </c>
      <c r="Z209" s="9" t="str">
        <f>'1975'!S$34</f>
        <v>-</v>
      </c>
      <c r="AA209" s="9" t="str">
        <f>'1975'!U$34</f>
        <v>-</v>
      </c>
      <c r="AB209" s="9" t="str">
        <f>'1975'!W$34</f>
        <v>-</v>
      </c>
      <c r="AC209" s="25" t="str">
        <f>'1975'!Y$34</f>
        <v>-</v>
      </c>
      <c r="AD209" s="26" t="str">
        <f t="shared" si="131"/>
        <v>#DIV/0!</v>
      </c>
    </row>
    <row r="210" ht="15.75" customHeight="1">
      <c r="B210" s="22">
        <v>1976.0</v>
      </c>
      <c r="C210" s="9" t="str">
        <f>'1976'!B$34</f>
        <v>-</v>
      </c>
      <c r="D210" s="9" t="str">
        <f>'1976'!D$34</f>
        <v>-</v>
      </c>
      <c r="E210" s="9" t="str">
        <f>'1976'!F$34</f>
        <v>-</v>
      </c>
      <c r="F210" s="9" t="str">
        <f>'1976'!H$34</f>
        <v>-</v>
      </c>
      <c r="G210" s="9" t="str">
        <f>'1976'!J$34</f>
        <v>-</v>
      </c>
      <c r="H210" s="9" t="str">
        <f>'1976'!L$34</f>
        <v>-</v>
      </c>
      <c r="I210" s="9" t="str">
        <f>'1976'!N$34</f>
        <v>-</v>
      </c>
      <c r="J210" s="9" t="str">
        <f>'1976'!P$34</f>
        <v>-</v>
      </c>
      <c r="K210" s="9" t="str">
        <f>'1976'!R$34</f>
        <v>-</v>
      </c>
      <c r="L210" s="9" t="str">
        <f>'1976'!T$34</f>
        <v>-</v>
      </c>
      <c r="M210" s="9" t="str">
        <f>'1976'!V$34</f>
        <v>-</v>
      </c>
      <c r="N210" s="25" t="str">
        <f>'1976'!X$34</f>
        <v>-</v>
      </c>
      <c r="O210" s="26" t="str">
        <f t="shared" si="130"/>
        <v>#DIV/0!</v>
      </c>
      <c r="P210" s="21"/>
      <c r="Q210" s="22">
        <v>1976.0</v>
      </c>
      <c r="R210" s="9" t="str">
        <f>'1976'!C$34</f>
        <v>-</v>
      </c>
      <c r="S210" s="9" t="str">
        <f>'1976'!E$34</f>
        <v>-</v>
      </c>
      <c r="T210" s="9" t="str">
        <f>'1976'!G$34</f>
        <v>-</v>
      </c>
      <c r="U210" s="9" t="str">
        <f>'1976'!I$34</f>
        <v>-</v>
      </c>
      <c r="V210" s="9" t="str">
        <f>'1976'!K$34</f>
        <v>-</v>
      </c>
      <c r="W210" s="9" t="str">
        <f>'1976'!M$34</f>
        <v>-</v>
      </c>
      <c r="X210" s="9" t="str">
        <f>'1976'!O$34</f>
        <v>-</v>
      </c>
      <c r="Y210" s="9" t="str">
        <f>'1976'!Q$34</f>
        <v>-</v>
      </c>
      <c r="Z210" s="9" t="str">
        <f>'1976'!S$34</f>
        <v>-</v>
      </c>
      <c r="AA210" s="9" t="str">
        <f>'1976'!U$34</f>
        <v>-</v>
      </c>
      <c r="AB210" s="9" t="str">
        <f>'1976'!W$34</f>
        <v>-</v>
      </c>
      <c r="AC210" s="25" t="str">
        <f>'1976'!Y$34</f>
        <v>-</v>
      </c>
      <c r="AD210" s="26" t="str">
        <f t="shared" si="131"/>
        <v>#DIV/0!</v>
      </c>
    </row>
    <row r="211" ht="15.75" customHeight="1">
      <c r="B211" s="22">
        <v>1977.0</v>
      </c>
      <c r="C211" s="9" t="str">
        <f>'1977'!B$34</f>
        <v>-</v>
      </c>
      <c r="D211" s="9" t="str">
        <f>'1977'!D$34</f>
        <v>-</v>
      </c>
      <c r="E211" s="9" t="str">
        <f>'1977'!F$34</f>
        <v>-</v>
      </c>
      <c r="F211" s="9" t="str">
        <f>'1977'!H$34</f>
        <v>-</v>
      </c>
      <c r="G211" s="9" t="str">
        <f>'1977'!J$34</f>
        <v>-</v>
      </c>
      <c r="H211" s="9" t="str">
        <f>'1977'!L$34</f>
        <v>-</v>
      </c>
      <c r="I211" s="9" t="str">
        <f>'1977'!N$34</f>
        <v>-</v>
      </c>
      <c r="J211" s="9" t="str">
        <f>'1977'!P$34</f>
        <v>-</v>
      </c>
      <c r="K211" s="9" t="str">
        <f>'1977'!R$34</f>
        <v>-</v>
      </c>
      <c r="L211" s="9" t="str">
        <f>'1977'!T$34</f>
        <v>-</v>
      </c>
      <c r="M211" s="9" t="str">
        <f>'1977'!V$34</f>
        <v>-</v>
      </c>
      <c r="N211" s="25" t="str">
        <f>'1977'!X$34</f>
        <v>-</v>
      </c>
      <c r="O211" s="26" t="str">
        <f t="shared" si="130"/>
        <v>#DIV/0!</v>
      </c>
      <c r="P211" s="21"/>
      <c r="Q211" s="22">
        <v>1977.0</v>
      </c>
      <c r="R211" s="9" t="str">
        <f>'1977'!C$34</f>
        <v>-</v>
      </c>
      <c r="S211" s="9" t="str">
        <f>'1977'!E$34</f>
        <v>-</v>
      </c>
      <c r="T211" s="9" t="str">
        <f>'1977'!G$34</f>
        <v>-</v>
      </c>
      <c r="U211" s="9" t="str">
        <f>'1977'!I$34</f>
        <v>-</v>
      </c>
      <c r="V211" s="9" t="str">
        <f>'1977'!K$34</f>
        <v>-</v>
      </c>
      <c r="W211" s="9" t="str">
        <f>'1977'!M$34</f>
        <v>-</v>
      </c>
      <c r="X211" s="9" t="str">
        <f>'1977'!O$34</f>
        <v>-</v>
      </c>
      <c r="Y211" s="9" t="str">
        <f>'1977'!Q$34</f>
        <v>-</v>
      </c>
      <c r="Z211" s="9" t="str">
        <f>'1977'!S$34</f>
        <v>-</v>
      </c>
      <c r="AA211" s="9" t="str">
        <f>'1977'!U$34</f>
        <v>-</v>
      </c>
      <c r="AB211" s="9" t="str">
        <f>'1977'!W$34</f>
        <v>-</v>
      </c>
      <c r="AC211" s="25" t="str">
        <f>'1977'!Y$34</f>
        <v>-</v>
      </c>
      <c r="AD211" s="26" t="str">
        <f t="shared" si="131"/>
        <v>#DIV/0!</v>
      </c>
    </row>
    <row r="212" ht="15.75" customHeight="1">
      <c r="B212" s="22">
        <v>1978.0</v>
      </c>
      <c r="C212" s="9" t="str">
        <f>'1978'!B$34</f>
        <v>-</v>
      </c>
      <c r="D212" s="9" t="str">
        <f>'1978'!D$34</f>
        <v>-</v>
      </c>
      <c r="E212" s="9" t="str">
        <f>'1978'!F$34</f>
        <v>-</v>
      </c>
      <c r="F212" s="9" t="str">
        <f>'1978'!H$34</f>
        <v>-</v>
      </c>
      <c r="G212" s="9" t="str">
        <f>'1978'!J$34</f>
        <v>-</v>
      </c>
      <c r="H212" s="9" t="str">
        <f>'1978'!L$34</f>
        <v>-</v>
      </c>
      <c r="I212" s="9" t="str">
        <f>'1978'!N$34</f>
        <v>-</v>
      </c>
      <c r="J212" s="9" t="str">
        <f>'1978'!P$34</f>
        <v>-</v>
      </c>
      <c r="K212" s="9" t="str">
        <f>'1978'!R$34</f>
        <v>-</v>
      </c>
      <c r="L212" s="9" t="str">
        <f>'1978'!T$34</f>
        <v>-</v>
      </c>
      <c r="M212" s="9" t="str">
        <f>'1978'!V$34</f>
        <v>-</v>
      </c>
      <c r="N212" s="25" t="str">
        <f>'1978'!X$34</f>
        <v>-</v>
      </c>
      <c r="O212" s="26" t="str">
        <f t="shared" si="130"/>
        <v>#DIV/0!</v>
      </c>
      <c r="P212" s="21"/>
      <c r="Q212" s="22">
        <v>1978.0</v>
      </c>
      <c r="R212" s="9" t="str">
        <f>'1978'!C$34</f>
        <v>-</v>
      </c>
      <c r="S212" s="9" t="str">
        <f>'1978'!E$34</f>
        <v>-</v>
      </c>
      <c r="T212" s="9" t="str">
        <f>'1978'!G$34</f>
        <v>-</v>
      </c>
      <c r="U212" s="9" t="str">
        <f>'1978'!I$34</f>
        <v>-</v>
      </c>
      <c r="V212" s="9" t="str">
        <f>'1978'!K$34</f>
        <v>-</v>
      </c>
      <c r="W212" s="9" t="str">
        <f>'1978'!M$34</f>
        <v>-</v>
      </c>
      <c r="X212" s="9" t="str">
        <f>'1978'!O$34</f>
        <v>-</v>
      </c>
      <c r="Y212" s="9" t="str">
        <f>'1978'!Q$34</f>
        <v>-</v>
      </c>
      <c r="Z212" s="9" t="str">
        <f>'1978'!S$34</f>
        <v>-</v>
      </c>
      <c r="AA212" s="9" t="str">
        <f>'1978'!U$34</f>
        <v>-</v>
      </c>
      <c r="AB212" s="9" t="str">
        <f>'1978'!W$34</f>
        <v>-</v>
      </c>
      <c r="AC212" s="25" t="str">
        <f>'1978'!Y$34</f>
        <v>-</v>
      </c>
      <c r="AD212" s="26" t="str">
        <f t="shared" si="131"/>
        <v>#DIV/0!</v>
      </c>
    </row>
    <row r="213" ht="15.75" customHeight="1">
      <c r="B213" s="22">
        <v>1979.0</v>
      </c>
      <c r="C213" s="9" t="str">
        <f>'1979'!B$34</f>
        <v>-</v>
      </c>
      <c r="D213" s="9" t="str">
        <f>'1979'!D$34</f>
        <v>-</v>
      </c>
      <c r="E213" s="9" t="str">
        <f>'1979'!F$34</f>
        <v>-</v>
      </c>
      <c r="F213" s="9" t="str">
        <f>'1979'!H$34</f>
        <v>-</v>
      </c>
      <c r="G213" s="9" t="str">
        <f>'1979'!J$34</f>
        <v>-</v>
      </c>
      <c r="H213" s="9" t="str">
        <f>'1979'!L$34</f>
        <v>-</v>
      </c>
      <c r="I213" s="9" t="str">
        <f>'1979'!N$34</f>
        <v>-</v>
      </c>
      <c r="J213" s="9" t="str">
        <f>'1979'!P$34</f>
        <v>-</v>
      </c>
      <c r="K213" s="9" t="str">
        <f>'1979'!R$34</f>
        <v>-</v>
      </c>
      <c r="L213" s="9" t="str">
        <f>'1979'!T$34</f>
        <v>-</v>
      </c>
      <c r="M213" s="9" t="str">
        <f>'1979'!V$34</f>
        <v>-</v>
      </c>
      <c r="N213" s="25" t="str">
        <f>'1979'!X$34</f>
        <v>-</v>
      </c>
      <c r="O213" s="26" t="str">
        <f t="shared" si="130"/>
        <v>#DIV/0!</v>
      </c>
      <c r="P213" s="21"/>
      <c r="Q213" s="22">
        <v>1979.0</v>
      </c>
      <c r="R213" s="9" t="str">
        <f>'1979'!C$34</f>
        <v>-</v>
      </c>
      <c r="S213" s="9" t="str">
        <f>'1979'!E$34</f>
        <v>-</v>
      </c>
      <c r="T213" s="9" t="str">
        <f>'1979'!G$34</f>
        <v>-</v>
      </c>
      <c r="U213" s="9" t="str">
        <f>'1979'!I$34</f>
        <v>-</v>
      </c>
      <c r="V213" s="9" t="str">
        <f>'1979'!K$34</f>
        <v>-</v>
      </c>
      <c r="W213" s="9" t="str">
        <f>'1979'!M$34</f>
        <v>-</v>
      </c>
      <c r="X213" s="9" t="str">
        <f>'1979'!O$34</f>
        <v>-</v>
      </c>
      <c r="Y213" s="9" t="str">
        <f>'1979'!Q$34</f>
        <v>-</v>
      </c>
      <c r="Z213" s="9" t="str">
        <f>'1979'!S$34</f>
        <v>-</v>
      </c>
      <c r="AA213" s="9" t="str">
        <f>'1979'!U$34</f>
        <v>-</v>
      </c>
      <c r="AB213" s="9" t="str">
        <f>'1979'!W$34</f>
        <v>-</v>
      </c>
      <c r="AC213" s="25" t="str">
        <f>'1979'!Y$34</f>
        <v>-</v>
      </c>
      <c r="AD213" s="26" t="str">
        <f t="shared" si="131"/>
        <v>#DIV/0!</v>
      </c>
    </row>
    <row r="214" ht="15.75" customHeight="1">
      <c r="B214" s="22">
        <v>1980.0</v>
      </c>
      <c r="C214" s="9" t="str">
        <f>'1980'!B$34</f>
        <v>-</v>
      </c>
      <c r="D214" s="9" t="str">
        <f>'1980'!D$34</f>
        <v>-</v>
      </c>
      <c r="E214" s="9" t="str">
        <f>'1980'!F$34</f>
        <v>-</v>
      </c>
      <c r="F214" s="9" t="str">
        <f>'1980'!H$34</f>
        <v>-</v>
      </c>
      <c r="G214" s="9" t="str">
        <f>'1980'!J$34</f>
        <v>-</v>
      </c>
      <c r="H214" s="9" t="str">
        <f>'1980'!L$34</f>
        <v>-</v>
      </c>
      <c r="I214" s="9" t="str">
        <f>'1980'!N$34</f>
        <v>-</v>
      </c>
      <c r="J214" s="9" t="str">
        <f>'1980'!P$34</f>
        <v>-</v>
      </c>
      <c r="K214" s="9" t="str">
        <f>'1980'!R$34</f>
        <v>-</v>
      </c>
      <c r="L214" s="9" t="str">
        <f>'1980'!T$34</f>
        <v>-</v>
      </c>
      <c r="M214" s="9" t="str">
        <f>'1980'!V$34</f>
        <v>-</v>
      </c>
      <c r="N214" s="25" t="str">
        <f>'1980'!X$34</f>
        <v>-</v>
      </c>
      <c r="O214" s="26" t="str">
        <f t="shared" si="130"/>
        <v>#DIV/0!</v>
      </c>
      <c r="P214" s="21"/>
      <c r="Q214" s="22">
        <v>1980.0</v>
      </c>
      <c r="R214" s="9" t="str">
        <f>'1980'!C$34</f>
        <v>-</v>
      </c>
      <c r="S214" s="9" t="str">
        <f>'1980'!E$34</f>
        <v>-</v>
      </c>
      <c r="T214" s="9" t="str">
        <f>'1980'!G$34</f>
        <v>-</v>
      </c>
      <c r="U214" s="9" t="str">
        <f>'1980'!I$34</f>
        <v>-</v>
      </c>
      <c r="V214" s="9" t="str">
        <f>'1980'!K$34</f>
        <v>-</v>
      </c>
      <c r="W214" s="9" t="str">
        <f>'1980'!M$34</f>
        <v>-</v>
      </c>
      <c r="X214" s="9" t="str">
        <f>'1980'!O$34</f>
        <v>-</v>
      </c>
      <c r="Y214" s="9" t="str">
        <f>'1980'!Q$34</f>
        <v>-</v>
      </c>
      <c r="Z214" s="9" t="str">
        <f>'1980'!S$34</f>
        <v>-</v>
      </c>
      <c r="AA214" s="9" t="str">
        <f>'1980'!U$34</f>
        <v>-</v>
      </c>
      <c r="AB214" s="9" t="str">
        <f>'1980'!W$34</f>
        <v>-</v>
      </c>
      <c r="AC214" s="25" t="str">
        <f>'1980'!Y$34</f>
        <v>-</v>
      </c>
      <c r="AD214" s="26" t="str">
        <f t="shared" si="131"/>
        <v>#DIV/0!</v>
      </c>
    </row>
    <row r="215" ht="15.75" customHeight="1">
      <c r="B215" s="22">
        <v>1981.0</v>
      </c>
      <c r="C215" s="9" t="str">
        <f>'1981'!B$34</f>
        <v>-</v>
      </c>
      <c r="D215" s="9" t="str">
        <f>'1981'!D$34</f>
        <v>-</v>
      </c>
      <c r="E215" s="9" t="str">
        <f>'1981'!F$34</f>
        <v>-</v>
      </c>
      <c r="F215" s="9" t="str">
        <f>'1981'!H$34</f>
        <v>-</v>
      </c>
      <c r="G215" s="9" t="str">
        <f>'1981'!J$34</f>
        <v>-</v>
      </c>
      <c r="H215" s="9" t="str">
        <f>'1981'!L$34</f>
        <v>-</v>
      </c>
      <c r="I215" s="9" t="str">
        <f>'1981'!N$34</f>
        <v>-</v>
      </c>
      <c r="J215" s="9" t="str">
        <f>'1981'!P$34</f>
        <v>-</v>
      </c>
      <c r="K215" s="9" t="str">
        <f>'1981'!R$34</f>
        <v>-</v>
      </c>
      <c r="L215" s="9" t="str">
        <f>'1981'!T$34</f>
        <v>-</v>
      </c>
      <c r="M215" s="9" t="str">
        <f>'1981'!V$34</f>
        <v>-</v>
      </c>
      <c r="N215" s="25" t="str">
        <f>'1981'!X$34</f>
        <v>-</v>
      </c>
      <c r="O215" s="26" t="str">
        <f t="shared" si="130"/>
        <v>#DIV/0!</v>
      </c>
      <c r="P215" s="21"/>
      <c r="Q215" s="22">
        <v>1981.0</v>
      </c>
      <c r="R215" s="9" t="str">
        <f>'1981'!C$34</f>
        <v>-</v>
      </c>
      <c r="S215" s="9" t="str">
        <f>'1981'!E$34</f>
        <v>-</v>
      </c>
      <c r="T215" s="9" t="str">
        <f>'1981'!G$34</f>
        <v>-</v>
      </c>
      <c r="U215" s="9" t="str">
        <f>'1981'!I$34</f>
        <v>-</v>
      </c>
      <c r="V215" s="9" t="str">
        <f>'1981'!K$34</f>
        <v>-</v>
      </c>
      <c r="W215" s="9" t="str">
        <f>'1981'!M$34</f>
        <v>-</v>
      </c>
      <c r="X215" s="9" t="str">
        <f>'1981'!O$34</f>
        <v>-</v>
      </c>
      <c r="Y215" s="9" t="str">
        <f>'1981'!Q$34</f>
        <v>-</v>
      </c>
      <c r="Z215" s="9" t="str">
        <f>'1981'!S$34</f>
        <v>-</v>
      </c>
      <c r="AA215" s="9" t="str">
        <f>'1981'!U$34</f>
        <v>-</v>
      </c>
      <c r="AB215" s="9" t="str">
        <f>'1981'!W$34</f>
        <v>-</v>
      </c>
      <c r="AC215" s="25" t="str">
        <f>'1981'!Y$34</f>
        <v>-</v>
      </c>
      <c r="AD215" s="26" t="str">
        <f t="shared" si="131"/>
        <v>#DIV/0!</v>
      </c>
    </row>
    <row r="216" ht="15.75" customHeight="1">
      <c r="B216" s="22">
        <v>1982.0</v>
      </c>
      <c r="C216" s="9" t="str">
        <f>'1982'!B$34</f>
        <v>-</v>
      </c>
      <c r="D216" s="9" t="str">
        <f>'1982'!D$34</f>
        <v>-</v>
      </c>
      <c r="E216" s="9" t="str">
        <f>'1982'!F$34</f>
        <v>-</v>
      </c>
      <c r="F216" s="9" t="str">
        <f>'1982'!H$34</f>
        <v>-</v>
      </c>
      <c r="G216" s="9" t="str">
        <f>'1982'!J$34</f>
        <v>-</v>
      </c>
      <c r="H216" s="9" t="str">
        <f>'1982'!L$34</f>
        <v>-</v>
      </c>
      <c r="I216" s="9" t="str">
        <f>'1982'!N$34</f>
        <v>-</v>
      </c>
      <c r="J216" s="9" t="str">
        <f>'1982'!P$34</f>
        <v>-</v>
      </c>
      <c r="K216" s="9" t="str">
        <f>'1982'!R$34</f>
        <v>-</v>
      </c>
      <c r="L216" s="9" t="str">
        <f>'1982'!T$34</f>
        <v>-</v>
      </c>
      <c r="M216" s="9" t="str">
        <f>'1982'!V$34</f>
        <v>-</v>
      </c>
      <c r="N216" s="25" t="str">
        <f>'1982'!X$34</f>
        <v>-</v>
      </c>
      <c r="O216" s="26" t="str">
        <f t="shared" si="130"/>
        <v>#DIV/0!</v>
      </c>
      <c r="P216" s="21"/>
      <c r="Q216" s="22">
        <v>1982.0</v>
      </c>
      <c r="R216" s="9" t="str">
        <f>'1982'!C$34</f>
        <v>-</v>
      </c>
      <c r="S216" s="9" t="str">
        <f>'1982'!E$34</f>
        <v>-</v>
      </c>
      <c r="T216" s="9" t="str">
        <f>'1982'!G$34</f>
        <v>-</v>
      </c>
      <c r="U216" s="9" t="str">
        <f>'1982'!I$34</f>
        <v>-</v>
      </c>
      <c r="V216" s="9" t="str">
        <f>'1982'!K$34</f>
        <v>-</v>
      </c>
      <c r="W216" s="9" t="str">
        <f>'1982'!M$34</f>
        <v>-</v>
      </c>
      <c r="X216" s="9" t="str">
        <f>'1982'!O$34</f>
        <v>-</v>
      </c>
      <c r="Y216" s="9" t="str">
        <f>'1982'!Q$34</f>
        <v>-</v>
      </c>
      <c r="Z216" s="9" t="str">
        <f>'1982'!S$34</f>
        <v>-</v>
      </c>
      <c r="AA216" s="9" t="str">
        <f>'1982'!U$34</f>
        <v>-</v>
      </c>
      <c r="AB216" s="9" t="str">
        <f>'1982'!W$34</f>
        <v>-</v>
      </c>
      <c r="AC216" s="25" t="str">
        <f>'1982'!Y$34</f>
        <v>-</v>
      </c>
      <c r="AD216" s="26" t="str">
        <f t="shared" si="131"/>
        <v>#DIV/0!</v>
      </c>
    </row>
    <row r="217" ht="15.75" customHeight="1">
      <c r="B217" s="22">
        <v>1983.0</v>
      </c>
      <c r="C217" s="9" t="str">
        <f>'1983'!B$34</f>
        <v>-</v>
      </c>
      <c r="D217" s="9" t="str">
        <f>'1983'!D$34</f>
        <v>-</v>
      </c>
      <c r="E217" s="9" t="str">
        <f>'1983'!F$34</f>
        <v>-</v>
      </c>
      <c r="F217" s="9" t="str">
        <f>'1983'!H$34</f>
        <v>-</v>
      </c>
      <c r="G217" s="9" t="str">
        <f>'1983'!J$34</f>
        <v>-</v>
      </c>
      <c r="H217" s="9" t="str">
        <f>'1983'!L$34</f>
        <v>-</v>
      </c>
      <c r="I217" s="9" t="str">
        <f>'1983'!N$34</f>
        <v>-</v>
      </c>
      <c r="J217" s="9" t="str">
        <f>'1983'!P$34</f>
        <v>-</v>
      </c>
      <c r="K217" s="9" t="str">
        <f>'1983'!R$34</f>
        <v>-</v>
      </c>
      <c r="L217" s="9" t="str">
        <f>'1983'!T$34</f>
        <v>-</v>
      </c>
      <c r="M217" s="9" t="str">
        <f>'1983'!V$34</f>
        <v>-</v>
      </c>
      <c r="N217" s="25" t="str">
        <f>'1983'!X$34</f>
        <v>-</v>
      </c>
      <c r="O217" s="26" t="str">
        <f t="shared" si="130"/>
        <v>#DIV/0!</v>
      </c>
      <c r="P217" s="21"/>
      <c r="Q217" s="22">
        <v>1983.0</v>
      </c>
      <c r="R217" s="9" t="str">
        <f>'1983'!C$34</f>
        <v>-</v>
      </c>
      <c r="S217" s="9" t="str">
        <f>'1983'!E$34</f>
        <v>-</v>
      </c>
      <c r="T217" s="9" t="str">
        <f>'1983'!G$34</f>
        <v>-</v>
      </c>
      <c r="U217" s="9" t="str">
        <f>'1983'!I$34</f>
        <v>-</v>
      </c>
      <c r="V217" s="9" t="str">
        <f>'1983'!K$34</f>
        <v>-</v>
      </c>
      <c r="W217" s="9" t="str">
        <f>'1983'!M$34</f>
        <v>-</v>
      </c>
      <c r="X217" s="9" t="str">
        <f>'1983'!O$34</f>
        <v>-</v>
      </c>
      <c r="Y217" s="9" t="str">
        <f>'1983'!Q$34</f>
        <v>-</v>
      </c>
      <c r="Z217" s="9" t="str">
        <f>'1983'!S$34</f>
        <v>-</v>
      </c>
      <c r="AA217" s="9" t="str">
        <f>'1983'!U$34</f>
        <v>-</v>
      </c>
      <c r="AB217" s="9" t="str">
        <f>'1983'!W$34</f>
        <v>-</v>
      </c>
      <c r="AC217" s="25" t="str">
        <f>'1983'!Y$34</f>
        <v>-</v>
      </c>
      <c r="AD217" s="26" t="str">
        <f t="shared" si="131"/>
        <v>#DIV/0!</v>
      </c>
    </row>
    <row r="218" ht="15.75" customHeight="1">
      <c r="B218" s="22">
        <v>1984.0</v>
      </c>
      <c r="C218" s="9" t="str">
        <f>'1984'!B$34</f>
        <v>-</v>
      </c>
      <c r="D218" s="9" t="str">
        <f>'1984'!D$34</f>
        <v>-</v>
      </c>
      <c r="E218" s="9" t="str">
        <f>'1984'!F$34</f>
        <v>-</v>
      </c>
      <c r="F218" s="9" t="str">
        <f>'1984'!H$34</f>
        <v>-</v>
      </c>
      <c r="G218" s="9" t="str">
        <f>'1984'!J$34</f>
        <v>-</v>
      </c>
      <c r="H218" s="9" t="str">
        <f>'1984'!L$34</f>
        <v>-</v>
      </c>
      <c r="I218" s="9" t="str">
        <f>'1984'!N$34</f>
        <v>-</v>
      </c>
      <c r="J218" s="9" t="str">
        <f>'1984'!P$34</f>
        <v>-</v>
      </c>
      <c r="K218" s="9" t="str">
        <f>'1984'!R$34</f>
        <v>-</v>
      </c>
      <c r="L218" s="9" t="str">
        <f>'1984'!T$34</f>
        <v>-</v>
      </c>
      <c r="M218" s="9" t="str">
        <f>'1984'!V$34</f>
        <v>-</v>
      </c>
      <c r="N218" s="25" t="str">
        <f>'1984'!X$34</f>
        <v>-</v>
      </c>
      <c r="O218" s="26" t="str">
        <f t="shared" si="130"/>
        <v>#DIV/0!</v>
      </c>
      <c r="P218" s="21"/>
      <c r="Q218" s="22">
        <v>1984.0</v>
      </c>
      <c r="R218" s="9" t="str">
        <f>'1984'!C$34</f>
        <v>-</v>
      </c>
      <c r="S218" s="9" t="str">
        <f>'1984'!E$34</f>
        <v>-</v>
      </c>
      <c r="T218" s="9" t="str">
        <f>'1984'!G$34</f>
        <v>-</v>
      </c>
      <c r="U218" s="9" t="str">
        <f>'1984'!I$34</f>
        <v>-</v>
      </c>
      <c r="V218" s="9" t="str">
        <f>'1984'!K$34</f>
        <v>-</v>
      </c>
      <c r="W218" s="9" t="str">
        <f>'1984'!M$34</f>
        <v>-</v>
      </c>
      <c r="X218" s="9" t="str">
        <f>'1984'!O$34</f>
        <v>-</v>
      </c>
      <c r="Y218" s="9" t="str">
        <f>'1984'!Q$34</f>
        <v>-</v>
      </c>
      <c r="Z218" s="9" t="str">
        <f>'1984'!S$34</f>
        <v>-</v>
      </c>
      <c r="AA218" s="9" t="str">
        <f>'1984'!U$34</f>
        <v>-</v>
      </c>
      <c r="AB218" s="9" t="str">
        <f>'1984'!W$34</f>
        <v>-</v>
      </c>
      <c r="AC218" s="25" t="str">
        <f>'1984'!Y$34</f>
        <v>-</v>
      </c>
      <c r="AD218" s="26" t="str">
        <f t="shared" si="131"/>
        <v>#DIV/0!</v>
      </c>
    </row>
    <row r="219" ht="15.75" customHeight="1">
      <c r="B219" s="22">
        <v>1985.0</v>
      </c>
      <c r="C219" s="9" t="str">
        <f>'1985'!B$34</f>
        <v>-</v>
      </c>
      <c r="D219" s="9" t="str">
        <f>'1985'!D$34</f>
        <v>-</v>
      </c>
      <c r="E219" s="9" t="str">
        <f>'1985'!F$34</f>
        <v>-</v>
      </c>
      <c r="F219" s="9" t="str">
        <f>'1985'!H$34</f>
        <v>-</v>
      </c>
      <c r="G219" s="9" t="str">
        <f>'1985'!J$34</f>
        <v>-</v>
      </c>
      <c r="H219" s="9" t="str">
        <f>'1985'!L$34</f>
        <v>-</v>
      </c>
      <c r="I219" s="9" t="str">
        <f>'1985'!N$34</f>
        <v>-</v>
      </c>
      <c r="J219" s="9" t="str">
        <f>'1985'!P$34</f>
        <v>-</v>
      </c>
      <c r="K219" s="9" t="str">
        <f>'1985'!R$34</f>
        <v>-</v>
      </c>
      <c r="L219" s="9" t="str">
        <f>'1985'!T$34</f>
        <v>-</v>
      </c>
      <c r="M219" s="9" t="str">
        <f>'1985'!V$34</f>
        <v>-</v>
      </c>
      <c r="N219" s="25" t="str">
        <f>'1985'!X$34</f>
        <v>-</v>
      </c>
      <c r="O219" s="26" t="str">
        <f t="shared" si="130"/>
        <v>#DIV/0!</v>
      </c>
      <c r="P219" s="21"/>
      <c r="Q219" s="22">
        <v>1985.0</v>
      </c>
      <c r="R219" s="9" t="str">
        <f>'1985'!C$34</f>
        <v>-</v>
      </c>
      <c r="S219" s="9" t="str">
        <f>'1985'!E$34</f>
        <v>-</v>
      </c>
      <c r="T219" s="9" t="str">
        <f>'1985'!G$34</f>
        <v>-</v>
      </c>
      <c r="U219" s="9" t="str">
        <f>'1985'!I$34</f>
        <v>-</v>
      </c>
      <c r="V219" s="9" t="str">
        <f>'1985'!K$34</f>
        <v>-</v>
      </c>
      <c r="W219" s="9" t="str">
        <f>'1985'!M$34</f>
        <v>-</v>
      </c>
      <c r="X219" s="9" t="str">
        <f>'1985'!O$34</f>
        <v>-</v>
      </c>
      <c r="Y219" s="9" t="str">
        <f>'1985'!Q$34</f>
        <v>-</v>
      </c>
      <c r="Z219" s="9" t="str">
        <f>'1985'!S$34</f>
        <v>-</v>
      </c>
      <c r="AA219" s="9" t="str">
        <f>'1985'!U$34</f>
        <v>-</v>
      </c>
      <c r="AB219" s="9" t="str">
        <f>'1985'!W$34</f>
        <v>-</v>
      </c>
      <c r="AC219" s="25" t="str">
        <f>'1985'!Y$34</f>
        <v>-</v>
      </c>
      <c r="AD219" s="26" t="str">
        <f t="shared" si="131"/>
        <v>#DIV/0!</v>
      </c>
    </row>
    <row r="220" ht="15.75" customHeight="1">
      <c r="B220" s="22">
        <v>1986.0</v>
      </c>
      <c r="C220" s="9" t="str">
        <f>'1986'!B$34</f>
        <v>-</v>
      </c>
      <c r="D220" s="9" t="str">
        <f>'1986'!D$34</f>
        <v>-</v>
      </c>
      <c r="E220" s="9" t="str">
        <f>'1986'!F$34</f>
        <v>-</v>
      </c>
      <c r="F220" s="9" t="str">
        <f>'1986'!H$34</f>
        <v>-</v>
      </c>
      <c r="G220" s="9" t="str">
        <f>'1986'!J$34</f>
        <v>-</v>
      </c>
      <c r="H220" s="9" t="str">
        <f>'1986'!L$34</f>
        <v>-</v>
      </c>
      <c r="I220" s="9" t="str">
        <f>'1986'!N$34</f>
        <v>-</v>
      </c>
      <c r="J220" s="9" t="str">
        <f>'1986'!P$34</f>
        <v>-</v>
      </c>
      <c r="K220" s="9" t="str">
        <f>'1986'!R$34</f>
        <v>-</v>
      </c>
      <c r="L220" s="9" t="str">
        <f>'1986'!T$34</f>
        <v>-</v>
      </c>
      <c r="M220" s="9" t="str">
        <f>'1986'!V$34</f>
        <v>-</v>
      </c>
      <c r="N220" s="25" t="str">
        <f>'1986'!X$34</f>
        <v>-</v>
      </c>
      <c r="O220" s="26" t="str">
        <f t="shared" si="130"/>
        <v>#DIV/0!</v>
      </c>
      <c r="P220" s="21"/>
      <c r="Q220" s="22">
        <v>1986.0</v>
      </c>
      <c r="R220" s="9" t="str">
        <f>'1986'!C$34</f>
        <v>-</v>
      </c>
      <c r="S220" s="9" t="str">
        <f>'1986'!E$34</f>
        <v>-</v>
      </c>
      <c r="T220" s="9" t="str">
        <f>'1986'!G$34</f>
        <v>-</v>
      </c>
      <c r="U220" s="9" t="str">
        <f>'1986'!I$34</f>
        <v>-</v>
      </c>
      <c r="V220" s="9" t="str">
        <f>'1986'!K$34</f>
        <v>-</v>
      </c>
      <c r="W220" s="9" t="str">
        <f>'1986'!M$34</f>
        <v>-</v>
      </c>
      <c r="X220" s="9" t="str">
        <f>'1986'!O$34</f>
        <v>-</v>
      </c>
      <c r="Y220" s="9" t="str">
        <f>'1986'!Q$34</f>
        <v>-</v>
      </c>
      <c r="Z220" s="9" t="str">
        <f>'1986'!S$34</f>
        <v>-</v>
      </c>
      <c r="AA220" s="9" t="str">
        <f>'1986'!U$34</f>
        <v>-</v>
      </c>
      <c r="AB220" s="9" t="str">
        <f>'1986'!W$34</f>
        <v>-</v>
      </c>
      <c r="AC220" s="25" t="str">
        <f>'1986'!Y$34</f>
        <v>-</v>
      </c>
      <c r="AD220" s="26" t="str">
        <f t="shared" si="131"/>
        <v>#DIV/0!</v>
      </c>
    </row>
    <row r="221" ht="15.75" customHeight="1">
      <c r="B221" s="22">
        <v>1987.0</v>
      </c>
      <c r="C221" s="9" t="str">
        <f>'1987'!B$34</f>
        <v>-</v>
      </c>
      <c r="D221" s="9" t="str">
        <f>'1987'!D$34</f>
        <v>-</v>
      </c>
      <c r="E221" s="9" t="str">
        <f>'1987'!F$34</f>
        <v>-</v>
      </c>
      <c r="F221" s="9" t="str">
        <f>'1987'!H$34</f>
        <v>-</v>
      </c>
      <c r="G221" s="9" t="str">
        <f>'1987'!J$34</f>
        <v>-</v>
      </c>
      <c r="H221" s="9" t="str">
        <f>'1987'!L$34</f>
        <v>-</v>
      </c>
      <c r="I221" s="9" t="str">
        <f>'1987'!N$34</f>
        <v>-</v>
      </c>
      <c r="J221" s="9" t="str">
        <f>'1987'!P$34</f>
        <v>-</v>
      </c>
      <c r="K221" s="9" t="str">
        <f>'1987'!R$34</f>
        <v>-</v>
      </c>
      <c r="L221" s="9" t="str">
        <f>'1987'!T$34</f>
        <v>-</v>
      </c>
      <c r="M221" s="9" t="str">
        <f>'1987'!V$34</f>
        <v>-</v>
      </c>
      <c r="N221" s="25" t="str">
        <f>'1987'!X$34</f>
        <v>-</v>
      </c>
      <c r="O221" s="26" t="str">
        <f t="shared" si="130"/>
        <v>#DIV/0!</v>
      </c>
      <c r="P221" s="21"/>
      <c r="Q221" s="22">
        <v>1987.0</v>
      </c>
      <c r="R221" s="9" t="str">
        <f>'1987'!C$34</f>
        <v>-</v>
      </c>
      <c r="S221" s="9" t="str">
        <f>'1987'!E$34</f>
        <v>-</v>
      </c>
      <c r="T221" s="9" t="str">
        <f>'1987'!G$34</f>
        <v>-</v>
      </c>
      <c r="U221" s="9" t="str">
        <f>'1987'!I$34</f>
        <v>-</v>
      </c>
      <c r="V221" s="9" t="str">
        <f>'1987'!K$34</f>
        <v>-</v>
      </c>
      <c r="W221" s="9" t="str">
        <f>'1987'!M$34</f>
        <v>-</v>
      </c>
      <c r="X221" s="9" t="str">
        <f>'1987'!O$34</f>
        <v>-</v>
      </c>
      <c r="Y221" s="9" t="str">
        <f>'1987'!Q$34</f>
        <v>-</v>
      </c>
      <c r="Z221" s="9" t="str">
        <f>'1987'!S$34</f>
        <v>-</v>
      </c>
      <c r="AA221" s="9" t="str">
        <f>'1987'!U$34</f>
        <v>-</v>
      </c>
      <c r="AB221" s="9" t="str">
        <f>'1987'!W$34</f>
        <v>-</v>
      </c>
      <c r="AC221" s="25" t="str">
        <f>'1987'!Y$34</f>
        <v>-</v>
      </c>
      <c r="AD221" s="26" t="str">
        <f t="shared" si="131"/>
        <v>#DIV/0!</v>
      </c>
    </row>
    <row r="222" ht="15.75" customHeight="1">
      <c r="B222" s="22">
        <v>1988.0</v>
      </c>
      <c r="C222" s="9" t="str">
        <f>'1988'!B$34</f>
        <v>-</v>
      </c>
      <c r="D222" s="9" t="str">
        <f>'1988'!D$34</f>
        <v>-</v>
      </c>
      <c r="E222" s="9" t="str">
        <f>'1988'!F$34</f>
        <v>-</v>
      </c>
      <c r="F222" s="9" t="str">
        <f>'1988'!H$34</f>
        <v>-</v>
      </c>
      <c r="G222" s="9" t="str">
        <f>'1988'!J$34</f>
        <v>-</v>
      </c>
      <c r="H222" s="9" t="str">
        <f>'1988'!L$34</f>
        <v>-</v>
      </c>
      <c r="I222" s="9" t="str">
        <f>'1988'!N$34</f>
        <v>-</v>
      </c>
      <c r="J222" s="9" t="str">
        <f>'1988'!P$34</f>
        <v>-</v>
      </c>
      <c r="K222" s="9" t="str">
        <f>'1988'!R$34</f>
        <v>-</v>
      </c>
      <c r="L222" s="9" t="str">
        <f>'1988'!T$34</f>
        <v>-</v>
      </c>
      <c r="M222" s="9" t="str">
        <f>'1988'!V$34</f>
        <v>-</v>
      </c>
      <c r="N222" s="25" t="str">
        <f>'1988'!X$34</f>
        <v>-</v>
      </c>
      <c r="O222" s="26" t="str">
        <f t="shared" si="130"/>
        <v>#DIV/0!</v>
      </c>
      <c r="P222" s="21"/>
      <c r="Q222" s="22">
        <v>1988.0</v>
      </c>
      <c r="R222" s="9" t="str">
        <f>'1988'!C$34</f>
        <v>-</v>
      </c>
      <c r="S222" s="9" t="str">
        <f>'1988'!E$34</f>
        <v>-</v>
      </c>
      <c r="T222" s="9" t="str">
        <f>'1988'!G$34</f>
        <v>-</v>
      </c>
      <c r="U222" s="9" t="str">
        <f>'1988'!I$34</f>
        <v>-</v>
      </c>
      <c r="V222" s="9" t="str">
        <f>'1988'!K$34</f>
        <v>-</v>
      </c>
      <c r="W222" s="9" t="str">
        <f>'1988'!M$34</f>
        <v>-</v>
      </c>
      <c r="X222" s="9" t="str">
        <f>'1988'!O$34</f>
        <v>-</v>
      </c>
      <c r="Y222" s="9" t="str">
        <f>'1988'!Q$34</f>
        <v>-</v>
      </c>
      <c r="Z222" s="9" t="str">
        <f>'1988'!S$34</f>
        <v>-</v>
      </c>
      <c r="AA222" s="9" t="str">
        <f>'1988'!U$34</f>
        <v>-</v>
      </c>
      <c r="AB222" s="9" t="str">
        <f>'1988'!W$34</f>
        <v>-</v>
      </c>
      <c r="AC222" s="25" t="str">
        <f>'1988'!Y$34</f>
        <v>-</v>
      </c>
      <c r="AD222" s="26" t="str">
        <f t="shared" si="131"/>
        <v>#DIV/0!</v>
      </c>
    </row>
    <row r="223" ht="15.75" customHeight="1">
      <c r="B223" s="22">
        <v>1989.0</v>
      </c>
      <c r="C223" s="9" t="str">
        <f>'1989'!B$34</f>
        <v>-</v>
      </c>
      <c r="D223" s="9" t="str">
        <f>'1989'!D$34</f>
        <v>-</v>
      </c>
      <c r="E223" s="9" t="str">
        <f>'1989'!F$34</f>
        <v>-</v>
      </c>
      <c r="F223" s="9" t="str">
        <f>'1989'!H$34</f>
        <v>-</v>
      </c>
      <c r="G223" s="9" t="str">
        <f>'1989'!J$34</f>
        <v>-</v>
      </c>
      <c r="H223" s="9" t="str">
        <f>'1989'!L$34</f>
        <v>-</v>
      </c>
      <c r="I223" s="9" t="str">
        <f>'1989'!N$34</f>
        <v>-</v>
      </c>
      <c r="J223" s="9" t="str">
        <f>'1989'!P$34</f>
        <v>-</v>
      </c>
      <c r="K223" s="9" t="str">
        <f>'1989'!R$34</f>
        <v>-</v>
      </c>
      <c r="L223" s="9" t="str">
        <f>'1989'!T$34</f>
        <v>-</v>
      </c>
      <c r="M223" s="9" t="str">
        <f>'1989'!V$34</f>
        <v>-</v>
      </c>
      <c r="N223" s="25" t="str">
        <f>'1989'!X$34</f>
        <v>-</v>
      </c>
      <c r="O223" s="26" t="str">
        <f t="shared" si="130"/>
        <v>#DIV/0!</v>
      </c>
      <c r="P223" s="21"/>
      <c r="Q223" s="22">
        <v>1989.0</v>
      </c>
      <c r="R223" s="9" t="str">
        <f>'1989'!C$34</f>
        <v>-</v>
      </c>
      <c r="S223" s="9" t="str">
        <f>'1989'!E$34</f>
        <v>-</v>
      </c>
      <c r="T223" s="9" t="str">
        <f>'1989'!G$34</f>
        <v>-</v>
      </c>
      <c r="U223" s="9" t="str">
        <f>'1989'!I$34</f>
        <v>-</v>
      </c>
      <c r="V223" s="9" t="str">
        <f>'1989'!K$34</f>
        <v>-</v>
      </c>
      <c r="W223" s="9" t="str">
        <f>'1989'!M$34</f>
        <v>-</v>
      </c>
      <c r="X223" s="9" t="str">
        <f>'1989'!O$34</f>
        <v>-</v>
      </c>
      <c r="Y223" s="9" t="str">
        <f>'1989'!Q$34</f>
        <v>-</v>
      </c>
      <c r="Z223" s="9" t="str">
        <f>'1989'!S$34</f>
        <v>-</v>
      </c>
      <c r="AA223" s="9" t="str">
        <f>'1989'!U$34</f>
        <v>-</v>
      </c>
      <c r="AB223" s="9" t="str">
        <f>'1989'!W$34</f>
        <v>-</v>
      </c>
      <c r="AC223" s="25" t="str">
        <f>'1989'!Y$34</f>
        <v>-</v>
      </c>
      <c r="AD223" s="26" t="str">
        <f t="shared" si="131"/>
        <v>#DIV/0!</v>
      </c>
    </row>
    <row r="224" ht="15.75" customHeight="1">
      <c r="B224" s="22">
        <v>1990.0</v>
      </c>
      <c r="C224" s="9" t="str">
        <f>'1990'!B$34</f>
        <v>-</v>
      </c>
      <c r="D224" s="9" t="str">
        <f>'1990'!D$34</f>
        <v>-</v>
      </c>
      <c r="E224" s="9" t="str">
        <f>'1990'!F$34</f>
        <v>-</v>
      </c>
      <c r="F224" s="9" t="str">
        <f>'1990'!H$34</f>
        <v>-</v>
      </c>
      <c r="G224" s="9" t="str">
        <f>'1990'!J$34</f>
        <v>-</v>
      </c>
      <c r="H224" s="9" t="str">
        <f>'1990'!L$34</f>
        <v>-</v>
      </c>
      <c r="I224" s="9" t="str">
        <f>'1990'!N$34</f>
        <v>-</v>
      </c>
      <c r="J224" s="9" t="str">
        <f>'1990'!P$34</f>
        <v>-</v>
      </c>
      <c r="K224" s="9" t="str">
        <f>'1990'!R$34</f>
        <v>-</v>
      </c>
      <c r="L224" s="9" t="str">
        <f>'1990'!T$34</f>
        <v>-</v>
      </c>
      <c r="M224" s="9" t="str">
        <f>'1990'!V$34</f>
        <v>-</v>
      </c>
      <c r="N224" s="25" t="str">
        <f>'1990'!X$34</f>
        <v>-</v>
      </c>
      <c r="O224" s="26" t="str">
        <f t="shared" si="130"/>
        <v>#DIV/0!</v>
      </c>
      <c r="P224" s="21"/>
      <c r="Q224" s="22">
        <v>1990.0</v>
      </c>
      <c r="R224" s="9" t="str">
        <f>'1990'!C$34</f>
        <v>-</v>
      </c>
      <c r="S224" s="9" t="str">
        <f>'1990'!E$34</f>
        <v>-</v>
      </c>
      <c r="T224" s="9" t="str">
        <f>'1990'!G$34</f>
        <v>-</v>
      </c>
      <c r="U224" s="9" t="str">
        <f>'1990'!I$34</f>
        <v>-</v>
      </c>
      <c r="V224" s="9" t="str">
        <f>'1990'!K$34</f>
        <v>-</v>
      </c>
      <c r="W224" s="9" t="str">
        <f>'1990'!M$34</f>
        <v>-</v>
      </c>
      <c r="X224" s="9" t="str">
        <f>'1990'!O$34</f>
        <v>-</v>
      </c>
      <c r="Y224" s="9" t="str">
        <f>'1990'!Q$34</f>
        <v>-</v>
      </c>
      <c r="Z224" s="9" t="str">
        <f>'1990'!S$34</f>
        <v>-</v>
      </c>
      <c r="AA224" s="9" t="str">
        <f>'1990'!U$34</f>
        <v>-</v>
      </c>
      <c r="AB224" s="9" t="str">
        <f>'1990'!W$34</f>
        <v>-</v>
      </c>
      <c r="AC224" s="25" t="str">
        <f>'1990'!Y$34</f>
        <v>-</v>
      </c>
      <c r="AD224" s="26" t="str">
        <f t="shared" si="131"/>
        <v>#DIV/0!</v>
      </c>
    </row>
    <row r="225" ht="15.75" customHeight="1">
      <c r="B225" s="22">
        <v>1991.0</v>
      </c>
      <c r="C225" s="9" t="str">
        <f>'1991'!B$34</f>
        <v>-</v>
      </c>
      <c r="D225" s="9" t="str">
        <f>'1991'!D$34</f>
        <v>-</v>
      </c>
      <c r="E225" s="9" t="str">
        <f>'1991'!F$34</f>
        <v>-</v>
      </c>
      <c r="F225" s="9" t="str">
        <f>'1991'!H$34</f>
        <v>-</v>
      </c>
      <c r="G225" s="9" t="str">
        <f>'1991'!J$34</f>
        <v>-</v>
      </c>
      <c r="H225" s="9" t="str">
        <f>'1991'!L$34</f>
        <v>-</v>
      </c>
      <c r="I225" s="9" t="str">
        <f>'1991'!N$34</f>
        <v>-</v>
      </c>
      <c r="J225" s="9" t="str">
        <f>'1991'!P$34</f>
        <v>-</v>
      </c>
      <c r="K225" s="9" t="str">
        <f>'1991'!R$34</f>
        <v>-</v>
      </c>
      <c r="L225" s="9" t="str">
        <f>'1991'!T$34</f>
        <v>-</v>
      </c>
      <c r="M225" s="9" t="str">
        <f>'1991'!V$34</f>
        <v>-</v>
      </c>
      <c r="N225" s="25" t="str">
        <f>'1991'!X$34</f>
        <v>-</v>
      </c>
      <c r="O225" s="26" t="str">
        <f t="shared" si="130"/>
        <v>#DIV/0!</v>
      </c>
      <c r="P225" s="21"/>
      <c r="Q225" s="22">
        <v>1991.0</v>
      </c>
      <c r="R225" s="9" t="str">
        <f>'1991'!C$34</f>
        <v>-</v>
      </c>
      <c r="S225" s="9" t="str">
        <f>'1991'!E$34</f>
        <v>-</v>
      </c>
      <c r="T225" s="9" t="str">
        <f>'1991'!G$34</f>
        <v>-</v>
      </c>
      <c r="U225" s="9" t="str">
        <f>'1991'!I$34</f>
        <v>-</v>
      </c>
      <c r="V225" s="9" t="str">
        <f>'1991'!K$34</f>
        <v>-</v>
      </c>
      <c r="W225" s="9" t="str">
        <f>'1991'!M$34</f>
        <v>-</v>
      </c>
      <c r="X225" s="9" t="str">
        <f>'1991'!O$34</f>
        <v>-</v>
      </c>
      <c r="Y225" s="9" t="str">
        <f>'1991'!Q$34</f>
        <v>-</v>
      </c>
      <c r="Z225" s="9" t="str">
        <f>'1991'!S$34</f>
        <v>-</v>
      </c>
      <c r="AA225" s="9" t="str">
        <f>'1991'!U$34</f>
        <v>-</v>
      </c>
      <c r="AB225" s="9" t="str">
        <f>'1991'!W$34</f>
        <v>-</v>
      </c>
      <c r="AC225" s="25" t="str">
        <f>'1991'!Y$34</f>
        <v>-</v>
      </c>
      <c r="AD225" s="26" t="str">
        <f t="shared" si="131"/>
        <v>#DIV/0!</v>
      </c>
    </row>
    <row r="226" ht="15.75" customHeight="1">
      <c r="B226" s="22">
        <v>1992.0</v>
      </c>
      <c r="C226" s="9" t="str">
        <f>'1992'!B$34</f>
        <v>-</v>
      </c>
      <c r="D226" s="9" t="str">
        <f>'1992'!D$34</f>
        <v>-</v>
      </c>
      <c r="E226" s="9" t="str">
        <f>'1992'!F$34</f>
        <v>-</v>
      </c>
      <c r="F226" s="9" t="str">
        <f>'1992'!H$34</f>
        <v>-</v>
      </c>
      <c r="G226" s="9" t="str">
        <f>'1992'!J$34</f>
        <v>-</v>
      </c>
      <c r="H226" s="9" t="str">
        <f>'1992'!L$34</f>
        <v>-</v>
      </c>
      <c r="I226" s="9" t="str">
        <f>'1992'!N$34</f>
        <v>-</v>
      </c>
      <c r="J226" s="9" t="str">
        <f>'1992'!P$34</f>
        <v>-</v>
      </c>
      <c r="K226" s="9" t="str">
        <f>'1992'!R$34</f>
        <v>-</v>
      </c>
      <c r="L226" s="9" t="str">
        <f>'1992'!T$34</f>
        <v>-</v>
      </c>
      <c r="M226" s="9" t="str">
        <f>'1992'!V$34</f>
        <v>-</v>
      </c>
      <c r="N226" s="25" t="str">
        <f>'1992'!X$34</f>
        <v>-</v>
      </c>
      <c r="O226" s="26" t="str">
        <f t="shared" si="130"/>
        <v>#DIV/0!</v>
      </c>
      <c r="P226" s="21"/>
      <c r="Q226" s="22">
        <v>1992.0</v>
      </c>
      <c r="R226" s="9" t="str">
        <f>'1992'!C34</f>
        <v>-</v>
      </c>
      <c r="S226" s="9" t="str">
        <f>'1992'!E34</f>
        <v>-</v>
      </c>
      <c r="T226" s="9" t="str">
        <f>'1992'!G34</f>
        <v>-</v>
      </c>
      <c r="U226" s="9" t="str">
        <f>'1992'!I34</f>
        <v>-</v>
      </c>
      <c r="V226" s="9" t="str">
        <f>'1992'!K34</f>
        <v>-</v>
      </c>
      <c r="W226" s="9" t="str">
        <f>'1992'!M34</f>
        <v>-</v>
      </c>
      <c r="X226" s="9" t="str">
        <f>'1992'!O34</f>
        <v>-</v>
      </c>
      <c r="Y226" s="9" t="str">
        <f>'1992'!Q34</f>
        <v>-</v>
      </c>
      <c r="Z226" s="9" t="str">
        <f>'1992'!S34</f>
        <v>-</v>
      </c>
      <c r="AA226" s="9" t="str">
        <f>'1992'!U34</f>
        <v>-</v>
      </c>
      <c r="AB226" s="9" t="str">
        <f>'1992'!W34</f>
        <v>-</v>
      </c>
      <c r="AC226" s="25" t="str">
        <f>'1992'!Y34</f>
        <v>-</v>
      </c>
      <c r="AD226" s="26" t="str">
        <f t="shared" si="131"/>
        <v>#DIV/0!</v>
      </c>
    </row>
    <row r="227" ht="15.75" customHeight="1">
      <c r="B227" s="22">
        <v>1993.0</v>
      </c>
      <c r="C227" s="9" t="str">
        <f>'1993'!B34</f>
        <v>-</v>
      </c>
      <c r="D227" s="9" t="str">
        <f>'1993'!D34</f>
        <v>-</v>
      </c>
      <c r="E227" s="9" t="str">
        <f>'1993'!F34</f>
        <v>-</v>
      </c>
      <c r="F227" s="9" t="str">
        <f>'1993'!H34</f>
        <v>-</v>
      </c>
      <c r="G227" s="9" t="str">
        <f>'1993'!J34</f>
        <v>-</v>
      </c>
      <c r="H227" s="9" t="str">
        <f>'1993'!L34</f>
        <v>-</v>
      </c>
      <c r="I227" s="9" t="str">
        <f>'1993'!N34</f>
        <v>-</v>
      </c>
      <c r="J227" s="9" t="str">
        <f>'1993'!P34</f>
        <v>-</v>
      </c>
      <c r="K227" s="9" t="str">
        <f>'1993'!R34</f>
        <v>-</v>
      </c>
      <c r="L227" s="9" t="str">
        <f>'1993'!T34</f>
        <v>-</v>
      </c>
      <c r="M227" s="9" t="str">
        <f>'1993'!V34</f>
        <v>-</v>
      </c>
      <c r="N227" s="25" t="str">
        <f>'1993'!X34</f>
        <v>-</v>
      </c>
      <c r="O227" s="26" t="str">
        <f t="shared" si="130"/>
        <v>#DIV/0!</v>
      </c>
      <c r="P227" s="21"/>
      <c r="Q227" s="22">
        <v>1993.0</v>
      </c>
      <c r="R227" s="9" t="str">
        <f>'1993'!C34</f>
        <v>-</v>
      </c>
      <c r="S227" s="9" t="str">
        <f>'1993'!E34</f>
        <v>-</v>
      </c>
      <c r="T227" s="9" t="str">
        <f>'1993'!G34</f>
        <v>-</v>
      </c>
      <c r="U227" s="9" t="str">
        <f>'1993'!I34</f>
        <v>-</v>
      </c>
      <c r="V227" s="9" t="str">
        <f>'1993'!K34</f>
        <v>-</v>
      </c>
      <c r="W227" s="9" t="str">
        <f>'1993'!M34</f>
        <v>-</v>
      </c>
      <c r="X227" s="9" t="str">
        <f>'1993'!O34</f>
        <v>-</v>
      </c>
      <c r="Y227" s="9" t="str">
        <f>'1993'!Q34</f>
        <v>-</v>
      </c>
      <c r="Z227" s="9" t="str">
        <f>'1993'!S34</f>
        <v>-</v>
      </c>
      <c r="AA227" s="9" t="str">
        <f>'1993'!U34</f>
        <v>-</v>
      </c>
      <c r="AB227" s="9" t="str">
        <f>'1993'!W34</f>
        <v>-</v>
      </c>
      <c r="AC227" s="25" t="str">
        <f>'1993'!Y34</f>
        <v>-</v>
      </c>
      <c r="AD227" s="26" t="str">
        <f t="shared" si="131"/>
        <v>#DIV/0!</v>
      </c>
    </row>
    <row r="228" ht="15.75" customHeight="1">
      <c r="B228" s="22">
        <v>1994.0</v>
      </c>
      <c r="C228" s="9" t="str">
        <f>'1994'!B34</f>
        <v>-</v>
      </c>
      <c r="D228" s="9" t="str">
        <f>'1994'!D34</f>
        <v>-</v>
      </c>
      <c r="E228" s="9" t="str">
        <f>'1994'!F34</f>
        <v>-</v>
      </c>
      <c r="F228" s="9" t="str">
        <f>'1994'!H34</f>
        <v>-</v>
      </c>
      <c r="G228" s="9" t="str">
        <f>'1994'!J34</f>
        <v>-</v>
      </c>
      <c r="H228" s="9" t="str">
        <f>'1994'!L34</f>
        <v>-</v>
      </c>
      <c r="I228" s="9" t="str">
        <f>'1994'!N34</f>
        <v>-</v>
      </c>
      <c r="J228" s="9" t="str">
        <f>'1994'!P34</f>
        <v>-</v>
      </c>
      <c r="K228" s="9" t="str">
        <f>'1994'!R34</f>
        <v>-</v>
      </c>
      <c r="L228" s="9" t="str">
        <f>'1994'!T34</f>
        <v>-</v>
      </c>
      <c r="M228" s="9" t="str">
        <f>'1994'!V34</f>
        <v>-</v>
      </c>
      <c r="N228" s="25" t="str">
        <f>'1994'!X34</f>
        <v>-</v>
      </c>
      <c r="O228" s="26" t="str">
        <f t="shared" si="130"/>
        <v>#DIV/0!</v>
      </c>
      <c r="P228" s="21"/>
      <c r="Q228" s="22">
        <v>1994.0</v>
      </c>
      <c r="R228" s="9" t="str">
        <f>'1994'!C34</f>
        <v>-</v>
      </c>
      <c r="S228" s="9" t="str">
        <f>'1994'!E34</f>
        <v>-</v>
      </c>
      <c r="T228" s="9" t="str">
        <f>'1994'!G34</f>
        <v>-</v>
      </c>
      <c r="U228" s="9" t="str">
        <f>'1994'!I34</f>
        <v>-</v>
      </c>
      <c r="V228" s="9" t="str">
        <f>'1994'!K34</f>
        <v>-</v>
      </c>
      <c r="W228" s="9" t="str">
        <f>'1994'!M34</f>
        <v>-</v>
      </c>
      <c r="X228" s="9" t="str">
        <f>'1994'!O34</f>
        <v>-</v>
      </c>
      <c r="Y228" s="9" t="str">
        <f>'1994'!Q34</f>
        <v>-</v>
      </c>
      <c r="Z228" s="9" t="str">
        <f>'1994'!S34</f>
        <v>-</v>
      </c>
      <c r="AA228" s="9" t="str">
        <f>'1994'!U34</f>
        <v>-</v>
      </c>
      <c r="AB228" s="9" t="str">
        <f>'1994'!W34</f>
        <v>-</v>
      </c>
      <c r="AC228" s="25" t="str">
        <f>'1994'!Y34</f>
        <v>-</v>
      </c>
      <c r="AD228" s="26" t="str">
        <f t="shared" si="131"/>
        <v>#DIV/0!</v>
      </c>
    </row>
    <row r="229" ht="15.75" customHeight="1">
      <c r="B229" s="22">
        <v>1995.0</v>
      </c>
      <c r="C229" s="9" t="str">
        <f>'1995'!B34</f>
        <v>-</v>
      </c>
      <c r="D229" s="9" t="str">
        <f>'1995'!D34</f>
        <v>-</v>
      </c>
      <c r="E229" s="9" t="str">
        <f>'1995'!F34</f>
        <v>-</v>
      </c>
      <c r="F229" s="9" t="str">
        <f>'1995'!H34</f>
        <v>-</v>
      </c>
      <c r="G229" s="9" t="str">
        <f>'1995'!J34</f>
        <v>-</v>
      </c>
      <c r="H229" s="9" t="str">
        <f>'1995'!L34</f>
        <v>-</v>
      </c>
      <c r="I229" s="9" t="str">
        <f>'1995'!N34</f>
        <v>-</v>
      </c>
      <c r="J229" s="9" t="str">
        <f>'1995'!P34</f>
        <v>-</v>
      </c>
      <c r="K229" s="9" t="str">
        <f>'1995'!R34</f>
        <v>-</v>
      </c>
      <c r="L229" s="9" t="str">
        <f>'1995'!T34</f>
        <v>-</v>
      </c>
      <c r="M229" s="9" t="str">
        <f>'1995'!V34</f>
        <v>-</v>
      </c>
      <c r="N229" s="25" t="str">
        <f>'1995'!X34</f>
        <v>-</v>
      </c>
      <c r="O229" s="26" t="str">
        <f t="shared" si="130"/>
        <v>#DIV/0!</v>
      </c>
      <c r="P229" s="21"/>
      <c r="Q229" s="22">
        <v>1995.0</v>
      </c>
      <c r="R229" s="9" t="str">
        <f>'1995'!C34</f>
        <v>-</v>
      </c>
      <c r="S229" s="9" t="str">
        <f>'1995'!E34</f>
        <v>-</v>
      </c>
      <c r="T229" s="9" t="str">
        <f>'1995'!G34</f>
        <v>-</v>
      </c>
      <c r="U229" s="9" t="str">
        <f>'1995'!I34</f>
        <v>-</v>
      </c>
      <c r="V229" s="9" t="str">
        <f>'1995'!K34</f>
        <v>-</v>
      </c>
      <c r="W229" s="9" t="str">
        <f>'1995'!M34</f>
        <v>-</v>
      </c>
      <c r="X229" s="9" t="str">
        <f>'1995'!O34</f>
        <v>-</v>
      </c>
      <c r="Y229" s="9" t="str">
        <f>'1995'!Q34</f>
        <v>-</v>
      </c>
      <c r="Z229" s="9" t="str">
        <f>'1995'!S34</f>
        <v>-</v>
      </c>
      <c r="AA229" s="9" t="str">
        <f>'1995'!U34</f>
        <v>-</v>
      </c>
      <c r="AB229" s="9" t="str">
        <f>'1995'!W34</f>
        <v>-</v>
      </c>
      <c r="AC229" s="25" t="str">
        <f>'1995'!Y34</f>
        <v>-</v>
      </c>
      <c r="AD229" s="26" t="str">
        <f t="shared" si="131"/>
        <v>#DIV/0!</v>
      </c>
    </row>
    <row r="230" ht="15.75" customHeight="1">
      <c r="B230" s="22">
        <v>1996.0</v>
      </c>
      <c r="C230" s="9" t="str">
        <f>'1996'!B34</f>
        <v>-</v>
      </c>
      <c r="D230" s="9" t="str">
        <f>'1996'!D34</f>
        <v>-</v>
      </c>
      <c r="E230" s="9" t="str">
        <f>'1996'!F34</f>
        <v>-</v>
      </c>
      <c r="F230" s="9" t="str">
        <f>'1996'!H34</f>
        <v>-</v>
      </c>
      <c r="G230" s="9" t="str">
        <f>'1996'!J34</f>
        <v>-</v>
      </c>
      <c r="H230" s="9" t="str">
        <f>'1996'!L34</f>
        <v>-</v>
      </c>
      <c r="I230" s="9" t="str">
        <f>'1996'!N34</f>
        <v>-</v>
      </c>
      <c r="J230" s="9" t="str">
        <f>'1996'!P34</f>
        <v>-</v>
      </c>
      <c r="K230" s="9" t="str">
        <f>'1996'!R34</f>
        <v>-</v>
      </c>
      <c r="L230" s="9" t="str">
        <f>'1996'!T34</f>
        <v>-</v>
      </c>
      <c r="M230" s="9" t="str">
        <f>'1996'!V34</f>
        <v>-</v>
      </c>
      <c r="N230" s="25" t="str">
        <f>'1996'!X34</f>
        <v>-</v>
      </c>
      <c r="O230" s="26" t="str">
        <f t="shared" si="130"/>
        <v>#DIV/0!</v>
      </c>
      <c r="P230" s="21"/>
      <c r="Q230" s="22">
        <v>1996.0</v>
      </c>
      <c r="R230" s="9" t="str">
        <f>'1996'!C34</f>
        <v>-</v>
      </c>
      <c r="S230" s="9" t="str">
        <f>'1996'!E34</f>
        <v>-</v>
      </c>
      <c r="T230" s="9" t="str">
        <f>'1996'!G34</f>
        <v>-</v>
      </c>
      <c r="U230" s="9" t="str">
        <f>'1996'!I34</f>
        <v>-</v>
      </c>
      <c r="V230" s="9" t="str">
        <f>'1996'!K34</f>
        <v>-</v>
      </c>
      <c r="W230" s="9" t="str">
        <f>'1996'!M34</f>
        <v>-</v>
      </c>
      <c r="X230" s="9" t="str">
        <f>'1996'!O34</f>
        <v>-</v>
      </c>
      <c r="Y230" s="9" t="str">
        <f>'1996'!Q34</f>
        <v>-</v>
      </c>
      <c r="Z230" s="9" t="str">
        <f>'1996'!S34</f>
        <v>-</v>
      </c>
      <c r="AA230" s="9" t="str">
        <f>'1996'!U34</f>
        <v>-</v>
      </c>
      <c r="AB230" s="9" t="str">
        <f>'1996'!W34</f>
        <v>-</v>
      </c>
      <c r="AC230" s="25" t="str">
        <f>'1996'!Y34</f>
        <v>-</v>
      </c>
      <c r="AD230" s="26" t="str">
        <f t="shared" si="131"/>
        <v>#DIV/0!</v>
      </c>
    </row>
    <row r="231" ht="15.75" customHeight="1">
      <c r="B231" s="22">
        <v>1997.0</v>
      </c>
      <c r="C231" s="9" t="str">
        <f>'1997'!B34</f>
        <v>-</v>
      </c>
      <c r="D231" s="9" t="str">
        <f>'1997'!D34</f>
        <v>-</v>
      </c>
      <c r="E231" s="9" t="str">
        <f>'1997'!F34</f>
        <v>-</v>
      </c>
      <c r="F231" s="9" t="str">
        <f>'1997'!H34</f>
        <v>-</v>
      </c>
      <c r="G231" s="9" t="str">
        <f>'1997'!J34</f>
        <v>-</v>
      </c>
      <c r="H231" s="9" t="str">
        <f>'1997'!L34</f>
        <v>-</v>
      </c>
      <c r="I231" s="9" t="str">
        <f>'1997'!N34</f>
        <v>-</v>
      </c>
      <c r="J231" s="9" t="str">
        <f>'1997'!P34</f>
        <v>-</v>
      </c>
      <c r="K231" s="9" t="str">
        <f>'1997'!R34</f>
        <v>-</v>
      </c>
      <c r="L231" s="9" t="str">
        <f>'1997'!T34</f>
        <v>-</v>
      </c>
      <c r="M231" s="9" t="str">
        <f>'1997'!V34</f>
        <v>-</v>
      </c>
      <c r="N231" s="25" t="str">
        <f>'1997'!X34</f>
        <v>-</v>
      </c>
      <c r="O231" s="26" t="str">
        <f t="shared" si="130"/>
        <v>#DIV/0!</v>
      </c>
      <c r="P231" s="21"/>
      <c r="Q231" s="22">
        <v>1997.0</v>
      </c>
      <c r="R231" s="9" t="str">
        <f>'1997'!C34</f>
        <v>-</v>
      </c>
      <c r="S231" s="9" t="str">
        <f>'1997'!E34</f>
        <v>-</v>
      </c>
      <c r="T231" s="9" t="str">
        <f>'1997'!G34</f>
        <v>-</v>
      </c>
      <c r="U231" s="9" t="str">
        <f>'1997'!I34</f>
        <v>-</v>
      </c>
      <c r="V231" s="9" t="str">
        <f>'1997'!K34</f>
        <v>-</v>
      </c>
      <c r="W231" s="9" t="str">
        <f>'1997'!M34</f>
        <v>-</v>
      </c>
      <c r="X231" s="9" t="str">
        <f>'1997'!O34</f>
        <v>-</v>
      </c>
      <c r="Y231" s="9" t="str">
        <f>'1997'!Q34</f>
        <v>-</v>
      </c>
      <c r="Z231" s="9" t="str">
        <f>'1997'!S34</f>
        <v>-</v>
      </c>
      <c r="AA231" s="9" t="str">
        <f>'1997'!U34</f>
        <v>-</v>
      </c>
      <c r="AB231" s="9" t="str">
        <f>'1997'!W34</f>
        <v>-</v>
      </c>
      <c r="AC231" s="25" t="str">
        <f>'1997'!Y34</f>
        <v>-</v>
      </c>
      <c r="AD231" s="26" t="str">
        <f t="shared" si="131"/>
        <v>#DIV/0!</v>
      </c>
    </row>
    <row r="232" ht="15.75" customHeight="1">
      <c r="B232" s="22">
        <v>1998.0</v>
      </c>
      <c r="C232" s="9" t="str">
        <f>'1998'!B34</f>
        <v>-</v>
      </c>
      <c r="D232" s="9" t="str">
        <f>'1998'!D34</f>
        <v>-</v>
      </c>
      <c r="E232" s="9" t="str">
        <f>'1998'!F34</f>
        <v>-</v>
      </c>
      <c r="F232" s="9" t="str">
        <f>'1998'!H34</f>
        <v>-</v>
      </c>
      <c r="G232" s="9" t="str">
        <f>'1998'!J34</f>
        <v>-</v>
      </c>
      <c r="H232" s="9" t="str">
        <f>'1998'!L34</f>
        <v>-</v>
      </c>
      <c r="I232" s="9" t="str">
        <f>'1998'!N34</f>
        <v>-</v>
      </c>
      <c r="J232" s="9" t="str">
        <f>'1998'!P34</f>
        <v>-</v>
      </c>
      <c r="K232" s="9" t="str">
        <f>'1998'!R34</f>
        <v>-</v>
      </c>
      <c r="L232" s="9" t="str">
        <f>'1998'!T34</f>
        <v>-</v>
      </c>
      <c r="M232" s="9" t="str">
        <f>'1998'!V34</f>
        <v>-</v>
      </c>
      <c r="N232" s="25" t="str">
        <f>'1998'!X34</f>
        <v>-</v>
      </c>
      <c r="O232" s="26" t="str">
        <f t="shared" si="130"/>
        <v>#DIV/0!</v>
      </c>
      <c r="P232" s="21"/>
      <c r="Q232" s="22">
        <v>1998.0</v>
      </c>
      <c r="R232" s="9" t="str">
        <f>'1998'!C34</f>
        <v>-</v>
      </c>
      <c r="S232" s="9" t="str">
        <f>'1998'!E34</f>
        <v>-</v>
      </c>
      <c r="T232" s="9" t="str">
        <f>'1998'!G34</f>
        <v>-</v>
      </c>
      <c r="U232" s="9" t="str">
        <f>'1998'!I34</f>
        <v>-</v>
      </c>
      <c r="V232" s="9" t="str">
        <f>'1998'!K34</f>
        <v>-</v>
      </c>
      <c r="W232" s="9" t="str">
        <f>'1998'!M34</f>
        <v>-</v>
      </c>
      <c r="X232" s="9" t="str">
        <f>'1998'!O34</f>
        <v>-</v>
      </c>
      <c r="Y232" s="9" t="str">
        <f>'1998'!Q34</f>
        <v>-</v>
      </c>
      <c r="Z232" s="9" t="str">
        <f>'1998'!S34</f>
        <v>-</v>
      </c>
      <c r="AA232" s="9" t="str">
        <f>'1998'!U34</f>
        <v>-</v>
      </c>
      <c r="AB232" s="9" t="str">
        <f>'1998'!W34</f>
        <v>-</v>
      </c>
      <c r="AC232" s="25" t="str">
        <f>'1998'!Y34</f>
        <v>-</v>
      </c>
      <c r="AD232" s="26" t="str">
        <f t="shared" si="131"/>
        <v>#DIV/0!</v>
      </c>
    </row>
    <row r="233" ht="15.75" customHeight="1">
      <c r="B233" s="22">
        <v>1999.0</v>
      </c>
      <c r="C233" s="9" t="str">
        <f>'1999'!B34</f>
        <v>-</v>
      </c>
      <c r="D233" s="9" t="str">
        <f>'1999'!D34</f>
        <v>-</v>
      </c>
      <c r="E233" s="9" t="str">
        <f>'1999'!F34</f>
        <v>-</v>
      </c>
      <c r="F233" s="9" t="str">
        <f>'1999'!H34</f>
        <v>-</v>
      </c>
      <c r="G233" s="9" t="str">
        <f>'1999'!J34</f>
        <v>-</v>
      </c>
      <c r="H233" s="9" t="str">
        <f>'1999'!L34</f>
        <v>-</v>
      </c>
      <c r="I233" s="9" t="str">
        <f>'1999'!N34</f>
        <v>-</v>
      </c>
      <c r="J233" s="9" t="str">
        <f>'1999'!P34</f>
        <v>-</v>
      </c>
      <c r="K233" s="9" t="str">
        <f>'1999'!R34</f>
        <v>-</v>
      </c>
      <c r="L233" s="9" t="str">
        <f>'1999'!T34</f>
        <v>-</v>
      </c>
      <c r="M233" s="9" t="str">
        <f>'1999'!V34</f>
        <v>-</v>
      </c>
      <c r="N233" s="25" t="str">
        <f>'1999'!X34</f>
        <v>-</v>
      </c>
      <c r="O233" s="26" t="str">
        <f t="shared" si="130"/>
        <v>#DIV/0!</v>
      </c>
      <c r="P233" s="21"/>
      <c r="Q233" s="22">
        <v>1999.0</v>
      </c>
      <c r="R233" s="9" t="str">
        <f>'1999'!C34</f>
        <v>-</v>
      </c>
      <c r="S233" s="9" t="str">
        <f>'1999'!E34</f>
        <v>-</v>
      </c>
      <c r="T233" s="9" t="str">
        <f>'1999'!G34</f>
        <v>-</v>
      </c>
      <c r="U233" s="9" t="str">
        <f>'1999'!I34</f>
        <v>-</v>
      </c>
      <c r="V233" s="9" t="str">
        <f>'1999'!K34</f>
        <v>-</v>
      </c>
      <c r="W233" s="9" t="str">
        <f>'1999'!M34</f>
        <v>-</v>
      </c>
      <c r="X233" s="9" t="str">
        <f>'1999'!O34</f>
        <v>-</v>
      </c>
      <c r="Y233" s="9" t="str">
        <f>'1999'!Q34</f>
        <v>-</v>
      </c>
      <c r="Z233" s="9" t="str">
        <f>'1999'!S34</f>
        <v>-</v>
      </c>
      <c r="AA233" s="9" t="str">
        <f>'1999'!U34</f>
        <v>-</v>
      </c>
      <c r="AB233" s="9" t="str">
        <f>'1999'!W34</f>
        <v>-</v>
      </c>
      <c r="AC233" s="25" t="str">
        <f>'1999'!Y34</f>
        <v>-</v>
      </c>
      <c r="AD233" s="26" t="str">
        <f t="shared" si="131"/>
        <v>#DIV/0!</v>
      </c>
    </row>
    <row r="234" ht="15.75" customHeight="1">
      <c r="B234" s="22">
        <v>2000.0</v>
      </c>
      <c r="C234" s="9" t="str">
        <f>'2000'!B34</f>
        <v>-</v>
      </c>
      <c r="D234" s="9" t="str">
        <f>'2000'!D34</f>
        <v>-</v>
      </c>
      <c r="E234" s="9" t="str">
        <f>'2000'!F34</f>
        <v>-</v>
      </c>
      <c r="F234" s="9" t="str">
        <f>'2000'!H34</f>
        <v>-</v>
      </c>
      <c r="G234" s="9" t="str">
        <f>'2000'!J34</f>
        <v>-</v>
      </c>
      <c r="H234" s="9" t="str">
        <f>'2000'!L34</f>
        <v>-</v>
      </c>
      <c r="I234" s="9" t="str">
        <f>'2000'!N34</f>
        <v>-</v>
      </c>
      <c r="J234" s="9" t="str">
        <f>'2000'!P34</f>
        <v>-</v>
      </c>
      <c r="K234" s="9" t="str">
        <f>'2000'!R34</f>
        <v>-</v>
      </c>
      <c r="L234" s="9" t="str">
        <f>'2000'!T34</f>
        <v>-</v>
      </c>
      <c r="M234" s="9" t="str">
        <f>'2000'!V34</f>
        <v>-</v>
      </c>
      <c r="N234" s="25" t="str">
        <f>'2000'!X34</f>
        <v>-</v>
      </c>
      <c r="O234" s="26" t="str">
        <f t="shared" si="130"/>
        <v>#DIV/0!</v>
      </c>
      <c r="P234" s="21"/>
      <c r="Q234" s="22">
        <v>2000.0</v>
      </c>
      <c r="R234" s="9" t="str">
        <f>'2000'!C34</f>
        <v>-</v>
      </c>
      <c r="S234" s="9" t="str">
        <f>'2000'!E34</f>
        <v>-</v>
      </c>
      <c r="T234" s="9" t="str">
        <f>'2000'!G34</f>
        <v>-</v>
      </c>
      <c r="U234" s="9" t="str">
        <f>'2000'!I34</f>
        <v>-</v>
      </c>
      <c r="V234" s="9" t="str">
        <f>'2000'!K34</f>
        <v>-</v>
      </c>
      <c r="W234" s="9" t="str">
        <f>'2000'!M34</f>
        <v>-</v>
      </c>
      <c r="X234" s="9" t="str">
        <f>'2000'!O34</f>
        <v>-</v>
      </c>
      <c r="Y234" s="9" t="str">
        <f>'2000'!Q34</f>
        <v>-</v>
      </c>
      <c r="Z234" s="9" t="str">
        <f>'2000'!S34</f>
        <v>-</v>
      </c>
      <c r="AA234" s="9" t="str">
        <f>'2000'!U34</f>
        <v>-</v>
      </c>
      <c r="AB234" s="9" t="str">
        <f>'2000'!W34</f>
        <v>-</v>
      </c>
      <c r="AC234" s="25" t="str">
        <f>'2000'!Y34</f>
        <v>-</v>
      </c>
      <c r="AD234" s="26" t="str">
        <f t="shared" si="131"/>
        <v>#DIV/0!</v>
      </c>
    </row>
    <row r="235" ht="15.75" customHeight="1">
      <c r="B235" s="22">
        <v>2001.0</v>
      </c>
      <c r="C235" s="9" t="str">
        <f>'2001'!B34</f>
        <v>-</v>
      </c>
      <c r="D235" s="9" t="str">
        <f>'2001'!D34</f>
        <v>-</v>
      </c>
      <c r="E235" s="9" t="str">
        <f>'2001'!F34</f>
        <v>-</v>
      </c>
      <c r="F235" s="9" t="str">
        <f>'2001'!H34</f>
        <v>-</v>
      </c>
      <c r="G235" s="9" t="str">
        <f>'2001'!J34</f>
        <v>-</v>
      </c>
      <c r="H235" s="9" t="str">
        <f>'2001'!L34</f>
        <v>-</v>
      </c>
      <c r="I235" s="9" t="str">
        <f>'2001'!N34</f>
        <v>-</v>
      </c>
      <c r="J235" s="9" t="str">
        <f>'2001'!P34</f>
        <v>-</v>
      </c>
      <c r="K235" s="9" t="str">
        <f>'2001'!R34</f>
        <v>-</v>
      </c>
      <c r="L235" s="9" t="str">
        <f>'2001'!T34</f>
        <v>-</v>
      </c>
      <c r="M235" s="9" t="str">
        <f>'2001'!V34</f>
        <v>-</v>
      </c>
      <c r="N235" s="25" t="str">
        <f>'2001'!X34</f>
        <v>-</v>
      </c>
      <c r="O235" s="26" t="str">
        <f t="shared" si="130"/>
        <v>#DIV/0!</v>
      </c>
      <c r="P235" s="21"/>
      <c r="Q235" s="22">
        <v>2001.0</v>
      </c>
      <c r="R235" s="9" t="str">
        <f>'2001'!C34</f>
        <v>-</v>
      </c>
      <c r="S235" s="9" t="str">
        <f>'2001'!E34</f>
        <v>-</v>
      </c>
      <c r="T235" s="9" t="str">
        <f>'2001'!G34</f>
        <v>-</v>
      </c>
      <c r="U235" s="9" t="str">
        <f>'2001'!I34</f>
        <v>-</v>
      </c>
      <c r="V235" s="9" t="str">
        <f>'2001'!K34</f>
        <v>-</v>
      </c>
      <c r="W235" s="9" t="str">
        <f>'2001'!M34</f>
        <v>-</v>
      </c>
      <c r="X235" s="9" t="str">
        <f>'2001'!O34</f>
        <v>-</v>
      </c>
      <c r="Y235" s="9" t="str">
        <f>'2001'!Q34</f>
        <v>-</v>
      </c>
      <c r="Z235" s="9" t="str">
        <f>'2001'!S34</f>
        <v>-</v>
      </c>
      <c r="AA235" s="9" t="str">
        <f>'2001'!U34</f>
        <v>-</v>
      </c>
      <c r="AB235" s="9" t="str">
        <f>'2001'!W34</f>
        <v>-</v>
      </c>
      <c r="AC235" s="25" t="str">
        <f>'2001'!Y34</f>
        <v>-</v>
      </c>
      <c r="AD235" s="26" t="str">
        <f t="shared" si="131"/>
        <v>#DIV/0!</v>
      </c>
    </row>
    <row r="236" ht="15.75" customHeight="1">
      <c r="B236" s="22">
        <v>2002.0</v>
      </c>
      <c r="C236" s="9" t="str">
        <f>'2002'!B34</f>
        <v>-</v>
      </c>
      <c r="D236" s="9" t="str">
        <f>'2002'!D34</f>
        <v>-</v>
      </c>
      <c r="E236" s="9" t="str">
        <f>'2002'!F34</f>
        <v>-</v>
      </c>
      <c r="F236" s="9" t="str">
        <f>'2002'!H34</f>
        <v>-</v>
      </c>
      <c r="G236" s="9" t="str">
        <f>'2002'!J34</f>
        <v>-</v>
      </c>
      <c r="H236" s="9" t="str">
        <f>'2002'!L34</f>
        <v>-</v>
      </c>
      <c r="I236" s="9" t="str">
        <f>'2002'!N34</f>
        <v>-</v>
      </c>
      <c r="J236" s="9" t="str">
        <f>'2002'!P34</f>
        <v>-</v>
      </c>
      <c r="K236" s="9" t="str">
        <f>'2002'!R34</f>
        <v>-</v>
      </c>
      <c r="L236" s="9" t="str">
        <f>'2002'!T34</f>
        <v>-</v>
      </c>
      <c r="M236" s="9" t="str">
        <f>'2002'!V34</f>
        <v>-</v>
      </c>
      <c r="N236" s="25" t="str">
        <f>'2002'!X34</f>
        <v>-</v>
      </c>
      <c r="O236" s="26" t="str">
        <f t="shared" si="130"/>
        <v>#DIV/0!</v>
      </c>
      <c r="P236" s="21"/>
      <c r="Q236" s="22">
        <v>2002.0</v>
      </c>
      <c r="R236" s="9" t="str">
        <f>'2002'!C34</f>
        <v>-</v>
      </c>
      <c r="S236" s="9" t="str">
        <f>'2002'!E34</f>
        <v>-</v>
      </c>
      <c r="T236" s="9" t="str">
        <f>'2002'!G34</f>
        <v>-</v>
      </c>
      <c r="U236" s="9" t="str">
        <f>'2002'!I34</f>
        <v>-</v>
      </c>
      <c r="V236" s="9" t="str">
        <f>'2002'!K34</f>
        <v>-</v>
      </c>
      <c r="W236" s="9" t="str">
        <f>'2002'!M34</f>
        <v>-</v>
      </c>
      <c r="X236" s="9" t="str">
        <f>'2002'!O34</f>
        <v>-</v>
      </c>
      <c r="Y236" s="9" t="str">
        <f>'2002'!Q34</f>
        <v>-</v>
      </c>
      <c r="Z236" s="9" t="str">
        <f>'2002'!S34</f>
        <v>-</v>
      </c>
      <c r="AA236" s="9" t="str">
        <f>'2002'!U34</f>
        <v>-</v>
      </c>
      <c r="AB236" s="9" t="str">
        <f>'2002'!W34</f>
        <v>-</v>
      </c>
      <c r="AC236" s="25" t="str">
        <f>'2002'!Y34</f>
        <v>-</v>
      </c>
      <c r="AD236" s="26" t="str">
        <f t="shared" si="131"/>
        <v>#DIV/0!</v>
      </c>
    </row>
    <row r="237" ht="15.75" customHeight="1">
      <c r="B237" s="22">
        <v>2003.0</v>
      </c>
      <c r="C237" s="9" t="str">
        <f>'2003'!B34</f>
        <v>-</v>
      </c>
      <c r="D237" s="9" t="str">
        <f>'2003'!D34</f>
        <v>-</v>
      </c>
      <c r="E237" s="9" t="str">
        <f>'2003'!F34</f>
        <v>-</v>
      </c>
      <c r="F237" s="9" t="str">
        <f>'2003'!H34</f>
        <v>-</v>
      </c>
      <c r="G237" s="9" t="str">
        <f>'2003'!J34</f>
        <v>-</v>
      </c>
      <c r="H237" s="9" t="str">
        <f>'2003'!L34</f>
        <v>-</v>
      </c>
      <c r="I237" s="9" t="str">
        <f>'2003'!N34</f>
        <v>-</v>
      </c>
      <c r="J237" s="9" t="str">
        <f>'2003'!P34</f>
        <v>-</v>
      </c>
      <c r="K237" s="9" t="str">
        <f>'2003'!R34</f>
        <v>-</v>
      </c>
      <c r="L237" s="9" t="str">
        <f>'2003'!T34</f>
        <v>-</v>
      </c>
      <c r="M237" s="9" t="str">
        <f>'2003'!V34</f>
        <v>-</v>
      </c>
      <c r="N237" s="25" t="str">
        <f>'2003'!X34</f>
        <v>-</v>
      </c>
      <c r="O237" s="26" t="str">
        <f t="shared" si="130"/>
        <v>#DIV/0!</v>
      </c>
      <c r="P237" s="21"/>
      <c r="Q237" s="22">
        <v>2003.0</v>
      </c>
      <c r="R237" s="9" t="str">
        <f>'2003'!C34</f>
        <v>-</v>
      </c>
      <c r="S237" s="9" t="str">
        <f>'2003'!E34</f>
        <v>-</v>
      </c>
      <c r="T237" s="9" t="str">
        <f>'2003'!G34</f>
        <v>-</v>
      </c>
      <c r="U237" s="9" t="str">
        <f>'2003'!I34</f>
        <v>-</v>
      </c>
      <c r="V237" s="9" t="str">
        <f>'2003'!K34</f>
        <v>-</v>
      </c>
      <c r="W237" s="9" t="str">
        <f>'2003'!M34</f>
        <v>-</v>
      </c>
      <c r="X237" s="9" t="str">
        <f>'2003'!O34</f>
        <v>-</v>
      </c>
      <c r="Y237" s="9" t="str">
        <f>'2003'!Q34</f>
        <v>-</v>
      </c>
      <c r="Z237" s="9" t="str">
        <f>'2003'!S34</f>
        <v>-</v>
      </c>
      <c r="AA237" s="9" t="str">
        <f>'2003'!U34</f>
        <v>-</v>
      </c>
      <c r="AB237" s="9" t="str">
        <f>'2003'!W34</f>
        <v>-</v>
      </c>
      <c r="AC237" s="25" t="str">
        <f>'2003'!Y34</f>
        <v>-</v>
      </c>
      <c r="AD237" s="26" t="str">
        <f t="shared" si="131"/>
        <v>#DIV/0!</v>
      </c>
    </row>
    <row r="238" ht="15.75" customHeight="1">
      <c r="B238" s="22">
        <v>2004.0</v>
      </c>
      <c r="C238" s="9" t="str">
        <f>'2004'!B34</f>
        <v>-</v>
      </c>
      <c r="D238" s="9" t="str">
        <f>'2004'!D34</f>
        <v>-</v>
      </c>
      <c r="E238" s="9" t="str">
        <f>'2004'!F34</f>
        <v>-</v>
      </c>
      <c r="F238" s="9" t="str">
        <f>'2004'!H34</f>
        <v>-</v>
      </c>
      <c r="G238" s="9" t="str">
        <f>'2004'!J34</f>
        <v>-</v>
      </c>
      <c r="H238" s="9" t="str">
        <f>'2004'!L34</f>
        <v>-</v>
      </c>
      <c r="I238" s="9" t="str">
        <f>'2004'!N34</f>
        <v>-</v>
      </c>
      <c r="J238" s="9" t="str">
        <f>'2004'!P34</f>
        <v>-</v>
      </c>
      <c r="K238" s="9" t="str">
        <f>'2004'!R34</f>
        <v>-</v>
      </c>
      <c r="L238" s="9" t="str">
        <f>'2004'!T34</f>
        <v>-</v>
      </c>
      <c r="M238" s="9" t="str">
        <f>'2004'!V34</f>
        <v>-</v>
      </c>
      <c r="N238" s="25" t="str">
        <f>'2004'!X34</f>
        <v>-</v>
      </c>
      <c r="O238" s="26" t="str">
        <f t="shared" si="130"/>
        <v>#DIV/0!</v>
      </c>
      <c r="P238" s="21"/>
      <c r="Q238" s="22">
        <v>2004.0</v>
      </c>
      <c r="R238" s="9" t="str">
        <f>'2004'!C34</f>
        <v>-</v>
      </c>
      <c r="S238" s="9" t="str">
        <f>'2004'!E34</f>
        <v>-</v>
      </c>
      <c r="T238" s="9" t="str">
        <f>'2004'!G34</f>
        <v>-</v>
      </c>
      <c r="U238" s="9" t="str">
        <f>'2004'!I34</f>
        <v>-</v>
      </c>
      <c r="V238" s="9" t="str">
        <f>'2004'!K34</f>
        <v>-</v>
      </c>
      <c r="W238" s="9" t="str">
        <f>'2004'!M34</f>
        <v>-</v>
      </c>
      <c r="X238" s="9" t="str">
        <f>'2004'!O34</f>
        <v>-</v>
      </c>
      <c r="Y238" s="9" t="str">
        <f>'2004'!Q34</f>
        <v>-</v>
      </c>
      <c r="Z238" s="9" t="str">
        <f>'2004'!S34</f>
        <v>-</v>
      </c>
      <c r="AA238" s="9" t="str">
        <f>'2004'!U34</f>
        <v>-</v>
      </c>
      <c r="AB238" s="9" t="str">
        <f>'2004'!W34</f>
        <v>-</v>
      </c>
      <c r="AC238" s="25" t="str">
        <f>'2004'!Y34</f>
        <v>-</v>
      </c>
      <c r="AD238" s="26" t="str">
        <f t="shared" si="131"/>
        <v>#DIV/0!</v>
      </c>
    </row>
    <row r="239" ht="15.75" customHeight="1">
      <c r="B239" s="22">
        <v>2005.0</v>
      </c>
      <c r="C239" s="9" t="str">
        <f>'2005'!B34</f>
        <v>-</v>
      </c>
      <c r="D239" s="9" t="str">
        <f>'2005'!D34</f>
        <v>-</v>
      </c>
      <c r="E239" s="9" t="str">
        <f>'2005'!F34</f>
        <v>-</v>
      </c>
      <c r="F239" s="9" t="str">
        <f>'2005'!H34</f>
        <v>-</v>
      </c>
      <c r="G239" s="9" t="str">
        <f>'2005'!J34</f>
        <v>-</v>
      </c>
      <c r="H239" s="9" t="str">
        <f>'2005'!L34</f>
        <v>-</v>
      </c>
      <c r="I239" s="9" t="str">
        <f>'2005'!N34</f>
        <v>-</v>
      </c>
      <c r="J239" s="9" t="str">
        <f>'2005'!P34</f>
        <v>-</v>
      </c>
      <c r="K239" s="9" t="str">
        <f>'2005'!R34</f>
        <v>-</v>
      </c>
      <c r="L239" s="9" t="str">
        <f>'2005'!T34</f>
        <v>-</v>
      </c>
      <c r="M239" s="9" t="str">
        <f>'2005'!V34</f>
        <v>-</v>
      </c>
      <c r="N239" s="25" t="str">
        <f>'2005'!X34</f>
        <v>-</v>
      </c>
      <c r="O239" s="26" t="str">
        <f t="shared" si="130"/>
        <v>#DIV/0!</v>
      </c>
      <c r="P239" s="21"/>
      <c r="Q239" s="22">
        <v>2005.0</v>
      </c>
      <c r="R239" s="9" t="str">
        <f>'2005'!C34</f>
        <v>-</v>
      </c>
      <c r="S239" s="9" t="str">
        <f>'2005'!E34</f>
        <v>-</v>
      </c>
      <c r="T239" s="9" t="str">
        <f>'2005'!G34</f>
        <v>-</v>
      </c>
      <c r="U239" s="9" t="str">
        <f>'2005'!I34</f>
        <v>-</v>
      </c>
      <c r="V239" s="9" t="str">
        <f>'2005'!K34</f>
        <v>-</v>
      </c>
      <c r="W239" s="9" t="str">
        <f>'2005'!M34</f>
        <v>-</v>
      </c>
      <c r="X239" s="9" t="str">
        <f>'2005'!O34</f>
        <v>-</v>
      </c>
      <c r="Y239" s="9" t="str">
        <f>'2005'!Q34</f>
        <v>-</v>
      </c>
      <c r="Z239" s="9" t="str">
        <f>'2005'!S34</f>
        <v>-</v>
      </c>
      <c r="AA239" s="9" t="str">
        <f>'2005'!U34</f>
        <v>-</v>
      </c>
      <c r="AB239" s="9" t="str">
        <f>'2005'!W34</f>
        <v>-</v>
      </c>
      <c r="AC239" s="25" t="str">
        <f>'2005'!Y34</f>
        <v>-</v>
      </c>
      <c r="AD239" s="26" t="str">
        <f t="shared" si="131"/>
        <v>#DIV/0!</v>
      </c>
    </row>
    <row r="240" ht="15.75" customHeight="1">
      <c r="B240" s="22">
        <v>2006.0</v>
      </c>
      <c r="C240" s="9" t="str">
        <f>'2006'!B34</f>
        <v>-</v>
      </c>
      <c r="D240" s="9" t="str">
        <f>'2006'!D34</f>
        <v>-</v>
      </c>
      <c r="E240" s="9" t="str">
        <f>'2006'!F34</f>
        <v>-</v>
      </c>
      <c r="F240" s="9" t="str">
        <f>'2006'!H34</f>
        <v>-</v>
      </c>
      <c r="G240" s="9" t="str">
        <f>'2006'!J34</f>
        <v>-</v>
      </c>
      <c r="H240" s="9" t="str">
        <f>'2006'!L34</f>
        <v>-</v>
      </c>
      <c r="I240" s="9" t="str">
        <f>'2006'!N34</f>
        <v>-</v>
      </c>
      <c r="J240" s="9" t="str">
        <f>'2006'!P34</f>
        <v>-</v>
      </c>
      <c r="K240" s="9" t="str">
        <f>'2006'!R34</f>
        <v>-</v>
      </c>
      <c r="L240" s="9" t="str">
        <f>'2006'!T34</f>
        <v>-</v>
      </c>
      <c r="M240" s="9" t="str">
        <f>'2006'!V34</f>
        <v>-</v>
      </c>
      <c r="N240" s="25" t="str">
        <f>'2006'!X34</f>
        <v>-</v>
      </c>
      <c r="O240" s="26" t="str">
        <f t="shared" si="130"/>
        <v>#DIV/0!</v>
      </c>
      <c r="P240" s="21"/>
      <c r="Q240" s="22">
        <v>2006.0</v>
      </c>
      <c r="R240" s="9" t="str">
        <f>'2006'!C34</f>
        <v>-</v>
      </c>
      <c r="S240" s="9" t="str">
        <f>'2006'!E34</f>
        <v>-</v>
      </c>
      <c r="T240" s="9" t="str">
        <f>'2006'!G34</f>
        <v>-</v>
      </c>
      <c r="U240" s="9" t="str">
        <f>'2006'!I34</f>
        <v>-</v>
      </c>
      <c r="V240" s="9" t="str">
        <f>'2006'!K34</f>
        <v>-</v>
      </c>
      <c r="W240" s="9" t="str">
        <f>'2006'!M34</f>
        <v>-</v>
      </c>
      <c r="X240" s="9" t="str">
        <f>'2006'!O34</f>
        <v>-</v>
      </c>
      <c r="Y240" s="9" t="str">
        <f>'2006'!Q34</f>
        <v>-</v>
      </c>
      <c r="Z240" s="9" t="str">
        <f>'2006'!S34</f>
        <v>-</v>
      </c>
      <c r="AA240" s="9" t="str">
        <f>'2006'!U34</f>
        <v>-</v>
      </c>
      <c r="AB240" s="9" t="str">
        <f>'2006'!W34</f>
        <v>-</v>
      </c>
      <c r="AC240" s="25" t="str">
        <f>'2006'!Y34</f>
        <v>-</v>
      </c>
      <c r="AD240" s="26" t="str">
        <f t="shared" si="131"/>
        <v>#DIV/0!</v>
      </c>
    </row>
    <row r="241" ht="15.75" customHeight="1">
      <c r="B241" s="22">
        <v>2007.0</v>
      </c>
      <c r="C241" s="9" t="str">
        <f>'2007'!B34</f>
        <v>-</v>
      </c>
      <c r="D241" s="9" t="str">
        <f>'2007'!D34</f>
        <v>-</v>
      </c>
      <c r="E241" s="9" t="str">
        <f>'2007'!F34</f>
        <v>-</v>
      </c>
      <c r="F241" s="9" t="str">
        <f>'2007'!H34</f>
        <v>-</v>
      </c>
      <c r="G241" s="9" t="str">
        <f>'2007'!J34</f>
        <v>-</v>
      </c>
      <c r="H241" s="9" t="str">
        <f>'2007'!L34</f>
        <v>-</v>
      </c>
      <c r="I241" s="9" t="str">
        <f>'2007'!N34</f>
        <v>-</v>
      </c>
      <c r="J241" s="9" t="str">
        <f>'2007'!P34</f>
        <v>-</v>
      </c>
      <c r="K241" s="9" t="str">
        <f>'2007'!R34</f>
        <v>-</v>
      </c>
      <c r="L241" s="9" t="str">
        <f>'2007'!T34</f>
        <v>-</v>
      </c>
      <c r="M241" s="9" t="str">
        <f>'2007'!V34</f>
        <v>-</v>
      </c>
      <c r="N241" s="25" t="str">
        <f>'2007'!X34</f>
        <v>-</v>
      </c>
      <c r="O241" s="26" t="str">
        <f t="shared" si="130"/>
        <v>#DIV/0!</v>
      </c>
      <c r="P241" s="21"/>
      <c r="Q241" s="22">
        <v>2007.0</v>
      </c>
      <c r="R241" s="9" t="str">
        <f>'2007'!C34</f>
        <v>-</v>
      </c>
      <c r="S241" s="9" t="str">
        <f>'2007'!E34</f>
        <v>-</v>
      </c>
      <c r="T241" s="9" t="str">
        <f>'2007'!G34</f>
        <v>-</v>
      </c>
      <c r="U241" s="9" t="str">
        <f>'2007'!I34</f>
        <v>-</v>
      </c>
      <c r="V241" s="9" t="str">
        <f>'2007'!K34</f>
        <v>-</v>
      </c>
      <c r="W241" s="9" t="str">
        <f>'2007'!M34</f>
        <v>-</v>
      </c>
      <c r="X241" s="9" t="str">
        <f>'2007'!O34</f>
        <v>-</v>
      </c>
      <c r="Y241" s="9" t="str">
        <f>'2007'!Q34</f>
        <v>-</v>
      </c>
      <c r="Z241" s="9" t="str">
        <f>'2007'!S34</f>
        <v>-</v>
      </c>
      <c r="AA241" s="9" t="str">
        <f>'2007'!U34</f>
        <v>-</v>
      </c>
      <c r="AB241" s="9" t="str">
        <f>'2007'!W34</f>
        <v>-</v>
      </c>
      <c r="AC241" s="25" t="str">
        <f>'2007'!Y34</f>
        <v>-</v>
      </c>
      <c r="AD241" s="26" t="str">
        <f t="shared" si="131"/>
        <v>#DIV/0!</v>
      </c>
    </row>
    <row r="242" ht="15.75" customHeight="1">
      <c r="B242" s="22">
        <v>2008.0</v>
      </c>
      <c r="C242" s="9" t="str">
        <f>'2008'!B34</f>
        <v>-</v>
      </c>
      <c r="D242" s="9" t="str">
        <f>'2008'!D34</f>
        <v>-</v>
      </c>
      <c r="E242" s="9" t="str">
        <f>'2008'!F34</f>
        <v>-</v>
      </c>
      <c r="F242" s="9" t="str">
        <f>'2008'!H34</f>
        <v>-</v>
      </c>
      <c r="G242" s="9" t="str">
        <f>'2008'!J34</f>
        <v>-</v>
      </c>
      <c r="H242" s="9" t="str">
        <f>'2008'!L34</f>
        <v>-</v>
      </c>
      <c r="I242" s="9" t="str">
        <f>'2008'!N34</f>
        <v>-</v>
      </c>
      <c r="J242" s="9" t="str">
        <f>'2008'!P34</f>
        <v>-</v>
      </c>
      <c r="K242" s="9" t="str">
        <f>'2008'!R34</f>
        <v>-</v>
      </c>
      <c r="L242" s="9" t="str">
        <f>'2008'!T34</f>
        <v>-</v>
      </c>
      <c r="M242" s="9" t="str">
        <f>'2008'!V34</f>
        <v>-</v>
      </c>
      <c r="N242" s="25" t="str">
        <f>'2008'!X34</f>
        <v>-</v>
      </c>
      <c r="O242" s="26" t="str">
        <f t="shared" si="130"/>
        <v>#DIV/0!</v>
      </c>
      <c r="P242" s="21"/>
      <c r="Q242" s="22">
        <v>2008.0</v>
      </c>
      <c r="R242" s="9" t="str">
        <f>'2008'!C34</f>
        <v>-</v>
      </c>
      <c r="S242" s="9" t="str">
        <f>'2008'!E34</f>
        <v>-</v>
      </c>
      <c r="T242" s="9" t="str">
        <f>'2008'!G34</f>
        <v>-</v>
      </c>
      <c r="U242" s="9" t="str">
        <f>'2008'!I34</f>
        <v>-</v>
      </c>
      <c r="V242" s="9" t="str">
        <f>'2008'!K34</f>
        <v>-</v>
      </c>
      <c r="W242" s="9" t="str">
        <f>'2008'!M34</f>
        <v>-</v>
      </c>
      <c r="X242" s="9" t="str">
        <f>'2008'!O34</f>
        <v>-</v>
      </c>
      <c r="Y242" s="9" t="str">
        <f>'2008'!Q34</f>
        <v>-</v>
      </c>
      <c r="Z242" s="9" t="str">
        <f>'2008'!S34</f>
        <v>-</v>
      </c>
      <c r="AA242" s="9" t="str">
        <f>'2008'!U34</f>
        <v>-</v>
      </c>
      <c r="AB242" s="9" t="str">
        <f>'2008'!W34</f>
        <v>-</v>
      </c>
      <c r="AC242" s="25" t="str">
        <f>'2008'!Y34</f>
        <v>-</v>
      </c>
      <c r="AD242" s="26" t="str">
        <f t="shared" si="131"/>
        <v>#DIV/0!</v>
      </c>
    </row>
    <row r="243" ht="15.75" customHeight="1">
      <c r="B243" s="22">
        <v>2009.0</v>
      </c>
      <c r="C243" s="9" t="str">
        <f>'2009'!B34</f>
        <v>-</v>
      </c>
      <c r="D243" s="9" t="str">
        <f>'2009'!D34</f>
        <v>-</v>
      </c>
      <c r="E243" s="9" t="str">
        <f>'2009'!F34</f>
        <v>-</v>
      </c>
      <c r="F243" s="9" t="str">
        <f>'2009'!H34</f>
        <v>-</v>
      </c>
      <c r="G243" s="9" t="str">
        <f>'2009'!J34</f>
        <v>-</v>
      </c>
      <c r="H243" s="9" t="str">
        <f>'2009'!L34</f>
        <v>-</v>
      </c>
      <c r="I243" s="9" t="str">
        <f>'2009'!N34</f>
        <v>-</v>
      </c>
      <c r="J243" s="9" t="str">
        <f>'2009'!P34</f>
        <v>-</v>
      </c>
      <c r="K243" s="9" t="str">
        <f>'2009'!R34</f>
        <v>-</v>
      </c>
      <c r="L243" s="9" t="str">
        <f>'2009'!T34</f>
        <v>-</v>
      </c>
      <c r="M243" s="9" t="str">
        <f>'2009'!V34</f>
        <v>-</v>
      </c>
      <c r="N243" s="25" t="str">
        <f>'2009'!X34</f>
        <v>-</v>
      </c>
      <c r="O243" s="26" t="str">
        <f t="shared" si="130"/>
        <v>#DIV/0!</v>
      </c>
      <c r="P243" s="21"/>
      <c r="Q243" s="22">
        <v>2009.0</v>
      </c>
      <c r="R243" s="9" t="str">
        <f>'2009'!C34</f>
        <v>-</v>
      </c>
      <c r="S243" s="9" t="str">
        <f>'2009'!E34</f>
        <v>-</v>
      </c>
      <c r="T243" s="9" t="str">
        <f>'2009'!G34</f>
        <v>-</v>
      </c>
      <c r="U243" s="9" t="str">
        <f>'2009'!I34</f>
        <v>-</v>
      </c>
      <c r="V243" s="9" t="str">
        <f>'2009'!K34</f>
        <v>-</v>
      </c>
      <c r="W243" s="9" t="str">
        <f>'2009'!M34</f>
        <v>-</v>
      </c>
      <c r="X243" s="9" t="str">
        <f>'2009'!O34</f>
        <v>-</v>
      </c>
      <c r="Y243" s="9" t="str">
        <f>'2009'!Q34</f>
        <v>-</v>
      </c>
      <c r="Z243" s="9" t="str">
        <f>'2009'!S34</f>
        <v>-</v>
      </c>
      <c r="AA243" s="9" t="str">
        <f>'2009'!U34</f>
        <v>-</v>
      </c>
      <c r="AB243" s="9" t="str">
        <f>'2009'!W34</f>
        <v>-</v>
      </c>
      <c r="AC243" s="25" t="str">
        <f>'2009'!Y34</f>
        <v>-</v>
      </c>
      <c r="AD243" s="26" t="str">
        <f t="shared" si="131"/>
        <v>#DIV/0!</v>
      </c>
    </row>
    <row r="244" ht="15.75" customHeight="1">
      <c r="B244" s="22">
        <v>2010.0</v>
      </c>
      <c r="C244" s="9" t="str">
        <f>'2010'!B34</f>
        <v>-</v>
      </c>
      <c r="D244" s="9" t="str">
        <f>'2010'!D34</f>
        <v>-</v>
      </c>
      <c r="E244" s="9" t="str">
        <f>'2010'!F34</f>
        <v>-</v>
      </c>
      <c r="F244" s="9" t="str">
        <f>'2010'!H34</f>
        <v>-</v>
      </c>
      <c r="G244" s="9" t="str">
        <f>'2010'!J34</f>
        <v>-</v>
      </c>
      <c r="H244" s="9" t="str">
        <f>'2010'!L34</f>
        <v>-</v>
      </c>
      <c r="I244" s="9" t="str">
        <f>'2010'!N34</f>
        <v>-</v>
      </c>
      <c r="J244" s="9" t="str">
        <f>'2010'!P34</f>
        <v>-</v>
      </c>
      <c r="K244" s="9" t="str">
        <f>'2010'!R34</f>
        <v>-</v>
      </c>
      <c r="L244" s="9" t="str">
        <f>'2010'!T34</f>
        <v>-</v>
      </c>
      <c r="M244" s="9" t="str">
        <f>'2010'!V34</f>
        <v>-</v>
      </c>
      <c r="N244" s="25" t="str">
        <f>'2010'!X34</f>
        <v>-</v>
      </c>
      <c r="O244" s="26" t="str">
        <f t="shared" si="130"/>
        <v>#DIV/0!</v>
      </c>
      <c r="P244" s="21"/>
      <c r="Q244" s="22">
        <v>2010.0</v>
      </c>
      <c r="R244" s="9" t="str">
        <f>'2010'!C34</f>
        <v>-</v>
      </c>
      <c r="S244" s="9" t="str">
        <f>'2010'!E34</f>
        <v>-</v>
      </c>
      <c r="T244" s="9" t="str">
        <f>'2010'!G34</f>
        <v>-</v>
      </c>
      <c r="U244" s="9" t="str">
        <f>'2010'!I34</f>
        <v>-</v>
      </c>
      <c r="V244" s="9" t="str">
        <f>'2010'!K34</f>
        <v>-</v>
      </c>
      <c r="W244" s="9" t="str">
        <f>'2010'!M34</f>
        <v>-</v>
      </c>
      <c r="X244" s="9" t="str">
        <f>'2010'!O34</f>
        <v>-</v>
      </c>
      <c r="Y244" s="9" t="str">
        <f>'2010'!Q34</f>
        <v>-</v>
      </c>
      <c r="Z244" s="9" t="str">
        <f>'2010'!S34</f>
        <v>-</v>
      </c>
      <c r="AA244" s="9" t="str">
        <f>'2010'!U34</f>
        <v>-</v>
      </c>
      <c r="AB244" s="9" t="str">
        <f>'2010'!W34</f>
        <v>-</v>
      </c>
      <c r="AC244" s="25" t="str">
        <f>'2010'!Y34</f>
        <v>-</v>
      </c>
      <c r="AD244" s="26" t="str">
        <f t="shared" si="131"/>
        <v>#DIV/0!</v>
      </c>
    </row>
    <row r="245" ht="15.75" customHeight="1">
      <c r="B245" s="22">
        <v>2011.0</v>
      </c>
      <c r="C245" s="9" t="str">
        <f>'2011'!B34</f>
        <v>-</v>
      </c>
      <c r="D245" s="9" t="str">
        <f>'2011'!D34</f>
        <v>-</v>
      </c>
      <c r="E245" s="9" t="str">
        <f>'2011'!F34</f>
        <v>-</v>
      </c>
      <c r="F245" s="9" t="str">
        <f>'2011'!H34</f>
        <v>-</v>
      </c>
      <c r="G245" s="9" t="str">
        <f>'2011'!J34</f>
        <v>-</v>
      </c>
      <c r="H245" s="9" t="str">
        <f>'2011'!L34</f>
        <v>-</v>
      </c>
      <c r="I245" s="9" t="str">
        <f>'2011'!N34</f>
        <v>-</v>
      </c>
      <c r="J245" s="9" t="str">
        <f>'2011'!P34</f>
        <v>-</v>
      </c>
      <c r="K245" s="9" t="str">
        <f>'2011'!R34</f>
        <v>-</v>
      </c>
      <c r="L245" s="9" t="str">
        <f>'2011'!T34</f>
        <v>-</v>
      </c>
      <c r="M245" s="9" t="str">
        <f>'2011'!V34</f>
        <v>-</v>
      </c>
      <c r="N245" s="25" t="str">
        <f>'2011'!X34</f>
        <v>-</v>
      </c>
      <c r="O245" s="26" t="str">
        <f t="shared" si="130"/>
        <v>#DIV/0!</v>
      </c>
      <c r="P245" s="21"/>
      <c r="Q245" s="22">
        <v>2011.0</v>
      </c>
      <c r="R245" s="9" t="str">
        <f>'2011'!C34</f>
        <v>-</v>
      </c>
      <c r="S245" s="9" t="str">
        <f>'2011'!E34</f>
        <v>-</v>
      </c>
      <c r="T245" s="9" t="str">
        <f>'2011'!G34</f>
        <v>-</v>
      </c>
      <c r="U245" s="9" t="str">
        <f>'2011'!I34</f>
        <v>-</v>
      </c>
      <c r="V245" s="9" t="str">
        <f>'2011'!K34</f>
        <v>-</v>
      </c>
      <c r="W245" s="9" t="str">
        <f>'2011'!M34</f>
        <v>-</v>
      </c>
      <c r="X245" s="9" t="str">
        <f>'2011'!O34</f>
        <v>-</v>
      </c>
      <c r="Y245" s="9" t="str">
        <f>'2011'!Q34</f>
        <v>-</v>
      </c>
      <c r="Z245" s="9" t="str">
        <f>'2011'!S34</f>
        <v>-</v>
      </c>
      <c r="AA245" s="9" t="str">
        <f>'2011'!U34</f>
        <v>-</v>
      </c>
      <c r="AB245" s="9" t="str">
        <f>'2011'!W34</f>
        <v>-</v>
      </c>
      <c r="AC245" s="25" t="str">
        <f>'2011'!Y34</f>
        <v>-</v>
      </c>
      <c r="AD245" s="26" t="str">
        <f t="shared" si="131"/>
        <v>#DIV/0!</v>
      </c>
    </row>
    <row r="246" ht="15.75" customHeight="1">
      <c r="B246" s="22">
        <v>2012.0</v>
      </c>
      <c r="C246" s="9" t="str">
        <f>'2012'!B34</f>
        <v>-</v>
      </c>
      <c r="D246" s="9" t="str">
        <f>'2012'!D34</f>
        <v>-</v>
      </c>
      <c r="E246" s="9" t="str">
        <f>'2012'!F34</f>
        <v>-</v>
      </c>
      <c r="F246" s="9" t="str">
        <f>'2012'!H34</f>
        <v>-</v>
      </c>
      <c r="G246" s="9" t="str">
        <f>'2012'!J34</f>
        <v>-</v>
      </c>
      <c r="H246" s="9" t="str">
        <f>'2012'!L34</f>
        <v>-</v>
      </c>
      <c r="I246" s="9" t="str">
        <f>'2012'!N34</f>
        <v>-</v>
      </c>
      <c r="J246" s="9" t="str">
        <f>'2012'!P34</f>
        <v>-</v>
      </c>
      <c r="K246" s="9" t="str">
        <f>'2012'!R34</f>
        <v>-</v>
      </c>
      <c r="L246" s="9" t="str">
        <f>'2012'!T34</f>
        <v>-</v>
      </c>
      <c r="M246" s="9" t="str">
        <f>'2012'!V34</f>
        <v>-</v>
      </c>
      <c r="N246" s="25" t="str">
        <f>'2012'!X34</f>
        <v>-</v>
      </c>
      <c r="O246" s="26" t="str">
        <f t="shared" si="130"/>
        <v>#DIV/0!</v>
      </c>
      <c r="P246" s="21"/>
      <c r="Q246" s="22">
        <v>2012.0</v>
      </c>
      <c r="R246" s="9" t="str">
        <f>'2012'!C34</f>
        <v>-</v>
      </c>
      <c r="S246" s="9" t="str">
        <f>'2012'!E34</f>
        <v>-</v>
      </c>
      <c r="T246" s="9" t="str">
        <f>'2012'!G34</f>
        <v>-</v>
      </c>
      <c r="U246" s="9" t="str">
        <f>'2012'!I34</f>
        <v>-</v>
      </c>
      <c r="V246" s="9" t="str">
        <f>'2012'!K34</f>
        <v>-</v>
      </c>
      <c r="W246" s="9" t="str">
        <f>'2012'!M34</f>
        <v>-</v>
      </c>
      <c r="X246" s="9" t="str">
        <f>'2012'!O34</f>
        <v>-</v>
      </c>
      <c r="Y246" s="9" t="str">
        <f>'2012'!Q34</f>
        <v>-</v>
      </c>
      <c r="Z246" s="9" t="str">
        <f>'2012'!S34</f>
        <v>-</v>
      </c>
      <c r="AA246" s="9" t="str">
        <f>'2012'!U34</f>
        <v>-</v>
      </c>
      <c r="AB246" s="9" t="str">
        <f>'2012'!W34</f>
        <v>-</v>
      </c>
      <c r="AC246" s="25" t="str">
        <f>'2012'!Y34</f>
        <v>-</v>
      </c>
      <c r="AD246" s="26" t="str">
        <f t="shared" si="131"/>
        <v>#DIV/0!</v>
      </c>
    </row>
    <row r="247" ht="15.75" customHeight="1">
      <c r="B247" s="22">
        <v>2013.0</v>
      </c>
      <c r="C247" s="9" t="str">
        <f>'2013'!B34</f>
        <v>-</v>
      </c>
      <c r="D247" s="9" t="str">
        <f>'2013'!D34</f>
        <v>-</v>
      </c>
      <c r="E247" s="9" t="str">
        <f>'2013'!F34</f>
        <v>-</v>
      </c>
      <c r="F247" s="9" t="str">
        <f>'2013'!H34</f>
        <v>-</v>
      </c>
      <c r="G247" s="9" t="str">
        <f>'2013'!J34</f>
        <v>-</v>
      </c>
      <c r="H247" s="9" t="str">
        <f>'2013'!L34</f>
        <v>-</v>
      </c>
      <c r="I247" s="9" t="str">
        <f>'2013'!N34</f>
        <v>-</v>
      </c>
      <c r="J247" s="9" t="str">
        <f>'2013'!P34</f>
        <v>-</v>
      </c>
      <c r="K247" s="9" t="str">
        <f>'2013'!R34</f>
        <v>-</v>
      </c>
      <c r="L247" s="9" t="str">
        <f>'2013'!T34</f>
        <v>-</v>
      </c>
      <c r="M247" s="9" t="str">
        <f>'2013'!V34</f>
        <v>-</v>
      </c>
      <c r="N247" s="25" t="str">
        <f>'2013'!X34</f>
        <v>-</v>
      </c>
      <c r="O247" s="26" t="str">
        <f t="shared" si="130"/>
        <v>#DIV/0!</v>
      </c>
      <c r="P247" s="21"/>
      <c r="Q247" s="22">
        <v>2013.0</v>
      </c>
      <c r="R247" s="9" t="str">
        <f>'2013'!C34</f>
        <v>-</v>
      </c>
      <c r="S247" s="9" t="str">
        <f>'2013'!E34</f>
        <v>-</v>
      </c>
      <c r="T247" s="9" t="str">
        <f>'2013'!G34</f>
        <v>-</v>
      </c>
      <c r="U247" s="9" t="str">
        <f>'2013'!I34</f>
        <v>-</v>
      </c>
      <c r="V247" s="9" t="str">
        <f>'2013'!K34</f>
        <v>-</v>
      </c>
      <c r="W247" s="9" t="str">
        <f>'2013'!M34</f>
        <v>-</v>
      </c>
      <c r="X247" s="9" t="str">
        <f>'2013'!O34</f>
        <v>-</v>
      </c>
      <c r="Y247" s="9" t="str">
        <f>'2013'!Q34</f>
        <v>-</v>
      </c>
      <c r="Z247" s="9" t="str">
        <f>'2013'!S34</f>
        <v>-</v>
      </c>
      <c r="AA247" s="9" t="str">
        <f>'2013'!U34</f>
        <v>-</v>
      </c>
      <c r="AB247" s="9" t="str">
        <f>'2013'!W34</f>
        <v>-</v>
      </c>
      <c r="AC247" s="25" t="str">
        <f>'2013'!Y34</f>
        <v>-</v>
      </c>
      <c r="AD247" s="26" t="str">
        <f t="shared" si="131"/>
        <v>#DIV/0!</v>
      </c>
    </row>
    <row r="248" ht="15.75" customHeight="1">
      <c r="B248" s="22">
        <v>2014.0</v>
      </c>
      <c r="C248" s="9" t="str">
        <f>'2014'!B34</f>
        <v>-</v>
      </c>
      <c r="D248" s="9" t="str">
        <f>'2014'!D34</f>
        <v>-</v>
      </c>
      <c r="E248" s="9" t="str">
        <f>'2014'!F34</f>
        <v>-</v>
      </c>
      <c r="F248" s="9" t="str">
        <f>'2014'!H34</f>
        <v>-</v>
      </c>
      <c r="G248" s="9" t="str">
        <f>'2014'!J34</f>
        <v>-</v>
      </c>
      <c r="H248" s="9" t="str">
        <f>'2014'!L34</f>
        <v>-</v>
      </c>
      <c r="I248" s="9" t="str">
        <f>'2014'!N34</f>
        <v>-</v>
      </c>
      <c r="J248" s="9" t="str">
        <f>'2014'!P34</f>
        <v>-</v>
      </c>
      <c r="K248" s="9" t="str">
        <f>'2014'!R34</f>
        <v>-</v>
      </c>
      <c r="L248" s="9" t="str">
        <f>'2014'!T34</f>
        <v>-</v>
      </c>
      <c r="M248" s="9" t="str">
        <f>'2014'!V34</f>
        <v>-</v>
      </c>
      <c r="N248" s="25" t="str">
        <f>'2014'!X34</f>
        <v>-</v>
      </c>
      <c r="O248" s="26" t="str">
        <f t="shared" si="130"/>
        <v>#DIV/0!</v>
      </c>
      <c r="P248" s="21"/>
      <c r="Q248" s="22">
        <v>2014.0</v>
      </c>
      <c r="R248" s="9" t="str">
        <f>'2014'!C34</f>
        <v>-</v>
      </c>
      <c r="S248" s="9" t="str">
        <f>'2014'!E34</f>
        <v>-</v>
      </c>
      <c r="T248" s="9" t="str">
        <f>'2014'!G34</f>
        <v>-</v>
      </c>
      <c r="U248" s="9" t="str">
        <f>'2014'!I34</f>
        <v>-</v>
      </c>
      <c r="V248" s="9" t="str">
        <f>'2014'!K34</f>
        <v>-</v>
      </c>
      <c r="W248" s="9" t="str">
        <f>'2014'!M34</f>
        <v>-</v>
      </c>
      <c r="X248" s="9" t="str">
        <f>'2014'!O34</f>
        <v>-</v>
      </c>
      <c r="Y248" s="9" t="str">
        <f>'2014'!Q34</f>
        <v>-</v>
      </c>
      <c r="Z248" s="9" t="str">
        <f>'2014'!S34</f>
        <v>-</v>
      </c>
      <c r="AA248" s="9" t="str">
        <f>'2014'!U34</f>
        <v>-</v>
      </c>
      <c r="AB248" s="9" t="str">
        <f>'2014'!W34</f>
        <v>-</v>
      </c>
      <c r="AC248" s="25" t="str">
        <f>'2014'!Y34</f>
        <v>-</v>
      </c>
      <c r="AD248" s="26" t="str">
        <f t="shared" si="131"/>
        <v>#DIV/0!</v>
      </c>
    </row>
    <row r="249" ht="15.75" customHeight="1">
      <c r="B249" s="22">
        <v>2015.0</v>
      </c>
      <c r="C249" s="9" t="str">
        <f>'2015'!B34</f>
        <v>-</v>
      </c>
      <c r="D249" s="9" t="str">
        <f>'2015'!D34</f>
        <v>-</v>
      </c>
      <c r="E249" s="9" t="str">
        <f>'2015'!F34</f>
        <v>-</v>
      </c>
      <c r="F249" s="9" t="str">
        <f>'2015'!H34</f>
        <v>-</v>
      </c>
      <c r="G249" s="9" t="str">
        <f>'2015'!J34</f>
        <v>-</v>
      </c>
      <c r="H249" s="9" t="str">
        <f>'2015'!L34</f>
        <v>-</v>
      </c>
      <c r="I249" s="9" t="str">
        <f>'2015'!N34</f>
        <v>-</v>
      </c>
      <c r="J249" s="9" t="str">
        <f>'2015'!P34</f>
        <v>-</v>
      </c>
      <c r="K249" s="9" t="str">
        <f>'2015'!R34</f>
        <v>-</v>
      </c>
      <c r="L249" s="9" t="str">
        <f>'2015'!T34</f>
        <v>-</v>
      </c>
      <c r="M249" s="9" t="str">
        <f>'2015'!V34</f>
        <v>-</v>
      </c>
      <c r="N249" s="25" t="str">
        <f>'2015'!X34</f>
        <v>-</v>
      </c>
      <c r="O249" s="26" t="str">
        <f t="shared" si="130"/>
        <v>#DIV/0!</v>
      </c>
      <c r="P249" s="21"/>
      <c r="Q249" s="22">
        <v>2015.0</v>
      </c>
      <c r="R249" s="9" t="str">
        <f>'2015'!C34</f>
        <v>-</v>
      </c>
      <c r="S249" s="9" t="str">
        <f>'2015'!E34</f>
        <v>-</v>
      </c>
      <c r="T249" s="9" t="str">
        <f>'2015'!G34</f>
        <v>-</v>
      </c>
      <c r="U249" s="9" t="str">
        <f>'2015'!I34</f>
        <v>-</v>
      </c>
      <c r="V249" s="9" t="str">
        <f>'2015'!K34</f>
        <v>-</v>
      </c>
      <c r="W249" s="9" t="str">
        <f>'2015'!M34</f>
        <v>-</v>
      </c>
      <c r="X249" s="9" t="str">
        <f>'2015'!O34</f>
        <v>-</v>
      </c>
      <c r="Y249" s="9" t="str">
        <f>'2015'!Q34</f>
        <v>-</v>
      </c>
      <c r="Z249" s="9" t="str">
        <f>'2015'!S34</f>
        <v>-</v>
      </c>
      <c r="AA249" s="9" t="str">
        <f>'2015'!U34</f>
        <v>-</v>
      </c>
      <c r="AB249" s="9" t="str">
        <f>'2015'!W34</f>
        <v>-</v>
      </c>
      <c r="AC249" s="25" t="str">
        <f>'2015'!Y34</f>
        <v>-</v>
      </c>
      <c r="AD249" s="26" t="str">
        <f t="shared" si="131"/>
        <v>#DIV/0!</v>
      </c>
    </row>
    <row r="250" ht="15.75" customHeight="1">
      <c r="B250" s="22">
        <v>2016.0</v>
      </c>
      <c r="C250" s="9" t="str">
        <f>'2016'!B34</f>
        <v>-</v>
      </c>
      <c r="D250" s="9" t="str">
        <f>'2016'!D34</f>
        <v>-</v>
      </c>
      <c r="E250" s="9" t="str">
        <f>'2016'!F34</f>
        <v>-</v>
      </c>
      <c r="F250" s="9" t="str">
        <f>'2016'!H34</f>
        <v>-</v>
      </c>
      <c r="G250" s="9" t="str">
        <f>'2016'!J34</f>
        <v>-</v>
      </c>
      <c r="H250" s="9" t="str">
        <f>'2016'!L34</f>
        <v>-</v>
      </c>
      <c r="I250" s="9" t="str">
        <f>'2016'!N34</f>
        <v>-</v>
      </c>
      <c r="J250" s="9" t="str">
        <f>'2016'!P34</f>
        <v>-</v>
      </c>
      <c r="K250" s="9" t="str">
        <f>'2016'!R34</f>
        <v>-</v>
      </c>
      <c r="L250" s="9" t="str">
        <f>'2016'!T34</f>
        <v>-</v>
      </c>
      <c r="M250" s="9" t="str">
        <f>'2016'!V34</f>
        <v>-</v>
      </c>
      <c r="N250" s="25" t="str">
        <f>'2016'!X34</f>
        <v>-</v>
      </c>
      <c r="O250" s="26" t="str">
        <f t="shared" si="130"/>
        <v>#DIV/0!</v>
      </c>
      <c r="P250" s="21"/>
      <c r="Q250" s="22">
        <v>2016.0</v>
      </c>
      <c r="R250" s="9" t="str">
        <f>'2016'!C34</f>
        <v>-</v>
      </c>
      <c r="S250" s="9" t="str">
        <f>'2016'!E34</f>
        <v>-</v>
      </c>
      <c r="T250" s="9" t="str">
        <f>'2016'!G34</f>
        <v>-</v>
      </c>
      <c r="U250" s="9" t="str">
        <f>'2016'!I34</f>
        <v>-</v>
      </c>
      <c r="V250" s="9" t="str">
        <f>'2016'!K34</f>
        <v>-</v>
      </c>
      <c r="W250" s="9" t="str">
        <f>'2016'!M34</f>
        <v>-</v>
      </c>
      <c r="X250" s="9" t="str">
        <f>'2016'!O34</f>
        <v>-</v>
      </c>
      <c r="Y250" s="9" t="str">
        <f>'2016'!Q34</f>
        <v>-</v>
      </c>
      <c r="Z250" s="9" t="str">
        <f>'2016'!S34</f>
        <v>-</v>
      </c>
      <c r="AA250" s="9" t="str">
        <f>'2016'!U34</f>
        <v>-</v>
      </c>
      <c r="AB250" s="9" t="str">
        <f>'2016'!W34</f>
        <v>-</v>
      </c>
      <c r="AC250" s="25" t="str">
        <f>'2016'!Y34</f>
        <v>-</v>
      </c>
      <c r="AD250" s="26" t="str">
        <f t="shared" si="131"/>
        <v>#DIV/0!</v>
      </c>
    </row>
    <row r="251" ht="15.75" customHeight="1">
      <c r="B251" s="22">
        <v>2017.0</v>
      </c>
      <c r="C251" s="9" t="str">
        <f>'2017'!B34</f>
        <v>-</v>
      </c>
      <c r="D251" s="9" t="str">
        <f>'2017'!D34</f>
        <v>-</v>
      </c>
      <c r="E251" s="9" t="str">
        <f>'2017'!F34</f>
        <v>-</v>
      </c>
      <c r="F251" s="9" t="str">
        <f>'2017'!H34</f>
        <v>-</v>
      </c>
      <c r="G251" s="9" t="str">
        <f>'2017'!J34</f>
        <v>-</v>
      </c>
      <c r="H251" s="9" t="str">
        <f>'2017'!L34</f>
        <v>-</v>
      </c>
      <c r="I251" s="9" t="str">
        <f>'2017'!N34</f>
        <v>-</v>
      </c>
      <c r="J251" s="9" t="str">
        <f>'2017'!P34</f>
        <v>-</v>
      </c>
      <c r="K251" s="9" t="str">
        <f>'2017'!R34</f>
        <v>-</v>
      </c>
      <c r="L251" s="9" t="str">
        <f>'2017'!T34</f>
        <v>-</v>
      </c>
      <c r="M251" s="9" t="str">
        <f>'2017'!V34</f>
        <v>-</v>
      </c>
      <c r="N251" s="25" t="str">
        <f>'2017'!X34</f>
        <v>-</v>
      </c>
      <c r="O251" s="26" t="str">
        <f t="shared" si="130"/>
        <v>#DIV/0!</v>
      </c>
      <c r="P251" s="21"/>
      <c r="Q251" s="22">
        <v>2017.0</v>
      </c>
      <c r="R251" s="9" t="str">
        <f>'2017'!C34</f>
        <v>-</v>
      </c>
      <c r="S251" s="9" t="str">
        <f>'2017'!E34</f>
        <v>-</v>
      </c>
      <c r="T251" s="9" t="str">
        <f>'2017'!G34</f>
        <v>-</v>
      </c>
      <c r="U251" s="9" t="str">
        <f>'2017'!I34</f>
        <v>-</v>
      </c>
      <c r="V251" s="9" t="str">
        <f>'2017'!K34</f>
        <v>-</v>
      </c>
      <c r="W251" s="9" t="str">
        <f>'2017'!M34</f>
        <v>-</v>
      </c>
      <c r="X251" s="9" t="str">
        <f>'2017'!O34</f>
        <v>-</v>
      </c>
      <c r="Y251" s="9" t="str">
        <f>'2017'!Q34</f>
        <v>-</v>
      </c>
      <c r="Z251" s="9" t="str">
        <f>'2017'!S34</f>
        <v>-</v>
      </c>
      <c r="AA251" s="9" t="str">
        <f>'2017'!U34</f>
        <v>-</v>
      </c>
      <c r="AB251" s="9" t="str">
        <f>'2017'!W34</f>
        <v>-</v>
      </c>
      <c r="AC251" s="25" t="str">
        <f>'2017'!Y34</f>
        <v>-</v>
      </c>
      <c r="AD251" s="26" t="str">
        <f t="shared" si="131"/>
        <v>#DIV/0!</v>
      </c>
    </row>
    <row r="252" ht="15.75" customHeight="1">
      <c r="B252" s="22">
        <v>2018.0</v>
      </c>
      <c r="C252" s="9" t="str">
        <f>'2018'!B$34</f>
        <v>-</v>
      </c>
      <c r="D252" s="9" t="str">
        <f>'2018'!D$34</f>
        <v>-</v>
      </c>
      <c r="E252" s="9" t="str">
        <f>'2018'!F$34</f>
        <v>-</v>
      </c>
      <c r="F252" s="9" t="str">
        <f>'2018'!H$34</f>
        <v>-</v>
      </c>
      <c r="G252" s="9" t="str">
        <f>'2018'!J$34</f>
        <v>-</v>
      </c>
      <c r="H252" s="9" t="str">
        <f>'2018'!L$34</f>
        <v>-</v>
      </c>
      <c r="I252" s="9" t="str">
        <f>'2018'!N$34</f>
        <v>-</v>
      </c>
      <c r="J252" s="9" t="str">
        <f>'2018'!P$34</f>
        <v>-</v>
      </c>
      <c r="K252" s="9" t="str">
        <f>'2018'!R$34</f>
        <v>-</v>
      </c>
      <c r="L252" s="9" t="str">
        <f>'2018'!T$34</f>
        <v>-</v>
      </c>
      <c r="M252" s="9" t="str">
        <f>'2018'!V$34</f>
        <v>-</v>
      </c>
      <c r="N252" s="25" t="str">
        <f>'2018'!X$34</f>
        <v>-</v>
      </c>
      <c r="O252" s="26" t="str">
        <f t="shared" si="130"/>
        <v>#DIV/0!</v>
      </c>
      <c r="P252" s="21"/>
      <c r="Q252" s="22">
        <v>2018.0</v>
      </c>
      <c r="R252" s="9" t="str">
        <f>'2018'!C$34</f>
        <v>-</v>
      </c>
      <c r="S252" s="9" t="str">
        <f>'2018'!E$34</f>
        <v>-</v>
      </c>
      <c r="T252" s="9" t="str">
        <f>'2018'!G$34</f>
        <v>-</v>
      </c>
      <c r="U252" s="9" t="str">
        <f>'2018'!I$34</f>
        <v>-</v>
      </c>
      <c r="V252" s="9" t="str">
        <f>'2018'!K$34</f>
        <v>-</v>
      </c>
      <c r="W252" s="9" t="str">
        <f>'2018'!M$34</f>
        <v>-</v>
      </c>
      <c r="X252" s="9" t="str">
        <f>'2018'!O$34</f>
        <v>-</v>
      </c>
      <c r="Y252" s="9" t="str">
        <f>'2018'!Q$34</f>
        <v>-</v>
      </c>
      <c r="Z252" s="9" t="str">
        <f>'2018'!S$34</f>
        <v>-</v>
      </c>
      <c r="AA252" s="9" t="str">
        <f>'2018'!U$34</f>
        <v>-</v>
      </c>
      <c r="AB252" s="9" t="str">
        <f>'2018'!W$34</f>
        <v>-</v>
      </c>
      <c r="AC252" s="25" t="str">
        <f>'2018'!Y$34</f>
        <v>-</v>
      </c>
      <c r="AD252" s="26" t="str">
        <f t="shared" si="131"/>
        <v>#DIV/0!</v>
      </c>
    </row>
    <row r="253" ht="15.75" customHeight="1">
      <c r="B253" s="22">
        <v>2019.0</v>
      </c>
      <c r="C253" s="9" t="str">
        <f>'2019'!B$34</f>
        <v>-</v>
      </c>
      <c r="D253" s="9" t="str">
        <f>'2019'!D$34</f>
        <v>-</v>
      </c>
      <c r="E253" s="9" t="str">
        <f>'2019'!F$34</f>
        <v>-</v>
      </c>
      <c r="F253" s="9" t="str">
        <f>'2019'!H$34</f>
        <v>-</v>
      </c>
      <c r="G253" s="9" t="str">
        <f>'2019'!J$34</f>
        <v>-</v>
      </c>
      <c r="H253" s="9" t="str">
        <f>'2019'!L$34</f>
        <v>-</v>
      </c>
      <c r="I253" s="9" t="str">
        <f>'2019'!N$34</f>
        <v>-</v>
      </c>
      <c r="J253" s="9" t="str">
        <f>'2019'!P$34</f>
        <v>-</v>
      </c>
      <c r="K253" s="9" t="str">
        <f>'2019'!R$34</f>
        <v>-</v>
      </c>
      <c r="L253" s="9" t="str">
        <f>'2019'!T$34</f>
        <v>-</v>
      </c>
      <c r="M253" s="9" t="str">
        <f>'2019'!V$34</f>
        <v>-</v>
      </c>
      <c r="N253" s="25" t="str">
        <f>'2019'!X$34</f>
        <v>-</v>
      </c>
      <c r="O253" s="26" t="str">
        <f t="shared" si="130"/>
        <v>#DIV/0!</v>
      </c>
      <c r="P253" s="21"/>
      <c r="Q253" s="22">
        <v>2019.0</v>
      </c>
      <c r="R253" s="9" t="str">
        <f>'2019'!C$34</f>
        <v>-</v>
      </c>
      <c r="S253" s="9" t="str">
        <f>'2019'!E$34</f>
        <v>-</v>
      </c>
      <c r="T253" s="9" t="str">
        <f>'2019'!G$34</f>
        <v>-</v>
      </c>
      <c r="U253" s="9" t="str">
        <f>'2019'!I$34</f>
        <v>-</v>
      </c>
      <c r="V253" s="9" t="str">
        <f>'2019'!K$34</f>
        <v>-</v>
      </c>
      <c r="W253" s="9" t="str">
        <f>'2019'!M$34</f>
        <v>-</v>
      </c>
      <c r="X253" s="9" t="str">
        <f>'2019'!O$34</f>
        <v>-</v>
      </c>
      <c r="Y253" s="9" t="str">
        <f>'2019'!Q$34</f>
        <v>-</v>
      </c>
      <c r="Z253" s="9" t="str">
        <f>'2019'!S$34</f>
        <v>-</v>
      </c>
      <c r="AA253" s="9" t="str">
        <f>'2019'!U$34</f>
        <v>-</v>
      </c>
      <c r="AB253" s="9" t="str">
        <f>'2019'!W$34</f>
        <v>-</v>
      </c>
      <c r="AC253" s="25" t="str">
        <f>'2019'!Y$34</f>
        <v>-</v>
      </c>
      <c r="AD253" s="26" t="str">
        <f t="shared" si="131"/>
        <v>#DIV/0!</v>
      </c>
    </row>
    <row r="254" ht="15.75" customHeight="1">
      <c r="B254" s="22">
        <v>2020.0</v>
      </c>
      <c r="C254" s="9" t="str">
        <f>'2020'!B$34</f>
        <v>-</v>
      </c>
      <c r="D254" s="9" t="str">
        <f>'2020'!D$34</f>
        <v>-</v>
      </c>
      <c r="E254" s="9" t="str">
        <f>'2020'!F$34</f>
        <v>-</v>
      </c>
      <c r="F254" s="9" t="str">
        <f>'2020'!H$34</f>
        <v>-</v>
      </c>
      <c r="G254" s="9" t="str">
        <f>'2020'!J$34</f>
        <v>-</v>
      </c>
      <c r="H254" s="9" t="str">
        <f>'2020'!L$34</f>
        <v>-</v>
      </c>
      <c r="I254" s="9" t="str">
        <f>'2020'!N$34</f>
        <v>-</v>
      </c>
      <c r="J254" s="9" t="str">
        <f>'2020'!P$34</f>
        <v>-</v>
      </c>
      <c r="K254" s="9" t="str">
        <f>'2020'!R$34</f>
        <v>-</v>
      </c>
      <c r="L254" s="9" t="str">
        <f>'2020'!T$34</f>
        <v>-</v>
      </c>
      <c r="M254" s="9" t="str">
        <f>'2020'!V$34</f>
        <v>-</v>
      </c>
      <c r="N254" s="25" t="str">
        <f>'2020'!X$34</f>
        <v>-</v>
      </c>
      <c r="O254" s="26" t="str">
        <f t="shared" si="130"/>
        <v>#DIV/0!</v>
      </c>
      <c r="P254" s="21"/>
      <c r="Q254" s="22">
        <v>2020.0</v>
      </c>
      <c r="R254" s="9" t="str">
        <f>'2020'!C$34</f>
        <v>-</v>
      </c>
      <c r="S254" s="9" t="str">
        <f>'2020'!E$34</f>
        <v>-</v>
      </c>
      <c r="T254" s="9" t="str">
        <f>'2020'!G$34</f>
        <v>-</v>
      </c>
      <c r="U254" s="9" t="str">
        <f>'2020'!I$34</f>
        <v>-</v>
      </c>
      <c r="V254" s="9" t="str">
        <f>'2020'!K$34</f>
        <v>-</v>
      </c>
      <c r="W254" s="9" t="str">
        <f>'2020'!M$34</f>
        <v>-</v>
      </c>
      <c r="X254" s="9" t="str">
        <f>'2020'!O$34</f>
        <v>-</v>
      </c>
      <c r="Y254" s="9" t="str">
        <f>'2020'!Q$34</f>
        <v>-</v>
      </c>
      <c r="Z254" s="9" t="str">
        <f>'2020'!S$34</f>
        <v>-</v>
      </c>
      <c r="AA254" s="9" t="str">
        <f>'2020'!U$34</f>
        <v>-</v>
      </c>
      <c r="AB254" s="9" t="str">
        <f>'2020'!W$34</f>
        <v>-</v>
      </c>
      <c r="AC254" s="25" t="str">
        <f>'2020'!Y$34</f>
        <v>-</v>
      </c>
      <c r="AD254" s="26" t="str">
        <f t="shared" si="131"/>
        <v>#DIV/0!</v>
      </c>
    </row>
    <row r="255" ht="15.75" customHeight="1">
      <c r="B255" s="22">
        <v>2021.0</v>
      </c>
      <c r="C255" s="9" t="str">
        <f>'2021'!B$34</f>
        <v>-</v>
      </c>
      <c r="D255" s="9" t="str">
        <f>'2021'!D$34</f>
        <v>-</v>
      </c>
      <c r="E255" s="9" t="str">
        <f>'2021'!F$34</f>
        <v>-</v>
      </c>
      <c r="F255" s="9" t="str">
        <f>'2021'!H$34</f>
        <v>-</v>
      </c>
      <c r="G255" s="9" t="str">
        <f>'2021'!J$34</f>
        <v>-</v>
      </c>
      <c r="H255" s="9" t="str">
        <f>'2021'!L$34</f>
        <v>-</v>
      </c>
      <c r="I255" s="9" t="str">
        <f>'2021'!N$34</f>
        <v>-</v>
      </c>
      <c r="J255" s="9" t="str">
        <f>'2021'!P$34</f>
        <v>-</v>
      </c>
      <c r="K255" s="9" t="str">
        <f>'2021'!R$34</f>
        <v>-</v>
      </c>
      <c r="L255" s="9" t="str">
        <f>'2021'!T$34</f>
        <v>-</v>
      </c>
      <c r="M255" s="9" t="str">
        <f>'2021'!V$34</f>
        <v>-</v>
      </c>
      <c r="N255" s="25" t="str">
        <f>'2021'!X$34</f>
        <v>-</v>
      </c>
      <c r="O255" s="26" t="str">
        <f t="shared" si="130"/>
        <v>#DIV/0!</v>
      </c>
      <c r="P255" s="21"/>
      <c r="Q255" s="22">
        <v>2021.0</v>
      </c>
      <c r="R255" s="9" t="str">
        <f>'2021'!C$34</f>
        <v>-</v>
      </c>
      <c r="S255" s="9" t="str">
        <f>'2021'!E$34</f>
        <v>-</v>
      </c>
      <c r="T255" s="9" t="str">
        <f>'2021'!G$34</f>
        <v>-</v>
      </c>
      <c r="U255" s="9" t="str">
        <f>'2021'!I$34</f>
        <v>-</v>
      </c>
      <c r="V255" s="9" t="str">
        <f>'2021'!K$34</f>
        <v>-</v>
      </c>
      <c r="W255" s="9" t="str">
        <f>'2021'!M$34</f>
        <v>-</v>
      </c>
      <c r="X255" s="9" t="str">
        <f>'2021'!O$34</f>
        <v>-</v>
      </c>
      <c r="Y255" s="9" t="str">
        <f>'2021'!Q$34</f>
        <v>-</v>
      </c>
      <c r="Z255" s="9" t="str">
        <f>'2021'!S$34</f>
        <v>-</v>
      </c>
      <c r="AA255" s="9" t="str">
        <f>'2021'!U$34</f>
        <v>-</v>
      </c>
      <c r="AB255" s="9" t="str">
        <f>'2021'!W$34</f>
        <v>-</v>
      </c>
      <c r="AC255" s="25" t="str">
        <f>'2021'!Y$34</f>
        <v>-</v>
      </c>
      <c r="AD255" s="26" t="str">
        <f t="shared" si="131"/>
        <v>#DIV/0!</v>
      </c>
    </row>
    <row r="256" ht="15.75" customHeight="1">
      <c r="B256" s="22">
        <v>2022.0</v>
      </c>
      <c r="C256" s="9" t="str">
        <f>'2022'!B$34</f>
        <v>-</v>
      </c>
      <c r="D256" s="9" t="str">
        <f>'2022'!D$34</f>
        <v>-</v>
      </c>
      <c r="E256" s="9" t="str">
        <f>'2022'!F$34</f>
        <v>-</v>
      </c>
      <c r="F256" s="9" t="str">
        <f>'2022'!H$34</f>
        <v>-</v>
      </c>
      <c r="G256" s="9" t="str">
        <f>'2022'!J$34</f>
        <v>-</v>
      </c>
      <c r="H256" s="9" t="str">
        <f>'2022'!L$34</f>
        <v>-</v>
      </c>
      <c r="I256" s="9" t="str">
        <f>'2022'!N$34</f>
        <v>-</v>
      </c>
      <c r="J256" s="9" t="str">
        <f>'2022'!P$34</f>
        <v>-</v>
      </c>
      <c r="K256" s="9" t="str">
        <f>'2022'!R$34</f>
        <v>-</v>
      </c>
      <c r="L256" s="9" t="str">
        <f>'2022'!T$34</f>
        <v>-</v>
      </c>
      <c r="M256" s="9" t="str">
        <f>'2022'!V$34</f>
        <v>-</v>
      </c>
      <c r="N256" s="25" t="str">
        <f>'2022'!X$34</f>
        <v>-</v>
      </c>
      <c r="O256" s="26" t="str">
        <f t="shared" si="130"/>
        <v>#DIV/0!</v>
      </c>
      <c r="P256" s="21"/>
      <c r="Q256" s="22">
        <v>2022.0</v>
      </c>
      <c r="R256" s="9" t="str">
        <f>'2022'!C$34</f>
        <v>-</v>
      </c>
      <c r="S256" s="9" t="str">
        <f>'2022'!E$34</f>
        <v>-</v>
      </c>
      <c r="T256" s="9" t="str">
        <f>'2022'!G$34</f>
        <v>-</v>
      </c>
      <c r="U256" s="9" t="str">
        <f>'2022'!I$34</f>
        <v>-</v>
      </c>
      <c r="V256" s="9" t="str">
        <f>'2022'!K$34</f>
        <v>-</v>
      </c>
      <c r="W256" s="9" t="str">
        <f>'2022'!M$34</f>
        <v>-</v>
      </c>
      <c r="X256" s="9" t="str">
        <f>'2022'!O$34</f>
        <v>-</v>
      </c>
      <c r="Y256" s="9" t="str">
        <f>'2022'!Q$34</f>
        <v>-</v>
      </c>
      <c r="Z256" s="9" t="str">
        <f>'2022'!S$34</f>
        <v>-</v>
      </c>
      <c r="AA256" s="9" t="str">
        <f>'2022'!U$34</f>
        <v>-</v>
      </c>
      <c r="AB256" s="9" t="str">
        <f>'2022'!W$34</f>
        <v>-</v>
      </c>
      <c r="AC256" s="25" t="str">
        <f>'2022'!Y$34</f>
        <v>-</v>
      </c>
      <c r="AD256" s="26" t="str">
        <f t="shared" si="131"/>
        <v>#DIV/0!</v>
      </c>
    </row>
    <row r="257" ht="15.75" customHeight="1">
      <c r="B257" s="22">
        <v>2023.0</v>
      </c>
      <c r="C257" s="9" t="str">
        <f>'2023'!B$34</f>
        <v>-</v>
      </c>
      <c r="D257" s="9" t="str">
        <f>'2023'!D$34</f>
        <v>-</v>
      </c>
      <c r="E257" s="9" t="str">
        <f>'2023'!F$34</f>
        <v>-</v>
      </c>
      <c r="F257" s="9" t="str">
        <f>'2023'!H$34</f>
        <v>-</v>
      </c>
      <c r="G257" s="9" t="str">
        <f>'2023'!J$34</f>
        <v>-</v>
      </c>
      <c r="H257" s="9" t="str">
        <f>'2023'!L$34</f>
        <v>-</v>
      </c>
      <c r="I257" s="9" t="str">
        <f>'2023'!N$34</f>
        <v>-</v>
      </c>
      <c r="J257" s="9" t="str">
        <f>'2023'!P$34</f>
        <v>-</v>
      </c>
      <c r="K257" s="9" t="str">
        <f>'2023'!R$34</f>
        <v>-</v>
      </c>
      <c r="L257" s="9" t="str">
        <f>'2023'!T$34</f>
        <v>-</v>
      </c>
      <c r="M257" s="9" t="str">
        <f>'2023'!V$34</f>
        <v>-</v>
      </c>
      <c r="N257" s="25" t="str">
        <f>'2023'!X$34</f>
        <v>-</v>
      </c>
      <c r="O257" s="26" t="str">
        <f t="shared" si="130"/>
        <v>#DIV/0!</v>
      </c>
      <c r="P257" s="21"/>
      <c r="Q257" s="22">
        <v>2023.0</v>
      </c>
      <c r="R257" s="9" t="str">
        <f>'2023'!C$34</f>
        <v>-</v>
      </c>
      <c r="S257" s="9" t="str">
        <f>'2023'!E$34</f>
        <v>-</v>
      </c>
      <c r="T257" s="9" t="str">
        <f>'2023'!G$34</f>
        <v>-</v>
      </c>
      <c r="U257" s="9" t="str">
        <f>'2023'!I$34</f>
        <v>-</v>
      </c>
      <c r="V257" s="9" t="str">
        <f>'2023'!K$34</f>
        <v>-</v>
      </c>
      <c r="W257" s="9" t="str">
        <f>'2023'!M$34</f>
        <v>-</v>
      </c>
      <c r="X257" s="9" t="str">
        <f>'2023'!O$34</f>
        <v>-</v>
      </c>
      <c r="Y257" s="9" t="str">
        <f>'2023'!Q$34</f>
        <v>-</v>
      </c>
      <c r="Z257" s="9" t="str">
        <f>'2023'!S$34</f>
        <v>-</v>
      </c>
      <c r="AA257" s="9" t="str">
        <f>'2023'!U$34</f>
        <v>-</v>
      </c>
      <c r="AB257" s="9" t="str">
        <f>'2023'!W$34</f>
        <v>-</v>
      </c>
      <c r="AC257" s="25" t="str">
        <f>'2023'!Y$34</f>
        <v>-</v>
      </c>
      <c r="AD257" s="26" t="str">
        <f t="shared" si="131"/>
        <v>#DIV/0!</v>
      </c>
    </row>
    <row r="258" ht="15.75" customHeight="1">
      <c r="B258" s="22">
        <v>2024.0</v>
      </c>
      <c r="C258" s="9" t="str">
        <f>'2024'!B$34</f>
        <v>-</v>
      </c>
      <c r="D258" s="9" t="str">
        <f>'2024'!D$34</f>
        <v>-</v>
      </c>
      <c r="E258" s="9" t="str">
        <f>'2024'!F$34</f>
        <v>-</v>
      </c>
      <c r="F258" s="9" t="str">
        <f>'2024'!H$34</f>
        <v>-</v>
      </c>
      <c r="G258" s="9" t="str">
        <f>'2024'!J$34</f>
        <v>-</v>
      </c>
      <c r="H258" s="9" t="str">
        <f>'2024'!L$34</f>
        <v>-</v>
      </c>
      <c r="I258" s="9" t="str">
        <f>'2024'!N$34</f>
        <v>-</v>
      </c>
      <c r="J258" s="9" t="str">
        <f>'2024'!P$34</f>
        <v>-</v>
      </c>
      <c r="K258" s="9" t="str">
        <f>'2024'!R$34</f>
        <v>-</v>
      </c>
      <c r="L258" s="9" t="str">
        <f>'2024'!T$34</f>
        <v>-</v>
      </c>
      <c r="M258" s="9" t="str">
        <f>'2024'!V$34</f>
        <v>-</v>
      </c>
      <c r="N258" s="25" t="str">
        <f>'2024'!X$34</f>
        <v>-</v>
      </c>
      <c r="O258" s="26" t="str">
        <f t="shared" si="130"/>
        <v>#DIV/0!</v>
      </c>
      <c r="P258" s="21"/>
      <c r="Q258" s="22">
        <v>2024.0</v>
      </c>
      <c r="R258" s="9" t="str">
        <f>'2024'!C$34</f>
        <v>-</v>
      </c>
      <c r="S258" s="9" t="str">
        <f>'2024'!E$34</f>
        <v>-</v>
      </c>
      <c r="T258" s="9" t="str">
        <f>'2024'!G$34</f>
        <v>-</v>
      </c>
      <c r="U258" s="9" t="str">
        <f>'2024'!I$34</f>
        <v>-</v>
      </c>
      <c r="V258" s="9" t="str">
        <f>'2024'!K$34</f>
        <v>-</v>
      </c>
      <c r="W258" s="9" t="str">
        <f>'2024'!M$34</f>
        <v>-</v>
      </c>
      <c r="X258" s="9" t="str">
        <f>'2024'!O$34</f>
        <v>-</v>
      </c>
      <c r="Y258" s="9" t="str">
        <f>'2024'!Q$34</f>
        <v>-</v>
      </c>
      <c r="Z258" s="9" t="str">
        <f>'2024'!S$34</f>
        <v>-</v>
      </c>
      <c r="AA258" s="9" t="str">
        <f>'2024'!U$34</f>
        <v>-</v>
      </c>
      <c r="AB258" s="9" t="str">
        <f>'2024'!W$34</f>
        <v>-</v>
      </c>
      <c r="AC258" s="25" t="str">
        <f>'2024'!Y$34</f>
        <v>-</v>
      </c>
      <c r="AD258" s="26" t="str">
        <f t="shared" si="131"/>
        <v>#DIV/0!</v>
      </c>
    </row>
    <row r="259" ht="15.75" customHeight="1">
      <c r="B259" s="22">
        <v>2025.0</v>
      </c>
      <c r="C259" s="9" t="str">
        <f>'2025'!B$34</f>
        <v>-</v>
      </c>
      <c r="D259" s="9" t="str">
        <f>'2025'!D$34</f>
        <v>-</v>
      </c>
      <c r="E259" s="9" t="str">
        <f>'2025'!F$34</f>
        <v>-</v>
      </c>
      <c r="F259" s="9" t="str">
        <f>'2025'!H$34</f>
        <v>-</v>
      </c>
      <c r="G259" s="9" t="str">
        <f>'2025'!J$34</f>
        <v>-</v>
      </c>
      <c r="H259" s="9" t="str">
        <f>'2025'!L$34</f>
        <v>-</v>
      </c>
      <c r="I259" s="9" t="str">
        <f>'2025'!N$34</f>
        <v>-</v>
      </c>
      <c r="J259" s="9" t="str">
        <f>'2025'!P$34</f>
        <v>-</v>
      </c>
      <c r="K259" s="9" t="str">
        <f>'2025'!R$34</f>
        <v>-</v>
      </c>
      <c r="L259" s="9" t="str">
        <f>'2025'!T$34</f>
        <v>-</v>
      </c>
      <c r="M259" s="9" t="str">
        <f>'2025'!V$34</f>
        <v>-</v>
      </c>
      <c r="N259" s="25" t="str">
        <f>'2025'!X$34</f>
        <v>-</v>
      </c>
      <c r="O259" s="26" t="str">
        <f t="shared" si="130"/>
        <v>#DIV/0!</v>
      </c>
      <c r="P259" s="21"/>
      <c r="Q259" s="22">
        <v>2025.0</v>
      </c>
      <c r="R259" s="9" t="str">
        <f>'2025'!C$34</f>
        <v>-</v>
      </c>
      <c r="S259" s="9" t="str">
        <f>'2025'!E$34</f>
        <v>-</v>
      </c>
      <c r="T259" s="9" t="str">
        <f>'2025'!G$34</f>
        <v>-</v>
      </c>
      <c r="U259" s="9" t="str">
        <f>'2025'!I$34</f>
        <v>-</v>
      </c>
      <c r="V259" s="9" t="str">
        <f>'2025'!K$34</f>
        <v>-</v>
      </c>
      <c r="W259" s="9" t="str">
        <f>'2025'!M$34</f>
        <v>-</v>
      </c>
      <c r="X259" s="9" t="str">
        <f>'2025'!O$34</f>
        <v>-</v>
      </c>
      <c r="Y259" s="9" t="str">
        <f>'2025'!Q$34</f>
        <v>-</v>
      </c>
      <c r="Z259" s="9" t="str">
        <f>'2025'!S$34</f>
        <v>-</v>
      </c>
      <c r="AA259" s="9" t="str">
        <f>'2025'!U$34</f>
        <v>-</v>
      </c>
      <c r="AB259" s="9" t="str">
        <f>'2025'!W$34</f>
        <v>-</v>
      </c>
      <c r="AC259" s="25" t="str">
        <f>'2025'!Y$34</f>
        <v>-</v>
      </c>
      <c r="AD259" s="26" t="str">
        <f t="shared" si="131"/>
        <v>#DIV/0!</v>
      </c>
    </row>
    <row r="260" ht="15.75" customHeight="1">
      <c r="B260" s="22">
        <v>2026.0</v>
      </c>
      <c r="C260" s="9" t="str">
        <f>'2026'!B$34</f>
        <v>-</v>
      </c>
      <c r="D260" s="9" t="str">
        <f>'2026'!D$34</f>
        <v>-</v>
      </c>
      <c r="E260" s="9" t="str">
        <f>'2026'!F$34</f>
        <v>-</v>
      </c>
      <c r="F260" s="9" t="str">
        <f>'2026'!H$34</f>
        <v>-</v>
      </c>
      <c r="G260" s="9" t="str">
        <f>'2026'!J$34</f>
        <v>-</v>
      </c>
      <c r="H260" s="9" t="str">
        <f>'2026'!L$34</f>
        <v>-</v>
      </c>
      <c r="I260" s="9" t="str">
        <f>'2026'!N$34</f>
        <v>-</v>
      </c>
      <c r="J260" s="9" t="str">
        <f>'2026'!P$34</f>
        <v>-</v>
      </c>
      <c r="K260" s="9" t="str">
        <f>'2026'!R$34</f>
        <v>-</v>
      </c>
      <c r="L260" s="9" t="str">
        <f>'2026'!T$34</f>
        <v>-</v>
      </c>
      <c r="M260" s="9" t="str">
        <f>'2026'!V$34</f>
        <v>-</v>
      </c>
      <c r="N260" s="25" t="str">
        <f>'2026'!X$34</f>
        <v>-</v>
      </c>
      <c r="O260" s="26" t="str">
        <f t="shared" si="130"/>
        <v>#DIV/0!</v>
      </c>
      <c r="P260" s="21"/>
      <c r="Q260" s="22">
        <v>2026.0</v>
      </c>
      <c r="R260" s="9" t="str">
        <f>'2026'!C$34</f>
        <v>-</v>
      </c>
      <c r="S260" s="9" t="str">
        <f>'2026'!E$34</f>
        <v>-</v>
      </c>
      <c r="T260" s="9" t="str">
        <f>'2026'!G$34</f>
        <v>-</v>
      </c>
      <c r="U260" s="9" t="str">
        <f>'2026'!I$34</f>
        <v>-</v>
      </c>
      <c r="V260" s="9" t="str">
        <f>'2026'!K$34</f>
        <v>-</v>
      </c>
      <c r="W260" s="9" t="str">
        <f>'2026'!M$34</f>
        <v>-</v>
      </c>
      <c r="X260" s="9" t="str">
        <f>'2026'!O$34</f>
        <v>-</v>
      </c>
      <c r="Y260" s="9" t="str">
        <f>'2026'!Q$34</f>
        <v>-</v>
      </c>
      <c r="Z260" s="9" t="str">
        <f>'2026'!S$34</f>
        <v>-</v>
      </c>
      <c r="AA260" s="9" t="str">
        <f>'2026'!U$34</f>
        <v>-</v>
      </c>
      <c r="AB260" s="9" t="str">
        <f>'2026'!W$34</f>
        <v>-</v>
      </c>
      <c r="AC260" s="25" t="str">
        <f>'2026'!Y$34</f>
        <v>-</v>
      </c>
      <c r="AD260" s="26" t="str">
        <f t="shared" si="131"/>
        <v>#DIV/0!</v>
      </c>
    </row>
    <row r="261" ht="15.75" customHeight="1">
      <c r="B261" s="34" t="s">
        <v>42</v>
      </c>
      <c r="C261" s="35" t="str">
        <f>C564</f>
        <v>#REF!</v>
      </c>
      <c r="D261" s="35" t="str">
        <f>E564</f>
        <v>#REF!</v>
      </c>
      <c r="E261" s="35" t="str">
        <f>G564</f>
        <v>#REF!</v>
      </c>
      <c r="F261" s="35" t="str">
        <f>I564</f>
        <v>#REF!</v>
      </c>
      <c r="G261" s="35" t="str">
        <f>K564</f>
        <v>#REF!</v>
      </c>
      <c r="H261" s="35" t="str">
        <f>M564</f>
        <v>#REF!</v>
      </c>
      <c r="I261" s="35" t="str">
        <f>O564</f>
        <v>#REF!</v>
      </c>
      <c r="J261" s="35" t="str">
        <f>Q564</f>
        <v>#REF!</v>
      </c>
      <c r="K261" s="35" t="str">
        <f>S564</f>
        <v>#REF!</v>
      </c>
      <c r="L261" s="35" t="str">
        <f>U564</f>
        <v>#REF!</v>
      </c>
      <c r="M261" s="35" t="str">
        <f>W564</f>
        <v>#REF!</v>
      </c>
      <c r="N261" s="36" t="str">
        <f>Y564</f>
        <v>#REF!</v>
      </c>
      <c r="O261" s="37" t="str">
        <f t="shared" si="130"/>
        <v>#REF!</v>
      </c>
      <c r="P261" s="21"/>
      <c r="Q261" s="34" t="s">
        <v>42</v>
      </c>
      <c r="R261" s="35" t="str">
        <f>D564</f>
        <v>#REF!</v>
      </c>
      <c r="S261" s="35" t="str">
        <f>F564</f>
        <v>#REF!</v>
      </c>
      <c r="T261" s="35" t="str">
        <f>H564</f>
        <v>#REF!</v>
      </c>
      <c r="U261" s="35" t="str">
        <f>J564</f>
        <v>#REF!</v>
      </c>
      <c r="V261" s="35" t="str">
        <f>L564</f>
        <v>#REF!</v>
      </c>
      <c r="W261" s="35" t="str">
        <f>N564</f>
        <v>#REF!</v>
      </c>
      <c r="X261" s="35" t="str">
        <f>P564</f>
        <v>#REF!</v>
      </c>
      <c r="Y261" s="35" t="str">
        <f>R564</f>
        <v>#REF!</v>
      </c>
      <c r="Z261" s="35" t="str">
        <f>T564</f>
        <v>#REF!</v>
      </c>
      <c r="AA261" s="35" t="str">
        <f>V564</f>
        <v>#REF!</v>
      </c>
      <c r="AB261" s="35" t="str">
        <f>X564</f>
        <v>#REF!</v>
      </c>
      <c r="AC261" s="36" t="str">
        <f>Z564</f>
        <v>#REF!</v>
      </c>
      <c r="AD261" s="37" t="str">
        <f t="shared" si="131"/>
        <v>#REF!</v>
      </c>
    </row>
    <row r="262" ht="15.75" customHeight="1">
      <c r="B262" s="38" t="s">
        <v>43</v>
      </c>
      <c r="C262" s="9">
        <f t="shared" ref="C262:O262" si="132">MIN(C135:C260)</f>
        <v>0</v>
      </c>
      <c r="D262" s="9">
        <f t="shared" si="132"/>
        <v>0</v>
      </c>
      <c r="E262" s="9">
        <f t="shared" si="132"/>
        <v>0</v>
      </c>
      <c r="F262" s="9">
        <f t="shared" si="132"/>
        <v>0</v>
      </c>
      <c r="G262" s="9">
        <f t="shared" si="132"/>
        <v>0</v>
      </c>
      <c r="H262" s="9">
        <f t="shared" si="132"/>
        <v>0</v>
      </c>
      <c r="I262" s="9">
        <f t="shared" si="132"/>
        <v>0</v>
      </c>
      <c r="J262" s="9">
        <f t="shared" si="132"/>
        <v>0</v>
      </c>
      <c r="K262" s="9">
        <f t="shared" si="132"/>
        <v>0</v>
      </c>
      <c r="L262" s="9">
        <f t="shared" si="132"/>
        <v>0</v>
      </c>
      <c r="M262" s="9">
        <f t="shared" si="132"/>
        <v>0</v>
      </c>
      <c r="N262" s="25">
        <f t="shared" si="132"/>
        <v>0</v>
      </c>
      <c r="O262" s="26" t="str">
        <f t="shared" si="132"/>
        <v>#DIV/0!</v>
      </c>
      <c r="P262" s="21"/>
      <c r="Q262" s="38" t="s">
        <v>43</v>
      </c>
      <c r="R262" s="9">
        <f t="shared" ref="R262:AD262" si="133">MIN(R135:R260)</f>
        <v>0</v>
      </c>
      <c r="S262" s="9">
        <f t="shared" si="133"/>
        <v>0</v>
      </c>
      <c r="T262" s="9">
        <f t="shared" si="133"/>
        <v>0</v>
      </c>
      <c r="U262" s="9">
        <f t="shared" si="133"/>
        <v>0</v>
      </c>
      <c r="V262" s="9">
        <f t="shared" si="133"/>
        <v>0</v>
      </c>
      <c r="W262" s="9">
        <f t="shared" si="133"/>
        <v>0</v>
      </c>
      <c r="X262" s="9">
        <f t="shared" si="133"/>
        <v>0</v>
      </c>
      <c r="Y262" s="9">
        <f t="shared" si="133"/>
        <v>0</v>
      </c>
      <c r="Z262" s="9">
        <f t="shared" si="133"/>
        <v>0</v>
      </c>
      <c r="AA262" s="9">
        <f t="shared" si="133"/>
        <v>0</v>
      </c>
      <c r="AB262" s="9">
        <f t="shared" si="133"/>
        <v>0</v>
      </c>
      <c r="AC262" s="25">
        <f t="shared" si="133"/>
        <v>0</v>
      </c>
      <c r="AD262" s="26" t="str">
        <f t="shared" si="133"/>
        <v>#DIV/0!</v>
      </c>
    </row>
    <row r="263" ht="15.75" customHeight="1">
      <c r="B263" s="30" t="s">
        <v>39</v>
      </c>
      <c r="C263" s="31">
        <f t="shared" ref="C263:O263" si="134">MAX(C135:C260)</f>
        <v>0</v>
      </c>
      <c r="D263" s="31">
        <f t="shared" si="134"/>
        <v>0</v>
      </c>
      <c r="E263" s="31">
        <f t="shared" si="134"/>
        <v>0</v>
      </c>
      <c r="F263" s="31">
        <f t="shared" si="134"/>
        <v>0</v>
      </c>
      <c r="G263" s="31">
        <f t="shared" si="134"/>
        <v>0</v>
      </c>
      <c r="H263" s="31">
        <f t="shared" si="134"/>
        <v>0</v>
      </c>
      <c r="I263" s="31">
        <f t="shared" si="134"/>
        <v>0</v>
      </c>
      <c r="J263" s="31">
        <f t="shared" si="134"/>
        <v>0</v>
      </c>
      <c r="K263" s="31">
        <f t="shared" si="134"/>
        <v>0</v>
      </c>
      <c r="L263" s="31">
        <f t="shared" si="134"/>
        <v>0</v>
      </c>
      <c r="M263" s="31">
        <f t="shared" si="134"/>
        <v>0</v>
      </c>
      <c r="N263" s="32">
        <f t="shared" si="134"/>
        <v>0</v>
      </c>
      <c r="O263" s="33" t="str">
        <f t="shared" si="134"/>
        <v>#DIV/0!</v>
      </c>
      <c r="P263" s="21"/>
      <c r="Q263" s="30" t="s">
        <v>39</v>
      </c>
      <c r="R263" s="31">
        <f t="shared" ref="R263:AD263" si="135">MAX(R135:R260)</f>
        <v>0</v>
      </c>
      <c r="S263" s="31">
        <f t="shared" si="135"/>
        <v>0</v>
      </c>
      <c r="T263" s="31">
        <f t="shared" si="135"/>
        <v>0</v>
      </c>
      <c r="U263" s="31">
        <f t="shared" si="135"/>
        <v>0</v>
      </c>
      <c r="V263" s="31">
        <f t="shared" si="135"/>
        <v>0</v>
      </c>
      <c r="W263" s="31">
        <f t="shared" si="135"/>
        <v>0</v>
      </c>
      <c r="X263" s="31">
        <f t="shared" si="135"/>
        <v>0</v>
      </c>
      <c r="Y263" s="31">
        <f t="shared" si="135"/>
        <v>0</v>
      </c>
      <c r="Z263" s="31">
        <f t="shared" si="135"/>
        <v>0</v>
      </c>
      <c r="AA263" s="31">
        <f t="shared" si="135"/>
        <v>0</v>
      </c>
      <c r="AB263" s="31">
        <f t="shared" si="135"/>
        <v>0</v>
      </c>
      <c r="AC263" s="32">
        <f t="shared" si="135"/>
        <v>0</v>
      </c>
      <c r="AD263" s="33" t="str">
        <f t="shared" si="135"/>
        <v>#DIV/0!</v>
      </c>
    </row>
    <row r="264" ht="15.75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39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1"/>
    </row>
    <row r="265" ht="15.75" customHeight="1">
      <c r="B265" s="18" t="s">
        <v>44</v>
      </c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20"/>
      <c r="P265" s="21"/>
      <c r="Q265" s="18" t="s">
        <v>45</v>
      </c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20"/>
    </row>
    <row r="266" ht="15.75" customHeight="1">
      <c r="B266" s="22" t="s">
        <v>21</v>
      </c>
      <c r="C266" s="23" t="s">
        <v>25</v>
      </c>
      <c r="D266" s="23" t="s">
        <v>26</v>
      </c>
      <c r="E266" s="23" t="s">
        <v>27</v>
      </c>
      <c r="F266" s="23" t="s">
        <v>28</v>
      </c>
      <c r="G266" s="23" t="s">
        <v>29</v>
      </c>
      <c r="H266" s="23" t="s">
        <v>30</v>
      </c>
      <c r="I266" s="23" t="s">
        <v>31</v>
      </c>
      <c r="J266" s="23" t="s">
        <v>32</v>
      </c>
      <c r="K266" s="23" t="s">
        <v>33</v>
      </c>
      <c r="L266" s="23" t="s">
        <v>34</v>
      </c>
      <c r="M266" s="23" t="s">
        <v>35</v>
      </c>
      <c r="N266" s="23" t="s">
        <v>36</v>
      </c>
      <c r="O266" s="24" t="s">
        <v>21</v>
      </c>
      <c r="P266" s="21"/>
      <c r="Q266" s="22" t="s">
        <v>21</v>
      </c>
      <c r="R266" s="23" t="s">
        <v>25</v>
      </c>
      <c r="S266" s="23" t="s">
        <v>26</v>
      </c>
      <c r="T266" s="23" t="s">
        <v>27</v>
      </c>
      <c r="U266" s="23" t="s">
        <v>28</v>
      </c>
      <c r="V266" s="23" t="s">
        <v>29</v>
      </c>
      <c r="W266" s="23" t="s">
        <v>30</v>
      </c>
      <c r="X266" s="23" t="s">
        <v>31</v>
      </c>
      <c r="Y266" s="23" t="s">
        <v>32</v>
      </c>
      <c r="Z266" s="23" t="s">
        <v>33</v>
      </c>
      <c r="AA266" s="23" t="s">
        <v>34</v>
      </c>
      <c r="AB266" s="23" t="s">
        <v>35</v>
      </c>
      <c r="AC266" s="23" t="s">
        <v>36</v>
      </c>
      <c r="AD266" s="24" t="s">
        <v>21</v>
      </c>
    </row>
    <row r="267" ht="15.75" customHeight="1">
      <c r="B267" s="22">
        <v>1901.0</v>
      </c>
      <c r="C267" s="9" t="str">
        <f>'1901'!C$37</f>
        <v>-</v>
      </c>
      <c r="D267" s="9" t="str">
        <f>'1901'!E$37</f>
        <v>-</v>
      </c>
      <c r="E267" s="9" t="str">
        <f>'1901'!G$37</f>
        <v>-</v>
      </c>
      <c r="F267" s="9" t="str">
        <f>'1901'!I$37</f>
        <v>-</v>
      </c>
      <c r="G267" s="9" t="str">
        <f>'1901'!K$37</f>
        <v>-</v>
      </c>
      <c r="H267" s="9" t="str">
        <f>'1901'!M$37</f>
        <v>-</v>
      </c>
      <c r="I267" s="9" t="str">
        <f>'1901'!O$37</f>
        <v>-</v>
      </c>
      <c r="J267" s="9" t="str">
        <f>'1901'!Q$37</f>
        <v>-</v>
      </c>
      <c r="K267" s="9" t="str">
        <f>'1901'!S$37</f>
        <v>-</v>
      </c>
      <c r="L267" s="9" t="str">
        <f>'1901'!U$37</f>
        <v>-</v>
      </c>
      <c r="M267" s="9" t="str">
        <f>'1901'!W$37</f>
        <v>-</v>
      </c>
      <c r="N267" s="25" t="str">
        <f>'1901'!Y$37</f>
        <v>-</v>
      </c>
      <c r="O267" s="26">
        <f t="shared" ref="O267:O392" si="136">MAX(C267:N267)</f>
        <v>0</v>
      </c>
      <c r="P267" s="21"/>
      <c r="Q267" s="22">
        <v>1901.0</v>
      </c>
      <c r="R267" s="9" t="str">
        <f>'1901'!C$36</f>
        <v>-</v>
      </c>
      <c r="S267" s="9" t="str">
        <f>'1901'!E$36</f>
        <v>-</v>
      </c>
      <c r="T267" s="9" t="str">
        <f>'1901'!G$36</f>
        <v>-</v>
      </c>
      <c r="U267" s="9" t="str">
        <f>'1901'!I$36</f>
        <v>-</v>
      </c>
      <c r="V267" s="9" t="str">
        <f>'1901'!K$36</f>
        <v>-</v>
      </c>
      <c r="W267" s="9" t="str">
        <f>'1901'!M$36</f>
        <v>-</v>
      </c>
      <c r="X267" s="9" t="str">
        <f>'1901'!O$36</f>
        <v>-</v>
      </c>
      <c r="Y267" s="9" t="str">
        <f>'1901'!Q$36</f>
        <v>-</v>
      </c>
      <c r="Z267" s="9" t="str">
        <f>'1901'!S$36</f>
        <v>-</v>
      </c>
      <c r="AA267" s="9" t="str">
        <f>'1901'!U$36</f>
        <v>-</v>
      </c>
      <c r="AB267" s="9" t="str">
        <f>'1901'!W$36</f>
        <v>-</v>
      </c>
      <c r="AC267" s="25" t="str">
        <f>'1901'!Y$36</f>
        <v>-</v>
      </c>
      <c r="AD267" s="26">
        <f t="shared" ref="AD267:AD392" si="137">MIN(R267:AC267)</f>
        <v>0</v>
      </c>
    </row>
    <row r="268" ht="15.75" customHeight="1">
      <c r="B268" s="22">
        <v>1902.0</v>
      </c>
      <c r="C268" s="9" t="str">
        <f>'1902'!C$37</f>
        <v>-</v>
      </c>
      <c r="D268" s="9" t="str">
        <f>'1902'!E$37</f>
        <v>-</v>
      </c>
      <c r="E268" s="9" t="str">
        <f>'1902'!G$37</f>
        <v>-</v>
      </c>
      <c r="F268" s="9" t="str">
        <f>'1902'!I$37</f>
        <v>-</v>
      </c>
      <c r="G268" s="9" t="str">
        <f>'1902'!K$37</f>
        <v>-</v>
      </c>
      <c r="H268" s="9" t="str">
        <f>'1902'!M$37</f>
        <v>-</v>
      </c>
      <c r="I268" s="9" t="str">
        <f>'1902'!O$37</f>
        <v>-</v>
      </c>
      <c r="J268" s="9" t="str">
        <f>'1902'!Q$37</f>
        <v>-</v>
      </c>
      <c r="K268" s="9" t="str">
        <f>'1902'!S$37</f>
        <v>-</v>
      </c>
      <c r="L268" s="9" t="str">
        <f>'1902'!U$37</f>
        <v>-</v>
      </c>
      <c r="M268" s="9" t="str">
        <f>'1902'!W$37</f>
        <v>-</v>
      </c>
      <c r="N268" s="25" t="str">
        <f>'1902'!Y$37</f>
        <v>-</v>
      </c>
      <c r="O268" s="26">
        <f t="shared" si="136"/>
        <v>0</v>
      </c>
      <c r="P268" s="21"/>
      <c r="Q268" s="22">
        <v>1902.0</v>
      </c>
      <c r="R268" s="9" t="str">
        <f>'1902'!C$36</f>
        <v>-</v>
      </c>
      <c r="S268" s="9" t="str">
        <f>'1902'!E$36</f>
        <v>-</v>
      </c>
      <c r="T268" s="9" t="str">
        <f>'1902'!G$36</f>
        <v>-</v>
      </c>
      <c r="U268" s="9" t="str">
        <f>'1902'!I$36</f>
        <v>-</v>
      </c>
      <c r="V268" s="9" t="str">
        <f>'1902'!K$36</f>
        <v>-</v>
      </c>
      <c r="W268" s="9" t="str">
        <f>'1902'!M$36</f>
        <v>-</v>
      </c>
      <c r="X268" s="9" t="str">
        <f>'1902'!O$36</f>
        <v>-</v>
      </c>
      <c r="Y268" s="9" t="str">
        <f>'1902'!Q$36</f>
        <v>-</v>
      </c>
      <c r="Z268" s="9" t="str">
        <f>'1902'!S$36</f>
        <v>-</v>
      </c>
      <c r="AA268" s="9" t="str">
        <f>'1902'!U$36</f>
        <v>-</v>
      </c>
      <c r="AB268" s="9" t="str">
        <f>'1902'!W$36</f>
        <v>-</v>
      </c>
      <c r="AC268" s="25" t="str">
        <f>'1902'!Y$36</f>
        <v>-</v>
      </c>
      <c r="AD268" s="26">
        <f t="shared" si="137"/>
        <v>0</v>
      </c>
    </row>
    <row r="269" ht="15.75" customHeight="1">
      <c r="B269" s="22">
        <v>1903.0</v>
      </c>
      <c r="C269" s="9" t="str">
        <f>'1903'!C$37</f>
        <v>-</v>
      </c>
      <c r="D269" s="9" t="str">
        <f>'1903'!E$37</f>
        <v>-</v>
      </c>
      <c r="E269" s="9" t="str">
        <f>'1903'!G$37</f>
        <v>-</v>
      </c>
      <c r="F269" s="9" t="str">
        <f>'1903'!I$37</f>
        <v>-</v>
      </c>
      <c r="G269" s="9" t="str">
        <f>'1903'!K$37</f>
        <v>-</v>
      </c>
      <c r="H269" s="9" t="str">
        <f>'1903'!M$37</f>
        <v>-</v>
      </c>
      <c r="I269" s="9" t="str">
        <f>'1903'!O$37</f>
        <v>-</v>
      </c>
      <c r="J269" s="9" t="str">
        <f>'1903'!Q$37</f>
        <v>-</v>
      </c>
      <c r="K269" s="9" t="str">
        <f>'1903'!S$37</f>
        <v>-</v>
      </c>
      <c r="L269" s="9" t="str">
        <f>'1903'!U$37</f>
        <v>-</v>
      </c>
      <c r="M269" s="9" t="str">
        <f>'1903'!W$37</f>
        <v>-</v>
      </c>
      <c r="N269" s="25" t="str">
        <f>'1903'!Y$37</f>
        <v>-</v>
      </c>
      <c r="O269" s="26">
        <f t="shared" si="136"/>
        <v>0</v>
      </c>
      <c r="P269" s="21"/>
      <c r="Q269" s="22">
        <v>1903.0</v>
      </c>
      <c r="R269" s="9" t="str">
        <f>'1903'!C$36</f>
        <v>-</v>
      </c>
      <c r="S269" s="9" t="str">
        <f>'1903'!E$36</f>
        <v>-</v>
      </c>
      <c r="T269" s="9" t="str">
        <f>'1903'!G$36</f>
        <v>-</v>
      </c>
      <c r="U269" s="9" t="str">
        <f>'1903'!I$36</f>
        <v>-</v>
      </c>
      <c r="V269" s="9" t="str">
        <f>'1903'!K$36</f>
        <v>-</v>
      </c>
      <c r="W269" s="9" t="str">
        <f>'1903'!M$36</f>
        <v>-</v>
      </c>
      <c r="X269" s="9" t="str">
        <f>'1903'!O$36</f>
        <v>-</v>
      </c>
      <c r="Y269" s="9" t="str">
        <f>'1903'!Q$36</f>
        <v>-</v>
      </c>
      <c r="Z269" s="9" t="str">
        <f>'1903'!S$36</f>
        <v>-</v>
      </c>
      <c r="AA269" s="9" t="str">
        <f>'1903'!U$36</f>
        <v>-</v>
      </c>
      <c r="AB269" s="9" t="str">
        <f>'1903'!W$36</f>
        <v>-</v>
      </c>
      <c r="AC269" s="25" t="str">
        <f>'1903'!Y$36</f>
        <v>-</v>
      </c>
      <c r="AD269" s="26">
        <f t="shared" si="137"/>
        <v>0</v>
      </c>
    </row>
    <row r="270" ht="15.75" customHeight="1">
      <c r="B270" s="22">
        <v>1904.0</v>
      </c>
      <c r="C270" s="9" t="str">
        <f>'1904'!C$37</f>
        <v>-</v>
      </c>
      <c r="D270" s="9" t="str">
        <f>'1904'!E$37</f>
        <v>-</v>
      </c>
      <c r="E270" s="9" t="str">
        <f>'1904'!G$37</f>
        <v>-</v>
      </c>
      <c r="F270" s="9" t="str">
        <f>'1904'!I$37</f>
        <v>-</v>
      </c>
      <c r="G270" s="9" t="str">
        <f>'1904'!K$37</f>
        <v>-</v>
      </c>
      <c r="H270" s="9" t="str">
        <f>'1904'!M$37</f>
        <v>-</v>
      </c>
      <c r="I270" s="9" t="str">
        <f>'1904'!O$37</f>
        <v>-</v>
      </c>
      <c r="J270" s="9" t="str">
        <f>'1904'!Q$37</f>
        <v>-</v>
      </c>
      <c r="K270" s="9" t="str">
        <f>'1904'!S$37</f>
        <v>-</v>
      </c>
      <c r="L270" s="9" t="str">
        <f>'1904'!U$37</f>
        <v>-</v>
      </c>
      <c r="M270" s="9" t="str">
        <f>'1904'!W$37</f>
        <v>-</v>
      </c>
      <c r="N270" s="25" t="str">
        <f>'1904'!Y$37</f>
        <v>-</v>
      </c>
      <c r="O270" s="26">
        <f t="shared" si="136"/>
        <v>0</v>
      </c>
      <c r="P270" s="21"/>
      <c r="Q270" s="22">
        <v>1904.0</v>
      </c>
      <c r="R270" s="9" t="str">
        <f>'1904'!C$36</f>
        <v>-</v>
      </c>
      <c r="S270" s="9" t="str">
        <f>'1904'!E$36</f>
        <v>-</v>
      </c>
      <c r="T270" s="9" t="str">
        <f>'1904'!G$36</f>
        <v>-</v>
      </c>
      <c r="U270" s="9" t="str">
        <f>'1904'!I$36</f>
        <v>-</v>
      </c>
      <c r="V270" s="9" t="str">
        <f>'1904'!K$36</f>
        <v>-</v>
      </c>
      <c r="W270" s="9" t="str">
        <f>'1904'!M$36</f>
        <v>-</v>
      </c>
      <c r="X270" s="9" t="str">
        <f>'1904'!O$36</f>
        <v>-</v>
      </c>
      <c r="Y270" s="9" t="str">
        <f>'1904'!Q$36</f>
        <v>-</v>
      </c>
      <c r="Z270" s="9" t="str">
        <f>'1904'!S$36</f>
        <v>-</v>
      </c>
      <c r="AA270" s="9" t="str">
        <f>'1904'!U$36</f>
        <v>-</v>
      </c>
      <c r="AB270" s="9" t="str">
        <f>'1904'!W$36</f>
        <v>-</v>
      </c>
      <c r="AC270" s="25" t="str">
        <f>'1904'!Y$36</f>
        <v>-</v>
      </c>
      <c r="AD270" s="26">
        <f t="shared" si="137"/>
        <v>0</v>
      </c>
      <c r="AE270" s="27"/>
    </row>
    <row r="271" ht="15.75" customHeight="1">
      <c r="B271" s="22">
        <v>1905.0</v>
      </c>
      <c r="C271" s="9" t="str">
        <f>'1905'!C$37</f>
        <v>-</v>
      </c>
      <c r="D271" s="9" t="str">
        <f>'1905'!E$37</f>
        <v>-</v>
      </c>
      <c r="E271" s="9" t="str">
        <f>'1905'!G$37</f>
        <v>-</v>
      </c>
      <c r="F271" s="9" t="str">
        <f>'1905'!I$37</f>
        <v>-</v>
      </c>
      <c r="G271" s="9" t="str">
        <f>'1905'!K$37</f>
        <v>-</v>
      </c>
      <c r="H271" s="9" t="str">
        <f>'1905'!M$37</f>
        <v>-</v>
      </c>
      <c r="I271" s="9" t="str">
        <f>'1905'!O$37</f>
        <v>-</v>
      </c>
      <c r="J271" s="9" t="str">
        <f>'1905'!Q$37</f>
        <v>-</v>
      </c>
      <c r="K271" s="9" t="str">
        <f>'1905'!S$37</f>
        <v>-</v>
      </c>
      <c r="L271" s="9" t="str">
        <f>'1905'!U$37</f>
        <v>-</v>
      </c>
      <c r="M271" s="9" t="str">
        <f>'1905'!W$37</f>
        <v>-</v>
      </c>
      <c r="N271" s="25" t="str">
        <f>'1905'!Y$37</f>
        <v>-</v>
      </c>
      <c r="O271" s="26">
        <f t="shared" si="136"/>
        <v>0</v>
      </c>
      <c r="P271" s="21"/>
      <c r="Q271" s="22">
        <v>1905.0</v>
      </c>
      <c r="R271" s="9" t="str">
        <f>'1905'!C$36</f>
        <v>-</v>
      </c>
      <c r="S271" s="9" t="str">
        <f>'1905'!E$36</f>
        <v>-</v>
      </c>
      <c r="T271" s="9" t="str">
        <f>'1905'!G$36</f>
        <v>-</v>
      </c>
      <c r="U271" s="9" t="str">
        <f>'1905'!I$36</f>
        <v>-</v>
      </c>
      <c r="V271" s="9" t="str">
        <f>'1905'!K$36</f>
        <v>-</v>
      </c>
      <c r="W271" s="9" t="str">
        <f>'1905'!M$36</f>
        <v>-</v>
      </c>
      <c r="X271" s="9" t="str">
        <f>'1905'!O$36</f>
        <v>-</v>
      </c>
      <c r="Y271" s="9" t="str">
        <f>'1905'!Q$36</f>
        <v>-</v>
      </c>
      <c r="Z271" s="9" t="str">
        <f>'1905'!S$36</f>
        <v>-</v>
      </c>
      <c r="AA271" s="9" t="str">
        <f>'1905'!U$36</f>
        <v>-</v>
      </c>
      <c r="AB271" s="9" t="str">
        <f>'1905'!W$36</f>
        <v>-</v>
      </c>
      <c r="AC271" s="25" t="str">
        <f>'1905'!Y$36</f>
        <v>-</v>
      </c>
      <c r="AD271" s="26">
        <f t="shared" si="137"/>
        <v>0</v>
      </c>
      <c r="AE271" s="27"/>
    </row>
    <row r="272" ht="15.75" customHeight="1">
      <c r="B272" s="22">
        <v>1906.0</v>
      </c>
      <c r="C272" s="9" t="str">
        <f>'1906'!C$37</f>
        <v>-</v>
      </c>
      <c r="D272" s="9" t="str">
        <f>'1906'!E$37</f>
        <v>-</v>
      </c>
      <c r="E272" s="9" t="str">
        <f>'1906'!G$37</f>
        <v>-</v>
      </c>
      <c r="F272" s="9" t="str">
        <f>'1906'!I$37</f>
        <v>-</v>
      </c>
      <c r="G272" s="9" t="str">
        <f>'1906'!K$37</f>
        <v>-</v>
      </c>
      <c r="H272" s="9" t="str">
        <f>'1906'!M$37</f>
        <v>-</v>
      </c>
      <c r="I272" s="9" t="str">
        <f>'1906'!O$37</f>
        <v>-</v>
      </c>
      <c r="J272" s="9" t="str">
        <f>'1906'!Q$37</f>
        <v>-</v>
      </c>
      <c r="K272" s="9" t="str">
        <f>'1906'!S$37</f>
        <v>-</v>
      </c>
      <c r="L272" s="9" t="str">
        <f>'1906'!U$37</f>
        <v>-</v>
      </c>
      <c r="M272" s="9" t="str">
        <f>'1906'!W$37</f>
        <v>-</v>
      </c>
      <c r="N272" s="25" t="str">
        <f>'1906'!Y$37</f>
        <v>-</v>
      </c>
      <c r="O272" s="26">
        <f t="shared" si="136"/>
        <v>0</v>
      </c>
      <c r="P272" s="21"/>
      <c r="Q272" s="22">
        <v>1906.0</v>
      </c>
      <c r="R272" s="9" t="str">
        <f>'1906'!C$36</f>
        <v>-</v>
      </c>
      <c r="S272" s="9" t="str">
        <f>'1906'!E$36</f>
        <v>-</v>
      </c>
      <c r="T272" s="9" t="str">
        <f>'1906'!G$36</f>
        <v>-</v>
      </c>
      <c r="U272" s="9" t="str">
        <f>'1906'!I$36</f>
        <v>-</v>
      </c>
      <c r="V272" s="9" t="str">
        <f>'1906'!K$36</f>
        <v>-</v>
      </c>
      <c r="W272" s="9" t="str">
        <f>'1906'!M$36</f>
        <v>-</v>
      </c>
      <c r="X272" s="9" t="str">
        <f>'1906'!O$36</f>
        <v>-</v>
      </c>
      <c r="Y272" s="9" t="str">
        <f>'1906'!Q$36</f>
        <v>-</v>
      </c>
      <c r="Z272" s="9" t="str">
        <f>'1906'!S$36</f>
        <v>-</v>
      </c>
      <c r="AA272" s="9" t="str">
        <f>'1906'!U$36</f>
        <v>-</v>
      </c>
      <c r="AB272" s="9" t="str">
        <f>'1906'!W$36</f>
        <v>-</v>
      </c>
      <c r="AC272" s="25" t="str">
        <f>'1906'!Y$36</f>
        <v>-</v>
      </c>
      <c r="AD272" s="26">
        <f t="shared" si="137"/>
        <v>0</v>
      </c>
      <c r="AE272" s="27"/>
    </row>
    <row r="273" ht="15.75" customHeight="1">
      <c r="B273" s="22">
        <v>1907.0</v>
      </c>
      <c r="C273" s="9" t="str">
        <f>'1907'!C$37</f>
        <v>-</v>
      </c>
      <c r="D273" s="9" t="str">
        <f>'1907'!E$37</f>
        <v>-</v>
      </c>
      <c r="E273" s="9" t="str">
        <f>'1907'!G$37</f>
        <v>-</v>
      </c>
      <c r="F273" s="9" t="str">
        <f>'1907'!I$37</f>
        <v>-</v>
      </c>
      <c r="G273" s="9" t="str">
        <f>'1907'!K$37</f>
        <v>-</v>
      </c>
      <c r="H273" s="9" t="str">
        <f>'1907'!M$37</f>
        <v>-</v>
      </c>
      <c r="I273" s="9" t="str">
        <f>'1907'!O$37</f>
        <v>-</v>
      </c>
      <c r="J273" s="9" t="str">
        <f>'1907'!Q$37</f>
        <v>-</v>
      </c>
      <c r="K273" s="9" t="str">
        <f>'1907'!S$37</f>
        <v>-</v>
      </c>
      <c r="L273" s="9" t="str">
        <f>'1907'!U$37</f>
        <v>-</v>
      </c>
      <c r="M273" s="9" t="str">
        <f>'1907'!W$37</f>
        <v>-</v>
      </c>
      <c r="N273" s="25" t="str">
        <f>'1907'!Y$37</f>
        <v>-</v>
      </c>
      <c r="O273" s="26">
        <f t="shared" si="136"/>
        <v>0</v>
      </c>
      <c r="P273" s="21"/>
      <c r="Q273" s="22">
        <v>1907.0</v>
      </c>
      <c r="R273" s="9" t="str">
        <f>'1907'!C$36</f>
        <v>-</v>
      </c>
      <c r="S273" s="9" t="str">
        <f>'1907'!E$36</f>
        <v>-</v>
      </c>
      <c r="T273" s="9" t="str">
        <f>'1907'!G$36</f>
        <v>-</v>
      </c>
      <c r="U273" s="9" t="str">
        <f>'1907'!I$36</f>
        <v>-</v>
      </c>
      <c r="V273" s="9" t="str">
        <f>'1907'!K$36</f>
        <v>-</v>
      </c>
      <c r="W273" s="9" t="str">
        <f>'1907'!M$36</f>
        <v>-</v>
      </c>
      <c r="X273" s="9" t="str">
        <f>'1907'!O$36</f>
        <v>-</v>
      </c>
      <c r="Y273" s="9" t="str">
        <f>'1907'!Q$36</f>
        <v>-</v>
      </c>
      <c r="Z273" s="9" t="str">
        <f>'1907'!S$36</f>
        <v>-</v>
      </c>
      <c r="AA273" s="9" t="str">
        <f>'1907'!U$36</f>
        <v>-</v>
      </c>
      <c r="AB273" s="9" t="str">
        <f>'1907'!W$36</f>
        <v>-</v>
      </c>
      <c r="AC273" s="25" t="str">
        <f>'1907'!Y$36</f>
        <v>-</v>
      </c>
      <c r="AD273" s="26">
        <f t="shared" si="137"/>
        <v>0</v>
      </c>
      <c r="AE273" s="27"/>
    </row>
    <row r="274" ht="15.75" customHeight="1">
      <c r="B274" s="22">
        <v>1908.0</v>
      </c>
      <c r="C274" s="9" t="str">
        <f>'1908'!C$37</f>
        <v>-</v>
      </c>
      <c r="D274" s="9" t="str">
        <f>'1908'!E$37</f>
        <v>-</v>
      </c>
      <c r="E274" s="9" t="str">
        <f>'1908'!G$37</f>
        <v>-</v>
      </c>
      <c r="F274" s="9" t="str">
        <f>'1908'!I$37</f>
        <v>-</v>
      </c>
      <c r="G274" s="9" t="str">
        <f>'1908'!K$37</f>
        <v>-</v>
      </c>
      <c r="H274" s="9" t="str">
        <f>'1908'!M$37</f>
        <v>-</v>
      </c>
      <c r="I274" s="9" t="str">
        <f>'1908'!O$37</f>
        <v>-</v>
      </c>
      <c r="J274" s="9" t="str">
        <f>'1908'!Q$37</f>
        <v>-</v>
      </c>
      <c r="K274" s="9" t="str">
        <f>'1908'!S$37</f>
        <v>-</v>
      </c>
      <c r="L274" s="9" t="str">
        <f>'1908'!U$37</f>
        <v>-</v>
      </c>
      <c r="M274" s="9" t="str">
        <f>'1908'!W$37</f>
        <v>-</v>
      </c>
      <c r="N274" s="25" t="str">
        <f>'1908'!Y$37</f>
        <v>-</v>
      </c>
      <c r="O274" s="26">
        <f t="shared" si="136"/>
        <v>0</v>
      </c>
      <c r="P274" s="21"/>
      <c r="Q274" s="22">
        <v>1908.0</v>
      </c>
      <c r="R274" s="9" t="str">
        <f>'1908'!C$36</f>
        <v>-</v>
      </c>
      <c r="S274" s="9" t="str">
        <f>'1908'!E$36</f>
        <v>-</v>
      </c>
      <c r="T274" s="9" t="str">
        <f>'1908'!G$36</f>
        <v>-</v>
      </c>
      <c r="U274" s="9" t="str">
        <f>'1908'!I$36</f>
        <v>-</v>
      </c>
      <c r="V274" s="9" t="str">
        <f>'1908'!K$36</f>
        <v>-</v>
      </c>
      <c r="W274" s="9" t="str">
        <f>'1908'!M$36</f>
        <v>-</v>
      </c>
      <c r="X274" s="9" t="str">
        <f>'1908'!O$36</f>
        <v>-</v>
      </c>
      <c r="Y274" s="9" t="str">
        <f>'1908'!Q$36</f>
        <v>-</v>
      </c>
      <c r="Z274" s="9" t="str">
        <f>'1908'!S$36</f>
        <v>-</v>
      </c>
      <c r="AA274" s="9" t="str">
        <f>'1908'!U$36</f>
        <v>-</v>
      </c>
      <c r="AB274" s="9" t="str">
        <f>'1908'!W$36</f>
        <v>-</v>
      </c>
      <c r="AC274" s="25" t="str">
        <f>'1908'!Y$36</f>
        <v>-</v>
      </c>
      <c r="AD274" s="26">
        <f t="shared" si="137"/>
        <v>0</v>
      </c>
      <c r="AE274" s="27"/>
    </row>
    <row r="275" ht="15.75" customHeight="1">
      <c r="B275" s="22">
        <v>1909.0</v>
      </c>
      <c r="C275" s="9" t="str">
        <f>'1909'!C$37</f>
        <v>-</v>
      </c>
      <c r="D275" s="9" t="str">
        <f>'1909'!E$37</f>
        <v>-</v>
      </c>
      <c r="E275" s="9" t="str">
        <f>'1909'!G$37</f>
        <v>-</v>
      </c>
      <c r="F275" s="9" t="str">
        <f>'1909'!I$37</f>
        <v>-</v>
      </c>
      <c r="G275" s="9" t="str">
        <f>'1909'!K$37</f>
        <v>-</v>
      </c>
      <c r="H275" s="9" t="str">
        <f>'1909'!M$37</f>
        <v>-</v>
      </c>
      <c r="I275" s="9" t="str">
        <f>'1909'!O$37</f>
        <v>-</v>
      </c>
      <c r="J275" s="9" t="str">
        <f>'1909'!Q$37</f>
        <v>-</v>
      </c>
      <c r="K275" s="9" t="str">
        <f>'1909'!S$37</f>
        <v>-</v>
      </c>
      <c r="L275" s="9" t="str">
        <f>'1909'!U$37</f>
        <v>-</v>
      </c>
      <c r="M275" s="9" t="str">
        <f>'1909'!W$37</f>
        <v>-</v>
      </c>
      <c r="N275" s="25" t="str">
        <f>'1909'!Y$37</f>
        <v>-</v>
      </c>
      <c r="O275" s="26">
        <f t="shared" si="136"/>
        <v>0</v>
      </c>
      <c r="P275" s="21"/>
      <c r="Q275" s="22">
        <v>1909.0</v>
      </c>
      <c r="R275" s="9" t="str">
        <f>'1909'!C$36</f>
        <v>-</v>
      </c>
      <c r="S275" s="9" t="str">
        <f>'1909'!E$36</f>
        <v>-</v>
      </c>
      <c r="T275" s="9" t="str">
        <f>'1909'!G$36</f>
        <v>-</v>
      </c>
      <c r="U275" s="9" t="str">
        <f>'1909'!I$36</f>
        <v>-</v>
      </c>
      <c r="V275" s="9" t="str">
        <f>'1909'!K$36</f>
        <v>-</v>
      </c>
      <c r="W275" s="9" t="str">
        <f>'1909'!M$36</f>
        <v>-</v>
      </c>
      <c r="X275" s="9" t="str">
        <f>'1909'!O$36</f>
        <v>-</v>
      </c>
      <c r="Y275" s="9" t="str">
        <f>'1909'!Q$36</f>
        <v>-</v>
      </c>
      <c r="Z275" s="9" t="str">
        <f>'1909'!S$36</f>
        <v>-</v>
      </c>
      <c r="AA275" s="9" t="str">
        <f>'1909'!U$36</f>
        <v>-</v>
      </c>
      <c r="AB275" s="9" t="str">
        <f>'1909'!W$36</f>
        <v>-</v>
      </c>
      <c r="AC275" s="25" t="str">
        <f>'1909'!Y$36</f>
        <v>-</v>
      </c>
      <c r="AD275" s="26">
        <f t="shared" si="137"/>
        <v>0</v>
      </c>
      <c r="AE275" s="27"/>
    </row>
    <row r="276" ht="15.75" customHeight="1">
      <c r="B276" s="22">
        <v>1910.0</v>
      </c>
      <c r="C276" s="9" t="str">
        <f>'1910'!C$37</f>
        <v>-</v>
      </c>
      <c r="D276" s="9" t="str">
        <f>'1910'!E$37</f>
        <v>-</v>
      </c>
      <c r="E276" s="9" t="str">
        <f>'1910'!G$37</f>
        <v>-</v>
      </c>
      <c r="F276" s="9" t="str">
        <f>'1910'!I$37</f>
        <v>-</v>
      </c>
      <c r="G276" s="9" t="str">
        <f>'1910'!K$37</f>
        <v>-</v>
      </c>
      <c r="H276" s="9" t="str">
        <f>'1910'!M$37</f>
        <v>-</v>
      </c>
      <c r="I276" s="9" t="str">
        <f>'1910'!O$37</f>
        <v>-</v>
      </c>
      <c r="J276" s="9" t="str">
        <f>'1910'!Q$37</f>
        <v>-</v>
      </c>
      <c r="K276" s="9" t="str">
        <f>'1910'!S$37</f>
        <v>-</v>
      </c>
      <c r="L276" s="9" t="str">
        <f>'1910'!U$37</f>
        <v>-</v>
      </c>
      <c r="M276" s="9" t="str">
        <f>'1910'!W$37</f>
        <v>-</v>
      </c>
      <c r="N276" s="25" t="str">
        <f>'1910'!Y$37</f>
        <v>-</v>
      </c>
      <c r="O276" s="26">
        <f t="shared" si="136"/>
        <v>0</v>
      </c>
      <c r="P276" s="21"/>
      <c r="Q276" s="22">
        <v>1910.0</v>
      </c>
      <c r="R276" s="9" t="str">
        <f>'1910'!C$36</f>
        <v>-</v>
      </c>
      <c r="S276" s="9" t="str">
        <f>'1910'!E$36</f>
        <v>-</v>
      </c>
      <c r="T276" s="9" t="str">
        <f>'1910'!G$36</f>
        <v>-</v>
      </c>
      <c r="U276" s="9" t="str">
        <f>'1910'!I$36</f>
        <v>-</v>
      </c>
      <c r="V276" s="9" t="str">
        <f>'1910'!K$36</f>
        <v>-</v>
      </c>
      <c r="W276" s="9" t="str">
        <f>'1910'!M$36</f>
        <v>-</v>
      </c>
      <c r="X276" s="9" t="str">
        <f>'1910'!O$36</f>
        <v>-</v>
      </c>
      <c r="Y276" s="9" t="str">
        <f>'1910'!Q$36</f>
        <v>-</v>
      </c>
      <c r="Z276" s="9" t="str">
        <f>'1910'!S$36</f>
        <v>-</v>
      </c>
      <c r="AA276" s="9" t="str">
        <f>'1910'!U$36</f>
        <v>-</v>
      </c>
      <c r="AB276" s="9" t="str">
        <f>'1910'!W$36</f>
        <v>-</v>
      </c>
      <c r="AC276" s="25" t="str">
        <f>'1910'!Y$36</f>
        <v>-</v>
      </c>
      <c r="AD276" s="26">
        <f t="shared" si="137"/>
        <v>0</v>
      </c>
      <c r="AE276" s="27"/>
    </row>
    <row r="277" ht="15.75" customHeight="1">
      <c r="B277" s="22">
        <v>1911.0</v>
      </c>
      <c r="C277" s="9" t="str">
        <f>'1911'!C$37</f>
        <v>-</v>
      </c>
      <c r="D277" s="9" t="str">
        <f>'1911'!E$37</f>
        <v>-</v>
      </c>
      <c r="E277" s="9" t="str">
        <f>'1911'!G$37</f>
        <v>-</v>
      </c>
      <c r="F277" s="9" t="str">
        <f>'1911'!I$37</f>
        <v>-</v>
      </c>
      <c r="G277" s="9" t="str">
        <f>'1911'!K$37</f>
        <v>-</v>
      </c>
      <c r="H277" s="9" t="str">
        <f>'1911'!M$37</f>
        <v>-</v>
      </c>
      <c r="I277" s="9" t="str">
        <f>'1911'!O$37</f>
        <v>-</v>
      </c>
      <c r="J277" s="9" t="str">
        <f>'1911'!Q$37</f>
        <v>-</v>
      </c>
      <c r="K277" s="9" t="str">
        <f>'1911'!S$37</f>
        <v>-</v>
      </c>
      <c r="L277" s="9" t="str">
        <f>'1911'!U$37</f>
        <v>-</v>
      </c>
      <c r="M277" s="9" t="str">
        <f>'1911'!W$37</f>
        <v>-</v>
      </c>
      <c r="N277" s="25" t="str">
        <f>'1911'!Y$37</f>
        <v>-</v>
      </c>
      <c r="O277" s="26">
        <f t="shared" si="136"/>
        <v>0</v>
      </c>
      <c r="P277" s="21"/>
      <c r="Q277" s="22">
        <v>1911.0</v>
      </c>
      <c r="R277" s="9" t="str">
        <f>'1911'!C$36</f>
        <v>-</v>
      </c>
      <c r="S277" s="9" t="str">
        <f>'1911'!E$36</f>
        <v>-</v>
      </c>
      <c r="T277" s="9" t="str">
        <f>'1911'!G$36</f>
        <v>-</v>
      </c>
      <c r="U277" s="9" t="str">
        <f>'1911'!I$36</f>
        <v>-</v>
      </c>
      <c r="V277" s="9" t="str">
        <f>'1911'!K$36</f>
        <v>-</v>
      </c>
      <c r="W277" s="9" t="str">
        <f>'1911'!M$36</f>
        <v>-</v>
      </c>
      <c r="X277" s="9" t="str">
        <f>'1911'!O$36</f>
        <v>-</v>
      </c>
      <c r="Y277" s="9" t="str">
        <f>'1911'!Q$36</f>
        <v>-</v>
      </c>
      <c r="Z277" s="9" t="str">
        <f>'1911'!S$36</f>
        <v>-</v>
      </c>
      <c r="AA277" s="9" t="str">
        <f>'1911'!U$36</f>
        <v>-</v>
      </c>
      <c r="AB277" s="9" t="str">
        <f>'1911'!W$36</f>
        <v>-</v>
      </c>
      <c r="AC277" s="25" t="str">
        <f>'1911'!Y$36</f>
        <v>-</v>
      </c>
      <c r="AD277" s="26">
        <f t="shared" si="137"/>
        <v>0</v>
      </c>
      <c r="AE277" s="27"/>
    </row>
    <row r="278" ht="15.75" customHeight="1">
      <c r="B278" s="22">
        <v>1912.0</v>
      </c>
      <c r="C278" s="9" t="str">
        <f>'1912'!C$37</f>
        <v>-</v>
      </c>
      <c r="D278" s="9" t="str">
        <f>'1912'!E$37</f>
        <v>-</v>
      </c>
      <c r="E278" s="9" t="str">
        <f>'1912'!G$37</f>
        <v>-</v>
      </c>
      <c r="F278" s="9" t="str">
        <f>'1912'!I$37</f>
        <v>-</v>
      </c>
      <c r="G278" s="9" t="str">
        <f>'1912'!K$37</f>
        <v>-</v>
      </c>
      <c r="H278" s="9" t="str">
        <f>'1912'!M$37</f>
        <v>-</v>
      </c>
      <c r="I278" s="9" t="str">
        <f>'1912'!O$37</f>
        <v>-</v>
      </c>
      <c r="J278" s="9" t="str">
        <f>'1912'!Q$37</f>
        <v>-</v>
      </c>
      <c r="K278" s="9" t="str">
        <f>'1912'!S$37</f>
        <v>-</v>
      </c>
      <c r="L278" s="9" t="str">
        <f>'1912'!U$37</f>
        <v>-</v>
      </c>
      <c r="M278" s="9" t="str">
        <f>'1912'!W$37</f>
        <v>-</v>
      </c>
      <c r="N278" s="25" t="str">
        <f>'1912'!Y$37</f>
        <v>-</v>
      </c>
      <c r="O278" s="26">
        <f t="shared" si="136"/>
        <v>0</v>
      </c>
      <c r="P278" s="21"/>
      <c r="Q278" s="22">
        <v>1912.0</v>
      </c>
      <c r="R278" s="9" t="str">
        <f>'1912'!C$36</f>
        <v>-</v>
      </c>
      <c r="S278" s="9" t="str">
        <f>'1912'!E$36</f>
        <v>-</v>
      </c>
      <c r="T278" s="9" t="str">
        <f>'1912'!G$36</f>
        <v>-</v>
      </c>
      <c r="U278" s="9" t="str">
        <f>'1912'!I$36</f>
        <v>-</v>
      </c>
      <c r="V278" s="9" t="str">
        <f>'1912'!K$36</f>
        <v>-</v>
      </c>
      <c r="W278" s="9" t="str">
        <f>'1912'!M$36</f>
        <v>-</v>
      </c>
      <c r="X278" s="9" t="str">
        <f>'1912'!O$36</f>
        <v>-</v>
      </c>
      <c r="Y278" s="9" t="str">
        <f>'1912'!Q$36</f>
        <v>-</v>
      </c>
      <c r="Z278" s="9" t="str">
        <f>'1912'!S$36</f>
        <v>-</v>
      </c>
      <c r="AA278" s="9" t="str">
        <f>'1912'!U$36</f>
        <v>-</v>
      </c>
      <c r="AB278" s="9" t="str">
        <f>'1912'!W$36</f>
        <v>-</v>
      </c>
      <c r="AC278" s="25" t="str">
        <f>'1912'!Y$36</f>
        <v>-</v>
      </c>
      <c r="AD278" s="26">
        <f t="shared" si="137"/>
        <v>0</v>
      </c>
      <c r="AE278" s="27"/>
    </row>
    <row r="279" ht="15.75" customHeight="1">
      <c r="B279" s="22">
        <v>1913.0</v>
      </c>
      <c r="C279" s="9" t="str">
        <f>'1913'!C$37</f>
        <v>-</v>
      </c>
      <c r="D279" s="9" t="str">
        <f>'1913'!E$37</f>
        <v>-</v>
      </c>
      <c r="E279" s="9" t="str">
        <f>'1913'!G$37</f>
        <v>-</v>
      </c>
      <c r="F279" s="9" t="str">
        <f>'1913'!I$37</f>
        <v>-</v>
      </c>
      <c r="G279" s="9" t="str">
        <f>'1913'!K$37</f>
        <v>-</v>
      </c>
      <c r="H279" s="9" t="str">
        <f>'1913'!M$37</f>
        <v>-</v>
      </c>
      <c r="I279" s="9" t="str">
        <f>'1913'!O$37</f>
        <v>-</v>
      </c>
      <c r="J279" s="9" t="str">
        <f>'1913'!Q$37</f>
        <v>-</v>
      </c>
      <c r="K279" s="9" t="str">
        <f>'1913'!S$37</f>
        <v>-</v>
      </c>
      <c r="L279" s="9" t="str">
        <f>'1913'!U$37</f>
        <v>-</v>
      </c>
      <c r="M279" s="9" t="str">
        <f>'1913'!W$37</f>
        <v>-</v>
      </c>
      <c r="N279" s="25" t="str">
        <f>'1913'!Y$37</f>
        <v>-</v>
      </c>
      <c r="O279" s="26">
        <f t="shared" si="136"/>
        <v>0</v>
      </c>
      <c r="P279" s="21"/>
      <c r="Q279" s="22">
        <v>1913.0</v>
      </c>
      <c r="R279" s="9" t="str">
        <f>'1913'!C$36</f>
        <v>-</v>
      </c>
      <c r="S279" s="9" t="str">
        <f>'1913'!E$36</f>
        <v>-</v>
      </c>
      <c r="T279" s="9" t="str">
        <f>'1913'!G$36</f>
        <v>-</v>
      </c>
      <c r="U279" s="9" t="str">
        <f>'1913'!I$36</f>
        <v>-</v>
      </c>
      <c r="V279" s="9" t="str">
        <f>'1913'!K$36</f>
        <v>-</v>
      </c>
      <c r="W279" s="9" t="str">
        <f>'1913'!M$36</f>
        <v>-</v>
      </c>
      <c r="X279" s="9" t="str">
        <f>'1913'!O$36</f>
        <v>-</v>
      </c>
      <c r="Y279" s="9" t="str">
        <f>'1913'!Q$36</f>
        <v>-</v>
      </c>
      <c r="Z279" s="9" t="str">
        <f>'1913'!S$36</f>
        <v>-</v>
      </c>
      <c r="AA279" s="9" t="str">
        <f>'1913'!U$36</f>
        <v>-</v>
      </c>
      <c r="AB279" s="9" t="str">
        <f>'1913'!W$36</f>
        <v>-</v>
      </c>
      <c r="AC279" s="25" t="str">
        <f>'1913'!Y$36</f>
        <v>-</v>
      </c>
      <c r="AD279" s="26">
        <f t="shared" si="137"/>
        <v>0</v>
      </c>
      <c r="AE279" s="27"/>
    </row>
    <row r="280" ht="15.75" customHeight="1">
      <c r="B280" s="22">
        <v>1914.0</v>
      </c>
      <c r="C280" s="9" t="str">
        <f>'1914'!C$37</f>
        <v>-</v>
      </c>
      <c r="D280" s="9" t="str">
        <f>'1914'!E$37</f>
        <v>-</v>
      </c>
      <c r="E280" s="9" t="str">
        <f>'1914'!G$37</f>
        <v>-</v>
      </c>
      <c r="F280" s="9" t="str">
        <f>'1914'!I$37</f>
        <v>-</v>
      </c>
      <c r="G280" s="9" t="str">
        <f>'1914'!K$37</f>
        <v>-</v>
      </c>
      <c r="H280" s="9" t="str">
        <f>'1914'!M$37</f>
        <v>-</v>
      </c>
      <c r="I280" s="9" t="str">
        <f>'1914'!O$37</f>
        <v>-</v>
      </c>
      <c r="J280" s="9" t="str">
        <f>'1914'!Q$37</f>
        <v>-</v>
      </c>
      <c r="K280" s="9" t="str">
        <f>'1914'!S$37</f>
        <v>-</v>
      </c>
      <c r="L280" s="9" t="str">
        <f>'1914'!U$37</f>
        <v>-</v>
      </c>
      <c r="M280" s="9" t="str">
        <f>'1914'!W$37</f>
        <v>-</v>
      </c>
      <c r="N280" s="25" t="str">
        <f>'1914'!Y$37</f>
        <v>-</v>
      </c>
      <c r="O280" s="26">
        <f t="shared" si="136"/>
        <v>0</v>
      </c>
      <c r="P280" s="21"/>
      <c r="Q280" s="22">
        <v>1914.0</v>
      </c>
      <c r="R280" s="9" t="str">
        <f>'1914'!C$36</f>
        <v>-</v>
      </c>
      <c r="S280" s="9" t="str">
        <f>'1914'!E$36</f>
        <v>-</v>
      </c>
      <c r="T280" s="9" t="str">
        <f>'1914'!G$36</f>
        <v>-</v>
      </c>
      <c r="U280" s="9" t="str">
        <f>'1914'!I$36</f>
        <v>-</v>
      </c>
      <c r="V280" s="9" t="str">
        <f>'1914'!K$36</f>
        <v>-</v>
      </c>
      <c r="W280" s="9" t="str">
        <f>'1914'!M$36</f>
        <v>-</v>
      </c>
      <c r="X280" s="9" t="str">
        <f>'1914'!O$36</f>
        <v>-</v>
      </c>
      <c r="Y280" s="9" t="str">
        <f>'1914'!Q$36</f>
        <v>-</v>
      </c>
      <c r="Z280" s="9" t="str">
        <f>'1914'!S$36</f>
        <v>-</v>
      </c>
      <c r="AA280" s="9" t="str">
        <f>'1914'!U$36</f>
        <v>-</v>
      </c>
      <c r="AB280" s="9" t="str">
        <f>'1914'!W$36</f>
        <v>-</v>
      </c>
      <c r="AC280" s="25" t="str">
        <f>'1914'!Y$36</f>
        <v>-</v>
      </c>
      <c r="AD280" s="26">
        <f t="shared" si="137"/>
        <v>0</v>
      </c>
      <c r="AE280" s="27"/>
    </row>
    <row r="281" ht="15.75" customHeight="1">
      <c r="B281" s="22">
        <v>1915.0</v>
      </c>
      <c r="C281" s="9" t="str">
        <f>'1915'!C$37</f>
        <v>-</v>
      </c>
      <c r="D281" s="9" t="str">
        <f>'1915'!E$37</f>
        <v>-</v>
      </c>
      <c r="E281" s="9" t="str">
        <f>'1915'!G$37</f>
        <v>-</v>
      </c>
      <c r="F281" s="9" t="str">
        <f>'1915'!I$37</f>
        <v>-</v>
      </c>
      <c r="G281" s="9" t="str">
        <f>'1915'!K$37</f>
        <v>-</v>
      </c>
      <c r="H281" s="9" t="str">
        <f>'1915'!M$37</f>
        <v>-</v>
      </c>
      <c r="I281" s="9" t="str">
        <f>'1915'!O$37</f>
        <v>-</v>
      </c>
      <c r="J281" s="9" t="str">
        <f>'1915'!Q$37</f>
        <v>-</v>
      </c>
      <c r="K281" s="9" t="str">
        <f>'1915'!S$37</f>
        <v>-</v>
      </c>
      <c r="L281" s="9" t="str">
        <f>'1915'!U$37</f>
        <v>-</v>
      </c>
      <c r="M281" s="9" t="str">
        <f>'1915'!W$37</f>
        <v>-</v>
      </c>
      <c r="N281" s="25" t="str">
        <f>'1915'!Y$37</f>
        <v>-</v>
      </c>
      <c r="O281" s="26">
        <f t="shared" si="136"/>
        <v>0</v>
      </c>
      <c r="P281" s="21"/>
      <c r="Q281" s="22">
        <v>1915.0</v>
      </c>
      <c r="R281" s="9" t="str">
        <f>'1915'!C$36</f>
        <v>-</v>
      </c>
      <c r="S281" s="9" t="str">
        <f>'1915'!E$36</f>
        <v>-</v>
      </c>
      <c r="T281" s="9" t="str">
        <f>'1915'!G$36</f>
        <v>-</v>
      </c>
      <c r="U281" s="9" t="str">
        <f>'1915'!I$36</f>
        <v>-</v>
      </c>
      <c r="V281" s="9" t="str">
        <f>'1915'!K$36</f>
        <v>-</v>
      </c>
      <c r="W281" s="9" t="str">
        <f>'1915'!M$36</f>
        <v>-</v>
      </c>
      <c r="X281" s="9" t="str">
        <f>'1915'!O$36</f>
        <v>-</v>
      </c>
      <c r="Y281" s="9" t="str">
        <f>'1915'!Q$36</f>
        <v>-</v>
      </c>
      <c r="Z281" s="9" t="str">
        <f>'1915'!S$36</f>
        <v>-</v>
      </c>
      <c r="AA281" s="9" t="str">
        <f>'1915'!U$36</f>
        <v>-</v>
      </c>
      <c r="AB281" s="9" t="str">
        <f>'1915'!W$36</f>
        <v>-</v>
      </c>
      <c r="AC281" s="25" t="str">
        <f>'1915'!Y$36</f>
        <v>-</v>
      </c>
      <c r="AD281" s="26">
        <f t="shared" si="137"/>
        <v>0</v>
      </c>
      <c r="AE281" s="27"/>
    </row>
    <row r="282" ht="15.75" customHeight="1">
      <c r="B282" s="22">
        <v>1916.0</v>
      </c>
      <c r="C282" s="9" t="str">
        <f>'1916'!C$37</f>
        <v>-</v>
      </c>
      <c r="D282" s="9" t="str">
        <f>'1916'!E$37</f>
        <v>-</v>
      </c>
      <c r="E282" s="9" t="str">
        <f>'1916'!G$37</f>
        <v>-</v>
      </c>
      <c r="F282" s="9" t="str">
        <f>'1916'!I$37</f>
        <v>-</v>
      </c>
      <c r="G282" s="9" t="str">
        <f>'1916'!K$37</f>
        <v>-</v>
      </c>
      <c r="H282" s="9" t="str">
        <f>'1916'!M$37</f>
        <v>-</v>
      </c>
      <c r="I282" s="9" t="str">
        <f>'1916'!O$37</f>
        <v>-</v>
      </c>
      <c r="J282" s="9" t="str">
        <f>'1916'!Q$37</f>
        <v>-</v>
      </c>
      <c r="K282" s="9" t="str">
        <f>'1916'!S$37</f>
        <v>-</v>
      </c>
      <c r="L282" s="9" t="str">
        <f>'1916'!U$37</f>
        <v>-</v>
      </c>
      <c r="M282" s="9" t="str">
        <f>'1916'!W$37</f>
        <v>-</v>
      </c>
      <c r="N282" s="25" t="str">
        <f>'1916'!Y$37</f>
        <v>-</v>
      </c>
      <c r="O282" s="26">
        <f t="shared" si="136"/>
        <v>0</v>
      </c>
      <c r="P282" s="21"/>
      <c r="Q282" s="22">
        <v>1916.0</v>
      </c>
      <c r="R282" s="9" t="str">
        <f>'1916'!C$36</f>
        <v>-</v>
      </c>
      <c r="S282" s="9" t="str">
        <f>'1916'!E$36</f>
        <v>-</v>
      </c>
      <c r="T282" s="9" t="str">
        <f>'1916'!G$36</f>
        <v>-</v>
      </c>
      <c r="U282" s="9" t="str">
        <f>'1916'!I$36</f>
        <v>-</v>
      </c>
      <c r="V282" s="9" t="str">
        <f>'1916'!K$36</f>
        <v>-</v>
      </c>
      <c r="W282" s="9" t="str">
        <f>'1916'!M$36</f>
        <v>-</v>
      </c>
      <c r="X282" s="9" t="str">
        <f>'1916'!O$36</f>
        <v>-</v>
      </c>
      <c r="Y282" s="9" t="str">
        <f>'1916'!Q$36</f>
        <v>-</v>
      </c>
      <c r="Z282" s="9" t="str">
        <f>'1916'!S$36</f>
        <v>-</v>
      </c>
      <c r="AA282" s="9" t="str">
        <f>'1916'!U$36</f>
        <v>-</v>
      </c>
      <c r="AB282" s="9" t="str">
        <f>'1916'!W$36</f>
        <v>-</v>
      </c>
      <c r="AC282" s="25" t="str">
        <f>'1916'!Y$36</f>
        <v>-</v>
      </c>
      <c r="AD282" s="26">
        <f t="shared" si="137"/>
        <v>0</v>
      </c>
      <c r="AE282" s="27"/>
    </row>
    <row r="283" ht="15.75" customHeight="1">
      <c r="B283" s="22">
        <v>1917.0</v>
      </c>
      <c r="C283" s="9" t="str">
        <f>'1917'!C$37</f>
        <v>-</v>
      </c>
      <c r="D283" s="9" t="str">
        <f>'1917'!E$37</f>
        <v>-</v>
      </c>
      <c r="E283" s="9" t="str">
        <f>'1917'!G$37</f>
        <v>-</v>
      </c>
      <c r="F283" s="9" t="str">
        <f>'1917'!I$37</f>
        <v>-</v>
      </c>
      <c r="G283" s="9" t="str">
        <f>'1917'!K$37</f>
        <v>-</v>
      </c>
      <c r="H283" s="9" t="str">
        <f>'1917'!M$37</f>
        <v>-</v>
      </c>
      <c r="I283" s="9" t="str">
        <f>'1917'!O$37</f>
        <v>-</v>
      </c>
      <c r="J283" s="9" t="str">
        <f>'1917'!Q$37</f>
        <v>-</v>
      </c>
      <c r="K283" s="9" t="str">
        <f>'1917'!S$37</f>
        <v>-</v>
      </c>
      <c r="L283" s="9" t="str">
        <f>'1917'!U$37</f>
        <v>-</v>
      </c>
      <c r="M283" s="9" t="str">
        <f>'1917'!W$37</f>
        <v>-</v>
      </c>
      <c r="N283" s="25" t="str">
        <f>'1917'!Y$37</f>
        <v>-</v>
      </c>
      <c r="O283" s="26">
        <f t="shared" si="136"/>
        <v>0</v>
      </c>
      <c r="P283" s="21"/>
      <c r="Q283" s="22">
        <v>1917.0</v>
      </c>
      <c r="R283" s="9" t="str">
        <f>'1917'!C$36</f>
        <v>-</v>
      </c>
      <c r="S283" s="9" t="str">
        <f>'1917'!E$36</f>
        <v>-</v>
      </c>
      <c r="T283" s="9" t="str">
        <f>'1917'!G$36</f>
        <v>-</v>
      </c>
      <c r="U283" s="9" t="str">
        <f>'1917'!I$36</f>
        <v>-</v>
      </c>
      <c r="V283" s="9" t="str">
        <f>'1917'!K$36</f>
        <v>-</v>
      </c>
      <c r="W283" s="9" t="str">
        <f>'1917'!M$36</f>
        <v>-</v>
      </c>
      <c r="X283" s="9" t="str">
        <f>'1917'!O$36</f>
        <v>-</v>
      </c>
      <c r="Y283" s="9" t="str">
        <f>'1917'!Q$36</f>
        <v>-</v>
      </c>
      <c r="Z283" s="9" t="str">
        <f>'1917'!S$36</f>
        <v>-</v>
      </c>
      <c r="AA283" s="9" t="str">
        <f>'1917'!U$36</f>
        <v>-</v>
      </c>
      <c r="AB283" s="9" t="str">
        <f>'1917'!W$36</f>
        <v>-</v>
      </c>
      <c r="AC283" s="25" t="str">
        <f>'1917'!Y$36</f>
        <v>-</v>
      </c>
      <c r="AD283" s="26">
        <f t="shared" si="137"/>
        <v>0</v>
      </c>
      <c r="AE283" s="27"/>
    </row>
    <row r="284" ht="15.75" customHeight="1">
      <c r="B284" s="22">
        <v>1918.0</v>
      </c>
      <c r="C284" s="9" t="str">
        <f>'1918'!C$37</f>
        <v>-</v>
      </c>
      <c r="D284" s="9" t="str">
        <f>'1918'!E$37</f>
        <v>-</v>
      </c>
      <c r="E284" s="9" t="str">
        <f>'1918'!G$37</f>
        <v>-</v>
      </c>
      <c r="F284" s="9" t="str">
        <f>'1918'!I$37</f>
        <v>-</v>
      </c>
      <c r="G284" s="9" t="str">
        <f>'1918'!K$37</f>
        <v>-</v>
      </c>
      <c r="H284" s="9" t="str">
        <f>'1918'!M$37</f>
        <v>-</v>
      </c>
      <c r="I284" s="9" t="str">
        <f>'1918'!O$37</f>
        <v>-</v>
      </c>
      <c r="J284" s="9" t="str">
        <f>'1918'!Q$37</f>
        <v>-</v>
      </c>
      <c r="K284" s="9" t="str">
        <f>'1918'!S$37</f>
        <v>-</v>
      </c>
      <c r="L284" s="9" t="str">
        <f>'1918'!U$37</f>
        <v>-</v>
      </c>
      <c r="M284" s="9" t="str">
        <f>'1918'!W$37</f>
        <v>-</v>
      </c>
      <c r="N284" s="25" t="str">
        <f>'1918'!Y$37</f>
        <v>-</v>
      </c>
      <c r="O284" s="26">
        <f t="shared" si="136"/>
        <v>0</v>
      </c>
      <c r="P284" s="21"/>
      <c r="Q284" s="22">
        <v>1918.0</v>
      </c>
      <c r="R284" s="9" t="str">
        <f>'1918'!C$36</f>
        <v>-</v>
      </c>
      <c r="S284" s="9" t="str">
        <f>'1918'!E$36</f>
        <v>-</v>
      </c>
      <c r="T284" s="9" t="str">
        <f>'1918'!G$36</f>
        <v>-</v>
      </c>
      <c r="U284" s="9" t="str">
        <f>'1918'!I$36</f>
        <v>-</v>
      </c>
      <c r="V284" s="9" t="str">
        <f>'1918'!K$36</f>
        <v>-</v>
      </c>
      <c r="W284" s="9" t="str">
        <f>'1918'!M$36</f>
        <v>-</v>
      </c>
      <c r="X284" s="9" t="str">
        <f>'1918'!O$36</f>
        <v>-</v>
      </c>
      <c r="Y284" s="9" t="str">
        <f>'1918'!Q$36</f>
        <v>-</v>
      </c>
      <c r="Z284" s="9" t="str">
        <f>'1918'!S$36</f>
        <v>-</v>
      </c>
      <c r="AA284" s="9" t="str">
        <f>'1918'!U$36</f>
        <v>-</v>
      </c>
      <c r="AB284" s="9" t="str">
        <f>'1918'!W$36</f>
        <v>-</v>
      </c>
      <c r="AC284" s="25" t="str">
        <f>'1918'!Y$36</f>
        <v>-</v>
      </c>
      <c r="AD284" s="26">
        <f t="shared" si="137"/>
        <v>0</v>
      </c>
      <c r="AE284" s="27"/>
    </row>
    <row r="285" ht="15.75" customHeight="1">
      <c r="B285" s="22">
        <v>1919.0</v>
      </c>
      <c r="C285" s="9" t="str">
        <f>'1919'!C$37</f>
        <v>-</v>
      </c>
      <c r="D285" s="9" t="str">
        <f>'1919'!E$37</f>
        <v>-</v>
      </c>
      <c r="E285" s="9" t="str">
        <f>'1919'!G$37</f>
        <v>-</v>
      </c>
      <c r="F285" s="9" t="str">
        <f>'1919'!I$37</f>
        <v>-</v>
      </c>
      <c r="G285" s="9" t="str">
        <f>'1919'!K$37</f>
        <v>-</v>
      </c>
      <c r="H285" s="9" t="str">
        <f>'1919'!M$37</f>
        <v>-</v>
      </c>
      <c r="I285" s="9" t="str">
        <f>'1919'!O$37</f>
        <v>-</v>
      </c>
      <c r="J285" s="9" t="str">
        <f>'1919'!Q$37</f>
        <v>-</v>
      </c>
      <c r="K285" s="9" t="str">
        <f>'1919'!S$37</f>
        <v>-</v>
      </c>
      <c r="L285" s="9" t="str">
        <f>'1919'!U$37</f>
        <v>-</v>
      </c>
      <c r="M285" s="9" t="str">
        <f>'1919'!W$37</f>
        <v>-</v>
      </c>
      <c r="N285" s="25" t="str">
        <f>'1919'!Y$37</f>
        <v>-</v>
      </c>
      <c r="O285" s="26">
        <f t="shared" si="136"/>
        <v>0</v>
      </c>
      <c r="P285" s="21"/>
      <c r="Q285" s="22">
        <v>1919.0</v>
      </c>
      <c r="R285" s="9" t="str">
        <f>'1919'!C$36</f>
        <v>-</v>
      </c>
      <c r="S285" s="9" t="str">
        <f>'1919'!E$36</f>
        <v>-</v>
      </c>
      <c r="T285" s="9" t="str">
        <f>'1919'!G$36</f>
        <v>-</v>
      </c>
      <c r="U285" s="9" t="str">
        <f>'1919'!I$36</f>
        <v>-</v>
      </c>
      <c r="V285" s="9" t="str">
        <f>'1919'!K$36</f>
        <v>-</v>
      </c>
      <c r="W285" s="9" t="str">
        <f>'1919'!M$36</f>
        <v>-</v>
      </c>
      <c r="X285" s="9" t="str">
        <f>'1919'!O$36</f>
        <v>-</v>
      </c>
      <c r="Y285" s="9" t="str">
        <f>'1919'!Q$36</f>
        <v>-</v>
      </c>
      <c r="Z285" s="9" t="str">
        <f>'1919'!S$36</f>
        <v>-</v>
      </c>
      <c r="AA285" s="9" t="str">
        <f>'1919'!U$36</f>
        <v>-</v>
      </c>
      <c r="AB285" s="9" t="str">
        <f>'1919'!W$36</f>
        <v>-</v>
      </c>
      <c r="AC285" s="25" t="str">
        <f>'1919'!Y$36</f>
        <v>-</v>
      </c>
      <c r="AD285" s="26">
        <f t="shared" si="137"/>
        <v>0</v>
      </c>
      <c r="AE285" s="27"/>
    </row>
    <row r="286" ht="15.75" customHeight="1">
      <c r="B286" s="22">
        <v>1920.0</v>
      </c>
      <c r="C286" s="9" t="str">
        <f>'1920'!C$37</f>
        <v>-</v>
      </c>
      <c r="D286" s="9" t="str">
        <f>'1920'!E$37</f>
        <v>-</v>
      </c>
      <c r="E286" s="9" t="str">
        <f>'1920'!G$37</f>
        <v>-</v>
      </c>
      <c r="F286" s="9" t="str">
        <f>'1920'!I$37</f>
        <v>-</v>
      </c>
      <c r="G286" s="9" t="str">
        <f>'1920'!K$37</f>
        <v>-</v>
      </c>
      <c r="H286" s="9" t="str">
        <f>'1920'!M$37</f>
        <v>-</v>
      </c>
      <c r="I286" s="9" t="str">
        <f>'1920'!O$37</f>
        <v>-</v>
      </c>
      <c r="J286" s="9" t="str">
        <f>'1920'!Q$37</f>
        <v>-</v>
      </c>
      <c r="K286" s="9" t="str">
        <f>'1920'!S$37</f>
        <v>-</v>
      </c>
      <c r="L286" s="9" t="str">
        <f>'1920'!U$37</f>
        <v>-</v>
      </c>
      <c r="M286" s="9" t="str">
        <f>'1920'!W$37</f>
        <v>-</v>
      </c>
      <c r="N286" s="25" t="str">
        <f>'1920'!Y$37</f>
        <v>-</v>
      </c>
      <c r="O286" s="26">
        <f t="shared" si="136"/>
        <v>0</v>
      </c>
      <c r="P286" s="21"/>
      <c r="Q286" s="22">
        <v>1920.0</v>
      </c>
      <c r="R286" s="9" t="str">
        <f>'1920'!C$36</f>
        <v>-</v>
      </c>
      <c r="S286" s="9" t="str">
        <f>'1920'!E$36</f>
        <v>-</v>
      </c>
      <c r="T286" s="9" t="str">
        <f>'1920'!G$36</f>
        <v>-</v>
      </c>
      <c r="U286" s="9" t="str">
        <f>'1920'!I$36</f>
        <v>-</v>
      </c>
      <c r="V286" s="9" t="str">
        <f>'1920'!K$36</f>
        <v>-</v>
      </c>
      <c r="W286" s="9" t="str">
        <f>'1920'!M$36</f>
        <v>-</v>
      </c>
      <c r="X286" s="9" t="str">
        <f>'1920'!O$36</f>
        <v>-</v>
      </c>
      <c r="Y286" s="9" t="str">
        <f>'1920'!Q$36</f>
        <v>-</v>
      </c>
      <c r="Z286" s="9" t="str">
        <f>'1920'!S$36</f>
        <v>-</v>
      </c>
      <c r="AA286" s="9" t="str">
        <f>'1920'!U$36</f>
        <v>-</v>
      </c>
      <c r="AB286" s="9" t="str">
        <f>'1920'!W$36</f>
        <v>-</v>
      </c>
      <c r="AC286" s="25" t="str">
        <f>'1920'!Y$36</f>
        <v>-</v>
      </c>
      <c r="AD286" s="26">
        <f t="shared" si="137"/>
        <v>0</v>
      </c>
      <c r="AE286" s="27"/>
    </row>
    <row r="287" ht="15.75" customHeight="1">
      <c r="B287" s="22">
        <v>1921.0</v>
      </c>
      <c r="C287" s="9" t="str">
        <f>'1921'!C$37</f>
        <v>-</v>
      </c>
      <c r="D287" s="9" t="str">
        <f>'1921'!E$37</f>
        <v>-</v>
      </c>
      <c r="E287" s="9" t="str">
        <f>'1921'!G$37</f>
        <v>-</v>
      </c>
      <c r="F287" s="9" t="str">
        <f>'1921'!I$37</f>
        <v>-</v>
      </c>
      <c r="G287" s="9" t="str">
        <f>'1921'!K$37</f>
        <v>-</v>
      </c>
      <c r="H287" s="9" t="str">
        <f>'1921'!M$37</f>
        <v>-</v>
      </c>
      <c r="I287" s="9" t="str">
        <f>'1921'!O$37</f>
        <v>-</v>
      </c>
      <c r="J287" s="9" t="str">
        <f>'1921'!Q$37</f>
        <v>-</v>
      </c>
      <c r="K287" s="9" t="str">
        <f>'1921'!S$37</f>
        <v>-</v>
      </c>
      <c r="L287" s="9" t="str">
        <f>'1921'!U$37</f>
        <v>-</v>
      </c>
      <c r="M287" s="9" t="str">
        <f>'1921'!W$37</f>
        <v>-</v>
      </c>
      <c r="N287" s="25" t="str">
        <f>'1921'!Y$37</f>
        <v>-</v>
      </c>
      <c r="O287" s="26">
        <f t="shared" si="136"/>
        <v>0</v>
      </c>
      <c r="P287" s="21"/>
      <c r="Q287" s="22">
        <v>1921.0</v>
      </c>
      <c r="R287" s="9" t="str">
        <f>'1921'!C$36</f>
        <v>-</v>
      </c>
      <c r="S287" s="9" t="str">
        <f>'1921'!E$36</f>
        <v>-</v>
      </c>
      <c r="T287" s="9" t="str">
        <f>'1921'!G$36</f>
        <v>-</v>
      </c>
      <c r="U287" s="9" t="str">
        <f>'1921'!I$36</f>
        <v>-</v>
      </c>
      <c r="V287" s="9" t="str">
        <f>'1921'!K$36</f>
        <v>-</v>
      </c>
      <c r="W287" s="9" t="str">
        <f>'1921'!M$36</f>
        <v>-</v>
      </c>
      <c r="X287" s="9" t="str">
        <f>'1921'!O$36</f>
        <v>-</v>
      </c>
      <c r="Y287" s="9" t="str">
        <f>'1921'!Q$36</f>
        <v>-</v>
      </c>
      <c r="Z287" s="9" t="str">
        <f>'1921'!S$36</f>
        <v>-</v>
      </c>
      <c r="AA287" s="9" t="str">
        <f>'1921'!U$36</f>
        <v>-</v>
      </c>
      <c r="AB287" s="9" t="str">
        <f>'1921'!W$36</f>
        <v>-</v>
      </c>
      <c r="AC287" s="25" t="str">
        <f>'1921'!Y$36</f>
        <v>-</v>
      </c>
      <c r="AD287" s="26">
        <f t="shared" si="137"/>
        <v>0</v>
      </c>
      <c r="AE287" s="27"/>
    </row>
    <row r="288" ht="15.75" customHeight="1">
      <c r="B288" s="22">
        <v>1922.0</v>
      </c>
      <c r="C288" s="9" t="str">
        <f>'1922'!C$37</f>
        <v>-</v>
      </c>
      <c r="D288" s="9" t="str">
        <f>'1922'!E$37</f>
        <v>-</v>
      </c>
      <c r="E288" s="9" t="str">
        <f>'1922'!G$37</f>
        <v>-</v>
      </c>
      <c r="F288" s="9" t="str">
        <f>'1922'!I$37</f>
        <v>-</v>
      </c>
      <c r="G288" s="9" t="str">
        <f>'1922'!K$37</f>
        <v>-</v>
      </c>
      <c r="H288" s="9" t="str">
        <f>'1922'!M$37</f>
        <v>-</v>
      </c>
      <c r="I288" s="9" t="str">
        <f>'1922'!O$37</f>
        <v>-</v>
      </c>
      <c r="J288" s="9" t="str">
        <f>'1922'!Q$37</f>
        <v>-</v>
      </c>
      <c r="K288" s="9" t="str">
        <f>'1922'!S$37</f>
        <v>-</v>
      </c>
      <c r="L288" s="9" t="str">
        <f>'1922'!U$37</f>
        <v>-</v>
      </c>
      <c r="M288" s="9" t="str">
        <f>'1922'!W$37</f>
        <v>-</v>
      </c>
      <c r="N288" s="25" t="str">
        <f>'1922'!Y$37</f>
        <v>-</v>
      </c>
      <c r="O288" s="26">
        <f t="shared" si="136"/>
        <v>0</v>
      </c>
      <c r="P288" s="21"/>
      <c r="Q288" s="22">
        <v>1922.0</v>
      </c>
      <c r="R288" s="9" t="str">
        <f>'1922'!C$36</f>
        <v>-</v>
      </c>
      <c r="S288" s="9" t="str">
        <f>'1922'!E$36</f>
        <v>-</v>
      </c>
      <c r="T288" s="9" t="str">
        <f>'1922'!G$36</f>
        <v>-</v>
      </c>
      <c r="U288" s="9" t="str">
        <f>'1922'!I$36</f>
        <v>-</v>
      </c>
      <c r="V288" s="9" t="str">
        <f>'1922'!K$36</f>
        <v>-</v>
      </c>
      <c r="W288" s="9" t="str">
        <f>'1922'!M$36</f>
        <v>-</v>
      </c>
      <c r="X288" s="9" t="str">
        <f>'1922'!O$36</f>
        <v>-</v>
      </c>
      <c r="Y288" s="9" t="str">
        <f>'1922'!Q$36</f>
        <v>-</v>
      </c>
      <c r="Z288" s="9" t="str">
        <f>'1922'!S$36</f>
        <v>-</v>
      </c>
      <c r="AA288" s="9" t="str">
        <f>'1922'!U$36</f>
        <v>-</v>
      </c>
      <c r="AB288" s="9" t="str">
        <f>'1922'!W$36</f>
        <v>-</v>
      </c>
      <c r="AC288" s="25" t="str">
        <f>'1922'!Y$36</f>
        <v>-</v>
      </c>
      <c r="AD288" s="26">
        <f t="shared" si="137"/>
        <v>0</v>
      </c>
      <c r="AE288" s="27"/>
    </row>
    <row r="289" ht="15.75" customHeight="1">
      <c r="B289" s="22">
        <v>1923.0</v>
      </c>
      <c r="C289" s="9" t="str">
        <f>'1923'!C$37</f>
        <v>-</v>
      </c>
      <c r="D289" s="9" t="str">
        <f>'1923'!E$37</f>
        <v>-</v>
      </c>
      <c r="E289" s="9" t="str">
        <f>'1923'!G$37</f>
        <v>-</v>
      </c>
      <c r="F289" s="9" t="str">
        <f>'1923'!I$37</f>
        <v>-</v>
      </c>
      <c r="G289" s="9" t="str">
        <f>'1923'!K$37</f>
        <v>-</v>
      </c>
      <c r="H289" s="9" t="str">
        <f>'1923'!M$37</f>
        <v>-</v>
      </c>
      <c r="I289" s="9" t="str">
        <f>'1923'!O$37</f>
        <v>-</v>
      </c>
      <c r="J289" s="9" t="str">
        <f>'1923'!Q$37</f>
        <v>-</v>
      </c>
      <c r="K289" s="9" t="str">
        <f>'1923'!S$37</f>
        <v>-</v>
      </c>
      <c r="L289" s="9" t="str">
        <f>'1923'!U$37</f>
        <v>-</v>
      </c>
      <c r="M289" s="9" t="str">
        <f>'1923'!W$37</f>
        <v>-</v>
      </c>
      <c r="N289" s="25" t="str">
        <f>'1923'!Y$37</f>
        <v>-</v>
      </c>
      <c r="O289" s="26">
        <f t="shared" si="136"/>
        <v>0</v>
      </c>
      <c r="P289" s="21"/>
      <c r="Q289" s="22">
        <v>1923.0</v>
      </c>
      <c r="R289" s="9" t="str">
        <f>'1923'!C$36</f>
        <v>-</v>
      </c>
      <c r="S289" s="9" t="str">
        <f>'1923'!E$36</f>
        <v>-</v>
      </c>
      <c r="T289" s="9" t="str">
        <f>'1923'!G$36</f>
        <v>-</v>
      </c>
      <c r="U289" s="9" t="str">
        <f>'1923'!I$36</f>
        <v>-</v>
      </c>
      <c r="V289" s="9" t="str">
        <f>'1923'!K$36</f>
        <v>-</v>
      </c>
      <c r="W289" s="9" t="str">
        <f>'1923'!M$36</f>
        <v>-</v>
      </c>
      <c r="X289" s="9" t="str">
        <f>'1923'!O$36</f>
        <v>-</v>
      </c>
      <c r="Y289" s="9" t="str">
        <f>'1923'!Q$36</f>
        <v>-</v>
      </c>
      <c r="Z289" s="9" t="str">
        <f>'1923'!S$36</f>
        <v>-</v>
      </c>
      <c r="AA289" s="9" t="str">
        <f>'1923'!U$36</f>
        <v>-</v>
      </c>
      <c r="AB289" s="9" t="str">
        <f>'1923'!W$36</f>
        <v>-</v>
      </c>
      <c r="AC289" s="25" t="str">
        <f>'1923'!Y$36</f>
        <v>-</v>
      </c>
      <c r="AD289" s="26">
        <f t="shared" si="137"/>
        <v>0</v>
      </c>
      <c r="AE289" s="27"/>
    </row>
    <row r="290" ht="15.75" customHeight="1">
      <c r="B290" s="22">
        <v>1924.0</v>
      </c>
      <c r="C290" s="9" t="str">
        <f>'1924'!C$37</f>
        <v>-</v>
      </c>
      <c r="D290" s="9" t="str">
        <f>'1924'!E$37</f>
        <v>-</v>
      </c>
      <c r="E290" s="9" t="str">
        <f>'1924'!G$37</f>
        <v>-</v>
      </c>
      <c r="F290" s="9" t="str">
        <f>'1924'!I$37</f>
        <v>-</v>
      </c>
      <c r="G290" s="9" t="str">
        <f>'1924'!K$37</f>
        <v>-</v>
      </c>
      <c r="H290" s="9" t="str">
        <f>'1924'!M$37</f>
        <v>-</v>
      </c>
      <c r="I290" s="9" t="str">
        <f>'1924'!O$37</f>
        <v>-</v>
      </c>
      <c r="J290" s="9" t="str">
        <f>'1924'!Q$37</f>
        <v>-</v>
      </c>
      <c r="K290" s="9" t="str">
        <f>'1924'!S$37</f>
        <v>-</v>
      </c>
      <c r="L290" s="9" t="str">
        <f>'1924'!U$37</f>
        <v>-</v>
      </c>
      <c r="M290" s="9" t="str">
        <f>'1924'!W$37</f>
        <v>-</v>
      </c>
      <c r="N290" s="25" t="str">
        <f>'1924'!Y$37</f>
        <v>-</v>
      </c>
      <c r="O290" s="26">
        <f t="shared" si="136"/>
        <v>0</v>
      </c>
      <c r="P290" s="21"/>
      <c r="Q290" s="22">
        <v>1924.0</v>
      </c>
      <c r="R290" s="9" t="str">
        <f>'1924'!C$36</f>
        <v>-</v>
      </c>
      <c r="S290" s="9" t="str">
        <f>'1924'!E$36</f>
        <v>-</v>
      </c>
      <c r="T290" s="9" t="str">
        <f>'1924'!G$36</f>
        <v>-</v>
      </c>
      <c r="U290" s="9" t="str">
        <f>'1924'!I$36</f>
        <v>-</v>
      </c>
      <c r="V290" s="9" t="str">
        <f>'1924'!K$36</f>
        <v>-</v>
      </c>
      <c r="W290" s="9" t="str">
        <f>'1924'!M$36</f>
        <v>-</v>
      </c>
      <c r="X290" s="9" t="str">
        <f>'1924'!O$36</f>
        <v>-</v>
      </c>
      <c r="Y290" s="9" t="str">
        <f>'1924'!Q$36</f>
        <v>-</v>
      </c>
      <c r="Z290" s="9" t="str">
        <f>'1924'!S$36</f>
        <v>-</v>
      </c>
      <c r="AA290" s="9" t="str">
        <f>'1924'!U$36</f>
        <v>-</v>
      </c>
      <c r="AB290" s="9" t="str">
        <f>'1924'!W$36</f>
        <v>-</v>
      </c>
      <c r="AC290" s="25" t="str">
        <f>'1924'!Y$36</f>
        <v>-</v>
      </c>
      <c r="AD290" s="26">
        <f t="shared" si="137"/>
        <v>0</v>
      </c>
      <c r="AE290" s="27"/>
    </row>
    <row r="291" ht="15.75" customHeight="1">
      <c r="B291" s="22">
        <v>1925.0</v>
      </c>
      <c r="C291" s="9" t="str">
        <f>'1925'!C$37</f>
        <v>-</v>
      </c>
      <c r="D291" s="9" t="str">
        <f>'1925'!E$37</f>
        <v>-</v>
      </c>
      <c r="E291" s="9" t="str">
        <f>'1925'!G$37</f>
        <v>-</v>
      </c>
      <c r="F291" s="9" t="str">
        <f>'1925'!I$37</f>
        <v>-</v>
      </c>
      <c r="G291" s="9" t="str">
        <f>'1925'!K$37</f>
        <v>-</v>
      </c>
      <c r="H291" s="9" t="str">
        <f>'1925'!M$37</f>
        <v>-</v>
      </c>
      <c r="I291" s="9" t="str">
        <f>'1925'!O$37</f>
        <v>-</v>
      </c>
      <c r="J291" s="9" t="str">
        <f>'1925'!Q$37</f>
        <v>-</v>
      </c>
      <c r="K291" s="9" t="str">
        <f>'1925'!S$37</f>
        <v>-</v>
      </c>
      <c r="L291" s="9" t="str">
        <f>'1925'!U$37</f>
        <v>-</v>
      </c>
      <c r="M291" s="9" t="str">
        <f>'1925'!W$37</f>
        <v>-</v>
      </c>
      <c r="N291" s="25" t="str">
        <f>'1925'!Y$37</f>
        <v>-</v>
      </c>
      <c r="O291" s="26">
        <f t="shared" si="136"/>
        <v>0</v>
      </c>
      <c r="P291" s="21"/>
      <c r="Q291" s="22">
        <v>1925.0</v>
      </c>
      <c r="R291" s="9" t="str">
        <f>'1925'!C$36</f>
        <v>-</v>
      </c>
      <c r="S291" s="9" t="str">
        <f>'1925'!E$36</f>
        <v>-</v>
      </c>
      <c r="T291" s="9" t="str">
        <f>'1925'!G$36</f>
        <v>-</v>
      </c>
      <c r="U291" s="9" t="str">
        <f>'1925'!I$36</f>
        <v>-</v>
      </c>
      <c r="V291" s="9" t="str">
        <f>'1925'!K$36</f>
        <v>-</v>
      </c>
      <c r="W291" s="9" t="str">
        <f>'1925'!M$36</f>
        <v>-</v>
      </c>
      <c r="X291" s="9" t="str">
        <f>'1925'!O$36</f>
        <v>-</v>
      </c>
      <c r="Y291" s="9" t="str">
        <f>'1925'!Q$36</f>
        <v>-</v>
      </c>
      <c r="Z291" s="9" t="str">
        <f>'1925'!S$36</f>
        <v>-</v>
      </c>
      <c r="AA291" s="9" t="str">
        <f>'1925'!U$36</f>
        <v>-</v>
      </c>
      <c r="AB291" s="9" t="str">
        <f>'1925'!W$36</f>
        <v>-</v>
      </c>
      <c r="AC291" s="25" t="str">
        <f>'1925'!Y$36</f>
        <v>-</v>
      </c>
      <c r="AD291" s="26">
        <f t="shared" si="137"/>
        <v>0</v>
      </c>
      <c r="AE291" s="27"/>
    </row>
    <row r="292" ht="15.75" customHeight="1">
      <c r="B292" s="22">
        <v>1926.0</v>
      </c>
      <c r="C292" s="9" t="str">
        <f>'1926'!C$37</f>
        <v>-</v>
      </c>
      <c r="D292" s="9" t="str">
        <f>'1926'!E$37</f>
        <v>-</v>
      </c>
      <c r="E292" s="9" t="str">
        <f>'1926'!G$37</f>
        <v>-</v>
      </c>
      <c r="F292" s="9" t="str">
        <f>'1926'!I$37</f>
        <v>-</v>
      </c>
      <c r="G292" s="9" t="str">
        <f>'1926'!K$37</f>
        <v>-</v>
      </c>
      <c r="H292" s="9" t="str">
        <f>'1926'!M$37</f>
        <v>-</v>
      </c>
      <c r="I292" s="9" t="str">
        <f>'1926'!O$37</f>
        <v>-</v>
      </c>
      <c r="J292" s="9" t="str">
        <f>'1926'!Q$37</f>
        <v>-</v>
      </c>
      <c r="K292" s="9" t="str">
        <f>'1926'!S$37</f>
        <v>-</v>
      </c>
      <c r="L292" s="9" t="str">
        <f>'1926'!U$37</f>
        <v>-</v>
      </c>
      <c r="M292" s="9" t="str">
        <f>'1926'!W$37</f>
        <v>-</v>
      </c>
      <c r="N292" s="25" t="str">
        <f>'1926'!Y$37</f>
        <v>-</v>
      </c>
      <c r="O292" s="26">
        <f t="shared" si="136"/>
        <v>0</v>
      </c>
      <c r="P292" s="21"/>
      <c r="Q292" s="22">
        <v>1926.0</v>
      </c>
      <c r="R292" s="9" t="str">
        <f>'1926'!C$36</f>
        <v>-</v>
      </c>
      <c r="S292" s="9" t="str">
        <f>'1926'!E$36</f>
        <v>-</v>
      </c>
      <c r="T292" s="9" t="str">
        <f>'1926'!G$36</f>
        <v>-</v>
      </c>
      <c r="U292" s="9" t="str">
        <f>'1926'!I$36</f>
        <v>-</v>
      </c>
      <c r="V292" s="9" t="str">
        <f>'1926'!K$36</f>
        <v>-</v>
      </c>
      <c r="W292" s="9" t="str">
        <f>'1926'!M$36</f>
        <v>-</v>
      </c>
      <c r="X292" s="9" t="str">
        <f>'1926'!O$36</f>
        <v>-</v>
      </c>
      <c r="Y292" s="9" t="str">
        <f>'1926'!Q$36</f>
        <v>-</v>
      </c>
      <c r="Z292" s="9" t="str">
        <f>'1926'!S$36</f>
        <v>-</v>
      </c>
      <c r="AA292" s="9" t="str">
        <f>'1926'!U$36</f>
        <v>-</v>
      </c>
      <c r="AB292" s="9" t="str">
        <f>'1926'!W$36</f>
        <v>-</v>
      </c>
      <c r="AC292" s="25" t="str">
        <f>'1926'!Y$36</f>
        <v>-</v>
      </c>
      <c r="AD292" s="26">
        <f t="shared" si="137"/>
        <v>0</v>
      </c>
      <c r="AE292" s="27"/>
    </row>
    <row r="293" ht="15.75" customHeight="1">
      <c r="B293" s="22">
        <v>1927.0</v>
      </c>
      <c r="C293" s="9" t="str">
        <f>'1927'!C$37</f>
        <v>-</v>
      </c>
      <c r="D293" s="9" t="str">
        <f>'1927'!E$37</f>
        <v>-</v>
      </c>
      <c r="E293" s="9" t="str">
        <f>'1927'!G$37</f>
        <v>-</v>
      </c>
      <c r="F293" s="9" t="str">
        <f>'1927'!I$37</f>
        <v>-</v>
      </c>
      <c r="G293" s="9" t="str">
        <f>'1927'!K$37</f>
        <v>-</v>
      </c>
      <c r="H293" s="9" t="str">
        <f>'1927'!M$37</f>
        <v>-</v>
      </c>
      <c r="I293" s="9" t="str">
        <f>'1927'!O$37</f>
        <v>-</v>
      </c>
      <c r="J293" s="9" t="str">
        <f>'1927'!Q$37</f>
        <v>-</v>
      </c>
      <c r="K293" s="9" t="str">
        <f>'1927'!S$37</f>
        <v>-</v>
      </c>
      <c r="L293" s="9" t="str">
        <f>'1927'!U$37</f>
        <v>-</v>
      </c>
      <c r="M293" s="9" t="str">
        <f>'1927'!W$37</f>
        <v>-</v>
      </c>
      <c r="N293" s="25" t="str">
        <f>'1927'!Y$37</f>
        <v>-</v>
      </c>
      <c r="O293" s="26">
        <f t="shared" si="136"/>
        <v>0</v>
      </c>
      <c r="P293" s="21"/>
      <c r="Q293" s="22">
        <v>1927.0</v>
      </c>
      <c r="R293" s="9" t="str">
        <f>'1927'!C$36</f>
        <v>-</v>
      </c>
      <c r="S293" s="9" t="str">
        <f>'1927'!E$36</f>
        <v>-</v>
      </c>
      <c r="T293" s="9" t="str">
        <f>'1927'!G$36</f>
        <v>-</v>
      </c>
      <c r="U293" s="9" t="str">
        <f>'1927'!I$36</f>
        <v>-</v>
      </c>
      <c r="V293" s="9" t="str">
        <f>'1927'!K$36</f>
        <v>-</v>
      </c>
      <c r="W293" s="9" t="str">
        <f>'1927'!M$36</f>
        <v>-</v>
      </c>
      <c r="X293" s="9" t="str">
        <f>'1927'!O$36</f>
        <v>-</v>
      </c>
      <c r="Y293" s="9" t="str">
        <f>'1927'!Q$36</f>
        <v>-</v>
      </c>
      <c r="Z293" s="9" t="str">
        <f>'1927'!S$36</f>
        <v>-</v>
      </c>
      <c r="AA293" s="9" t="str">
        <f>'1927'!U$36</f>
        <v>-</v>
      </c>
      <c r="AB293" s="9" t="str">
        <f>'1927'!W$36</f>
        <v>-</v>
      </c>
      <c r="AC293" s="25" t="str">
        <f>'1927'!Y$36</f>
        <v>-</v>
      </c>
      <c r="AD293" s="26">
        <f t="shared" si="137"/>
        <v>0</v>
      </c>
      <c r="AE293" s="27"/>
    </row>
    <row r="294" ht="15.75" customHeight="1">
      <c r="B294" s="22">
        <v>1928.0</v>
      </c>
      <c r="C294" s="9" t="str">
        <f>'1928'!C$37</f>
        <v>-</v>
      </c>
      <c r="D294" s="9" t="str">
        <f>'1928'!E$37</f>
        <v>-</v>
      </c>
      <c r="E294" s="9" t="str">
        <f>'1928'!G$37</f>
        <v>-</v>
      </c>
      <c r="F294" s="9" t="str">
        <f>'1928'!I$37</f>
        <v>-</v>
      </c>
      <c r="G294" s="9" t="str">
        <f>'1928'!K$37</f>
        <v>-</v>
      </c>
      <c r="H294" s="9" t="str">
        <f>'1928'!M$37</f>
        <v>-</v>
      </c>
      <c r="I294" s="9" t="str">
        <f>'1928'!O$37</f>
        <v>-</v>
      </c>
      <c r="J294" s="9" t="str">
        <f>'1928'!Q$37</f>
        <v>-</v>
      </c>
      <c r="K294" s="9" t="str">
        <f>'1928'!S$37</f>
        <v>-</v>
      </c>
      <c r="L294" s="9" t="str">
        <f>'1928'!U$37</f>
        <v>-</v>
      </c>
      <c r="M294" s="9" t="str">
        <f>'1928'!W$37</f>
        <v>-</v>
      </c>
      <c r="N294" s="25" t="str">
        <f>'1928'!Y$37</f>
        <v>-</v>
      </c>
      <c r="O294" s="26">
        <f t="shared" si="136"/>
        <v>0</v>
      </c>
      <c r="P294" s="21"/>
      <c r="Q294" s="22">
        <v>1928.0</v>
      </c>
      <c r="R294" s="9" t="str">
        <f>'1928'!C$36</f>
        <v>-</v>
      </c>
      <c r="S294" s="9" t="str">
        <f>'1928'!E$36</f>
        <v>-</v>
      </c>
      <c r="T294" s="9" t="str">
        <f>'1928'!G$36</f>
        <v>-</v>
      </c>
      <c r="U294" s="9" t="str">
        <f>'1928'!I$36</f>
        <v>-</v>
      </c>
      <c r="V294" s="9" t="str">
        <f>'1928'!K$36</f>
        <v>-</v>
      </c>
      <c r="W294" s="9" t="str">
        <f>'1928'!M$36</f>
        <v>-</v>
      </c>
      <c r="X294" s="9" t="str">
        <f>'1928'!O$36</f>
        <v>-</v>
      </c>
      <c r="Y294" s="9" t="str">
        <f>'1928'!Q$36</f>
        <v>-</v>
      </c>
      <c r="Z294" s="9" t="str">
        <f>'1928'!S$36</f>
        <v>-</v>
      </c>
      <c r="AA294" s="9" t="str">
        <f>'1928'!U$36</f>
        <v>-</v>
      </c>
      <c r="AB294" s="9" t="str">
        <f>'1928'!W$36</f>
        <v>-</v>
      </c>
      <c r="AC294" s="25" t="str">
        <f>'1928'!Y$36</f>
        <v>-</v>
      </c>
      <c r="AD294" s="26">
        <f t="shared" si="137"/>
        <v>0</v>
      </c>
      <c r="AE294" s="27"/>
    </row>
    <row r="295" ht="15.75" customHeight="1">
      <c r="B295" s="22">
        <v>1929.0</v>
      </c>
      <c r="C295" s="9" t="str">
        <f>'1929'!C$37</f>
        <v>-</v>
      </c>
      <c r="D295" s="9" t="str">
        <f>'1929'!E$37</f>
        <v>-</v>
      </c>
      <c r="E295" s="9" t="str">
        <f>'1929'!G$37</f>
        <v>-</v>
      </c>
      <c r="F295" s="9" t="str">
        <f>'1929'!I$37</f>
        <v>-</v>
      </c>
      <c r="G295" s="9" t="str">
        <f>'1929'!K$37</f>
        <v>-</v>
      </c>
      <c r="H295" s="9" t="str">
        <f>'1929'!M$37</f>
        <v>-</v>
      </c>
      <c r="I295" s="9" t="str">
        <f>'1929'!O$37</f>
        <v>-</v>
      </c>
      <c r="J295" s="9" t="str">
        <f>'1929'!Q$37</f>
        <v>-</v>
      </c>
      <c r="K295" s="9" t="str">
        <f>'1929'!S$37</f>
        <v>-</v>
      </c>
      <c r="L295" s="9" t="str">
        <f>'1929'!U$37</f>
        <v>-</v>
      </c>
      <c r="M295" s="9" t="str">
        <f>'1929'!W$37</f>
        <v>-</v>
      </c>
      <c r="N295" s="25" t="str">
        <f>'1929'!Y$37</f>
        <v>-</v>
      </c>
      <c r="O295" s="26">
        <f t="shared" si="136"/>
        <v>0</v>
      </c>
      <c r="P295" s="21"/>
      <c r="Q295" s="22">
        <v>1929.0</v>
      </c>
      <c r="R295" s="9" t="str">
        <f>'1929'!C$36</f>
        <v>-</v>
      </c>
      <c r="S295" s="9" t="str">
        <f>'1929'!E$36</f>
        <v>-</v>
      </c>
      <c r="T295" s="9" t="str">
        <f>'1929'!G$36</f>
        <v>-</v>
      </c>
      <c r="U295" s="9" t="str">
        <f>'1929'!I$36</f>
        <v>-</v>
      </c>
      <c r="V295" s="9" t="str">
        <f>'1929'!K$36</f>
        <v>-</v>
      </c>
      <c r="W295" s="9" t="str">
        <f>'1929'!M$36</f>
        <v>-</v>
      </c>
      <c r="X295" s="9" t="str">
        <f>'1929'!O$36</f>
        <v>-</v>
      </c>
      <c r="Y295" s="9" t="str">
        <f>'1929'!Q$36</f>
        <v>-</v>
      </c>
      <c r="Z295" s="9" t="str">
        <f>'1929'!S$36</f>
        <v>-</v>
      </c>
      <c r="AA295" s="9" t="str">
        <f>'1929'!U$36</f>
        <v>-</v>
      </c>
      <c r="AB295" s="9" t="str">
        <f>'1929'!W$36</f>
        <v>-</v>
      </c>
      <c r="AC295" s="25" t="str">
        <f>'1929'!Y$36</f>
        <v>-</v>
      </c>
      <c r="AD295" s="26">
        <f t="shared" si="137"/>
        <v>0</v>
      </c>
      <c r="AE295" s="27"/>
    </row>
    <row r="296" ht="15.75" customHeight="1">
      <c r="B296" s="22">
        <v>1930.0</v>
      </c>
      <c r="C296" s="9" t="str">
        <f>'1930'!C$37</f>
        <v>-</v>
      </c>
      <c r="D296" s="9" t="str">
        <f>'1930'!E$37</f>
        <v>-</v>
      </c>
      <c r="E296" s="9" t="str">
        <f>'1930'!G$37</f>
        <v>-</v>
      </c>
      <c r="F296" s="9" t="str">
        <f>'1930'!I$37</f>
        <v>-</v>
      </c>
      <c r="G296" s="9" t="str">
        <f>'1930'!K$37</f>
        <v>-</v>
      </c>
      <c r="H296" s="9" t="str">
        <f>'1930'!M$37</f>
        <v>-</v>
      </c>
      <c r="I296" s="9" t="str">
        <f>'1930'!O$37</f>
        <v>-</v>
      </c>
      <c r="J296" s="9" t="str">
        <f>'1930'!Q$37</f>
        <v>-</v>
      </c>
      <c r="K296" s="9" t="str">
        <f>'1930'!S$37</f>
        <v>-</v>
      </c>
      <c r="L296" s="9" t="str">
        <f>'1930'!U$37</f>
        <v>-</v>
      </c>
      <c r="M296" s="9" t="str">
        <f>'1930'!W$37</f>
        <v>-</v>
      </c>
      <c r="N296" s="25" t="str">
        <f>'1930'!Y$37</f>
        <v>-</v>
      </c>
      <c r="O296" s="26">
        <f t="shared" si="136"/>
        <v>0</v>
      </c>
      <c r="P296" s="21"/>
      <c r="Q296" s="22">
        <v>1930.0</v>
      </c>
      <c r="R296" s="9" t="str">
        <f>'1930'!C$36</f>
        <v>-</v>
      </c>
      <c r="S296" s="9" t="str">
        <f>'1930'!E$36</f>
        <v>-</v>
      </c>
      <c r="T296" s="9" t="str">
        <f>'1930'!G$36</f>
        <v>-</v>
      </c>
      <c r="U296" s="9" t="str">
        <f>'1930'!I$36</f>
        <v>-</v>
      </c>
      <c r="V296" s="9" t="str">
        <f>'1930'!K$36</f>
        <v>-</v>
      </c>
      <c r="W296" s="9" t="str">
        <f>'1930'!M$36</f>
        <v>-</v>
      </c>
      <c r="X296" s="9" t="str">
        <f>'1930'!O$36</f>
        <v>-</v>
      </c>
      <c r="Y296" s="9" t="str">
        <f>'1930'!Q$36</f>
        <v>-</v>
      </c>
      <c r="Z296" s="9" t="str">
        <f>'1930'!S$36</f>
        <v>-</v>
      </c>
      <c r="AA296" s="9" t="str">
        <f>'1930'!U$36</f>
        <v>-</v>
      </c>
      <c r="AB296" s="9" t="str">
        <f>'1930'!W$36</f>
        <v>-</v>
      </c>
      <c r="AC296" s="25" t="str">
        <f>'1930'!Y$36</f>
        <v>-</v>
      </c>
      <c r="AD296" s="26">
        <f t="shared" si="137"/>
        <v>0</v>
      </c>
      <c r="AE296" s="27"/>
    </row>
    <row r="297" ht="15.75" customHeight="1">
      <c r="B297" s="22">
        <v>1931.0</v>
      </c>
      <c r="C297" s="9" t="str">
        <f>'1931'!C$37</f>
        <v>-</v>
      </c>
      <c r="D297" s="9" t="str">
        <f>'1931'!E$37</f>
        <v>-</v>
      </c>
      <c r="E297" s="9" t="str">
        <f>'1931'!G$37</f>
        <v>-</v>
      </c>
      <c r="F297" s="9" t="str">
        <f>'1931'!I$37</f>
        <v>-</v>
      </c>
      <c r="G297" s="9" t="str">
        <f>'1931'!K$37</f>
        <v>-</v>
      </c>
      <c r="H297" s="9" t="str">
        <f>'1931'!M$37</f>
        <v>-</v>
      </c>
      <c r="I297" s="9" t="str">
        <f>'1931'!O$37</f>
        <v>-</v>
      </c>
      <c r="J297" s="9" t="str">
        <f>'1931'!Q$37</f>
        <v>-</v>
      </c>
      <c r="K297" s="9" t="str">
        <f>'1931'!S$37</f>
        <v>-</v>
      </c>
      <c r="L297" s="9" t="str">
        <f>'1931'!U$37</f>
        <v>-</v>
      </c>
      <c r="M297" s="9" t="str">
        <f>'1931'!W$37</f>
        <v>-</v>
      </c>
      <c r="N297" s="25" t="str">
        <f>'1931'!Y$37</f>
        <v>-</v>
      </c>
      <c r="O297" s="26">
        <f t="shared" si="136"/>
        <v>0</v>
      </c>
      <c r="P297" s="21"/>
      <c r="Q297" s="22">
        <v>1931.0</v>
      </c>
      <c r="R297" s="9" t="str">
        <f>'1931'!C$36</f>
        <v>-</v>
      </c>
      <c r="S297" s="9" t="str">
        <f>'1931'!E$36</f>
        <v>-</v>
      </c>
      <c r="T297" s="9" t="str">
        <f>'1931'!G$36</f>
        <v>-</v>
      </c>
      <c r="U297" s="9" t="str">
        <f>'1931'!I$36</f>
        <v>-</v>
      </c>
      <c r="V297" s="9" t="str">
        <f>'1931'!K$36</f>
        <v>-</v>
      </c>
      <c r="W297" s="9" t="str">
        <f>'1931'!M$36</f>
        <v>-</v>
      </c>
      <c r="X297" s="9" t="str">
        <f>'1931'!O$36</f>
        <v>-</v>
      </c>
      <c r="Y297" s="9" t="str">
        <f>'1931'!Q$36</f>
        <v>-</v>
      </c>
      <c r="Z297" s="9" t="str">
        <f>'1931'!S$36</f>
        <v>-</v>
      </c>
      <c r="AA297" s="9" t="str">
        <f>'1931'!U$36</f>
        <v>-</v>
      </c>
      <c r="AB297" s="9" t="str">
        <f>'1931'!W$36</f>
        <v>-</v>
      </c>
      <c r="AC297" s="25" t="str">
        <f>'1931'!Y$36</f>
        <v>-</v>
      </c>
      <c r="AD297" s="26">
        <f t="shared" si="137"/>
        <v>0</v>
      </c>
    </row>
    <row r="298" ht="15.75" customHeight="1">
      <c r="B298" s="22">
        <v>1932.0</v>
      </c>
      <c r="C298" s="9" t="str">
        <f>'1932'!C$37</f>
        <v>-</v>
      </c>
      <c r="D298" s="9" t="str">
        <f>'1932'!E$37</f>
        <v>-</v>
      </c>
      <c r="E298" s="9" t="str">
        <f>'1932'!G$37</f>
        <v>-</v>
      </c>
      <c r="F298" s="9" t="str">
        <f>'1932'!I$37</f>
        <v>-</v>
      </c>
      <c r="G298" s="9" t="str">
        <f>'1932'!K$37</f>
        <v>-</v>
      </c>
      <c r="H298" s="9" t="str">
        <f>'1932'!M$37</f>
        <v>-</v>
      </c>
      <c r="I298" s="9" t="str">
        <f>'1932'!O$37</f>
        <v>-</v>
      </c>
      <c r="J298" s="9" t="str">
        <f>'1932'!Q$37</f>
        <v>-</v>
      </c>
      <c r="K298" s="9" t="str">
        <f>'1932'!S$37</f>
        <v>-</v>
      </c>
      <c r="L298" s="9" t="str">
        <f>'1932'!U$37</f>
        <v>-</v>
      </c>
      <c r="M298" s="9" t="str">
        <f>'1932'!W$37</f>
        <v>-</v>
      </c>
      <c r="N298" s="25" t="str">
        <f>'1932'!Y$37</f>
        <v>-</v>
      </c>
      <c r="O298" s="26">
        <f t="shared" si="136"/>
        <v>0</v>
      </c>
      <c r="P298" s="21"/>
      <c r="Q298" s="22">
        <v>1932.0</v>
      </c>
      <c r="R298" s="9" t="str">
        <f>'1932'!C$36</f>
        <v>-</v>
      </c>
      <c r="S298" s="9" t="str">
        <f>'1932'!E$36</f>
        <v>-</v>
      </c>
      <c r="T298" s="9" t="str">
        <f>'1932'!G$36</f>
        <v>-</v>
      </c>
      <c r="U298" s="9" t="str">
        <f>'1932'!I$36</f>
        <v>-</v>
      </c>
      <c r="V298" s="9" t="str">
        <f>'1932'!K$36</f>
        <v>-</v>
      </c>
      <c r="W298" s="9" t="str">
        <f>'1932'!M$36</f>
        <v>-</v>
      </c>
      <c r="X298" s="9" t="str">
        <f>'1932'!O$36</f>
        <v>-</v>
      </c>
      <c r="Y298" s="9" t="str">
        <f>'1932'!Q$36</f>
        <v>-</v>
      </c>
      <c r="Z298" s="9" t="str">
        <f>'1932'!S$36</f>
        <v>-</v>
      </c>
      <c r="AA298" s="9" t="str">
        <f>'1932'!U$36</f>
        <v>-</v>
      </c>
      <c r="AB298" s="9" t="str">
        <f>'1932'!W$36</f>
        <v>-</v>
      </c>
      <c r="AC298" s="25" t="str">
        <f>'1932'!Y$36</f>
        <v>-</v>
      </c>
      <c r="AD298" s="26">
        <f t="shared" si="137"/>
        <v>0</v>
      </c>
    </row>
    <row r="299" ht="15.75" customHeight="1">
      <c r="B299" s="22">
        <v>1933.0</v>
      </c>
      <c r="C299" s="9" t="str">
        <f>'1933'!C$37</f>
        <v>-</v>
      </c>
      <c r="D299" s="9" t="str">
        <f>'1933'!E$37</f>
        <v>-</v>
      </c>
      <c r="E299" s="9" t="str">
        <f>'1933'!G$37</f>
        <v>-</v>
      </c>
      <c r="F299" s="9" t="str">
        <f>'1933'!I$37</f>
        <v>-</v>
      </c>
      <c r="G299" s="9" t="str">
        <f>'1933'!K$37</f>
        <v>-</v>
      </c>
      <c r="H299" s="9" t="str">
        <f>'1933'!M$37</f>
        <v>-</v>
      </c>
      <c r="I299" s="9" t="str">
        <f>'1933'!O$37</f>
        <v>-</v>
      </c>
      <c r="J299" s="9" t="str">
        <f>'1933'!Q$37</f>
        <v>-</v>
      </c>
      <c r="K299" s="9" t="str">
        <f>'1933'!S$37</f>
        <v>-</v>
      </c>
      <c r="L299" s="9" t="str">
        <f>'1933'!U$37</f>
        <v>-</v>
      </c>
      <c r="M299" s="9" t="str">
        <f>'1933'!W$37</f>
        <v>-</v>
      </c>
      <c r="N299" s="25" t="str">
        <f>'1933'!Y$37</f>
        <v>-</v>
      </c>
      <c r="O299" s="26">
        <f t="shared" si="136"/>
        <v>0</v>
      </c>
      <c r="P299" s="21"/>
      <c r="Q299" s="22">
        <v>1933.0</v>
      </c>
      <c r="R299" s="9" t="str">
        <f>'1933'!C$36</f>
        <v>-</v>
      </c>
      <c r="S299" s="9" t="str">
        <f>'1933'!E$36</f>
        <v>-</v>
      </c>
      <c r="T299" s="9" t="str">
        <f>'1933'!G$36</f>
        <v>-</v>
      </c>
      <c r="U299" s="9" t="str">
        <f>'1933'!I$36</f>
        <v>-</v>
      </c>
      <c r="V299" s="9" t="str">
        <f>'1933'!K$36</f>
        <v>-</v>
      </c>
      <c r="W299" s="9" t="str">
        <f>'1933'!M$36</f>
        <v>-</v>
      </c>
      <c r="X299" s="9" t="str">
        <f>'1933'!O$36</f>
        <v>-</v>
      </c>
      <c r="Y299" s="9" t="str">
        <f>'1933'!Q$36</f>
        <v>-</v>
      </c>
      <c r="Z299" s="9" t="str">
        <f>'1933'!S$36</f>
        <v>-</v>
      </c>
      <c r="AA299" s="9" t="str">
        <f>'1933'!U$36</f>
        <v>-</v>
      </c>
      <c r="AB299" s="9" t="str">
        <f>'1933'!W$36</f>
        <v>-</v>
      </c>
      <c r="AC299" s="25" t="str">
        <f>'1933'!Y$36</f>
        <v>-</v>
      </c>
      <c r="AD299" s="26">
        <f t="shared" si="137"/>
        <v>0</v>
      </c>
    </row>
    <row r="300" ht="15.75" customHeight="1">
      <c r="B300" s="22">
        <v>1934.0</v>
      </c>
      <c r="C300" s="9" t="str">
        <f>'1934'!C$37</f>
        <v>-</v>
      </c>
      <c r="D300" s="9" t="str">
        <f>'1934'!E$37</f>
        <v>-</v>
      </c>
      <c r="E300" s="9" t="str">
        <f>'1934'!G$37</f>
        <v>-</v>
      </c>
      <c r="F300" s="9" t="str">
        <f>'1934'!I$37</f>
        <v>-</v>
      </c>
      <c r="G300" s="9" t="str">
        <f>'1934'!K$37</f>
        <v>-</v>
      </c>
      <c r="H300" s="9" t="str">
        <f>'1934'!M$37</f>
        <v>-</v>
      </c>
      <c r="I300" s="9" t="str">
        <f>'1934'!O$37</f>
        <v>-</v>
      </c>
      <c r="J300" s="9" t="str">
        <f>'1934'!Q$37</f>
        <v>-</v>
      </c>
      <c r="K300" s="9" t="str">
        <f>'1934'!S$37</f>
        <v>-</v>
      </c>
      <c r="L300" s="9" t="str">
        <f>'1934'!U$37</f>
        <v>-</v>
      </c>
      <c r="M300" s="9" t="str">
        <f>'1934'!W$37</f>
        <v>-</v>
      </c>
      <c r="N300" s="25" t="str">
        <f>'1934'!Y$37</f>
        <v>-</v>
      </c>
      <c r="O300" s="26">
        <f t="shared" si="136"/>
        <v>0</v>
      </c>
      <c r="P300" s="21"/>
      <c r="Q300" s="22">
        <v>1934.0</v>
      </c>
      <c r="R300" s="9" t="str">
        <f>'1934'!C$36</f>
        <v>-</v>
      </c>
      <c r="S300" s="9" t="str">
        <f>'1934'!E$36</f>
        <v>-</v>
      </c>
      <c r="T300" s="9" t="str">
        <f>'1934'!G$36</f>
        <v>-</v>
      </c>
      <c r="U300" s="9" t="str">
        <f>'1934'!I$36</f>
        <v>-</v>
      </c>
      <c r="V300" s="9" t="str">
        <f>'1934'!K$36</f>
        <v>-</v>
      </c>
      <c r="W300" s="9" t="str">
        <f>'1934'!M$36</f>
        <v>-</v>
      </c>
      <c r="X300" s="9" t="str">
        <f>'1934'!O$36</f>
        <v>-</v>
      </c>
      <c r="Y300" s="9" t="str">
        <f>'1934'!Q$36</f>
        <v>-</v>
      </c>
      <c r="Z300" s="9" t="str">
        <f>'1934'!S$36</f>
        <v>-</v>
      </c>
      <c r="AA300" s="9" t="str">
        <f>'1934'!U$36</f>
        <v>-</v>
      </c>
      <c r="AB300" s="9" t="str">
        <f>'1934'!W$36</f>
        <v>-</v>
      </c>
      <c r="AC300" s="25" t="str">
        <f>'1934'!Y$36</f>
        <v>-</v>
      </c>
      <c r="AD300" s="26">
        <f t="shared" si="137"/>
        <v>0</v>
      </c>
      <c r="AE300" s="27"/>
    </row>
    <row r="301" ht="15.75" customHeight="1">
      <c r="B301" s="22">
        <v>1935.0</v>
      </c>
      <c r="C301" s="9" t="str">
        <f>'1935'!C$37</f>
        <v>-</v>
      </c>
      <c r="D301" s="9" t="str">
        <f>'1935'!E$37</f>
        <v>-</v>
      </c>
      <c r="E301" s="9" t="str">
        <f>'1935'!G$37</f>
        <v>-</v>
      </c>
      <c r="F301" s="9" t="str">
        <f>'1935'!I$37</f>
        <v>-</v>
      </c>
      <c r="G301" s="9" t="str">
        <f>'1935'!K$37</f>
        <v>-</v>
      </c>
      <c r="H301" s="9" t="str">
        <f>'1935'!M$37</f>
        <v>-</v>
      </c>
      <c r="I301" s="9" t="str">
        <f>'1935'!O$37</f>
        <v>-</v>
      </c>
      <c r="J301" s="9" t="str">
        <f>'1935'!Q$37</f>
        <v>-</v>
      </c>
      <c r="K301" s="9" t="str">
        <f>'1935'!S$37</f>
        <v>-</v>
      </c>
      <c r="L301" s="9" t="str">
        <f>'1935'!U$37</f>
        <v>-</v>
      </c>
      <c r="M301" s="9" t="str">
        <f>'1935'!W$37</f>
        <v>-</v>
      </c>
      <c r="N301" s="25" t="str">
        <f>'1935'!Y$37</f>
        <v>-</v>
      </c>
      <c r="O301" s="26">
        <f t="shared" si="136"/>
        <v>0</v>
      </c>
      <c r="P301" s="21"/>
      <c r="Q301" s="22">
        <v>1935.0</v>
      </c>
      <c r="R301" s="9" t="str">
        <f>'1935'!C$36</f>
        <v>-</v>
      </c>
      <c r="S301" s="9" t="str">
        <f>'1935'!E$36</f>
        <v>-</v>
      </c>
      <c r="T301" s="9" t="str">
        <f>'1935'!G$36</f>
        <v>-</v>
      </c>
      <c r="U301" s="9" t="str">
        <f>'1935'!I$36</f>
        <v>-</v>
      </c>
      <c r="V301" s="9" t="str">
        <f>'1935'!K$36</f>
        <v>-</v>
      </c>
      <c r="W301" s="9" t="str">
        <f>'1935'!M$36</f>
        <v>-</v>
      </c>
      <c r="X301" s="9" t="str">
        <f>'1935'!O$36</f>
        <v>-</v>
      </c>
      <c r="Y301" s="9" t="str">
        <f>'1935'!Q$36</f>
        <v>-</v>
      </c>
      <c r="Z301" s="9" t="str">
        <f>'1935'!S$36</f>
        <v>-</v>
      </c>
      <c r="AA301" s="9" t="str">
        <f>'1935'!U$36</f>
        <v>-</v>
      </c>
      <c r="AB301" s="9" t="str">
        <f>'1935'!W$36</f>
        <v>-</v>
      </c>
      <c r="AC301" s="25" t="str">
        <f>'1935'!Y$36</f>
        <v>-</v>
      </c>
      <c r="AD301" s="26">
        <f t="shared" si="137"/>
        <v>0</v>
      </c>
      <c r="AE301" s="27"/>
    </row>
    <row r="302" ht="15.75" customHeight="1">
      <c r="B302" s="22">
        <v>1936.0</v>
      </c>
      <c r="C302" s="9" t="str">
        <f>'1936'!C$37</f>
        <v>-</v>
      </c>
      <c r="D302" s="9" t="str">
        <f>'1936'!E$37</f>
        <v>-</v>
      </c>
      <c r="E302" s="9" t="str">
        <f>'1936'!G$37</f>
        <v>-</v>
      </c>
      <c r="F302" s="9" t="str">
        <f>'1936'!I$37</f>
        <v>-</v>
      </c>
      <c r="G302" s="9" t="str">
        <f>'1936'!K$37</f>
        <v>-</v>
      </c>
      <c r="H302" s="9" t="str">
        <f>'1936'!M$37</f>
        <v>-</v>
      </c>
      <c r="I302" s="9" t="str">
        <f>'1936'!O$37</f>
        <v>-</v>
      </c>
      <c r="J302" s="9" t="str">
        <f>'1936'!Q$37</f>
        <v>-</v>
      </c>
      <c r="K302" s="9" t="str">
        <f>'1936'!S$37</f>
        <v>-</v>
      </c>
      <c r="L302" s="9" t="str">
        <f>'1936'!U$37</f>
        <v>-</v>
      </c>
      <c r="M302" s="9" t="str">
        <f>'1936'!W$37</f>
        <v>-</v>
      </c>
      <c r="N302" s="25" t="str">
        <f>'1936'!Y$37</f>
        <v>-</v>
      </c>
      <c r="O302" s="26">
        <f t="shared" si="136"/>
        <v>0</v>
      </c>
      <c r="P302" s="21"/>
      <c r="Q302" s="22">
        <v>1936.0</v>
      </c>
      <c r="R302" s="9" t="str">
        <f>'1936'!C$36</f>
        <v>-</v>
      </c>
      <c r="S302" s="9" t="str">
        <f>'1936'!E$36</f>
        <v>-</v>
      </c>
      <c r="T302" s="9" t="str">
        <f>'1936'!G$36</f>
        <v>-</v>
      </c>
      <c r="U302" s="9" t="str">
        <f>'1936'!I$36</f>
        <v>-</v>
      </c>
      <c r="V302" s="9" t="str">
        <f>'1936'!K$36</f>
        <v>-</v>
      </c>
      <c r="W302" s="9" t="str">
        <f>'1936'!M$36</f>
        <v>-</v>
      </c>
      <c r="X302" s="9" t="str">
        <f>'1936'!O$36</f>
        <v>-</v>
      </c>
      <c r="Y302" s="9" t="str">
        <f>'1936'!Q$36</f>
        <v>-</v>
      </c>
      <c r="Z302" s="9" t="str">
        <f>'1936'!S$36</f>
        <v>-</v>
      </c>
      <c r="AA302" s="9" t="str">
        <f>'1936'!U$36</f>
        <v>-</v>
      </c>
      <c r="AB302" s="9" t="str">
        <f>'1936'!W$36</f>
        <v>-</v>
      </c>
      <c r="AC302" s="25" t="str">
        <f>'1936'!Y$36</f>
        <v>-</v>
      </c>
      <c r="AD302" s="26">
        <f t="shared" si="137"/>
        <v>0</v>
      </c>
      <c r="AE302" s="27"/>
    </row>
    <row r="303" ht="15.75" customHeight="1">
      <c r="B303" s="22">
        <v>1937.0</v>
      </c>
      <c r="C303" s="9" t="str">
        <f>'1937'!C$37</f>
        <v>-</v>
      </c>
      <c r="D303" s="9" t="str">
        <f>'1937'!E$37</f>
        <v>-</v>
      </c>
      <c r="E303" s="9" t="str">
        <f>'1937'!G$37</f>
        <v>-</v>
      </c>
      <c r="F303" s="9" t="str">
        <f>'1937'!I$37</f>
        <v>-</v>
      </c>
      <c r="G303" s="9" t="str">
        <f>'1937'!K$37</f>
        <v>-</v>
      </c>
      <c r="H303" s="9" t="str">
        <f>'1937'!M$37</f>
        <v>-</v>
      </c>
      <c r="I303" s="9" t="str">
        <f>'1937'!O$37</f>
        <v>-</v>
      </c>
      <c r="J303" s="9" t="str">
        <f>'1937'!Q$37</f>
        <v>-</v>
      </c>
      <c r="K303" s="9" t="str">
        <f>'1937'!S$37</f>
        <v>-</v>
      </c>
      <c r="L303" s="9" t="str">
        <f>'1937'!U$37</f>
        <v>-</v>
      </c>
      <c r="M303" s="9" t="str">
        <f>'1937'!W$37</f>
        <v>-</v>
      </c>
      <c r="N303" s="25" t="str">
        <f>'1937'!Y$37</f>
        <v>-</v>
      </c>
      <c r="O303" s="26">
        <f t="shared" si="136"/>
        <v>0</v>
      </c>
      <c r="P303" s="21"/>
      <c r="Q303" s="22">
        <v>1937.0</v>
      </c>
      <c r="R303" s="9" t="str">
        <f>'1937'!C$36</f>
        <v>-</v>
      </c>
      <c r="S303" s="9" t="str">
        <f>'1937'!E$36</f>
        <v>-</v>
      </c>
      <c r="T303" s="9" t="str">
        <f>'1937'!G$36</f>
        <v>-</v>
      </c>
      <c r="U303" s="9" t="str">
        <f>'1937'!I$36</f>
        <v>-</v>
      </c>
      <c r="V303" s="9" t="str">
        <f>'1937'!K$36</f>
        <v>-</v>
      </c>
      <c r="W303" s="9" t="str">
        <f>'1937'!M$36</f>
        <v>-</v>
      </c>
      <c r="X303" s="9" t="str">
        <f>'1937'!O$36</f>
        <v>-</v>
      </c>
      <c r="Y303" s="9" t="str">
        <f>'1937'!Q$36</f>
        <v>-</v>
      </c>
      <c r="Z303" s="9" t="str">
        <f>'1937'!S$36</f>
        <v>-</v>
      </c>
      <c r="AA303" s="9" t="str">
        <f>'1937'!U$36</f>
        <v>-</v>
      </c>
      <c r="AB303" s="9" t="str">
        <f>'1937'!W$36</f>
        <v>-</v>
      </c>
      <c r="AC303" s="25" t="str">
        <f>'1937'!Y$36</f>
        <v>-</v>
      </c>
      <c r="AD303" s="26">
        <f t="shared" si="137"/>
        <v>0</v>
      </c>
      <c r="AE303" s="27"/>
    </row>
    <row r="304" ht="15.75" customHeight="1">
      <c r="B304" s="22">
        <v>1938.0</v>
      </c>
      <c r="C304" s="9" t="str">
        <f>'1938'!C$37</f>
        <v>-</v>
      </c>
      <c r="D304" s="9" t="str">
        <f>'1938'!E$37</f>
        <v>-</v>
      </c>
      <c r="E304" s="9" t="str">
        <f>'1938'!G$37</f>
        <v>-</v>
      </c>
      <c r="F304" s="9" t="str">
        <f>'1938'!I$37</f>
        <v>-</v>
      </c>
      <c r="G304" s="9" t="str">
        <f>'1938'!K$37</f>
        <v>-</v>
      </c>
      <c r="H304" s="9" t="str">
        <f>'1938'!M$37</f>
        <v>-</v>
      </c>
      <c r="I304" s="9" t="str">
        <f>'1938'!O$37</f>
        <v>-</v>
      </c>
      <c r="J304" s="9" t="str">
        <f>'1938'!Q$37</f>
        <v>-</v>
      </c>
      <c r="K304" s="9" t="str">
        <f>'1938'!S$37</f>
        <v>-</v>
      </c>
      <c r="L304" s="9" t="str">
        <f>'1938'!U$37</f>
        <v>-</v>
      </c>
      <c r="M304" s="9" t="str">
        <f>'1938'!W$37</f>
        <v>-</v>
      </c>
      <c r="N304" s="25" t="str">
        <f>'1938'!Y$37</f>
        <v>-</v>
      </c>
      <c r="O304" s="26">
        <f t="shared" si="136"/>
        <v>0</v>
      </c>
      <c r="P304" s="21"/>
      <c r="Q304" s="22">
        <v>1938.0</v>
      </c>
      <c r="R304" s="9" t="str">
        <f>'1938'!C$36</f>
        <v>-</v>
      </c>
      <c r="S304" s="9" t="str">
        <f>'1938'!E$36</f>
        <v>-</v>
      </c>
      <c r="T304" s="9" t="str">
        <f>'1938'!G$36</f>
        <v>-</v>
      </c>
      <c r="U304" s="9" t="str">
        <f>'1938'!I$36</f>
        <v>-</v>
      </c>
      <c r="V304" s="9" t="str">
        <f>'1938'!K$36</f>
        <v>-</v>
      </c>
      <c r="W304" s="9" t="str">
        <f>'1938'!M$36</f>
        <v>-</v>
      </c>
      <c r="X304" s="9" t="str">
        <f>'1938'!O$36</f>
        <v>-</v>
      </c>
      <c r="Y304" s="9" t="str">
        <f>'1938'!Q$36</f>
        <v>-</v>
      </c>
      <c r="Z304" s="9" t="str">
        <f>'1938'!S$36</f>
        <v>-</v>
      </c>
      <c r="AA304" s="9" t="str">
        <f>'1938'!U$36</f>
        <v>-</v>
      </c>
      <c r="AB304" s="9" t="str">
        <f>'1938'!W$36</f>
        <v>-</v>
      </c>
      <c r="AC304" s="25" t="str">
        <f>'1938'!Y$36</f>
        <v>-</v>
      </c>
      <c r="AD304" s="26">
        <f t="shared" si="137"/>
        <v>0</v>
      </c>
      <c r="AE304" s="27"/>
    </row>
    <row r="305" ht="15.75" customHeight="1">
      <c r="B305" s="22">
        <v>1939.0</v>
      </c>
      <c r="C305" s="9" t="str">
        <f>'1939'!C$37</f>
        <v>-</v>
      </c>
      <c r="D305" s="9" t="str">
        <f>'1939'!E$37</f>
        <v>-</v>
      </c>
      <c r="E305" s="9" t="str">
        <f>'1939'!G$37</f>
        <v>-</v>
      </c>
      <c r="F305" s="9" t="str">
        <f>'1939'!I$37</f>
        <v>-</v>
      </c>
      <c r="G305" s="9" t="str">
        <f>'1939'!K$37</f>
        <v>-</v>
      </c>
      <c r="H305" s="9" t="str">
        <f>'1939'!M$37</f>
        <v>-</v>
      </c>
      <c r="I305" s="9" t="str">
        <f>'1939'!O$37</f>
        <v>-</v>
      </c>
      <c r="J305" s="9" t="str">
        <f>'1939'!Q$37</f>
        <v>-</v>
      </c>
      <c r="K305" s="9" t="str">
        <f>'1939'!S$37</f>
        <v>-</v>
      </c>
      <c r="L305" s="9" t="str">
        <f>'1939'!U$37</f>
        <v>-</v>
      </c>
      <c r="M305" s="9" t="str">
        <f>'1939'!W$37</f>
        <v>-</v>
      </c>
      <c r="N305" s="25" t="str">
        <f>'1939'!Y$37</f>
        <v>-</v>
      </c>
      <c r="O305" s="26">
        <f t="shared" si="136"/>
        <v>0</v>
      </c>
      <c r="P305" s="21"/>
      <c r="Q305" s="22">
        <v>1939.0</v>
      </c>
      <c r="R305" s="9" t="str">
        <f>'1939'!C$36</f>
        <v>-</v>
      </c>
      <c r="S305" s="9" t="str">
        <f>'1939'!E$36</f>
        <v>-</v>
      </c>
      <c r="T305" s="9" t="str">
        <f>'1939'!G$36</f>
        <v>-</v>
      </c>
      <c r="U305" s="9" t="str">
        <f>'1939'!I$36</f>
        <v>-</v>
      </c>
      <c r="V305" s="9" t="str">
        <f>'1939'!K$36</f>
        <v>-</v>
      </c>
      <c r="W305" s="9" t="str">
        <f>'1939'!M$36</f>
        <v>-</v>
      </c>
      <c r="X305" s="9" t="str">
        <f>'1939'!O$36</f>
        <v>-</v>
      </c>
      <c r="Y305" s="9" t="str">
        <f>'1939'!Q$36</f>
        <v>-</v>
      </c>
      <c r="Z305" s="9" t="str">
        <f>'1939'!S$36</f>
        <v>-</v>
      </c>
      <c r="AA305" s="9" t="str">
        <f>'1939'!U$36</f>
        <v>-</v>
      </c>
      <c r="AB305" s="9" t="str">
        <f>'1939'!W$36</f>
        <v>-</v>
      </c>
      <c r="AC305" s="25" t="str">
        <f>'1939'!Y$36</f>
        <v>-</v>
      </c>
      <c r="AD305" s="26">
        <f t="shared" si="137"/>
        <v>0</v>
      </c>
      <c r="AE305" s="27"/>
    </row>
    <row r="306" ht="15.75" customHeight="1">
      <c r="B306" s="22">
        <v>1940.0</v>
      </c>
      <c r="C306" s="9" t="str">
        <f>'1940'!C$37</f>
        <v>-</v>
      </c>
      <c r="D306" s="9" t="str">
        <f>'1940'!E$37</f>
        <v>-</v>
      </c>
      <c r="E306" s="9" t="str">
        <f>'1940'!G$37</f>
        <v>-</v>
      </c>
      <c r="F306" s="9" t="str">
        <f>'1940'!I$37</f>
        <v>-</v>
      </c>
      <c r="G306" s="9" t="str">
        <f>'1940'!K$37</f>
        <v>-</v>
      </c>
      <c r="H306" s="9" t="str">
        <f>'1940'!M$37</f>
        <v>-</v>
      </c>
      <c r="I306" s="9" t="str">
        <f>'1940'!O$37</f>
        <v>-</v>
      </c>
      <c r="J306" s="9" t="str">
        <f>'1940'!Q$37</f>
        <v>-</v>
      </c>
      <c r="K306" s="9" t="str">
        <f>'1940'!S$37</f>
        <v>-</v>
      </c>
      <c r="L306" s="9" t="str">
        <f>'1940'!U$37</f>
        <v>-</v>
      </c>
      <c r="M306" s="9" t="str">
        <f>'1940'!W$37</f>
        <v>-</v>
      </c>
      <c r="N306" s="25" t="str">
        <f>'1940'!Y$37</f>
        <v>-</v>
      </c>
      <c r="O306" s="26">
        <f t="shared" si="136"/>
        <v>0</v>
      </c>
      <c r="P306" s="21"/>
      <c r="Q306" s="22">
        <v>1940.0</v>
      </c>
      <c r="R306" s="9" t="str">
        <f>'1940'!C$36</f>
        <v>-</v>
      </c>
      <c r="S306" s="9" t="str">
        <f>'1940'!E$36</f>
        <v>-</v>
      </c>
      <c r="T306" s="9" t="str">
        <f>'1940'!G$36</f>
        <v>-</v>
      </c>
      <c r="U306" s="9" t="str">
        <f>'1940'!I$36</f>
        <v>-</v>
      </c>
      <c r="V306" s="9" t="str">
        <f>'1940'!K$36</f>
        <v>-</v>
      </c>
      <c r="W306" s="9" t="str">
        <f>'1940'!M$36</f>
        <v>-</v>
      </c>
      <c r="X306" s="9" t="str">
        <f>'1940'!O$36</f>
        <v>-</v>
      </c>
      <c r="Y306" s="9" t="str">
        <f>'1940'!Q$36</f>
        <v>-</v>
      </c>
      <c r="Z306" s="9" t="str">
        <f>'1940'!S$36</f>
        <v>-</v>
      </c>
      <c r="AA306" s="9" t="str">
        <f>'1940'!U$36</f>
        <v>-</v>
      </c>
      <c r="AB306" s="9" t="str">
        <f>'1940'!W$36</f>
        <v>-</v>
      </c>
      <c r="AC306" s="25" t="str">
        <f>'1940'!Y$36</f>
        <v>-</v>
      </c>
      <c r="AD306" s="26">
        <f t="shared" si="137"/>
        <v>0</v>
      </c>
      <c r="AE306" s="27"/>
    </row>
    <row r="307" ht="15.75" customHeight="1">
      <c r="B307" s="22">
        <v>1941.0</v>
      </c>
      <c r="C307" s="9" t="str">
        <f>'1941'!C$37</f>
        <v>-</v>
      </c>
      <c r="D307" s="9" t="str">
        <f>'1941'!E$37</f>
        <v>-</v>
      </c>
      <c r="E307" s="9" t="str">
        <f>'1941'!G$37</f>
        <v>-</v>
      </c>
      <c r="F307" s="9" t="str">
        <f>'1941'!I$37</f>
        <v>-</v>
      </c>
      <c r="G307" s="9" t="str">
        <f>'1941'!K$37</f>
        <v>-</v>
      </c>
      <c r="H307" s="9" t="str">
        <f>'1941'!M$37</f>
        <v>-</v>
      </c>
      <c r="I307" s="9" t="str">
        <f>'1941'!O$37</f>
        <v>-</v>
      </c>
      <c r="J307" s="9" t="str">
        <f>'1941'!Q$37</f>
        <v>-</v>
      </c>
      <c r="K307" s="9" t="str">
        <f>'1941'!S$37</f>
        <v>-</v>
      </c>
      <c r="L307" s="9" t="str">
        <f>'1941'!U$37</f>
        <v>-</v>
      </c>
      <c r="M307" s="9" t="str">
        <f>'1941'!W$37</f>
        <v>-</v>
      </c>
      <c r="N307" s="25" t="str">
        <f>'1941'!Y$37</f>
        <v>-</v>
      </c>
      <c r="O307" s="26">
        <f t="shared" si="136"/>
        <v>0</v>
      </c>
      <c r="P307" s="21"/>
      <c r="Q307" s="22">
        <v>1941.0</v>
      </c>
      <c r="R307" s="9" t="str">
        <f>'1941'!C$36</f>
        <v>-</v>
      </c>
      <c r="S307" s="9" t="str">
        <f>'1941'!E$36</f>
        <v>-</v>
      </c>
      <c r="T307" s="9" t="str">
        <f>'1941'!G$36</f>
        <v>-</v>
      </c>
      <c r="U307" s="9" t="str">
        <f>'1941'!I$36</f>
        <v>-</v>
      </c>
      <c r="V307" s="9" t="str">
        <f>'1941'!K$36</f>
        <v>-</v>
      </c>
      <c r="W307" s="9" t="str">
        <f>'1941'!M$36</f>
        <v>-</v>
      </c>
      <c r="X307" s="9" t="str">
        <f>'1941'!O$36</f>
        <v>-</v>
      </c>
      <c r="Y307" s="9" t="str">
        <f>'1941'!Q$36</f>
        <v>-</v>
      </c>
      <c r="Z307" s="9" t="str">
        <f>'1941'!S$36</f>
        <v>-</v>
      </c>
      <c r="AA307" s="9" t="str">
        <f>'1941'!U$36</f>
        <v>-</v>
      </c>
      <c r="AB307" s="9" t="str">
        <f>'1941'!W$36</f>
        <v>-</v>
      </c>
      <c r="AC307" s="25" t="str">
        <f>'1941'!Y$36</f>
        <v>-</v>
      </c>
      <c r="AD307" s="26">
        <f t="shared" si="137"/>
        <v>0</v>
      </c>
      <c r="AE307" s="27"/>
    </row>
    <row r="308" ht="15.75" customHeight="1">
      <c r="B308" s="22">
        <v>1942.0</v>
      </c>
      <c r="C308" s="9" t="str">
        <f>'1942'!C$37</f>
        <v>-</v>
      </c>
      <c r="D308" s="9" t="str">
        <f>'1942'!E$37</f>
        <v>-</v>
      </c>
      <c r="E308" s="9" t="str">
        <f>'1942'!G$37</f>
        <v>-</v>
      </c>
      <c r="F308" s="9" t="str">
        <f>'1942'!I$37</f>
        <v>-</v>
      </c>
      <c r="G308" s="9" t="str">
        <f>'1942'!K$37</f>
        <v>-</v>
      </c>
      <c r="H308" s="9" t="str">
        <f>'1942'!M$37</f>
        <v>-</v>
      </c>
      <c r="I308" s="9" t="str">
        <f>'1942'!O$37</f>
        <v>-</v>
      </c>
      <c r="J308" s="9" t="str">
        <f>'1942'!Q$37</f>
        <v>-</v>
      </c>
      <c r="K308" s="9" t="str">
        <f>'1942'!S$37</f>
        <v>-</v>
      </c>
      <c r="L308" s="9" t="str">
        <f>'1942'!U$37</f>
        <v>-</v>
      </c>
      <c r="M308" s="9" t="str">
        <f>'1942'!W$37</f>
        <v>-</v>
      </c>
      <c r="N308" s="25" t="str">
        <f>'1942'!Y$37</f>
        <v>-</v>
      </c>
      <c r="O308" s="26">
        <f t="shared" si="136"/>
        <v>0</v>
      </c>
      <c r="P308" s="21"/>
      <c r="Q308" s="22">
        <v>1942.0</v>
      </c>
      <c r="R308" s="9" t="str">
        <f>'1942'!C$36</f>
        <v>-</v>
      </c>
      <c r="S308" s="9" t="str">
        <f>'1942'!E$36</f>
        <v>-</v>
      </c>
      <c r="T308" s="9" t="str">
        <f>'1942'!G$36</f>
        <v>-</v>
      </c>
      <c r="U308" s="9" t="str">
        <f>'1942'!I$36</f>
        <v>-</v>
      </c>
      <c r="V308" s="9" t="str">
        <f>'1942'!K$36</f>
        <v>-</v>
      </c>
      <c r="W308" s="9" t="str">
        <f>'1942'!M$36</f>
        <v>-</v>
      </c>
      <c r="X308" s="9" t="str">
        <f>'1942'!O$36</f>
        <v>-</v>
      </c>
      <c r="Y308" s="9" t="str">
        <f>'1942'!Q$36</f>
        <v>-</v>
      </c>
      <c r="Z308" s="9" t="str">
        <f>'1942'!S$36</f>
        <v>-</v>
      </c>
      <c r="AA308" s="9" t="str">
        <f>'1942'!U$36</f>
        <v>-</v>
      </c>
      <c r="AB308" s="9" t="str">
        <f>'1942'!W$36</f>
        <v>-</v>
      </c>
      <c r="AC308" s="25" t="str">
        <f>'1942'!Y$36</f>
        <v>-</v>
      </c>
      <c r="AD308" s="26">
        <f t="shared" si="137"/>
        <v>0</v>
      </c>
      <c r="AE308" s="27"/>
    </row>
    <row r="309" ht="15.75" customHeight="1">
      <c r="B309" s="22">
        <v>1943.0</v>
      </c>
      <c r="C309" s="9" t="str">
        <f>'1943'!C$37</f>
        <v>-</v>
      </c>
      <c r="D309" s="9" t="str">
        <f>'1943'!E$37</f>
        <v>-</v>
      </c>
      <c r="E309" s="9" t="str">
        <f>'1943'!G$37</f>
        <v>-</v>
      </c>
      <c r="F309" s="9" t="str">
        <f>'1943'!I$37</f>
        <v>-</v>
      </c>
      <c r="G309" s="9" t="str">
        <f>'1943'!K$37</f>
        <v>-</v>
      </c>
      <c r="H309" s="9" t="str">
        <f>'1943'!M$37</f>
        <v>-</v>
      </c>
      <c r="I309" s="9" t="str">
        <f>'1943'!O$37</f>
        <v>-</v>
      </c>
      <c r="J309" s="9" t="str">
        <f>'1943'!Q$37</f>
        <v>-</v>
      </c>
      <c r="K309" s="9" t="str">
        <f>'1943'!S$37</f>
        <v>-</v>
      </c>
      <c r="L309" s="9" t="str">
        <f>'1943'!U$37</f>
        <v>-</v>
      </c>
      <c r="M309" s="9" t="str">
        <f>'1943'!W$37</f>
        <v>-</v>
      </c>
      <c r="N309" s="25" t="str">
        <f>'1943'!Y$37</f>
        <v>-</v>
      </c>
      <c r="O309" s="26">
        <f t="shared" si="136"/>
        <v>0</v>
      </c>
      <c r="P309" s="21"/>
      <c r="Q309" s="22">
        <v>1943.0</v>
      </c>
      <c r="R309" s="9" t="str">
        <f>'1943'!C$36</f>
        <v>-</v>
      </c>
      <c r="S309" s="9" t="str">
        <f>'1943'!E$36</f>
        <v>-</v>
      </c>
      <c r="T309" s="9" t="str">
        <f>'1943'!G$36</f>
        <v>-</v>
      </c>
      <c r="U309" s="9" t="str">
        <f>'1943'!I$36</f>
        <v>-</v>
      </c>
      <c r="V309" s="9" t="str">
        <f>'1943'!K$36</f>
        <v>-</v>
      </c>
      <c r="W309" s="9" t="str">
        <f>'1943'!M$36</f>
        <v>-</v>
      </c>
      <c r="X309" s="9" t="str">
        <f>'1943'!O$36</f>
        <v>-</v>
      </c>
      <c r="Y309" s="9" t="str">
        <f>'1943'!Q$36</f>
        <v>-</v>
      </c>
      <c r="Z309" s="9" t="str">
        <f>'1943'!S$36</f>
        <v>-</v>
      </c>
      <c r="AA309" s="9" t="str">
        <f>'1943'!U$36</f>
        <v>-</v>
      </c>
      <c r="AB309" s="9" t="str">
        <f>'1943'!W$36</f>
        <v>-</v>
      </c>
      <c r="AC309" s="25" t="str">
        <f>'1943'!Y$36</f>
        <v>-</v>
      </c>
      <c r="AD309" s="26">
        <f t="shared" si="137"/>
        <v>0</v>
      </c>
      <c r="AE309" s="27"/>
    </row>
    <row r="310" ht="15.75" customHeight="1">
      <c r="B310" s="22">
        <v>1944.0</v>
      </c>
      <c r="C310" s="9" t="str">
        <f>'1944'!C$37</f>
        <v>-</v>
      </c>
      <c r="D310" s="9" t="str">
        <f>'1944'!E$37</f>
        <v>-</v>
      </c>
      <c r="E310" s="9" t="str">
        <f>'1944'!G$37</f>
        <v>-</v>
      </c>
      <c r="F310" s="9" t="str">
        <f>'1944'!I$37</f>
        <v>-</v>
      </c>
      <c r="G310" s="9" t="str">
        <f>'1944'!K$37</f>
        <v>-</v>
      </c>
      <c r="H310" s="9" t="str">
        <f>'1944'!M$37</f>
        <v>-</v>
      </c>
      <c r="I310" s="9" t="str">
        <f>'1944'!O$37</f>
        <v>-</v>
      </c>
      <c r="J310" s="9" t="str">
        <f>'1944'!Q$37</f>
        <v>-</v>
      </c>
      <c r="K310" s="9" t="str">
        <f>'1944'!S$37</f>
        <v>-</v>
      </c>
      <c r="L310" s="9" t="str">
        <f>'1944'!U$37</f>
        <v>-</v>
      </c>
      <c r="M310" s="9" t="str">
        <f>'1944'!W$37</f>
        <v>-</v>
      </c>
      <c r="N310" s="25" t="str">
        <f>'1944'!Y$37</f>
        <v>-</v>
      </c>
      <c r="O310" s="26">
        <f t="shared" si="136"/>
        <v>0</v>
      </c>
      <c r="P310" s="21"/>
      <c r="Q310" s="22">
        <v>1944.0</v>
      </c>
      <c r="R310" s="9" t="str">
        <f>'1944'!C$36</f>
        <v>-</v>
      </c>
      <c r="S310" s="9" t="str">
        <f>'1944'!E$36</f>
        <v>-</v>
      </c>
      <c r="T310" s="9" t="str">
        <f>'1944'!G$36</f>
        <v>-</v>
      </c>
      <c r="U310" s="9" t="str">
        <f>'1944'!I$36</f>
        <v>-</v>
      </c>
      <c r="V310" s="9" t="str">
        <f>'1944'!K$36</f>
        <v>-</v>
      </c>
      <c r="W310" s="9" t="str">
        <f>'1944'!M$36</f>
        <v>-</v>
      </c>
      <c r="X310" s="9" t="str">
        <f>'1944'!O$36</f>
        <v>-</v>
      </c>
      <c r="Y310" s="9" t="str">
        <f>'1944'!Q$36</f>
        <v>-</v>
      </c>
      <c r="Z310" s="9" t="str">
        <f>'1944'!S$36</f>
        <v>-</v>
      </c>
      <c r="AA310" s="9" t="str">
        <f>'1944'!U$36</f>
        <v>-</v>
      </c>
      <c r="AB310" s="9" t="str">
        <f>'1944'!W$36</f>
        <v>-</v>
      </c>
      <c r="AC310" s="25" t="str">
        <f>'1944'!Y$36</f>
        <v>-</v>
      </c>
      <c r="AD310" s="26">
        <f t="shared" si="137"/>
        <v>0</v>
      </c>
      <c r="AE310" s="27"/>
    </row>
    <row r="311" ht="15.75" customHeight="1">
      <c r="B311" s="22">
        <v>1945.0</v>
      </c>
      <c r="C311" s="9" t="str">
        <f>'1945'!C$37</f>
        <v>-</v>
      </c>
      <c r="D311" s="9" t="str">
        <f>'1945'!E$37</f>
        <v>-</v>
      </c>
      <c r="E311" s="9" t="str">
        <f>'1945'!G$37</f>
        <v>-</v>
      </c>
      <c r="F311" s="9" t="str">
        <f>'1945'!I$37</f>
        <v>-</v>
      </c>
      <c r="G311" s="9" t="str">
        <f>'1945'!K$37</f>
        <v>-</v>
      </c>
      <c r="H311" s="9" t="str">
        <f>'1945'!M$37</f>
        <v>-</v>
      </c>
      <c r="I311" s="9" t="str">
        <f>'1945'!O$37</f>
        <v>-</v>
      </c>
      <c r="J311" s="9" t="str">
        <f>'1945'!Q$37</f>
        <v>-</v>
      </c>
      <c r="K311" s="9" t="str">
        <f>'1945'!S$37</f>
        <v>-</v>
      </c>
      <c r="L311" s="9" t="str">
        <f>'1945'!U$37</f>
        <v>-</v>
      </c>
      <c r="M311" s="9" t="str">
        <f>'1945'!W$37</f>
        <v>-</v>
      </c>
      <c r="N311" s="25" t="str">
        <f>'1945'!Y$37</f>
        <v>-</v>
      </c>
      <c r="O311" s="26">
        <f t="shared" si="136"/>
        <v>0</v>
      </c>
      <c r="P311" s="21"/>
      <c r="Q311" s="22">
        <v>1945.0</v>
      </c>
      <c r="R311" s="9" t="str">
        <f>'1945'!C$36</f>
        <v>-</v>
      </c>
      <c r="S311" s="9" t="str">
        <f>'1945'!E$36</f>
        <v>-</v>
      </c>
      <c r="T311" s="9" t="str">
        <f>'1945'!G$36</f>
        <v>-</v>
      </c>
      <c r="U311" s="9" t="str">
        <f>'1945'!I$36</f>
        <v>-</v>
      </c>
      <c r="V311" s="9" t="str">
        <f>'1945'!K$36</f>
        <v>-</v>
      </c>
      <c r="W311" s="9" t="str">
        <f>'1945'!M$36</f>
        <v>-</v>
      </c>
      <c r="X311" s="9" t="str">
        <f>'1945'!O$36</f>
        <v>-</v>
      </c>
      <c r="Y311" s="9" t="str">
        <f>'1945'!Q$36</f>
        <v>-</v>
      </c>
      <c r="Z311" s="9" t="str">
        <f>'1945'!S$36</f>
        <v>-</v>
      </c>
      <c r="AA311" s="9" t="str">
        <f>'1945'!U$36</f>
        <v>-</v>
      </c>
      <c r="AB311" s="9" t="str">
        <f>'1945'!W$36</f>
        <v>-</v>
      </c>
      <c r="AC311" s="25" t="str">
        <f>'1945'!Y$36</f>
        <v>-</v>
      </c>
      <c r="AD311" s="26">
        <f t="shared" si="137"/>
        <v>0</v>
      </c>
      <c r="AE311" s="27"/>
    </row>
    <row r="312" ht="15.75" customHeight="1">
      <c r="B312" s="22">
        <v>1946.0</v>
      </c>
      <c r="C312" s="9" t="str">
        <f>'1946'!C$37</f>
        <v>-</v>
      </c>
      <c r="D312" s="9" t="str">
        <f>'1946'!E$37</f>
        <v>-</v>
      </c>
      <c r="E312" s="9" t="str">
        <f>'1946'!G$37</f>
        <v>-</v>
      </c>
      <c r="F312" s="9" t="str">
        <f>'1946'!I$37</f>
        <v>-</v>
      </c>
      <c r="G312" s="9" t="str">
        <f>'1946'!K$37</f>
        <v>-</v>
      </c>
      <c r="H312" s="9" t="str">
        <f>'1946'!M$37</f>
        <v>-</v>
      </c>
      <c r="I312" s="9" t="str">
        <f>'1946'!O$37</f>
        <v>-</v>
      </c>
      <c r="J312" s="9" t="str">
        <f>'1946'!Q$37</f>
        <v>-</v>
      </c>
      <c r="K312" s="9" t="str">
        <f>'1946'!S$37</f>
        <v>-</v>
      </c>
      <c r="L312" s="9" t="str">
        <f>'1946'!U$37</f>
        <v>-</v>
      </c>
      <c r="M312" s="9" t="str">
        <f>'1946'!W$37</f>
        <v>-</v>
      </c>
      <c r="N312" s="25" t="str">
        <f>'1946'!Y$37</f>
        <v>-</v>
      </c>
      <c r="O312" s="26">
        <f t="shared" si="136"/>
        <v>0</v>
      </c>
      <c r="P312" s="21"/>
      <c r="Q312" s="22">
        <v>1946.0</v>
      </c>
      <c r="R312" s="9" t="str">
        <f>'1946'!C$36</f>
        <v>-</v>
      </c>
      <c r="S312" s="9" t="str">
        <f>'1946'!E$36</f>
        <v>-</v>
      </c>
      <c r="T312" s="9" t="str">
        <f>'1946'!G$36</f>
        <v>-</v>
      </c>
      <c r="U312" s="9" t="str">
        <f>'1946'!I$36</f>
        <v>-</v>
      </c>
      <c r="V312" s="9" t="str">
        <f>'1946'!K$36</f>
        <v>-</v>
      </c>
      <c r="W312" s="9" t="str">
        <f>'1946'!M$36</f>
        <v>-</v>
      </c>
      <c r="X312" s="9" t="str">
        <f>'1946'!O$36</f>
        <v>-</v>
      </c>
      <c r="Y312" s="9" t="str">
        <f>'1946'!Q$36</f>
        <v>-</v>
      </c>
      <c r="Z312" s="9" t="str">
        <f>'1946'!S$36</f>
        <v>-</v>
      </c>
      <c r="AA312" s="9" t="str">
        <f>'1946'!U$36</f>
        <v>-</v>
      </c>
      <c r="AB312" s="9" t="str">
        <f>'1946'!W$36</f>
        <v>-</v>
      </c>
      <c r="AC312" s="25" t="str">
        <f>'1946'!Y$36</f>
        <v>-</v>
      </c>
      <c r="AD312" s="26">
        <f t="shared" si="137"/>
        <v>0</v>
      </c>
      <c r="AE312" s="27"/>
    </row>
    <row r="313" ht="15.75" customHeight="1">
      <c r="B313" s="22">
        <v>1947.0</v>
      </c>
      <c r="C313" s="9" t="str">
        <f>'1947'!C$37</f>
        <v>-</v>
      </c>
      <c r="D313" s="9" t="str">
        <f>'1947'!E$37</f>
        <v>-</v>
      </c>
      <c r="E313" s="9" t="str">
        <f>'1947'!G$37</f>
        <v>-</v>
      </c>
      <c r="F313" s="9" t="str">
        <f>'1947'!I$37</f>
        <v>-</v>
      </c>
      <c r="G313" s="9" t="str">
        <f>'1947'!K$37</f>
        <v>-</v>
      </c>
      <c r="H313" s="9" t="str">
        <f>'1947'!M$37</f>
        <v>-</v>
      </c>
      <c r="I313" s="9" t="str">
        <f>'1947'!O$37</f>
        <v>-</v>
      </c>
      <c r="J313" s="9" t="str">
        <f>'1947'!Q$37</f>
        <v>-</v>
      </c>
      <c r="K313" s="9" t="str">
        <f>'1947'!S$37</f>
        <v>-</v>
      </c>
      <c r="L313" s="9" t="str">
        <f>'1947'!U$37</f>
        <v>-</v>
      </c>
      <c r="M313" s="9" t="str">
        <f>'1947'!W$37</f>
        <v>-</v>
      </c>
      <c r="N313" s="25" t="str">
        <f>'1947'!Y$37</f>
        <v>-</v>
      </c>
      <c r="O313" s="26">
        <f t="shared" si="136"/>
        <v>0</v>
      </c>
      <c r="P313" s="21"/>
      <c r="Q313" s="22">
        <v>1947.0</v>
      </c>
      <c r="R313" s="9" t="str">
        <f>'1947'!C$36</f>
        <v>-</v>
      </c>
      <c r="S313" s="9" t="str">
        <f>'1947'!E$36</f>
        <v>-</v>
      </c>
      <c r="T313" s="9" t="str">
        <f>'1947'!G$36</f>
        <v>-</v>
      </c>
      <c r="U313" s="9" t="str">
        <f>'1947'!I$36</f>
        <v>-</v>
      </c>
      <c r="V313" s="9" t="str">
        <f>'1947'!K$36</f>
        <v>-</v>
      </c>
      <c r="W313" s="9" t="str">
        <f>'1947'!M$36</f>
        <v>-</v>
      </c>
      <c r="X313" s="9" t="str">
        <f>'1947'!O$36</f>
        <v>-</v>
      </c>
      <c r="Y313" s="9" t="str">
        <f>'1947'!Q$36</f>
        <v>-</v>
      </c>
      <c r="Z313" s="9" t="str">
        <f>'1947'!S$36</f>
        <v>-</v>
      </c>
      <c r="AA313" s="9" t="str">
        <f>'1947'!U$36</f>
        <v>-</v>
      </c>
      <c r="AB313" s="9" t="str">
        <f>'1947'!W$36</f>
        <v>-</v>
      </c>
      <c r="AC313" s="25" t="str">
        <f>'1947'!Y$36</f>
        <v>-</v>
      </c>
      <c r="AD313" s="26">
        <f t="shared" si="137"/>
        <v>0</v>
      </c>
      <c r="AE313" s="27"/>
    </row>
    <row r="314" ht="15.75" customHeight="1">
      <c r="B314" s="22">
        <v>1948.0</v>
      </c>
      <c r="C314" s="9" t="str">
        <f>'1948'!C$37</f>
        <v>-</v>
      </c>
      <c r="D314" s="9" t="str">
        <f>'1948'!E$37</f>
        <v>-</v>
      </c>
      <c r="E314" s="9" t="str">
        <f>'1948'!G$37</f>
        <v>-</v>
      </c>
      <c r="F314" s="9" t="str">
        <f>'1948'!I$37</f>
        <v>-</v>
      </c>
      <c r="G314" s="9" t="str">
        <f>'1948'!K$37</f>
        <v>-</v>
      </c>
      <c r="H314" s="9" t="str">
        <f>'1948'!M$37</f>
        <v>-</v>
      </c>
      <c r="I314" s="9" t="str">
        <f>'1948'!O$37</f>
        <v>-</v>
      </c>
      <c r="J314" s="9" t="str">
        <f>'1948'!Q$37</f>
        <v>-</v>
      </c>
      <c r="K314" s="9" t="str">
        <f>'1948'!S$37</f>
        <v>-</v>
      </c>
      <c r="L314" s="9" t="str">
        <f>'1948'!U$37</f>
        <v>-</v>
      </c>
      <c r="M314" s="9" t="str">
        <f>'1948'!W$37</f>
        <v>-</v>
      </c>
      <c r="N314" s="25" t="str">
        <f>'1948'!Y$37</f>
        <v>-</v>
      </c>
      <c r="O314" s="26">
        <f t="shared" si="136"/>
        <v>0</v>
      </c>
      <c r="P314" s="21"/>
      <c r="Q314" s="22">
        <v>1948.0</v>
      </c>
      <c r="R314" s="9" t="str">
        <f>'1948'!C$36</f>
        <v>-</v>
      </c>
      <c r="S314" s="9" t="str">
        <f>'1948'!E$36</f>
        <v>-</v>
      </c>
      <c r="T314" s="9" t="str">
        <f>'1948'!G$36</f>
        <v>-</v>
      </c>
      <c r="U314" s="9" t="str">
        <f>'1948'!I$36</f>
        <v>-</v>
      </c>
      <c r="V314" s="9" t="str">
        <f>'1948'!K$36</f>
        <v>-</v>
      </c>
      <c r="W314" s="9" t="str">
        <f>'1948'!M$36</f>
        <v>-</v>
      </c>
      <c r="X314" s="9" t="str">
        <f>'1948'!O$36</f>
        <v>-</v>
      </c>
      <c r="Y314" s="9" t="str">
        <f>'1948'!Q$36</f>
        <v>-</v>
      </c>
      <c r="Z314" s="9" t="str">
        <f>'1948'!S$36</f>
        <v>-</v>
      </c>
      <c r="AA314" s="9" t="str">
        <f>'1948'!U$36</f>
        <v>-</v>
      </c>
      <c r="AB314" s="9" t="str">
        <f>'1948'!W$36</f>
        <v>-</v>
      </c>
      <c r="AC314" s="25" t="str">
        <f>'1948'!Y$36</f>
        <v>-</v>
      </c>
      <c r="AD314" s="26">
        <f t="shared" si="137"/>
        <v>0</v>
      </c>
      <c r="AE314" s="27"/>
    </row>
    <row r="315" ht="15.75" customHeight="1">
      <c r="B315" s="22">
        <v>1949.0</v>
      </c>
      <c r="C315" s="9" t="str">
        <f>'1949'!C$37</f>
        <v>-</v>
      </c>
      <c r="D315" s="9" t="str">
        <f>'1949'!E$37</f>
        <v>-</v>
      </c>
      <c r="E315" s="9" t="str">
        <f>'1949'!G$37</f>
        <v>-</v>
      </c>
      <c r="F315" s="9" t="str">
        <f>'1949'!I$37</f>
        <v>-</v>
      </c>
      <c r="G315" s="9" t="str">
        <f>'1949'!K$37</f>
        <v>-</v>
      </c>
      <c r="H315" s="9" t="str">
        <f>'1949'!M$37</f>
        <v>-</v>
      </c>
      <c r="I315" s="9" t="str">
        <f>'1949'!O$37</f>
        <v>-</v>
      </c>
      <c r="J315" s="9" t="str">
        <f>'1949'!Q$37</f>
        <v>-</v>
      </c>
      <c r="K315" s="9" t="str">
        <f>'1949'!S$37</f>
        <v>-</v>
      </c>
      <c r="L315" s="9" t="str">
        <f>'1949'!U$37</f>
        <v>-</v>
      </c>
      <c r="M315" s="9" t="str">
        <f>'1949'!W$37</f>
        <v>-</v>
      </c>
      <c r="N315" s="25" t="str">
        <f>'1949'!Y$37</f>
        <v>-</v>
      </c>
      <c r="O315" s="26">
        <f t="shared" si="136"/>
        <v>0</v>
      </c>
      <c r="P315" s="21"/>
      <c r="Q315" s="22">
        <v>1949.0</v>
      </c>
      <c r="R315" s="9" t="str">
        <f>'1949'!C$36</f>
        <v>-</v>
      </c>
      <c r="S315" s="9" t="str">
        <f>'1949'!E$36</f>
        <v>-</v>
      </c>
      <c r="T315" s="9" t="str">
        <f>'1949'!G$36</f>
        <v>-</v>
      </c>
      <c r="U315" s="9" t="str">
        <f>'1949'!I$36</f>
        <v>-</v>
      </c>
      <c r="V315" s="9" t="str">
        <f>'1949'!K$36</f>
        <v>-</v>
      </c>
      <c r="W315" s="9" t="str">
        <f>'1949'!M$36</f>
        <v>-</v>
      </c>
      <c r="X315" s="9" t="str">
        <f>'1949'!O$36</f>
        <v>-</v>
      </c>
      <c r="Y315" s="9" t="str">
        <f>'1949'!Q$36</f>
        <v>-</v>
      </c>
      <c r="Z315" s="9" t="str">
        <f>'1949'!S$36</f>
        <v>-</v>
      </c>
      <c r="AA315" s="9" t="str">
        <f>'1949'!U$36</f>
        <v>-</v>
      </c>
      <c r="AB315" s="9" t="str">
        <f>'1949'!W$36</f>
        <v>-</v>
      </c>
      <c r="AC315" s="25" t="str">
        <f>'1949'!Y$36</f>
        <v>-</v>
      </c>
      <c r="AD315" s="26">
        <f t="shared" si="137"/>
        <v>0</v>
      </c>
      <c r="AE315" s="27"/>
    </row>
    <row r="316" ht="15.75" customHeight="1">
      <c r="B316" s="22">
        <v>1950.0</v>
      </c>
      <c r="C316" s="9" t="str">
        <f>'1950'!C$37</f>
        <v>-</v>
      </c>
      <c r="D316" s="9" t="str">
        <f>'1950'!E$37</f>
        <v>-</v>
      </c>
      <c r="E316" s="9" t="str">
        <f>'1950'!G$37</f>
        <v>-</v>
      </c>
      <c r="F316" s="9" t="str">
        <f>'1950'!I$37</f>
        <v>-</v>
      </c>
      <c r="G316" s="9" t="str">
        <f>'1950'!K$37</f>
        <v>-</v>
      </c>
      <c r="H316" s="9" t="str">
        <f>'1950'!M$37</f>
        <v>-</v>
      </c>
      <c r="I316" s="9" t="str">
        <f>'1950'!O$37</f>
        <v>-</v>
      </c>
      <c r="J316" s="9" t="str">
        <f>'1950'!Q$37</f>
        <v>-</v>
      </c>
      <c r="K316" s="9" t="str">
        <f>'1950'!S$37</f>
        <v>-</v>
      </c>
      <c r="L316" s="9" t="str">
        <f>'1950'!U$37</f>
        <v>-</v>
      </c>
      <c r="M316" s="9" t="str">
        <f>'1950'!W$37</f>
        <v>-</v>
      </c>
      <c r="N316" s="25" t="str">
        <f>'1950'!Y$37</f>
        <v>-</v>
      </c>
      <c r="O316" s="26">
        <f t="shared" si="136"/>
        <v>0</v>
      </c>
      <c r="P316" s="21"/>
      <c r="Q316" s="22">
        <v>1950.0</v>
      </c>
      <c r="R316" s="9" t="str">
        <f>'1950'!C$36</f>
        <v>-</v>
      </c>
      <c r="S316" s="9" t="str">
        <f>'1950'!E$36</f>
        <v>-</v>
      </c>
      <c r="T316" s="9" t="str">
        <f>'1950'!G$36</f>
        <v>-</v>
      </c>
      <c r="U316" s="9" t="str">
        <f>'1950'!I$36</f>
        <v>-</v>
      </c>
      <c r="V316" s="9" t="str">
        <f>'1950'!K$36</f>
        <v>-</v>
      </c>
      <c r="W316" s="9" t="str">
        <f>'1950'!M$36</f>
        <v>-</v>
      </c>
      <c r="X316" s="9" t="str">
        <f>'1950'!O$36</f>
        <v>-</v>
      </c>
      <c r="Y316" s="9" t="str">
        <f>'1950'!Q$36</f>
        <v>-</v>
      </c>
      <c r="Z316" s="9" t="str">
        <f>'1950'!S$36</f>
        <v>-</v>
      </c>
      <c r="AA316" s="9" t="str">
        <f>'1950'!U$36</f>
        <v>-</v>
      </c>
      <c r="AB316" s="9" t="str">
        <f>'1950'!W$36</f>
        <v>-</v>
      </c>
      <c r="AC316" s="25" t="str">
        <f>'1950'!Y$36</f>
        <v>-</v>
      </c>
      <c r="AD316" s="26">
        <f t="shared" si="137"/>
        <v>0</v>
      </c>
      <c r="AE316" s="27"/>
    </row>
    <row r="317" ht="15.75" customHeight="1">
      <c r="B317" s="22">
        <v>1951.0</v>
      </c>
      <c r="C317" s="9" t="str">
        <f>'1951'!C$37</f>
        <v>-</v>
      </c>
      <c r="D317" s="9" t="str">
        <f>'1951'!E$37</f>
        <v>-</v>
      </c>
      <c r="E317" s="9" t="str">
        <f>'1951'!G$37</f>
        <v>-</v>
      </c>
      <c r="F317" s="9" t="str">
        <f>'1951'!I$37</f>
        <v>-</v>
      </c>
      <c r="G317" s="9" t="str">
        <f>'1951'!K$37</f>
        <v>-</v>
      </c>
      <c r="H317" s="9" t="str">
        <f>'1951'!M$37</f>
        <v>-</v>
      </c>
      <c r="I317" s="9" t="str">
        <f>'1951'!O$37</f>
        <v>-</v>
      </c>
      <c r="J317" s="9" t="str">
        <f>'1951'!Q$37</f>
        <v>-</v>
      </c>
      <c r="K317" s="9" t="str">
        <f>'1951'!S$37</f>
        <v>-</v>
      </c>
      <c r="L317" s="9" t="str">
        <f>'1951'!U$37</f>
        <v>-</v>
      </c>
      <c r="M317" s="9" t="str">
        <f>'1951'!W$37</f>
        <v>-</v>
      </c>
      <c r="N317" s="25" t="str">
        <f>'1951'!Y$37</f>
        <v>-</v>
      </c>
      <c r="O317" s="26">
        <f t="shared" si="136"/>
        <v>0</v>
      </c>
      <c r="P317" s="21"/>
      <c r="Q317" s="22">
        <v>1951.0</v>
      </c>
      <c r="R317" s="9" t="str">
        <f>'1951'!C$36</f>
        <v>-</v>
      </c>
      <c r="S317" s="9" t="str">
        <f>'1951'!E$36</f>
        <v>-</v>
      </c>
      <c r="T317" s="9" t="str">
        <f>'1951'!G$36</f>
        <v>-</v>
      </c>
      <c r="U317" s="9" t="str">
        <f>'1951'!I$36</f>
        <v>-</v>
      </c>
      <c r="V317" s="9" t="str">
        <f>'1951'!K$36</f>
        <v>-</v>
      </c>
      <c r="W317" s="9" t="str">
        <f>'1951'!M$36</f>
        <v>-</v>
      </c>
      <c r="X317" s="9" t="str">
        <f>'1951'!O$36</f>
        <v>-</v>
      </c>
      <c r="Y317" s="9" t="str">
        <f>'1951'!Q$36</f>
        <v>-</v>
      </c>
      <c r="Z317" s="9" t="str">
        <f>'1951'!S$36</f>
        <v>-</v>
      </c>
      <c r="AA317" s="9" t="str">
        <f>'1951'!U$36</f>
        <v>-</v>
      </c>
      <c r="AB317" s="9" t="str">
        <f>'1951'!W$36</f>
        <v>-</v>
      </c>
      <c r="AC317" s="25" t="str">
        <f>'1951'!Y$36</f>
        <v>-</v>
      </c>
      <c r="AD317" s="26">
        <f t="shared" si="137"/>
        <v>0</v>
      </c>
      <c r="AE317" s="27"/>
    </row>
    <row r="318" ht="15.75" customHeight="1">
      <c r="B318" s="22">
        <v>1952.0</v>
      </c>
      <c r="C318" s="9" t="str">
        <f>'1952'!C$37</f>
        <v>-</v>
      </c>
      <c r="D318" s="9" t="str">
        <f>'1952'!E$37</f>
        <v>-</v>
      </c>
      <c r="E318" s="9" t="str">
        <f>'1952'!G$37</f>
        <v>-</v>
      </c>
      <c r="F318" s="9" t="str">
        <f>'1952'!I$37</f>
        <v>-</v>
      </c>
      <c r="G318" s="9" t="str">
        <f>'1952'!K$37</f>
        <v>-</v>
      </c>
      <c r="H318" s="9" t="str">
        <f>'1952'!M$37</f>
        <v>-</v>
      </c>
      <c r="I318" s="9" t="str">
        <f>'1952'!O$37</f>
        <v>-</v>
      </c>
      <c r="J318" s="9" t="str">
        <f>'1952'!Q$37</f>
        <v>-</v>
      </c>
      <c r="K318" s="9" t="str">
        <f>'1952'!S$37</f>
        <v>-</v>
      </c>
      <c r="L318" s="9" t="str">
        <f>'1952'!U$37</f>
        <v>-</v>
      </c>
      <c r="M318" s="9" t="str">
        <f>'1952'!W$37</f>
        <v>-</v>
      </c>
      <c r="N318" s="25" t="str">
        <f>'1952'!Y$37</f>
        <v>-</v>
      </c>
      <c r="O318" s="26">
        <f t="shared" si="136"/>
        <v>0</v>
      </c>
      <c r="P318" s="21"/>
      <c r="Q318" s="22">
        <v>1952.0</v>
      </c>
      <c r="R318" s="9" t="str">
        <f>'1952'!C$36</f>
        <v>-</v>
      </c>
      <c r="S318" s="9" t="str">
        <f>'1952'!E$36</f>
        <v>-</v>
      </c>
      <c r="T318" s="9" t="str">
        <f>'1952'!G$36</f>
        <v>-</v>
      </c>
      <c r="U318" s="9" t="str">
        <f>'1952'!I$36</f>
        <v>-</v>
      </c>
      <c r="V318" s="9" t="str">
        <f>'1952'!K$36</f>
        <v>-</v>
      </c>
      <c r="W318" s="9" t="str">
        <f>'1952'!M$36</f>
        <v>-</v>
      </c>
      <c r="X318" s="9" t="str">
        <f>'1952'!O$36</f>
        <v>-</v>
      </c>
      <c r="Y318" s="9" t="str">
        <f>'1952'!Q$36</f>
        <v>-</v>
      </c>
      <c r="Z318" s="9" t="str">
        <f>'1952'!S$36</f>
        <v>-</v>
      </c>
      <c r="AA318" s="9" t="str">
        <f>'1952'!U$36</f>
        <v>-</v>
      </c>
      <c r="AB318" s="9" t="str">
        <f>'1952'!W$36</f>
        <v>-</v>
      </c>
      <c r="AC318" s="25" t="str">
        <f>'1952'!Y$36</f>
        <v>-</v>
      </c>
      <c r="AD318" s="26">
        <f t="shared" si="137"/>
        <v>0</v>
      </c>
      <c r="AE318" s="27"/>
    </row>
    <row r="319" ht="15.75" customHeight="1">
      <c r="B319" s="22">
        <v>1953.0</v>
      </c>
      <c r="C319" s="9" t="str">
        <f>'1953'!C$37</f>
        <v>-</v>
      </c>
      <c r="D319" s="9" t="str">
        <f>'1953'!E$37</f>
        <v>-</v>
      </c>
      <c r="E319" s="9" t="str">
        <f>'1953'!G$37</f>
        <v>-</v>
      </c>
      <c r="F319" s="9" t="str">
        <f>'1953'!I$37</f>
        <v>-</v>
      </c>
      <c r="G319" s="9" t="str">
        <f>'1953'!K$37</f>
        <v>-</v>
      </c>
      <c r="H319" s="9" t="str">
        <f>'1953'!M$37</f>
        <v>-</v>
      </c>
      <c r="I319" s="9" t="str">
        <f>'1953'!O$37</f>
        <v>-</v>
      </c>
      <c r="J319" s="9" t="str">
        <f>'1953'!Q$37</f>
        <v>-</v>
      </c>
      <c r="K319" s="9" t="str">
        <f>'1953'!S$37</f>
        <v>-</v>
      </c>
      <c r="L319" s="9" t="str">
        <f>'1953'!U$37</f>
        <v>-</v>
      </c>
      <c r="M319" s="9" t="str">
        <f>'1953'!W$37</f>
        <v>-</v>
      </c>
      <c r="N319" s="25" t="str">
        <f>'1953'!Y$37</f>
        <v>-</v>
      </c>
      <c r="O319" s="26">
        <f t="shared" si="136"/>
        <v>0</v>
      </c>
      <c r="P319" s="21"/>
      <c r="Q319" s="22">
        <v>1953.0</v>
      </c>
      <c r="R319" s="9" t="str">
        <f>'1953'!C$36</f>
        <v>-</v>
      </c>
      <c r="S319" s="9" t="str">
        <f>'1953'!E$36</f>
        <v>-</v>
      </c>
      <c r="T319" s="9" t="str">
        <f>'1953'!G$36</f>
        <v>-</v>
      </c>
      <c r="U319" s="9" t="str">
        <f>'1953'!I$36</f>
        <v>-</v>
      </c>
      <c r="V319" s="9" t="str">
        <f>'1953'!K$36</f>
        <v>-</v>
      </c>
      <c r="W319" s="9" t="str">
        <f>'1953'!M$36</f>
        <v>-</v>
      </c>
      <c r="X319" s="9" t="str">
        <f>'1953'!O$36</f>
        <v>-</v>
      </c>
      <c r="Y319" s="9" t="str">
        <f>'1953'!Q$36</f>
        <v>-</v>
      </c>
      <c r="Z319" s="9" t="str">
        <f>'1953'!S$36</f>
        <v>-</v>
      </c>
      <c r="AA319" s="9" t="str">
        <f>'1953'!U$36</f>
        <v>-</v>
      </c>
      <c r="AB319" s="9" t="str">
        <f>'1953'!W$36</f>
        <v>-</v>
      </c>
      <c r="AC319" s="25" t="str">
        <f>'1953'!Y$36</f>
        <v>-</v>
      </c>
      <c r="AD319" s="26">
        <f t="shared" si="137"/>
        <v>0</v>
      </c>
      <c r="AE319" s="27"/>
    </row>
    <row r="320" ht="15.75" customHeight="1">
      <c r="B320" s="22">
        <v>1954.0</v>
      </c>
      <c r="C320" s="9" t="str">
        <f>'1954'!C$37</f>
        <v>-</v>
      </c>
      <c r="D320" s="9" t="str">
        <f>'1954'!E$37</f>
        <v>-</v>
      </c>
      <c r="E320" s="9" t="str">
        <f>'1954'!G$37</f>
        <v>-</v>
      </c>
      <c r="F320" s="9" t="str">
        <f>'1954'!I$37</f>
        <v>-</v>
      </c>
      <c r="G320" s="9" t="str">
        <f>'1954'!K$37</f>
        <v>-</v>
      </c>
      <c r="H320" s="9" t="str">
        <f>'1954'!M$37</f>
        <v>-</v>
      </c>
      <c r="I320" s="9" t="str">
        <f>'1954'!O$37</f>
        <v>-</v>
      </c>
      <c r="J320" s="9" t="str">
        <f>'1954'!Q$37</f>
        <v>-</v>
      </c>
      <c r="K320" s="9" t="str">
        <f>'1954'!S$37</f>
        <v>-</v>
      </c>
      <c r="L320" s="9" t="str">
        <f>'1954'!U$37</f>
        <v>-</v>
      </c>
      <c r="M320" s="9" t="str">
        <f>'1954'!W$37</f>
        <v>-</v>
      </c>
      <c r="N320" s="25" t="str">
        <f>'1954'!Y$37</f>
        <v>-</v>
      </c>
      <c r="O320" s="26">
        <f t="shared" si="136"/>
        <v>0</v>
      </c>
      <c r="P320" s="21"/>
      <c r="Q320" s="22">
        <v>1954.0</v>
      </c>
      <c r="R320" s="9" t="str">
        <f>'1954'!C$36</f>
        <v>-</v>
      </c>
      <c r="S320" s="9" t="str">
        <f>'1954'!E$36</f>
        <v>-</v>
      </c>
      <c r="T320" s="9" t="str">
        <f>'1954'!G$36</f>
        <v>-</v>
      </c>
      <c r="U320" s="9" t="str">
        <f>'1954'!I$36</f>
        <v>-</v>
      </c>
      <c r="V320" s="9" t="str">
        <f>'1954'!K$36</f>
        <v>-</v>
      </c>
      <c r="W320" s="9" t="str">
        <f>'1954'!M$36</f>
        <v>-</v>
      </c>
      <c r="X320" s="9" t="str">
        <f>'1954'!O$36</f>
        <v>-</v>
      </c>
      <c r="Y320" s="9" t="str">
        <f>'1954'!Q$36</f>
        <v>-</v>
      </c>
      <c r="Z320" s="9" t="str">
        <f>'1954'!S$36</f>
        <v>-</v>
      </c>
      <c r="AA320" s="9" t="str">
        <f>'1954'!U$36</f>
        <v>-</v>
      </c>
      <c r="AB320" s="9" t="str">
        <f>'1954'!W$36</f>
        <v>-</v>
      </c>
      <c r="AC320" s="25" t="str">
        <f>'1954'!Y$36</f>
        <v>-</v>
      </c>
      <c r="AD320" s="26">
        <f t="shared" si="137"/>
        <v>0</v>
      </c>
      <c r="AE320" s="27"/>
    </row>
    <row r="321" ht="15.75" customHeight="1">
      <c r="B321" s="22">
        <v>1955.0</v>
      </c>
      <c r="C321" s="9" t="str">
        <f>'1955'!C$37</f>
        <v>-</v>
      </c>
      <c r="D321" s="9" t="str">
        <f>'1955'!E$37</f>
        <v>-</v>
      </c>
      <c r="E321" s="9" t="str">
        <f>'1955'!G$37</f>
        <v>-</v>
      </c>
      <c r="F321" s="9" t="str">
        <f>'1955'!I$37</f>
        <v>-</v>
      </c>
      <c r="G321" s="9" t="str">
        <f>'1955'!K$37</f>
        <v>-</v>
      </c>
      <c r="H321" s="9" t="str">
        <f>'1955'!M$37</f>
        <v>-</v>
      </c>
      <c r="I321" s="9" t="str">
        <f>'1955'!O$37</f>
        <v>-</v>
      </c>
      <c r="J321" s="9" t="str">
        <f>'1955'!Q$37</f>
        <v>-</v>
      </c>
      <c r="K321" s="9" t="str">
        <f>'1955'!S$37</f>
        <v>-</v>
      </c>
      <c r="L321" s="9" t="str">
        <f>'1955'!U$37</f>
        <v>-</v>
      </c>
      <c r="M321" s="9" t="str">
        <f>'1955'!W$37</f>
        <v>-</v>
      </c>
      <c r="N321" s="25" t="str">
        <f>'1955'!Y$37</f>
        <v>-</v>
      </c>
      <c r="O321" s="26">
        <f t="shared" si="136"/>
        <v>0</v>
      </c>
      <c r="P321" s="21"/>
      <c r="Q321" s="22">
        <v>1955.0</v>
      </c>
      <c r="R321" s="9" t="str">
        <f>'1955'!C$36</f>
        <v>-</v>
      </c>
      <c r="S321" s="9" t="str">
        <f>'1955'!E$36</f>
        <v>-</v>
      </c>
      <c r="T321" s="9" t="str">
        <f>'1955'!G$36</f>
        <v>-</v>
      </c>
      <c r="U321" s="9" t="str">
        <f>'1955'!I$36</f>
        <v>-</v>
      </c>
      <c r="V321" s="9" t="str">
        <f>'1955'!K$36</f>
        <v>-</v>
      </c>
      <c r="W321" s="9" t="str">
        <f>'1955'!M$36</f>
        <v>-</v>
      </c>
      <c r="X321" s="9" t="str">
        <f>'1955'!O$36</f>
        <v>-</v>
      </c>
      <c r="Y321" s="9" t="str">
        <f>'1955'!Q$36</f>
        <v>-</v>
      </c>
      <c r="Z321" s="9" t="str">
        <f>'1955'!S$36</f>
        <v>-</v>
      </c>
      <c r="AA321" s="9" t="str">
        <f>'1955'!U$36</f>
        <v>-</v>
      </c>
      <c r="AB321" s="9" t="str">
        <f>'1955'!W$36</f>
        <v>-</v>
      </c>
      <c r="AC321" s="25" t="str">
        <f>'1955'!Y$36</f>
        <v>-</v>
      </c>
      <c r="AD321" s="26">
        <f t="shared" si="137"/>
        <v>0</v>
      </c>
      <c r="AE321" s="27"/>
    </row>
    <row r="322" ht="15.75" customHeight="1">
      <c r="B322" s="22">
        <v>1956.0</v>
      </c>
      <c r="C322" s="9" t="str">
        <f>'1956'!C$37</f>
        <v>-</v>
      </c>
      <c r="D322" s="9" t="str">
        <f>'1956'!E$37</f>
        <v>-</v>
      </c>
      <c r="E322" s="9" t="str">
        <f>'1956'!G$37</f>
        <v>-</v>
      </c>
      <c r="F322" s="9" t="str">
        <f>'1956'!I$37</f>
        <v>-</v>
      </c>
      <c r="G322" s="9" t="str">
        <f>'1956'!K$37</f>
        <v>-</v>
      </c>
      <c r="H322" s="9" t="str">
        <f>'1956'!M$37</f>
        <v>-</v>
      </c>
      <c r="I322" s="9" t="str">
        <f>'1956'!O$37</f>
        <v>-</v>
      </c>
      <c r="J322" s="9" t="str">
        <f>'1956'!Q$37</f>
        <v>-</v>
      </c>
      <c r="K322" s="9" t="str">
        <f>'1956'!S$37</f>
        <v>-</v>
      </c>
      <c r="L322" s="9" t="str">
        <f>'1956'!U$37</f>
        <v>-</v>
      </c>
      <c r="M322" s="9" t="str">
        <f>'1956'!W$37</f>
        <v>-</v>
      </c>
      <c r="N322" s="25" t="str">
        <f>'1956'!Y$37</f>
        <v>-</v>
      </c>
      <c r="O322" s="26">
        <f t="shared" si="136"/>
        <v>0</v>
      </c>
      <c r="P322" s="21"/>
      <c r="Q322" s="22">
        <v>1956.0</v>
      </c>
      <c r="R322" s="9" t="str">
        <f>'1956'!C$36</f>
        <v>-</v>
      </c>
      <c r="S322" s="9" t="str">
        <f>'1956'!E$36</f>
        <v>-</v>
      </c>
      <c r="T322" s="9" t="str">
        <f>'1956'!G$36</f>
        <v>-</v>
      </c>
      <c r="U322" s="9" t="str">
        <f>'1956'!I$36</f>
        <v>-</v>
      </c>
      <c r="V322" s="9" t="str">
        <f>'1956'!K$36</f>
        <v>-</v>
      </c>
      <c r="W322" s="9" t="str">
        <f>'1956'!M$36</f>
        <v>-</v>
      </c>
      <c r="X322" s="9" t="str">
        <f>'1956'!O$36</f>
        <v>-</v>
      </c>
      <c r="Y322" s="9" t="str">
        <f>'1956'!Q$36</f>
        <v>-</v>
      </c>
      <c r="Z322" s="9" t="str">
        <f>'1956'!S$36</f>
        <v>-</v>
      </c>
      <c r="AA322" s="9" t="str">
        <f>'1956'!U$36</f>
        <v>-</v>
      </c>
      <c r="AB322" s="9" t="str">
        <f>'1956'!W$36</f>
        <v>-</v>
      </c>
      <c r="AC322" s="25" t="str">
        <f>'1956'!Y$36</f>
        <v>-</v>
      </c>
      <c r="AD322" s="26">
        <f t="shared" si="137"/>
        <v>0</v>
      </c>
      <c r="AE322" s="27"/>
    </row>
    <row r="323" ht="15.75" customHeight="1">
      <c r="B323" s="22">
        <v>1957.0</v>
      </c>
      <c r="C323" s="9" t="str">
        <f>'1957'!C$37</f>
        <v>-</v>
      </c>
      <c r="D323" s="9" t="str">
        <f>'1957'!E$37</f>
        <v>-</v>
      </c>
      <c r="E323" s="9" t="str">
        <f>'1957'!G$37</f>
        <v>-</v>
      </c>
      <c r="F323" s="9" t="str">
        <f>'1957'!I$37</f>
        <v>-</v>
      </c>
      <c r="G323" s="9" t="str">
        <f>'1957'!K$37</f>
        <v>-</v>
      </c>
      <c r="H323" s="9" t="str">
        <f>'1957'!M$37</f>
        <v>-</v>
      </c>
      <c r="I323" s="9" t="str">
        <f>'1957'!O$37</f>
        <v>-</v>
      </c>
      <c r="J323" s="9" t="str">
        <f>'1957'!Q$37</f>
        <v>-</v>
      </c>
      <c r="K323" s="9" t="str">
        <f>'1957'!S$37</f>
        <v>-</v>
      </c>
      <c r="L323" s="9" t="str">
        <f>'1957'!U$37</f>
        <v>-</v>
      </c>
      <c r="M323" s="9" t="str">
        <f>'1957'!W$37</f>
        <v>-</v>
      </c>
      <c r="N323" s="25" t="str">
        <f>'1957'!Y$37</f>
        <v>-</v>
      </c>
      <c r="O323" s="26">
        <f t="shared" si="136"/>
        <v>0</v>
      </c>
      <c r="P323" s="21"/>
      <c r="Q323" s="22">
        <v>1957.0</v>
      </c>
      <c r="R323" s="9" t="str">
        <f>'1957'!C$36</f>
        <v>-</v>
      </c>
      <c r="S323" s="9" t="str">
        <f>'1957'!E$36</f>
        <v>-</v>
      </c>
      <c r="T323" s="9" t="str">
        <f>'1957'!G$36</f>
        <v>-</v>
      </c>
      <c r="U323" s="9" t="str">
        <f>'1957'!I$36</f>
        <v>-</v>
      </c>
      <c r="V323" s="9" t="str">
        <f>'1957'!K$36</f>
        <v>-</v>
      </c>
      <c r="W323" s="9" t="str">
        <f>'1957'!M$36</f>
        <v>-</v>
      </c>
      <c r="X323" s="9" t="str">
        <f>'1957'!O$36</f>
        <v>-</v>
      </c>
      <c r="Y323" s="9" t="str">
        <f>'1957'!Q$36</f>
        <v>-</v>
      </c>
      <c r="Z323" s="9" t="str">
        <f>'1957'!S$36</f>
        <v>-</v>
      </c>
      <c r="AA323" s="9" t="str">
        <f>'1957'!U$36</f>
        <v>-</v>
      </c>
      <c r="AB323" s="9" t="str">
        <f>'1957'!W$36</f>
        <v>-</v>
      </c>
      <c r="AC323" s="25" t="str">
        <f>'1957'!Y$36</f>
        <v>-</v>
      </c>
      <c r="AD323" s="26">
        <f t="shared" si="137"/>
        <v>0</v>
      </c>
      <c r="AE323" s="27"/>
    </row>
    <row r="324" ht="15.75" customHeight="1">
      <c r="B324" s="22">
        <v>1958.0</v>
      </c>
      <c r="C324" s="9" t="str">
        <f>'1958'!C$37</f>
        <v>-</v>
      </c>
      <c r="D324" s="9" t="str">
        <f>'1958'!E$37</f>
        <v>-</v>
      </c>
      <c r="E324" s="9" t="str">
        <f>'1958'!G$37</f>
        <v>-</v>
      </c>
      <c r="F324" s="9" t="str">
        <f>'1958'!I$37</f>
        <v>-</v>
      </c>
      <c r="G324" s="9" t="str">
        <f>'1958'!K$37</f>
        <v>-</v>
      </c>
      <c r="H324" s="9" t="str">
        <f>'1958'!M$37</f>
        <v>-</v>
      </c>
      <c r="I324" s="9" t="str">
        <f>'1958'!O$37</f>
        <v>-</v>
      </c>
      <c r="J324" s="9" t="str">
        <f>'1958'!Q$37</f>
        <v>-</v>
      </c>
      <c r="K324" s="9" t="str">
        <f>'1958'!S$37</f>
        <v>-</v>
      </c>
      <c r="L324" s="9" t="str">
        <f>'1958'!U$37</f>
        <v>-</v>
      </c>
      <c r="M324" s="9" t="str">
        <f>'1958'!W$37</f>
        <v>-</v>
      </c>
      <c r="N324" s="25" t="str">
        <f>'1958'!Y$37</f>
        <v>-</v>
      </c>
      <c r="O324" s="26">
        <f t="shared" si="136"/>
        <v>0</v>
      </c>
      <c r="P324" s="21"/>
      <c r="Q324" s="22">
        <v>1958.0</v>
      </c>
      <c r="R324" s="9" t="str">
        <f>'1958'!C$36</f>
        <v>-</v>
      </c>
      <c r="S324" s="9" t="str">
        <f>'1958'!E$36</f>
        <v>-</v>
      </c>
      <c r="T324" s="9" t="str">
        <f>'1958'!G$36</f>
        <v>-</v>
      </c>
      <c r="U324" s="9" t="str">
        <f>'1958'!I$36</f>
        <v>-</v>
      </c>
      <c r="V324" s="9" t="str">
        <f>'1958'!K$36</f>
        <v>-</v>
      </c>
      <c r="W324" s="9" t="str">
        <f>'1958'!M$36</f>
        <v>-</v>
      </c>
      <c r="X324" s="9" t="str">
        <f>'1958'!O$36</f>
        <v>-</v>
      </c>
      <c r="Y324" s="9" t="str">
        <f>'1958'!Q$36</f>
        <v>-</v>
      </c>
      <c r="Z324" s="9" t="str">
        <f>'1958'!S$36</f>
        <v>-</v>
      </c>
      <c r="AA324" s="9" t="str">
        <f>'1958'!U$36</f>
        <v>-</v>
      </c>
      <c r="AB324" s="9" t="str">
        <f>'1958'!W$36</f>
        <v>-</v>
      </c>
      <c r="AC324" s="25" t="str">
        <f>'1958'!Y$36</f>
        <v>-</v>
      </c>
      <c r="AD324" s="26">
        <f t="shared" si="137"/>
        <v>0</v>
      </c>
      <c r="AE324" s="27"/>
    </row>
    <row r="325" ht="15.75" customHeight="1">
      <c r="B325" s="22">
        <v>1959.0</v>
      </c>
      <c r="C325" s="9" t="str">
        <f>'1959'!C$37</f>
        <v>-</v>
      </c>
      <c r="D325" s="9" t="str">
        <f>'1959'!E$37</f>
        <v>-</v>
      </c>
      <c r="E325" s="9" t="str">
        <f>'1959'!G$37</f>
        <v>-</v>
      </c>
      <c r="F325" s="9" t="str">
        <f>'1959'!I$37</f>
        <v>-</v>
      </c>
      <c r="G325" s="9" t="str">
        <f>'1959'!K$37</f>
        <v>-</v>
      </c>
      <c r="H325" s="9" t="str">
        <f>'1959'!M$37</f>
        <v>-</v>
      </c>
      <c r="I325" s="9" t="str">
        <f>'1959'!O$37</f>
        <v>-</v>
      </c>
      <c r="J325" s="9" t="str">
        <f>'1959'!Q$37</f>
        <v>-</v>
      </c>
      <c r="K325" s="9" t="str">
        <f>'1959'!S$37</f>
        <v>-</v>
      </c>
      <c r="L325" s="9" t="str">
        <f>'1959'!U$37</f>
        <v>-</v>
      </c>
      <c r="M325" s="9" t="str">
        <f>'1959'!W$37</f>
        <v>-</v>
      </c>
      <c r="N325" s="25" t="str">
        <f>'1959'!Y$37</f>
        <v>-</v>
      </c>
      <c r="O325" s="26">
        <f t="shared" si="136"/>
        <v>0</v>
      </c>
      <c r="P325" s="21"/>
      <c r="Q325" s="22">
        <v>1959.0</v>
      </c>
      <c r="R325" s="9" t="str">
        <f>'1959'!C$36</f>
        <v>-</v>
      </c>
      <c r="S325" s="9" t="str">
        <f>'1959'!E$36</f>
        <v>-</v>
      </c>
      <c r="T325" s="9" t="str">
        <f>'1959'!G$36</f>
        <v>-</v>
      </c>
      <c r="U325" s="9" t="str">
        <f>'1959'!I$36</f>
        <v>-</v>
      </c>
      <c r="V325" s="9" t="str">
        <f>'1959'!K$36</f>
        <v>-</v>
      </c>
      <c r="W325" s="9" t="str">
        <f>'1959'!M$36</f>
        <v>-</v>
      </c>
      <c r="X325" s="9" t="str">
        <f>'1959'!O$36</f>
        <v>-</v>
      </c>
      <c r="Y325" s="9" t="str">
        <f>'1959'!Q$36</f>
        <v>-</v>
      </c>
      <c r="Z325" s="9" t="str">
        <f>'1959'!S$36</f>
        <v>-</v>
      </c>
      <c r="AA325" s="9" t="str">
        <f>'1959'!U$36</f>
        <v>-</v>
      </c>
      <c r="AB325" s="9" t="str">
        <f>'1959'!W$36</f>
        <v>-</v>
      </c>
      <c r="AC325" s="25" t="str">
        <f>'1959'!Y$36</f>
        <v>-</v>
      </c>
      <c r="AD325" s="26">
        <f t="shared" si="137"/>
        <v>0</v>
      </c>
      <c r="AE325" s="27"/>
    </row>
    <row r="326" ht="15.75" customHeight="1">
      <c r="B326" s="22">
        <v>1960.0</v>
      </c>
      <c r="C326" s="9" t="str">
        <f>'1960'!C$37</f>
        <v>-</v>
      </c>
      <c r="D326" s="9" t="str">
        <f>'1960'!E$37</f>
        <v>-</v>
      </c>
      <c r="E326" s="9" t="str">
        <f>'1960'!G$37</f>
        <v>-</v>
      </c>
      <c r="F326" s="9" t="str">
        <f>'1960'!I$37</f>
        <v>-</v>
      </c>
      <c r="G326" s="9" t="str">
        <f>'1960'!K$37</f>
        <v>-</v>
      </c>
      <c r="H326" s="9" t="str">
        <f>'1960'!M$37</f>
        <v>-</v>
      </c>
      <c r="I326" s="9" t="str">
        <f>'1960'!O$37</f>
        <v>-</v>
      </c>
      <c r="J326" s="9" t="str">
        <f>'1960'!Q$37</f>
        <v>-</v>
      </c>
      <c r="K326" s="9" t="str">
        <f>'1960'!S$37</f>
        <v>-</v>
      </c>
      <c r="L326" s="9" t="str">
        <f>'1960'!U$37</f>
        <v>-</v>
      </c>
      <c r="M326" s="9" t="str">
        <f>'1960'!W$37</f>
        <v>-</v>
      </c>
      <c r="N326" s="25" t="str">
        <f>'1960'!Y$37</f>
        <v>-</v>
      </c>
      <c r="O326" s="26">
        <f t="shared" si="136"/>
        <v>0</v>
      </c>
      <c r="P326" s="21"/>
      <c r="Q326" s="22">
        <v>1960.0</v>
      </c>
      <c r="R326" s="9" t="str">
        <f>'1960'!C$36</f>
        <v>-</v>
      </c>
      <c r="S326" s="9" t="str">
        <f>'1960'!E$36</f>
        <v>-</v>
      </c>
      <c r="T326" s="9" t="str">
        <f>'1960'!G$36</f>
        <v>-</v>
      </c>
      <c r="U326" s="9" t="str">
        <f>'1960'!I$36</f>
        <v>-</v>
      </c>
      <c r="V326" s="9" t="str">
        <f>'1960'!K$36</f>
        <v>-</v>
      </c>
      <c r="W326" s="9" t="str">
        <f>'1960'!M$36</f>
        <v>-</v>
      </c>
      <c r="X326" s="9" t="str">
        <f>'1960'!O$36</f>
        <v>-</v>
      </c>
      <c r="Y326" s="9" t="str">
        <f>'1960'!Q$36</f>
        <v>-</v>
      </c>
      <c r="Z326" s="9" t="str">
        <f>'1960'!S$36</f>
        <v>-</v>
      </c>
      <c r="AA326" s="9" t="str">
        <f>'1960'!U$36</f>
        <v>-</v>
      </c>
      <c r="AB326" s="9" t="str">
        <f>'1960'!W$36</f>
        <v>-</v>
      </c>
      <c r="AC326" s="25" t="str">
        <f>'1960'!Y$36</f>
        <v>-</v>
      </c>
      <c r="AD326" s="26">
        <f t="shared" si="137"/>
        <v>0</v>
      </c>
      <c r="AE326" s="27"/>
    </row>
    <row r="327" ht="15.75" customHeight="1">
      <c r="B327" s="22">
        <v>1961.0</v>
      </c>
      <c r="C327" s="9" t="str">
        <f>'1961'!C$37</f>
        <v>-</v>
      </c>
      <c r="D327" s="9" t="str">
        <f>'1961'!E$37</f>
        <v>-</v>
      </c>
      <c r="E327" s="9" t="str">
        <f>'1961'!G$37</f>
        <v>-</v>
      </c>
      <c r="F327" s="9" t="str">
        <f>'1961'!I$37</f>
        <v>-</v>
      </c>
      <c r="G327" s="9" t="str">
        <f>'1961'!K$37</f>
        <v>-</v>
      </c>
      <c r="H327" s="9" t="str">
        <f>'1961'!M$37</f>
        <v>-</v>
      </c>
      <c r="I327" s="9" t="str">
        <f>'1961'!O$37</f>
        <v>-</v>
      </c>
      <c r="J327" s="9" t="str">
        <f>'1961'!Q$37</f>
        <v>-</v>
      </c>
      <c r="K327" s="9" t="str">
        <f>'1961'!S$37</f>
        <v>-</v>
      </c>
      <c r="L327" s="9" t="str">
        <f>'1961'!U$37</f>
        <v>-</v>
      </c>
      <c r="M327" s="9" t="str">
        <f>'1961'!W$37</f>
        <v>-</v>
      </c>
      <c r="N327" s="25" t="str">
        <f>'1961'!Y$37</f>
        <v>-</v>
      </c>
      <c r="O327" s="26">
        <f t="shared" si="136"/>
        <v>0</v>
      </c>
      <c r="P327" s="21"/>
      <c r="Q327" s="22">
        <v>1961.0</v>
      </c>
      <c r="R327" s="9" t="str">
        <f>'1961'!C$36</f>
        <v>-</v>
      </c>
      <c r="S327" s="9" t="str">
        <f>'1961'!E$36</f>
        <v>-</v>
      </c>
      <c r="T327" s="9" t="str">
        <f>'1961'!G$36</f>
        <v>-</v>
      </c>
      <c r="U327" s="9" t="str">
        <f>'1961'!I$36</f>
        <v>-</v>
      </c>
      <c r="V327" s="9" t="str">
        <f>'1961'!K$36</f>
        <v>-</v>
      </c>
      <c r="W327" s="9" t="str">
        <f>'1961'!M$36</f>
        <v>-</v>
      </c>
      <c r="X327" s="9" t="str">
        <f>'1961'!O$36</f>
        <v>-</v>
      </c>
      <c r="Y327" s="9" t="str">
        <f>'1961'!Q$36</f>
        <v>-</v>
      </c>
      <c r="Z327" s="9" t="str">
        <f>'1961'!S$36</f>
        <v>-</v>
      </c>
      <c r="AA327" s="9" t="str">
        <f>'1961'!U$36</f>
        <v>-</v>
      </c>
      <c r="AB327" s="9" t="str">
        <f>'1961'!W$36</f>
        <v>-</v>
      </c>
      <c r="AC327" s="25" t="str">
        <f>'1961'!Y$36</f>
        <v>-</v>
      </c>
      <c r="AD327" s="26">
        <f t="shared" si="137"/>
        <v>0</v>
      </c>
    </row>
    <row r="328" ht="15.75" customHeight="1">
      <c r="B328" s="22">
        <v>1962.0</v>
      </c>
      <c r="C328" s="9" t="str">
        <f>'1962'!C$37</f>
        <v>-</v>
      </c>
      <c r="D328" s="9" t="str">
        <f>'1962'!E$37</f>
        <v>-</v>
      </c>
      <c r="E328" s="9" t="str">
        <f>'1962'!G$37</f>
        <v>-</v>
      </c>
      <c r="F328" s="9" t="str">
        <f>'1962'!I$37</f>
        <v>-</v>
      </c>
      <c r="G328" s="9" t="str">
        <f>'1962'!K$37</f>
        <v>-</v>
      </c>
      <c r="H328" s="9" t="str">
        <f>'1962'!M$37</f>
        <v>-</v>
      </c>
      <c r="I328" s="9" t="str">
        <f>'1962'!O$37</f>
        <v>-</v>
      </c>
      <c r="J328" s="9" t="str">
        <f>'1962'!Q$37</f>
        <v>-</v>
      </c>
      <c r="K328" s="9" t="str">
        <f>'1962'!S$37</f>
        <v>-</v>
      </c>
      <c r="L328" s="9" t="str">
        <f>'1962'!U$37</f>
        <v>-</v>
      </c>
      <c r="M328" s="9" t="str">
        <f>'1962'!W$37</f>
        <v>-</v>
      </c>
      <c r="N328" s="25" t="str">
        <f>'1962'!Y$37</f>
        <v>-</v>
      </c>
      <c r="O328" s="26">
        <f t="shared" si="136"/>
        <v>0</v>
      </c>
      <c r="P328" s="21"/>
      <c r="Q328" s="22">
        <v>1962.0</v>
      </c>
      <c r="R328" s="9" t="str">
        <f>'1962'!C$36</f>
        <v>-</v>
      </c>
      <c r="S328" s="9" t="str">
        <f>'1962'!E$36</f>
        <v>-</v>
      </c>
      <c r="T328" s="9" t="str">
        <f>'1962'!G$36</f>
        <v>-</v>
      </c>
      <c r="U328" s="9" t="str">
        <f>'1962'!I$36</f>
        <v>-</v>
      </c>
      <c r="V328" s="9" t="str">
        <f>'1962'!K$36</f>
        <v>-</v>
      </c>
      <c r="W328" s="9" t="str">
        <f>'1962'!M$36</f>
        <v>-</v>
      </c>
      <c r="X328" s="9" t="str">
        <f>'1962'!O$36</f>
        <v>-</v>
      </c>
      <c r="Y328" s="9" t="str">
        <f>'1962'!Q$36</f>
        <v>-</v>
      </c>
      <c r="Z328" s="9" t="str">
        <f>'1962'!S$36</f>
        <v>-</v>
      </c>
      <c r="AA328" s="9" t="str">
        <f>'1962'!U$36</f>
        <v>-</v>
      </c>
      <c r="AB328" s="9" t="str">
        <f>'1962'!W$36</f>
        <v>-</v>
      </c>
      <c r="AC328" s="25" t="str">
        <f>'1962'!Y$36</f>
        <v>-</v>
      </c>
      <c r="AD328" s="26">
        <f t="shared" si="137"/>
        <v>0</v>
      </c>
    </row>
    <row r="329" ht="15.75" customHeight="1">
      <c r="B329" s="22">
        <v>1963.0</v>
      </c>
      <c r="C329" s="9" t="str">
        <f>'1963'!C$37</f>
        <v>-</v>
      </c>
      <c r="D329" s="9" t="str">
        <f>'1963'!E$37</f>
        <v>-</v>
      </c>
      <c r="E329" s="9" t="str">
        <f>'1963'!G$37</f>
        <v>-</v>
      </c>
      <c r="F329" s="9" t="str">
        <f>'1963'!I$37</f>
        <v>-</v>
      </c>
      <c r="G329" s="9" t="str">
        <f>'1963'!K$37</f>
        <v>-</v>
      </c>
      <c r="H329" s="9" t="str">
        <f>'1963'!M$37</f>
        <v>-</v>
      </c>
      <c r="I329" s="9" t="str">
        <f>'1963'!O$37</f>
        <v>-</v>
      </c>
      <c r="J329" s="9" t="str">
        <f>'1963'!Q$37</f>
        <v>-</v>
      </c>
      <c r="K329" s="9" t="str">
        <f>'1963'!S$37</f>
        <v>-</v>
      </c>
      <c r="L329" s="9" t="str">
        <f>'1963'!U$37</f>
        <v>-</v>
      </c>
      <c r="M329" s="9" t="str">
        <f>'1963'!W$37</f>
        <v>-</v>
      </c>
      <c r="N329" s="25" t="str">
        <f>'1963'!Y$37</f>
        <v>-</v>
      </c>
      <c r="O329" s="26">
        <f t="shared" si="136"/>
        <v>0</v>
      </c>
      <c r="P329" s="21"/>
      <c r="Q329" s="22">
        <v>1963.0</v>
      </c>
      <c r="R329" s="9" t="str">
        <f>'1963'!C$36</f>
        <v>-</v>
      </c>
      <c r="S329" s="9" t="str">
        <f>'1963'!E$36</f>
        <v>-</v>
      </c>
      <c r="T329" s="9" t="str">
        <f>'1963'!G$36</f>
        <v>-</v>
      </c>
      <c r="U329" s="9" t="str">
        <f>'1963'!I$36</f>
        <v>-</v>
      </c>
      <c r="V329" s="9" t="str">
        <f>'1963'!K$36</f>
        <v>-</v>
      </c>
      <c r="W329" s="9" t="str">
        <f>'1963'!M$36</f>
        <v>-</v>
      </c>
      <c r="X329" s="9" t="str">
        <f>'1963'!O$36</f>
        <v>-</v>
      </c>
      <c r="Y329" s="9" t="str">
        <f>'1963'!Q$36</f>
        <v>-</v>
      </c>
      <c r="Z329" s="9" t="str">
        <f>'1963'!S$36</f>
        <v>-</v>
      </c>
      <c r="AA329" s="9" t="str">
        <f>'1963'!U$36</f>
        <v>-</v>
      </c>
      <c r="AB329" s="9" t="str">
        <f>'1963'!W$36</f>
        <v>-</v>
      </c>
      <c r="AC329" s="25" t="str">
        <f>'1963'!Y$36</f>
        <v>-</v>
      </c>
      <c r="AD329" s="26">
        <f t="shared" si="137"/>
        <v>0</v>
      </c>
    </row>
    <row r="330" ht="15.75" customHeight="1">
      <c r="B330" s="22">
        <v>1964.0</v>
      </c>
      <c r="C330" s="9" t="str">
        <f>'1964'!C$37</f>
        <v>-</v>
      </c>
      <c r="D330" s="9" t="str">
        <f>'1964'!E$37</f>
        <v>-</v>
      </c>
      <c r="E330" s="9" t="str">
        <f>'1964'!G$37</f>
        <v>-</v>
      </c>
      <c r="F330" s="9" t="str">
        <f>'1964'!I$37</f>
        <v>-</v>
      </c>
      <c r="G330" s="9" t="str">
        <f>'1964'!K$37</f>
        <v>-</v>
      </c>
      <c r="H330" s="9" t="str">
        <f>'1964'!M$37</f>
        <v>-</v>
      </c>
      <c r="I330" s="9" t="str">
        <f>'1964'!O$37</f>
        <v>-</v>
      </c>
      <c r="J330" s="9" t="str">
        <f>'1964'!Q$37</f>
        <v>-</v>
      </c>
      <c r="K330" s="9" t="str">
        <f>'1964'!S$37</f>
        <v>-</v>
      </c>
      <c r="L330" s="9" t="str">
        <f>'1964'!U$37</f>
        <v>-</v>
      </c>
      <c r="M330" s="9" t="str">
        <f>'1964'!W$37</f>
        <v>-</v>
      </c>
      <c r="N330" s="25" t="str">
        <f>'1964'!Y$37</f>
        <v>-</v>
      </c>
      <c r="O330" s="26">
        <f t="shared" si="136"/>
        <v>0</v>
      </c>
      <c r="P330" s="21"/>
      <c r="Q330" s="22">
        <v>1964.0</v>
      </c>
      <c r="R330" s="9" t="str">
        <f>'1964'!C$36</f>
        <v>-</v>
      </c>
      <c r="S330" s="9" t="str">
        <f>'1964'!E$36</f>
        <v>-</v>
      </c>
      <c r="T330" s="9" t="str">
        <f>'1964'!G$36</f>
        <v>-</v>
      </c>
      <c r="U330" s="9" t="str">
        <f>'1964'!I$36</f>
        <v>-</v>
      </c>
      <c r="V330" s="9" t="str">
        <f>'1964'!K$36</f>
        <v>-</v>
      </c>
      <c r="W330" s="9" t="str">
        <f>'1964'!M$36</f>
        <v>-</v>
      </c>
      <c r="X330" s="9" t="str">
        <f>'1964'!O$36</f>
        <v>-</v>
      </c>
      <c r="Y330" s="9" t="str">
        <f>'1964'!Q$36</f>
        <v>-</v>
      </c>
      <c r="Z330" s="9" t="str">
        <f>'1964'!S$36</f>
        <v>-</v>
      </c>
      <c r="AA330" s="9" t="str">
        <f>'1964'!U$36</f>
        <v>-</v>
      </c>
      <c r="AB330" s="9" t="str">
        <f>'1964'!W$36</f>
        <v>-</v>
      </c>
      <c r="AC330" s="25" t="str">
        <f>'1964'!Y$36</f>
        <v>-</v>
      </c>
      <c r="AD330" s="26">
        <f t="shared" si="137"/>
        <v>0</v>
      </c>
    </row>
    <row r="331" ht="15.75" customHeight="1">
      <c r="B331" s="22">
        <v>1965.0</v>
      </c>
      <c r="C331" s="9" t="str">
        <f>'1965'!C$37</f>
        <v>-</v>
      </c>
      <c r="D331" s="9" t="str">
        <f>'1965'!E$37</f>
        <v>-</v>
      </c>
      <c r="E331" s="9" t="str">
        <f>'1965'!G$37</f>
        <v>-</v>
      </c>
      <c r="F331" s="9" t="str">
        <f>'1965'!I$37</f>
        <v>-</v>
      </c>
      <c r="G331" s="9" t="str">
        <f>'1965'!K$37</f>
        <v>-</v>
      </c>
      <c r="H331" s="9" t="str">
        <f>'1965'!M$37</f>
        <v>-</v>
      </c>
      <c r="I331" s="9" t="str">
        <f>'1965'!O$37</f>
        <v>-</v>
      </c>
      <c r="J331" s="9" t="str">
        <f>'1965'!Q$37</f>
        <v>-</v>
      </c>
      <c r="K331" s="9" t="str">
        <f>'1965'!S$37</f>
        <v>-</v>
      </c>
      <c r="L331" s="9" t="str">
        <f>'1965'!U$37</f>
        <v>-</v>
      </c>
      <c r="M331" s="9" t="str">
        <f>'1965'!W$37</f>
        <v>-</v>
      </c>
      <c r="N331" s="25" t="str">
        <f>'1965'!Y$37</f>
        <v>-</v>
      </c>
      <c r="O331" s="26">
        <f t="shared" si="136"/>
        <v>0</v>
      </c>
      <c r="P331" s="21"/>
      <c r="Q331" s="22">
        <v>1965.0</v>
      </c>
      <c r="R331" s="9" t="str">
        <f>'1965'!C$36</f>
        <v>-</v>
      </c>
      <c r="S331" s="9" t="str">
        <f>'1965'!E$36</f>
        <v>-</v>
      </c>
      <c r="T331" s="9" t="str">
        <f>'1965'!G$36</f>
        <v>-</v>
      </c>
      <c r="U331" s="9" t="str">
        <f>'1965'!I$36</f>
        <v>-</v>
      </c>
      <c r="V331" s="9" t="str">
        <f>'1965'!K$36</f>
        <v>-</v>
      </c>
      <c r="W331" s="9" t="str">
        <f>'1965'!M$36</f>
        <v>-</v>
      </c>
      <c r="X331" s="9" t="str">
        <f>'1965'!O$36</f>
        <v>-</v>
      </c>
      <c r="Y331" s="9" t="str">
        <f>'1965'!Q$36</f>
        <v>-</v>
      </c>
      <c r="Z331" s="9" t="str">
        <f>'1965'!S$36</f>
        <v>-</v>
      </c>
      <c r="AA331" s="9" t="str">
        <f>'1965'!U$36</f>
        <v>-</v>
      </c>
      <c r="AB331" s="9" t="str">
        <f>'1965'!W$36</f>
        <v>-</v>
      </c>
      <c r="AC331" s="25" t="str">
        <f>'1965'!Y$36</f>
        <v>-</v>
      </c>
      <c r="AD331" s="26">
        <f t="shared" si="137"/>
        <v>0</v>
      </c>
    </row>
    <row r="332" ht="15.75" customHeight="1">
      <c r="B332" s="22">
        <v>1966.0</v>
      </c>
      <c r="C332" s="9" t="str">
        <f>'1966'!C$37</f>
        <v>-</v>
      </c>
      <c r="D332" s="9" t="str">
        <f>'1966'!E$37</f>
        <v>-</v>
      </c>
      <c r="E332" s="9" t="str">
        <f>'1966'!G$37</f>
        <v>-</v>
      </c>
      <c r="F332" s="9" t="str">
        <f>'1966'!I$37</f>
        <v>-</v>
      </c>
      <c r="G332" s="9" t="str">
        <f>'1966'!K$37</f>
        <v>-</v>
      </c>
      <c r="H332" s="9" t="str">
        <f>'1966'!M$37</f>
        <v>-</v>
      </c>
      <c r="I332" s="9" t="str">
        <f>'1966'!O$37</f>
        <v>-</v>
      </c>
      <c r="J332" s="9" t="str">
        <f>'1966'!Q$37</f>
        <v>-</v>
      </c>
      <c r="K332" s="9" t="str">
        <f>'1966'!S$37</f>
        <v>-</v>
      </c>
      <c r="L332" s="9" t="str">
        <f>'1966'!U$37</f>
        <v>-</v>
      </c>
      <c r="M332" s="9" t="str">
        <f>'1966'!W$37</f>
        <v>-</v>
      </c>
      <c r="N332" s="25" t="str">
        <f>'1966'!Y$37</f>
        <v>-</v>
      </c>
      <c r="O332" s="26">
        <f t="shared" si="136"/>
        <v>0</v>
      </c>
      <c r="P332" s="21"/>
      <c r="Q332" s="22">
        <v>1966.0</v>
      </c>
      <c r="R332" s="9" t="str">
        <f>'1966'!C$36</f>
        <v>-</v>
      </c>
      <c r="S332" s="9" t="str">
        <f>'1966'!E$36</f>
        <v>-</v>
      </c>
      <c r="T332" s="9" t="str">
        <f>'1966'!G$36</f>
        <v>-</v>
      </c>
      <c r="U332" s="9" t="str">
        <f>'1966'!I$36</f>
        <v>-</v>
      </c>
      <c r="V332" s="9" t="str">
        <f>'1966'!K$36</f>
        <v>-</v>
      </c>
      <c r="W332" s="9" t="str">
        <f>'1966'!M$36</f>
        <v>-</v>
      </c>
      <c r="X332" s="9" t="str">
        <f>'1966'!O$36</f>
        <v>-</v>
      </c>
      <c r="Y332" s="9" t="str">
        <f>'1966'!Q$36</f>
        <v>-</v>
      </c>
      <c r="Z332" s="9" t="str">
        <f>'1966'!S$36</f>
        <v>-</v>
      </c>
      <c r="AA332" s="9" t="str">
        <f>'1966'!U$36</f>
        <v>-</v>
      </c>
      <c r="AB332" s="9" t="str">
        <f>'1966'!W$36</f>
        <v>-</v>
      </c>
      <c r="AC332" s="25" t="str">
        <f>'1966'!Y$36</f>
        <v>-</v>
      </c>
      <c r="AD332" s="26">
        <f t="shared" si="137"/>
        <v>0</v>
      </c>
    </row>
    <row r="333" ht="15.75" customHeight="1">
      <c r="B333" s="22">
        <v>1967.0</v>
      </c>
      <c r="C333" s="9" t="str">
        <f>'1967'!C$37</f>
        <v>-</v>
      </c>
      <c r="D333" s="9" t="str">
        <f>'1967'!E$37</f>
        <v>-</v>
      </c>
      <c r="E333" s="9" t="str">
        <f>'1967'!G$37</f>
        <v>-</v>
      </c>
      <c r="F333" s="9" t="str">
        <f>'1967'!I$37</f>
        <v>-</v>
      </c>
      <c r="G333" s="9" t="str">
        <f>'1967'!K$37</f>
        <v>-</v>
      </c>
      <c r="H333" s="9" t="str">
        <f>'1967'!M$37</f>
        <v>-</v>
      </c>
      <c r="I333" s="9" t="str">
        <f>'1967'!O$37</f>
        <v>-</v>
      </c>
      <c r="J333" s="9" t="str">
        <f>'1967'!Q$37</f>
        <v>-</v>
      </c>
      <c r="K333" s="9" t="str">
        <f>'1967'!S$37</f>
        <v>-</v>
      </c>
      <c r="L333" s="9" t="str">
        <f>'1967'!U$37</f>
        <v>-</v>
      </c>
      <c r="M333" s="9" t="str">
        <f>'1967'!W$37</f>
        <v>-</v>
      </c>
      <c r="N333" s="25" t="str">
        <f>'1967'!Y$37</f>
        <v>-</v>
      </c>
      <c r="O333" s="26">
        <f t="shared" si="136"/>
        <v>0</v>
      </c>
      <c r="P333" s="21"/>
      <c r="Q333" s="22">
        <v>1967.0</v>
      </c>
      <c r="R333" s="9" t="str">
        <f>'1967'!C$36</f>
        <v>-</v>
      </c>
      <c r="S333" s="9" t="str">
        <f>'1967'!E$36</f>
        <v>-</v>
      </c>
      <c r="T333" s="9" t="str">
        <f>'1967'!G$36</f>
        <v>-</v>
      </c>
      <c r="U333" s="9" t="str">
        <f>'1967'!I$36</f>
        <v>-</v>
      </c>
      <c r="V333" s="9" t="str">
        <f>'1967'!K$36</f>
        <v>-</v>
      </c>
      <c r="W333" s="9" t="str">
        <f>'1967'!M$36</f>
        <v>-</v>
      </c>
      <c r="X333" s="9" t="str">
        <f>'1967'!O$36</f>
        <v>-</v>
      </c>
      <c r="Y333" s="9" t="str">
        <f>'1967'!Q$36</f>
        <v>-</v>
      </c>
      <c r="Z333" s="9" t="str">
        <f>'1967'!S$36</f>
        <v>-</v>
      </c>
      <c r="AA333" s="9" t="str">
        <f>'1967'!U$36</f>
        <v>-</v>
      </c>
      <c r="AB333" s="9" t="str">
        <f>'1967'!W$36</f>
        <v>-</v>
      </c>
      <c r="AC333" s="25" t="str">
        <f>'1967'!Y$36</f>
        <v>-</v>
      </c>
      <c r="AD333" s="26">
        <f t="shared" si="137"/>
        <v>0</v>
      </c>
    </row>
    <row r="334" ht="15.75" customHeight="1">
      <c r="B334" s="22">
        <v>1968.0</v>
      </c>
      <c r="C334" s="9" t="str">
        <f>'1968'!C$37</f>
        <v>-</v>
      </c>
      <c r="D334" s="9" t="str">
        <f>'1968'!E$37</f>
        <v>-</v>
      </c>
      <c r="E334" s="9" t="str">
        <f>'1968'!G$37</f>
        <v>-</v>
      </c>
      <c r="F334" s="9" t="str">
        <f>'1968'!I$37</f>
        <v>-</v>
      </c>
      <c r="G334" s="9" t="str">
        <f>'1968'!K$37</f>
        <v>-</v>
      </c>
      <c r="H334" s="9" t="str">
        <f>'1968'!M$37</f>
        <v>-</v>
      </c>
      <c r="I334" s="9" t="str">
        <f>'1968'!O$37</f>
        <v>-</v>
      </c>
      <c r="J334" s="9" t="str">
        <f>'1968'!Q$37</f>
        <v>-</v>
      </c>
      <c r="K334" s="9" t="str">
        <f>'1968'!S$37</f>
        <v>-</v>
      </c>
      <c r="L334" s="9" t="str">
        <f>'1968'!U$37</f>
        <v>-</v>
      </c>
      <c r="M334" s="9" t="str">
        <f>'1968'!W$37</f>
        <v>-</v>
      </c>
      <c r="N334" s="25" t="str">
        <f>'1968'!Y$37</f>
        <v>-</v>
      </c>
      <c r="O334" s="26">
        <f t="shared" si="136"/>
        <v>0</v>
      </c>
      <c r="P334" s="21"/>
      <c r="Q334" s="22">
        <v>1968.0</v>
      </c>
      <c r="R334" s="9" t="str">
        <f>'1968'!C$36</f>
        <v>-</v>
      </c>
      <c r="S334" s="9" t="str">
        <f>'1968'!E$36</f>
        <v>-</v>
      </c>
      <c r="T334" s="9" t="str">
        <f>'1968'!G$36</f>
        <v>-</v>
      </c>
      <c r="U334" s="9" t="str">
        <f>'1968'!I$36</f>
        <v>-</v>
      </c>
      <c r="V334" s="9" t="str">
        <f>'1968'!K$36</f>
        <v>-</v>
      </c>
      <c r="W334" s="9" t="str">
        <f>'1968'!M$36</f>
        <v>-</v>
      </c>
      <c r="X334" s="9" t="str">
        <f>'1968'!O$36</f>
        <v>-</v>
      </c>
      <c r="Y334" s="9" t="str">
        <f>'1968'!Q$36</f>
        <v>-</v>
      </c>
      <c r="Z334" s="9" t="str">
        <f>'1968'!S$36</f>
        <v>-</v>
      </c>
      <c r="AA334" s="9" t="str">
        <f>'1968'!U$36</f>
        <v>-</v>
      </c>
      <c r="AB334" s="9" t="str">
        <f>'1968'!W$36</f>
        <v>-</v>
      </c>
      <c r="AC334" s="25" t="str">
        <f>'1968'!Y$36</f>
        <v>-</v>
      </c>
      <c r="AD334" s="26">
        <f t="shared" si="137"/>
        <v>0</v>
      </c>
    </row>
    <row r="335" ht="15.75" customHeight="1">
      <c r="B335" s="22">
        <v>1969.0</v>
      </c>
      <c r="C335" s="9" t="str">
        <f>'1969'!C$37</f>
        <v>-</v>
      </c>
      <c r="D335" s="9" t="str">
        <f>'1969'!E$37</f>
        <v>-</v>
      </c>
      <c r="E335" s="9" t="str">
        <f>'1969'!G$37</f>
        <v>-</v>
      </c>
      <c r="F335" s="9" t="str">
        <f>'1969'!I$37</f>
        <v>-</v>
      </c>
      <c r="G335" s="9" t="str">
        <f>'1969'!K$37</f>
        <v>-</v>
      </c>
      <c r="H335" s="9" t="str">
        <f>'1969'!M$37</f>
        <v>-</v>
      </c>
      <c r="I335" s="9" t="str">
        <f>'1969'!O$37</f>
        <v>-</v>
      </c>
      <c r="J335" s="9" t="str">
        <f>'1969'!Q$37</f>
        <v>-</v>
      </c>
      <c r="K335" s="9" t="str">
        <f>'1969'!S$37</f>
        <v>-</v>
      </c>
      <c r="L335" s="9" t="str">
        <f>'1969'!U$37</f>
        <v>-</v>
      </c>
      <c r="M335" s="9" t="str">
        <f>'1969'!W$37</f>
        <v>-</v>
      </c>
      <c r="N335" s="25" t="str">
        <f>'1969'!Y$37</f>
        <v>-</v>
      </c>
      <c r="O335" s="26">
        <f t="shared" si="136"/>
        <v>0</v>
      </c>
      <c r="P335" s="21"/>
      <c r="Q335" s="22">
        <v>1969.0</v>
      </c>
      <c r="R335" s="9" t="str">
        <f>'1969'!C$36</f>
        <v>-</v>
      </c>
      <c r="S335" s="9" t="str">
        <f>'1969'!E$36</f>
        <v>-</v>
      </c>
      <c r="T335" s="9" t="str">
        <f>'1969'!G$36</f>
        <v>-</v>
      </c>
      <c r="U335" s="9" t="str">
        <f>'1969'!I$36</f>
        <v>-</v>
      </c>
      <c r="V335" s="9" t="str">
        <f>'1969'!K$36</f>
        <v>-</v>
      </c>
      <c r="W335" s="9" t="str">
        <f>'1969'!M$36</f>
        <v>-</v>
      </c>
      <c r="X335" s="9" t="str">
        <f>'1969'!O$36</f>
        <v>-</v>
      </c>
      <c r="Y335" s="9" t="str">
        <f>'1969'!Q$36</f>
        <v>-</v>
      </c>
      <c r="Z335" s="9" t="str">
        <f>'1969'!S$36</f>
        <v>-</v>
      </c>
      <c r="AA335" s="9" t="str">
        <f>'1969'!U$36</f>
        <v>-</v>
      </c>
      <c r="AB335" s="9" t="str">
        <f>'1969'!W$36</f>
        <v>-</v>
      </c>
      <c r="AC335" s="25" t="str">
        <f>'1969'!Y$36</f>
        <v>-</v>
      </c>
      <c r="AD335" s="26">
        <f t="shared" si="137"/>
        <v>0</v>
      </c>
    </row>
    <row r="336" ht="15.75" customHeight="1">
      <c r="B336" s="22">
        <v>1970.0</v>
      </c>
      <c r="C336" s="9" t="str">
        <f>'1970'!C$37</f>
        <v>-</v>
      </c>
      <c r="D336" s="9" t="str">
        <f>'1970'!E$37</f>
        <v>-</v>
      </c>
      <c r="E336" s="9" t="str">
        <f>'1970'!G$37</f>
        <v>-</v>
      </c>
      <c r="F336" s="9" t="str">
        <f>'1970'!I$37</f>
        <v>-</v>
      </c>
      <c r="G336" s="9" t="str">
        <f>'1970'!K$37</f>
        <v>-</v>
      </c>
      <c r="H336" s="9" t="str">
        <f>'1970'!M$37</f>
        <v>-</v>
      </c>
      <c r="I336" s="9" t="str">
        <f>'1970'!O$37</f>
        <v>-</v>
      </c>
      <c r="J336" s="9" t="str">
        <f>'1970'!Q$37</f>
        <v>-</v>
      </c>
      <c r="K336" s="9" t="str">
        <f>'1970'!S$37</f>
        <v>-</v>
      </c>
      <c r="L336" s="9" t="str">
        <f>'1970'!U$37</f>
        <v>-</v>
      </c>
      <c r="M336" s="9" t="str">
        <f>'1970'!W$37</f>
        <v>-</v>
      </c>
      <c r="N336" s="25" t="str">
        <f>'1970'!Y$37</f>
        <v>-</v>
      </c>
      <c r="O336" s="26">
        <f t="shared" si="136"/>
        <v>0</v>
      </c>
      <c r="P336" s="21"/>
      <c r="Q336" s="22">
        <v>1970.0</v>
      </c>
      <c r="R336" s="9" t="str">
        <f>'1970'!C$36</f>
        <v>-</v>
      </c>
      <c r="S336" s="9" t="str">
        <f>'1970'!E$36</f>
        <v>-</v>
      </c>
      <c r="T336" s="9" t="str">
        <f>'1970'!G$36</f>
        <v>-</v>
      </c>
      <c r="U336" s="9" t="str">
        <f>'1970'!I$36</f>
        <v>-</v>
      </c>
      <c r="V336" s="9" t="str">
        <f>'1970'!K$36</f>
        <v>-</v>
      </c>
      <c r="W336" s="9" t="str">
        <f>'1970'!M$36</f>
        <v>-</v>
      </c>
      <c r="X336" s="9" t="str">
        <f>'1970'!O$36</f>
        <v>-</v>
      </c>
      <c r="Y336" s="9" t="str">
        <f>'1970'!Q$36</f>
        <v>-</v>
      </c>
      <c r="Z336" s="9" t="str">
        <f>'1970'!S$36</f>
        <v>-</v>
      </c>
      <c r="AA336" s="9" t="str">
        <f>'1970'!U$36</f>
        <v>-</v>
      </c>
      <c r="AB336" s="9" t="str">
        <f>'1970'!W$36</f>
        <v>-</v>
      </c>
      <c r="AC336" s="25" t="str">
        <f>'1970'!Y$36</f>
        <v>-</v>
      </c>
      <c r="AD336" s="26">
        <f t="shared" si="137"/>
        <v>0</v>
      </c>
    </row>
    <row r="337" ht="15.75" customHeight="1">
      <c r="B337" s="22">
        <v>1971.0</v>
      </c>
      <c r="C337" s="9" t="str">
        <f>'1971'!C$37</f>
        <v>-</v>
      </c>
      <c r="D337" s="9" t="str">
        <f>'1971'!E$37</f>
        <v>-</v>
      </c>
      <c r="E337" s="9" t="str">
        <f>'1971'!G$37</f>
        <v>-</v>
      </c>
      <c r="F337" s="9" t="str">
        <f>'1971'!I$37</f>
        <v>-</v>
      </c>
      <c r="G337" s="9" t="str">
        <f>'1971'!K$37</f>
        <v>-</v>
      </c>
      <c r="H337" s="9" t="str">
        <f>'1971'!M$37</f>
        <v>-</v>
      </c>
      <c r="I337" s="9" t="str">
        <f>'1971'!O$37</f>
        <v>-</v>
      </c>
      <c r="J337" s="9" t="str">
        <f>'1971'!Q$37</f>
        <v>-</v>
      </c>
      <c r="K337" s="9" t="str">
        <f>'1971'!S$37</f>
        <v>-</v>
      </c>
      <c r="L337" s="9" t="str">
        <f>'1971'!U$37</f>
        <v>-</v>
      </c>
      <c r="M337" s="9" t="str">
        <f>'1971'!W$37</f>
        <v>-</v>
      </c>
      <c r="N337" s="25" t="str">
        <f>'1971'!Y$37</f>
        <v>-</v>
      </c>
      <c r="O337" s="26">
        <f t="shared" si="136"/>
        <v>0</v>
      </c>
      <c r="P337" s="21"/>
      <c r="Q337" s="22">
        <v>1971.0</v>
      </c>
      <c r="R337" s="9" t="str">
        <f>'1971'!C$36</f>
        <v>-</v>
      </c>
      <c r="S337" s="9" t="str">
        <f>'1971'!E$36</f>
        <v>-</v>
      </c>
      <c r="T337" s="9" t="str">
        <f>'1971'!G$36</f>
        <v>-</v>
      </c>
      <c r="U337" s="9" t="str">
        <f>'1971'!I$36</f>
        <v>-</v>
      </c>
      <c r="V337" s="9" t="str">
        <f>'1971'!K$36</f>
        <v>-</v>
      </c>
      <c r="W337" s="9" t="str">
        <f>'1971'!M$36</f>
        <v>-</v>
      </c>
      <c r="X337" s="9" t="str">
        <f>'1971'!O$36</f>
        <v>-</v>
      </c>
      <c r="Y337" s="9" t="str">
        <f>'1971'!Q$36</f>
        <v>-</v>
      </c>
      <c r="Z337" s="9" t="str">
        <f>'1971'!S$36</f>
        <v>-</v>
      </c>
      <c r="AA337" s="9" t="str">
        <f>'1971'!U$36</f>
        <v>-</v>
      </c>
      <c r="AB337" s="9" t="str">
        <f>'1971'!W$36</f>
        <v>-</v>
      </c>
      <c r="AC337" s="25" t="str">
        <f>'1971'!Y$36</f>
        <v>-</v>
      </c>
      <c r="AD337" s="26">
        <f t="shared" si="137"/>
        <v>0</v>
      </c>
    </row>
    <row r="338" ht="15.75" customHeight="1">
      <c r="B338" s="22">
        <v>1972.0</v>
      </c>
      <c r="C338" s="9" t="str">
        <f>'1972'!C$37</f>
        <v>-</v>
      </c>
      <c r="D338" s="9" t="str">
        <f>'1972'!E$37</f>
        <v>-</v>
      </c>
      <c r="E338" s="9" t="str">
        <f>'1972'!G$37</f>
        <v>-</v>
      </c>
      <c r="F338" s="9" t="str">
        <f>'1972'!I$37</f>
        <v>-</v>
      </c>
      <c r="G338" s="9" t="str">
        <f>'1972'!K$37</f>
        <v>-</v>
      </c>
      <c r="H338" s="9" t="str">
        <f>'1972'!M$37</f>
        <v>-</v>
      </c>
      <c r="I338" s="9" t="str">
        <f>'1972'!O$37</f>
        <v>-</v>
      </c>
      <c r="J338" s="9" t="str">
        <f>'1972'!Q$37</f>
        <v>-</v>
      </c>
      <c r="K338" s="9" t="str">
        <f>'1972'!S$37</f>
        <v>-</v>
      </c>
      <c r="L338" s="9" t="str">
        <f>'1972'!U$37</f>
        <v>-</v>
      </c>
      <c r="M338" s="9" t="str">
        <f>'1972'!W$37</f>
        <v>-</v>
      </c>
      <c r="N338" s="25" t="str">
        <f>'1972'!Y$37</f>
        <v>-</v>
      </c>
      <c r="O338" s="26">
        <f t="shared" si="136"/>
        <v>0</v>
      </c>
      <c r="P338" s="21"/>
      <c r="Q338" s="22">
        <v>1972.0</v>
      </c>
      <c r="R338" s="9" t="str">
        <f>'1972'!C$36</f>
        <v>-</v>
      </c>
      <c r="S338" s="9" t="str">
        <f>'1972'!E$36</f>
        <v>-</v>
      </c>
      <c r="T338" s="9" t="str">
        <f>'1972'!G$36</f>
        <v>-</v>
      </c>
      <c r="U338" s="9" t="str">
        <f>'1972'!I$36</f>
        <v>-</v>
      </c>
      <c r="V338" s="9" t="str">
        <f>'1972'!K$36</f>
        <v>-</v>
      </c>
      <c r="W338" s="9" t="str">
        <f>'1972'!M$36</f>
        <v>-</v>
      </c>
      <c r="X338" s="9" t="str">
        <f>'1972'!O$36</f>
        <v>-</v>
      </c>
      <c r="Y338" s="9" t="str">
        <f>'1972'!Q$36</f>
        <v>-</v>
      </c>
      <c r="Z338" s="9" t="str">
        <f>'1972'!S$36</f>
        <v>-</v>
      </c>
      <c r="AA338" s="9" t="str">
        <f>'1972'!U$36</f>
        <v>-</v>
      </c>
      <c r="AB338" s="9" t="str">
        <f>'1972'!W$36</f>
        <v>-</v>
      </c>
      <c r="AC338" s="25" t="str">
        <f>'1972'!Y$36</f>
        <v>-</v>
      </c>
      <c r="AD338" s="26">
        <f t="shared" si="137"/>
        <v>0</v>
      </c>
    </row>
    <row r="339" ht="15.75" customHeight="1">
      <c r="B339" s="22">
        <v>1973.0</v>
      </c>
      <c r="C339" s="9" t="str">
        <f>'1973'!C$37</f>
        <v>-</v>
      </c>
      <c r="D339" s="9" t="str">
        <f>'1973'!E$37</f>
        <v>-</v>
      </c>
      <c r="E339" s="9" t="str">
        <f>'1973'!G$37</f>
        <v>-</v>
      </c>
      <c r="F339" s="9" t="str">
        <f>'1973'!I$37</f>
        <v>-</v>
      </c>
      <c r="G339" s="9" t="str">
        <f>'1973'!K$37</f>
        <v>-</v>
      </c>
      <c r="H339" s="9" t="str">
        <f>'1973'!M$37</f>
        <v>-</v>
      </c>
      <c r="I339" s="9" t="str">
        <f>'1973'!O$37</f>
        <v>-</v>
      </c>
      <c r="J339" s="9" t="str">
        <f>'1973'!Q$37</f>
        <v>-</v>
      </c>
      <c r="K339" s="9" t="str">
        <f>'1973'!S$37</f>
        <v>-</v>
      </c>
      <c r="L339" s="9" t="str">
        <f>'1973'!U$37</f>
        <v>-</v>
      </c>
      <c r="M339" s="9" t="str">
        <f>'1973'!W$37</f>
        <v>-</v>
      </c>
      <c r="N339" s="25" t="str">
        <f>'1973'!Y$37</f>
        <v>-</v>
      </c>
      <c r="O339" s="26">
        <f t="shared" si="136"/>
        <v>0</v>
      </c>
      <c r="P339" s="21"/>
      <c r="Q339" s="22">
        <v>1973.0</v>
      </c>
      <c r="R339" s="9" t="str">
        <f>'1973'!C$36</f>
        <v>-</v>
      </c>
      <c r="S339" s="9" t="str">
        <f>'1973'!E$36</f>
        <v>-</v>
      </c>
      <c r="T339" s="9" t="str">
        <f>'1973'!G$36</f>
        <v>-</v>
      </c>
      <c r="U339" s="9" t="str">
        <f>'1973'!I$36</f>
        <v>-</v>
      </c>
      <c r="V339" s="9" t="str">
        <f>'1973'!K$36</f>
        <v>-</v>
      </c>
      <c r="W339" s="9" t="str">
        <f>'1973'!M$36</f>
        <v>-</v>
      </c>
      <c r="X339" s="9" t="str">
        <f>'1973'!O$36</f>
        <v>-</v>
      </c>
      <c r="Y339" s="9" t="str">
        <f>'1973'!Q$36</f>
        <v>-</v>
      </c>
      <c r="Z339" s="9" t="str">
        <f>'1973'!S$36</f>
        <v>-</v>
      </c>
      <c r="AA339" s="9" t="str">
        <f>'1973'!U$36</f>
        <v>-</v>
      </c>
      <c r="AB339" s="9" t="str">
        <f>'1973'!W$36</f>
        <v>-</v>
      </c>
      <c r="AC339" s="25" t="str">
        <f>'1973'!Y$36</f>
        <v>-</v>
      </c>
      <c r="AD339" s="26">
        <f t="shared" si="137"/>
        <v>0</v>
      </c>
    </row>
    <row r="340" ht="15.75" customHeight="1">
      <c r="B340" s="22">
        <v>1974.0</v>
      </c>
      <c r="C340" s="9" t="str">
        <f>'1974'!C$37</f>
        <v>-</v>
      </c>
      <c r="D340" s="9" t="str">
        <f>'1974'!E$37</f>
        <v>-</v>
      </c>
      <c r="E340" s="9" t="str">
        <f>'1974'!G$37</f>
        <v>-</v>
      </c>
      <c r="F340" s="9" t="str">
        <f>'1974'!I$37</f>
        <v>-</v>
      </c>
      <c r="G340" s="9" t="str">
        <f>'1974'!K$37</f>
        <v>-</v>
      </c>
      <c r="H340" s="9" t="str">
        <f>'1974'!M$37</f>
        <v>-</v>
      </c>
      <c r="I340" s="9" t="str">
        <f>'1974'!O$37</f>
        <v>-</v>
      </c>
      <c r="J340" s="9" t="str">
        <f>'1974'!Q$37</f>
        <v>-</v>
      </c>
      <c r="K340" s="9" t="str">
        <f>'1974'!S$37</f>
        <v>-</v>
      </c>
      <c r="L340" s="9" t="str">
        <f>'1974'!U$37</f>
        <v>-</v>
      </c>
      <c r="M340" s="9" t="str">
        <f>'1974'!W$37</f>
        <v>-</v>
      </c>
      <c r="N340" s="25" t="str">
        <f>'1974'!Y$37</f>
        <v>-</v>
      </c>
      <c r="O340" s="26">
        <f t="shared" si="136"/>
        <v>0</v>
      </c>
      <c r="P340" s="21"/>
      <c r="Q340" s="22">
        <v>1974.0</v>
      </c>
      <c r="R340" s="9" t="str">
        <f>'1974'!C$36</f>
        <v>-</v>
      </c>
      <c r="S340" s="9" t="str">
        <f>'1974'!E$36</f>
        <v>-</v>
      </c>
      <c r="T340" s="9" t="str">
        <f>'1974'!G$36</f>
        <v>-</v>
      </c>
      <c r="U340" s="9" t="str">
        <f>'1974'!I$36</f>
        <v>-</v>
      </c>
      <c r="V340" s="9" t="str">
        <f>'1974'!K$36</f>
        <v>-</v>
      </c>
      <c r="W340" s="9" t="str">
        <f>'1974'!M$36</f>
        <v>-</v>
      </c>
      <c r="X340" s="9" t="str">
        <f>'1974'!O$36</f>
        <v>-</v>
      </c>
      <c r="Y340" s="9" t="str">
        <f>'1974'!Q$36</f>
        <v>-</v>
      </c>
      <c r="Z340" s="9" t="str">
        <f>'1974'!S$36</f>
        <v>-</v>
      </c>
      <c r="AA340" s="9" t="str">
        <f>'1974'!U$36</f>
        <v>-</v>
      </c>
      <c r="AB340" s="9" t="str">
        <f>'1974'!W$36</f>
        <v>-</v>
      </c>
      <c r="AC340" s="25" t="str">
        <f>'1974'!Y$36</f>
        <v>-</v>
      </c>
      <c r="AD340" s="26">
        <f t="shared" si="137"/>
        <v>0</v>
      </c>
    </row>
    <row r="341" ht="15.75" customHeight="1">
      <c r="B341" s="22">
        <v>1975.0</v>
      </c>
      <c r="C341" s="9" t="str">
        <f>'1975'!C$37</f>
        <v>-</v>
      </c>
      <c r="D341" s="9" t="str">
        <f>'1975'!E$37</f>
        <v>-</v>
      </c>
      <c r="E341" s="9" t="str">
        <f>'1975'!G$37</f>
        <v>-</v>
      </c>
      <c r="F341" s="9" t="str">
        <f>'1975'!I$37</f>
        <v>-</v>
      </c>
      <c r="G341" s="9" t="str">
        <f>'1975'!K$37</f>
        <v>-</v>
      </c>
      <c r="H341" s="9" t="str">
        <f>'1975'!M$37</f>
        <v>-</v>
      </c>
      <c r="I341" s="9" t="str">
        <f>'1975'!O$37</f>
        <v>-</v>
      </c>
      <c r="J341" s="9" t="str">
        <f>'1975'!Q$37</f>
        <v>-</v>
      </c>
      <c r="K341" s="9" t="str">
        <f>'1975'!S$37</f>
        <v>-</v>
      </c>
      <c r="L341" s="9" t="str">
        <f>'1975'!U$37</f>
        <v>-</v>
      </c>
      <c r="M341" s="9" t="str">
        <f>'1975'!W$37</f>
        <v>-</v>
      </c>
      <c r="N341" s="25" t="str">
        <f>'1975'!Y$37</f>
        <v>-</v>
      </c>
      <c r="O341" s="26">
        <f t="shared" si="136"/>
        <v>0</v>
      </c>
      <c r="P341" s="21"/>
      <c r="Q341" s="22">
        <v>1975.0</v>
      </c>
      <c r="R341" s="9" t="str">
        <f>'1975'!C$36</f>
        <v>-</v>
      </c>
      <c r="S341" s="9" t="str">
        <f>'1975'!E$36</f>
        <v>-</v>
      </c>
      <c r="T341" s="9" t="str">
        <f>'1975'!G$36</f>
        <v>-</v>
      </c>
      <c r="U341" s="9" t="str">
        <f>'1975'!I$36</f>
        <v>-</v>
      </c>
      <c r="V341" s="9" t="str">
        <f>'1975'!K$36</f>
        <v>-</v>
      </c>
      <c r="W341" s="9" t="str">
        <f>'1975'!M$36</f>
        <v>-</v>
      </c>
      <c r="X341" s="9" t="str">
        <f>'1975'!O$36</f>
        <v>-</v>
      </c>
      <c r="Y341" s="9" t="str">
        <f>'1975'!Q$36</f>
        <v>-</v>
      </c>
      <c r="Z341" s="9" t="str">
        <f>'1975'!S$36</f>
        <v>-</v>
      </c>
      <c r="AA341" s="9" t="str">
        <f>'1975'!U$36</f>
        <v>-</v>
      </c>
      <c r="AB341" s="9" t="str">
        <f>'1975'!W$36</f>
        <v>-</v>
      </c>
      <c r="AC341" s="25" t="str">
        <f>'1975'!Y$36</f>
        <v>-</v>
      </c>
      <c r="AD341" s="26">
        <f t="shared" si="137"/>
        <v>0</v>
      </c>
    </row>
    <row r="342" ht="15.75" customHeight="1">
      <c r="B342" s="22">
        <v>1976.0</v>
      </c>
      <c r="C342" s="9" t="str">
        <f>'1976'!C$37</f>
        <v>-</v>
      </c>
      <c r="D342" s="9" t="str">
        <f>'1976'!E$37</f>
        <v>-</v>
      </c>
      <c r="E342" s="9" t="str">
        <f>'1976'!G$37</f>
        <v>-</v>
      </c>
      <c r="F342" s="9" t="str">
        <f>'1976'!I$37</f>
        <v>-</v>
      </c>
      <c r="G342" s="9" t="str">
        <f>'1976'!K$37</f>
        <v>-</v>
      </c>
      <c r="H342" s="9" t="str">
        <f>'1976'!M$37</f>
        <v>-</v>
      </c>
      <c r="I342" s="9" t="str">
        <f>'1976'!O$37</f>
        <v>-</v>
      </c>
      <c r="J342" s="9" t="str">
        <f>'1976'!Q$37</f>
        <v>-</v>
      </c>
      <c r="K342" s="9" t="str">
        <f>'1976'!S$37</f>
        <v>-</v>
      </c>
      <c r="L342" s="9" t="str">
        <f>'1976'!U$37</f>
        <v>-</v>
      </c>
      <c r="M342" s="9" t="str">
        <f>'1976'!W$37</f>
        <v>-</v>
      </c>
      <c r="N342" s="25" t="str">
        <f>'1976'!Y$37</f>
        <v>-</v>
      </c>
      <c r="O342" s="26">
        <f t="shared" si="136"/>
        <v>0</v>
      </c>
      <c r="P342" s="21"/>
      <c r="Q342" s="22">
        <v>1976.0</v>
      </c>
      <c r="R342" s="9" t="str">
        <f>'1976'!C$36</f>
        <v>-</v>
      </c>
      <c r="S342" s="9" t="str">
        <f>'1976'!E$36</f>
        <v>-</v>
      </c>
      <c r="T342" s="9" t="str">
        <f>'1976'!G$36</f>
        <v>-</v>
      </c>
      <c r="U342" s="9" t="str">
        <f>'1976'!I$36</f>
        <v>-</v>
      </c>
      <c r="V342" s="9" t="str">
        <f>'1976'!K$36</f>
        <v>-</v>
      </c>
      <c r="W342" s="9" t="str">
        <f>'1976'!M$36</f>
        <v>-</v>
      </c>
      <c r="X342" s="9" t="str">
        <f>'1976'!O$36</f>
        <v>-</v>
      </c>
      <c r="Y342" s="9" t="str">
        <f>'1976'!Q$36</f>
        <v>-</v>
      </c>
      <c r="Z342" s="9" t="str">
        <f>'1976'!S$36</f>
        <v>-</v>
      </c>
      <c r="AA342" s="9" t="str">
        <f>'1976'!U$36</f>
        <v>-</v>
      </c>
      <c r="AB342" s="9" t="str">
        <f>'1976'!W$36</f>
        <v>-</v>
      </c>
      <c r="AC342" s="25" t="str">
        <f>'1976'!Y$36</f>
        <v>-</v>
      </c>
      <c r="AD342" s="26">
        <f t="shared" si="137"/>
        <v>0</v>
      </c>
    </row>
    <row r="343" ht="15.75" customHeight="1">
      <c r="B343" s="22">
        <v>1977.0</v>
      </c>
      <c r="C343" s="9" t="str">
        <f>'1977'!C$37</f>
        <v>-</v>
      </c>
      <c r="D343" s="9" t="str">
        <f>'1977'!E$37</f>
        <v>-</v>
      </c>
      <c r="E343" s="9" t="str">
        <f>'1977'!G$37</f>
        <v>-</v>
      </c>
      <c r="F343" s="9" t="str">
        <f>'1977'!I$37</f>
        <v>-</v>
      </c>
      <c r="G343" s="9" t="str">
        <f>'1977'!K$37</f>
        <v>-</v>
      </c>
      <c r="H343" s="9" t="str">
        <f>'1977'!M$37</f>
        <v>-</v>
      </c>
      <c r="I343" s="9" t="str">
        <f>'1977'!O$37</f>
        <v>-</v>
      </c>
      <c r="J343" s="9" t="str">
        <f>'1977'!Q$37</f>
        <v>-</v>
      </c>
      <c r="K343" s="9" t="str">
        <f>'1977'!S$37</f>
        <v>-</v>
      </c>
      <c r="L343" s="9" t="str">
        <f>'1977'!U$37</f>
        <v>-</v>
      </c>
      <c r="M343" s="9" t="str">
        <f>'1977'!W$37</f>
        <v>-</v>
      </c>
      <c r="N343" s="25" t="str">
        <f>'1977'!Y$37</f>
        <v>-</v>
      </c>
      <c r="O343" s="26">
        <f t="shared" si="136"/>
        <v>0</v>
      </c>
      <c r="P343" s="21"/>
      <c r="Q343" s="22">
        <v>1977.0</v>
      </c>
      <c r="R343" s="9" t="str">
        <f>'1977'!C$36</f>
        <v>-</v>
      </c>
      <c r="S343" s="9" t="str">
        <f>'1977'!E$36</f>
        <v>-</v>
      </c>
      <c r="T343" s="9" t="str">
        <f>'1977'!G$36</f>
        <v>-</v>
      </c>
      <c r="U343" s="9" t="str">
        <f>'1977'!I$36</f>
        <v>-</v>
      </c>
      <c r="V343" s="9" t="str">
        <f>'1977'!K$36</f>
        <v>-</v>
      </c>
      <c r="W343" s="9" t="str">
        <f>'1977'!M$36</f>
        <v>-</v>
      </c>
      <c r="X343" s="9" t="str">
        <f>'1977'!O$36</f>
        <v>-</v>
      </c>
      <c r="Y343" s="9" t="str">
        <f>'1977'!Q$36</f>
        <v>-</v>
      </c>
      <c r="Z343" s="9" t="str">
        <f>'1977'!S$36</f>
        <v>-</v>
      </c>
      <c r="AA343" s="9" t="str">
        <f>'1977'!U$36</f>
        <v>-</v>
      </c>
      <c r="AB343" s="9" t="str">
        <f>'1977'!W$36</f>
        <v>-</v>
      </c>
      <c r="AC343" s="25" t="str">
        <f>'1977'!Y$36</f>
        <v>-</v>
      </c>
      <c r="AD343" s="26">
        <f t="shared" si="137"/>
        <v>0</v>
      </c>
    </row>
    <row r="344" ht="15.75" customHeight="1">
      <c r="B344" s="22">
        <v>1978.0</v>
      </c>
      <c r="C344" s="9" t="str">
        <f>'1978'!C$37</f>
        <v>-</v>
      </c>
      <c r="D344" s="9" t="str">
        <f>'1978'!E$37</f>
        <v>-</v>
      </c>
      <c r="E344" s="9" t="str">
        <f>'1978'!G$37</f>
        <v>-</v>
      </c>
      <c r="F344" s="9" t="str">
        <f>'1978'!I$37</f>
        <v>-</v>
      </c>
      <c r="G344" s="9" t="str">
        <f>'1978'!K$37</f>
        <v>-</v>
      </c>
      <c r="H344" s="9" t="str">
        <f>'1978'!M$37</f>
        <v>-</v>
      </c>
      <c r="I344" s="9" t="str">
        <f>'1978'!O$37</f>
        <v>-</v>
      </c>
      <c r="J344" s="9" t="str">
        <f>'1978'!Q$37</f>
        <v>-</v>
      </c>
      <c r="K344" s="9" t="str">
        <f>'1978'!S$37</f>
        <v>-</v>
      </c>
      <c r="L344" s="9" t="str">
        <f>'1978'!U$37</f>
        <v>-</v>
      </c>
      <c r="M344" s="9" t="str">
        <f>'1978'!W$37</f>
        <v>-</v>
      </c>
      <c r="N344" s="25" t="str">
        <f>'1978'!Y$37</f>
        <v>-</v>
      </c>
      <c r="O344" s="26">
        <f t="shared" si="136"/>
        <v>0</v>
      </c>
      <c r="P344" s="21"/>
      <c r="Q344" s="22">
        <v>1978.0</v>
      </c>
      <c r="R344" s="9" t="str">
        <f>'1978'!C$36</f>
        <v>-</v>
      </c>
      <c r="S344" s="9" t="str">
        <f>'1978'!E$36</f>
        <v>-</v>
      </c>
      <c r="T344" s="9" t="str">
        <f>'1978'!G$36</f>
        <v>-</v>
      </c>
      <c r="U344" s="9" t="str">
        <f>'1978'!I$36</f>
        <v>-</v>
      </c>
      <c r="V344" s="9" t="str">
        <f>'1978'!K$36</f>
        <v>-</v>
      </c>
      <c r="W344" s="9" t="str">
        <f>'1978'!M$36</f>
        <v>-</v>
      </c>
      <c r="X344" s="9" t="str">
        <f>'1978'!O$36</f>
        <v>-</v>
      </c>
      <c r="Y344" s="9" t="str">
        <f>'1978'!Q$36</f>
        <v>-</v>
      </c>
      <c r="Z344" s="9" t="str">
        <f>'1978'!S$36</f>
        <v>-</v>
      </c>
      <c r="AA344" s="9" t="str">
        <f>'1978'!U$36</f>
        <v>-</v>
      </c>
      <c r="AB344" s="9" t="str">
        <f>'1978'!W$36</f>
        <v>-</v>
      </c>
      <c r="AC344" s="25" t="str">
        <f>'1978'!Y$36</f>
        <v>-</v>
      </c>
      <c r="AD344" s="26">
        <f t="shared" si="137"/>
        <v>0</v>
      </c>
    </row>
    <row r="345" ht="15.75" customHeight="1">
      <c r="B345" s="22">
        <v>1979.0</v>
      </c>
      <c r="C345" s="9" t="str">
        <f>'1979'!C$37</f>
        <v>-</v>
      </c>
      <c r="D345" s="9" t="str">
        <f>'1979'!E$37</f>
        <v>-</v>
      </c>
      <c r="E345" s="9" t="str">
        <f>'1979'!G$37</f>
        <v>-</v>
      </c>
      <c r="F345" s="9" t="str">
        <f>'1979'!I$37</f>
        <v>-</v>
      </c>
      <c r="G345" s="9" t="str">
        <f>'1979'!K$37</f>
        <v>-</v>
      </c>
      <c r="H345" s="9" t="str">
        <f>'1979'!M$37</f>
        <v>-</v>
      </c>
      <c r="I345" s="9" t="str">
        <f>'1979'!O$37</f>
        <v>-</v>
      </c>
      <c r="J345" s="9" t="str">
        <f>'1979'!Q$37</f>
        <v>-</v>
      </c>
      <c r="K345" s="9" t="str">
        <f>'1979'!S$37</f>
        <v>-</v>
      </c>
      <c r="L345" s="9" t="str">
        <f>'1979'!U$37</f>
        <v>-</v>
      </c>
      <c r="M345" s="9" t="str">
        <f>'1979'!W$37</f>
        <v>-</v>
      </c>
      <c r="N345" s="25" t="str">
        <f>'1979'!Y$37</f>
        <v>-</v>
      </c>
      <c r="O345" s="26">
        <f t="shared" si="136"/>
        <v>0</v>
      </c>
      <c r="P345" s="21"/>
      <c r="Q345" s="22">
        <v>1979.0</v>
      </c>
      <c r="R345" s="9" t="str">
        <f>'1979'!C$36</f>
        <v>-</v>
      </c>
      <c r="S345" s="9" t="str">
        <f>'1979'!E$36</f>
        <v>-</v>
      </c>
      <c r="T345" s="9" t="str">
        <f>'1979'!G$36</f>
        <v>-</v>
      </c>
      <c r="U345" s="9" t="str">
        <f>'1979'!I$36</f>
        <v>-</v>
      </c>
      <c r="V345" s="9" t="str">
        <f>'1979'!K$36</f>
        <v>-</v>
      </c>
      <c r="W345" s="9" t="str">
        <f>'1979'!M$36</f>
        <v>-</v>
      </c>
      <c r="X345" s="9" t="str">
        <f>'1979'!O$36</f>
        <v>-</v>
      </c>
      <c r="Y345" s="9" t="str">
        <f>'1979'!Q$36</f>
        <v>-</v>
      </c>
      <c r="Z345" s="9" t="str">
        <f>'1979'!S$36</f>
        <v>-</v>
      </c>
      <c r="AA345" s="9" t="str">
        <f>'1979'!U$36</f>
        <v>-</v>
      </c>
      <c r="AB345" s="9" t="str">
        <f>'1979'!W$36</f>
        <v>-</v>
      </c>
      <c r="AC345" s="25" t="str">
        <f>'1979'!Y$36</f>
        <v>-</v>
      </c>
      <c r="AD345" s="26">
        <f t="shared" si="137"/>
        <v>0</v>
      </c>
    </row>
    <row r="346" ht="15.75" customHeight="1">
      <c r="B346" s="22">
        <v>1980.0</v>
      </c>
      <c r="C346" s="9" t="str">
        <f>'1980'!C$37</f>
        <v>-</v>
      </c>
      <c r="D346" s="9" t="str">
        <f>'1980'!E$37</f>
        <v>-</v>
      </c>
      <c r="E346" s="9" t="str">
        <f>'1980'!G$37</f>
        <v>-</v>
      </c>
      <c r="F346" s="9" t="str">
        <f>'1980'!I$37</f>
        <v>-</v>
      </c>
      <c r="G346" s="9" t="str">
        <f>'1980'!K$37</f>
        <v>-</v>
      </c>
      <c r="H346" s="9" t="str">
        <f>'1980'!M$37</f>
        <v>-</v>
      </c>
      <c r="I346" s="9" t="str">
        <f>'1980'!O$37</f>
        <v>-</v>
      </c>
      <c r="J346" s="9" t="str">
        <f>'1980'!Q$37</f>
        <v>-</v>
      </c>
      <c r="K346" s="9" t="str">
        <f>'1980'!S$37</f>
        <v>-</v>
      </c>
      <c r="L346" s="9" t="str">
        <f>'1980'!U$37</f>
        <v>-</v>
      </c>
      <c r="M346" s="9" t="str">
        <f>'1980'!W$37</f>
        <v>-</v>
      </c>
      <c r="N346" s="25" t="str">
        <f>'1980'!Y$37</f>
        <v>-</v>
      </c>
      <c r="O346" s="26">
        <f t="shared" si="136"/>
        <v>0</v>
      </c>
      <c r="P346" s="21"/>
      <c r="Q346" s="22">
        <v>1980.0</v>
      </c>
      <c r="R346" s="9" t="str">
        <f>'1980'!C$36</f>
        <v>-</v>
      </c>
      <c r="S346" s="9" t="str">
        <f>'1980'!E$36</f>
        <v>-</v>
      </c>
      <c r="T346" s="9" t="str">
        <f>'1980'!G$36</f>
        <v>-</v>
      </c>
      <c r="U346" s="9" t="str">
        <f>'1980'!I$36</f>
        <v>-</v>
      </c>
      <c r="V346" s="9" t="str">
        <f>'1980'!K$36</f>
        <v>-</v>
      </c>
      <c r="W346" s="9" t="str">
        <f>'1980'!M$36</f>
        <v>-</v>
      </c>
      <c r="X346" s="9" t="str">
        <f>'1980'!O$36</f>
        <v>-</v>
      </c>
      <c r="Y346" s="9" t="str">
        <f>'1980'!Q$36</f>
        <v>-</v>
      </c>
      <c r="Z346" s="9" t="str">
        <f>'1980'!S$36</f>
        <v>-</v>
      </c>
      <c r="AA346" s="9" t="str">
        <f>'1980'!U$36</f>
        <v>-</v>
      </c>
      <c r="AB346" s="9" t="str">
        <f>'1980'!W$36</f>
        <v>-</v>
      </c>
      <c r="AC346" s="25" t="str">
        <f>'1980'!Y$36</f>
        <v>-</v>
      </c>
      <c r="AD346" s="26">
        <f t="shared" si="137"/>
        <v>0</v>
      </c>
    </row>
    <row r="347" ht="15.75" customHeight="1">
      <c r="B347" s="22">
        <v>1981.0</v>
      </c>
      <c r="C347" s="9" t="str">
        <f>'1981'!C$37</f>
        <v>-</v>
      </c>
      <c r="D347" s="9" t="str">
        <f>'1981'!E$37</f>
        <v>-</v>
      </c>
      <c r="E347" s="9" t="str">
        <f>'1981'!G$37</f>
        <v>-</v>
      </c>
      <c r="F347" s="9" t="str">
        <f>'1981'!I$37</f>
        <v>-</v>
      </c>
      <c r="G347" s="9" t="str">
        <f>'1981'!K$37</f>
        <v>-</v>
      </c>
      <c r="H347" s="9" t="str">
        <f>'1981'!M$37</f>
        <v>-</v>
      </c>
      <c r="I347" s="9" t="str">
        <f>'1981'!O$37</f>
        <v>-</v>
      </c>
      <c r="J347" s="9" t="str">
        <f>'1981'!Q$37</f>
        <v>-</v>
      </c>
      <c r="K347" s="9" t="str">
        <f>'1981'!S$37</f>
        <v>-</v>
      </c>
      <c r="L347" s="9" t="str">
        <f>'1981'!U$37</f>
        <v>-</v>
      </c>
      <c r="M347" s="9" t="str">
        <f>'1981'!W$37</f>
        <v>-</v>
      </c>
      <c r="N347" s="25" t="str">
        <f>'1981'!Y$37</f>
        <v>-</v>
      </c>
      <c r="O347" s="26">
        <f t="shared" si="136"/>
        <v>0</v>
      </c>
      <c r="P347" s="21"/>
      <c r="Q347" s="22">
        <v>1981.0</v>
      </c>
      <c r="R347" s="9" t="str">
        <f>'1981'!C$36</f>
        <v>-</v>
      </c>
      <c r="S347" s="9" t="str">
        <f>'1981'!E$36</f>
        <v>-</v>
      </c>
      <c r="T347" s="9" t="str">
        <f>'1981'!G$36</f>
        <v>-</v>
      </c>
      <c r="U347" s="9" t="str">
        <f>'1981'!I$36</f>
        <v>-</v>
      </c>
      <c r="V347" s="9" t="str">
        <f>'1981'!K$36</f>
        <v>-</v>
      </c>
      <c r="W347" s="9" t="str">
        <f>'1981'!M$36</f>
        <v>-</v>
      </c>
      <c r="X347" s="9" t="str">
        <f>'1981'!O$36</f>
        <v>-</v>
      </c>
      <c r="Y347" s="9" t="str">
        <f>'1981'!Q$36</f>
        <v>-</v>
      </c>
      <c r="Z347" s="9" t="str">
        <f>'1981'!S$36</f>
        <v>-</v>
      </c>
      <c r="AA347" s="9" t="str">
        <f>'1981'!U$36</f>
        <v>-</v>
      </c>
      <c r="AB347" s="9" t="str">
        <f>'1981'!W$36</f>
        <v>-</v>
      </c>
      <c r="AC347" s="25" t="str">
        <f>'1981'!Y$36</f>
        <v>-</v>
      </c>
      <c r="AD347" s="26">
        <f t="shared" si="137"/>
        <v>0</v>
      </c>
    </row>
    <row r="348" ht="15.75" customHeight="1">
      <c r="B348" s="22">
        <v>1982.0</v>
      </c>
      <c r="C348" s="9" t="str">
        <f>'1982'!C$37</f>
        <v>-</v>
      </c>
      <c r="D348" s="9" t="str">
        <f>'1982'!E$37</f>
        <v>-</v>
      </c>
      <c r="E348" s="9" t="str">
        <f>'1982'!G$37</f>
        <v>-</v>
      </c>
      <c r="F348" s="9" t="str">
        <f>'1982'!I$37</f>
        <v>-</v>
      </c>
      <c r="G348" s="9" t="str">
        <f>'1982'!K$37</f>
        <v>-</v>
      </c>
      <c r="H348" s="9" t="str">
        <f>'1982'!M$37</f>
        <v>-</v>
      </c>
      <c r="I348" s="9" t="str">
        <f>'1982'!O$37</f>
        <v>-</v>
      </c>
      <c r="J348" s="9" t="str">
        <f>'1982'!Q$37</f>
        <v>-</v>
      </c>
      <c r="K348" s="9" t="str">
        <f>'1982'!S$37</f>
        <v>-</v>
      </c>
      <c r="L348" s="9" t="str">
        <f>'1982'!U$37</f>
        <v>-</v>
      </c>
      <c r="M348" s="9" t="str">
        <f>'1982'!W$37</f>
        <v>-</v>
      </c>
      <c r="N348" s="25" t="str">
        <f>'1982'!Y$37</f>
        <v>-</v>
      </c>
      <c r="O348" s="26">
        <f t="shared" si="136"/>
        <v>0</v>
      </c>
      <c r="P348" s="21"/>
      <c r="Q348" s="22">
        <v>1982.0</v>
      </c>
      <c r="R348" s="9" t="str">
        <f>'1982'!C$36</f>
        <v>-</v>
      </c>
      <c r="S348" s="9" t="str">
        <f>'1982'!E$36</f>
        <v>-</v>
      </c>
      <c r="T348" s="9" t="str">
        <f>'1982'!G$36</f>
        <v>-</v>
      </c>
      <c r="U348" s="9" t="str">
        <f>'1982'!I$36</f>
        <v>-</v>
      </c>
      <c r="V348" s="9" t="str">
        <f>'1982'!K$36</f>
        <v>-</v>
      </c>
      <c r="W348" s="9" t="str">
        <f>'1982'!M$36</f>
        <v>-</v>
      </c>
      <c r="X348" s="9" t="str">
        <f>'1982'!O$36</f>
        <v>-</v>
      </c>
      <c r="Y348" s="9" t="str">
        <f>'1982'!Q$36</f>
        <v>-</v>
      </c>
      <c r="Z348" s="9" t="str">
        <f>'1982'!S$36</f>
        <v>-</v>
      </c>
      <c r="AA348" s="9" t="str">
        <f>'1982'!U$36</f>
        <v>-</v>
      </c>
      <c r="AB348" s="9" t="str">
        <f>'1982'!W$36</f>
        <v>-</v>
      </c>
      <c r="AC348" s="25" t="str">
        <f>'1982'!Y$36</f>
        <v>-</v>
      </c>
      <c r="AD348" s="26">
        <f t="shared" si="137"/>
        <v>0</v>
      </c>
    </row>
    <row r="349" ht="15.75" customHeight="1">
      <c r="B349" s="22">
        <v>1983.0</v>
      </c>
      <c r="C349" s="9" t="str">
        <f>'1983'!C$37</f>
        <v>-</v>
      </c>
      <c r="D349" s="9" t="str">
        <f>'1983'!E$37</f>
        <v>-</v>
      </c>
      <c r="E349" s="9" t="str">
        <f>'1983'!G$37</f>
        <v>-</v>
      </c>
      <c r="F349" s="9" t="str">
        <f>'1983'!I$37</f>
        <v>-</v>
      </c>
      <c r="G349" s="9" t="str">
        <f>'1983'!K$37</f>
        <v>-</v>
      </c>
      <c r="H349" s="9" t="str">
        <f>'1983'!M$37</f>
        <v>-</v>
      </c>
      <c r="I349" s="9" t="str">
        <f>'1983'!O$37</f>
        <v>-</v>
      </c>
      <c r="J349" s="9" t="str">
        <f>'1983'!Q$37</f>
        <v>-</v>
      </c>
      <c r="K349" s="9" t="str">
        <f>'1983'!S$37</f>
        <v>-</v>
      </c>
      <c r="L349" s="9" t="str">
        <f>'1983'!U$37</f>
        <v>-</v>
      </c>
      <c r="M349" s="9" t="str">
        <f>'1983'!W$37</f>
        <v>-</v>
      </c>
      <c r="N349" s="25" t="str">
        <f>'1983'!Y$37</f>
        <v>-</v>
      </c>
      <c r="O349" s="26">
        <f t="shared" si="136"/>
        <v>0</v>
      </c>
      <c r="P349" s="21"/>
      <c r="Q349" s="22">
        <v>1983.0</v>
      </c>
      <c r="R349" s="9" t="str">
        <f>'1983'!C$36</f>
        <v>-</v>
      </c>
      <c r="S349" s="9" t="str">
        <f>'1983'!E$36</f>
        <v>-</v>
      </c>
      <c r="T349" s="9" t="str">
        <f>'1983'!G$36</f>
        <v>-</v>
      </c>
      <c r="U349" s="9" t="str">
        <f>'1983'!I$36</f>
        <v>-</v>
      </c>
      <c r="V349" s="9" t="str">
        <f>'1983'!K$36</f>
        <v>-</v>
      </c>
      <c r="W349" s="9" t="str">
        <f>'1983'!M$36</f>
        <v>-</v>
      </c>
      <c r="X349" s="9" t="str">
        <f>'1983'!O$36</f>
        <v>-</v>
      </c>
      <c r="Y349" s="9" t="str">
        <f>'1983'!Q$36</f>
        <v>-</v>
      </c>
      <c r="Z349" s="9" t="str">
        <f>'1983'!S$36</f>
        <v>-</v>
      </c>
      <c r="AA349" s="9" t="str">
        <f>'1983'!U$36</f>
        <v>-</v>
      </c>
      <c r="AB349" s="9" t="str">
        <f>'1983'!W$36</f>
        <v>-</v>
      </c>
      <c r="AC349" s="25" t="str">
        <f>'1983'!Y$36</f>
        <v>-</v>
      </c>
      <c r="AD349" s="26">
        <f t="shared" si="137"/>
        <v>0</v>
      </c>
    </row>
    <row r="350" ht="15.75" customHeight="1">
      <c r="B350" s="22">
        <v>1984.0</v>
      </c>
      <c r="C350" s="9" t="str">
        <f>'1984'!C$37</f>
        <v>-</v>
      </c>
      <c r="D350" s="9" t="str">
        <f>'1984'!E$37</f>
        <v>-</v>
      </c>
      <c r="E350" s="9" t="str">
        <f>'1984'!G$37</f>
        <v>-</v>
      </c>
      <c r="F350" s="9" t="str">
        <f>'1984'!I$37</f>
        <v>-</v>
      </c>
      <c r="G350" s="9" t="str">
        <f>'1984'!K$37</f>
        <v>-</v>
      </c>
      <c r="H350" s="9" t="str">
        <f>'1984'!M$37</f>
        <v>-</v>
      </c>
      <c r="I350" s="9" t="str">
        <f>'1984'!O$37</f>
        <v>-</v>
      </c>
      <c r="J350" s="9" t="str">
        <f>'1984'!Q$37</f>
        <v>-</v>
      </c>
      <c r="K350" s="9" t="str">
        <f>'1984'!S$37</f>
        <v>-</v>
      </c>
      <c r="L350" s="9" t="str">
        <f>'1984'!U$37</f>
        <v>-</v>
      </c>
      <c r="M350" s="9" t="str">
        <f>'1984'!W$37</f>
        <v>-</v>
      </c>
      <c r="N350" s="25" t="str">
        <f>'1984'!Y$37</f>
        <v>-</v>
      </c>
      <c r="O350" s="26">
        <f t="shared" si="136"/>
        <v>0</v>
      </c>
      <c r="P350" s="21"/>
      <c r="Q350" s="22">
        <v>1984.0</v>
      </c>
      <c r="R350" s="9" t="str">
        <f>'1984'!C$36</f>
        <v>-</v>
      </c>
      <c r="S350" s="9" t="str">
        <f>'1984'!E$36</f>
        <v>-</v>
      </c>
      <c r="T350" s="9" t="str">
        <f>'1984'!G$36</f>
        <v>-</v>
      </c>
      <c r="U350" s="9" t="str">
        <f>'1984'!I$36</f>
        <v>-</v>
      </c>
      <c r="V350" s="9" t="str">
        <f>'1984'!K$36</f>
        <v>-</v>
      </c>
      <c r="W350" s="9" t="str">
        <f>'1984'!M$36</f>
        <v>-</v>
      </c>
      <c r="X350" s="9" t="str">
        <f>'1984'!O$36</f>
        <v>-</v>
      </c>
      <c r="Y350" s="9" t="str">
        <f>'1984'!Q$36</f>
        <v>-</v>
      </c>
      <c r="Z350" s="9" t="str">
        <f>'1984'!S$36</f>
        <v>-</v>
      </c>
      <c r="AA350" s="9" t="str">
        <f>'1984'!U$36</f>
        <v>-</v>
      </c>
      <c r="AB350" s="9" t="str">
        <f>'1984'!W$36</f>
        <v>-</v>
      </c>
      <c r="AC350" s="25" t="str">
        <f>'1984'!Y$36</f>
        <v>-</v>
      </c>
      <c r="AD350" s="26">
        <f t="shared" si="137"/>
        <v>0</v>
      </c>
    </row>
    <row r="351" ht="15.75" customHeight="1">
      <c r="B351" s="22">
        <v>1985.0</v>
      </c>
      <c r="C351" s="9" t="str">
        <f>'1985'!C$37</f>
        <v>-</v>
      </c>
      <c r="D351" s="9" t="str">
        <f>'1985'!E$37</f>
        <v>-</v>
      </c>
      <c r="E351" s="9" t="str">
        <f>'1985'!G$37</f>
        <v>-</v>
      </c>
      <c r="F351" s="9" t="str">
        <f>'1985'!I$37</f>
        <v>-</v>
      </c>
      <c r="G351" s="9" t="str">
        <f>'1985'!K$37</f>
        <v>-</v>
      </c>
      <c r="H351" s="9" t="str">
        <f>'1985'!M$37</f>
        <v>-</v>
      </c>
      <c r="I351" s="9" t="str">
        <f>'1985'!O$37</f>
        <v>-</v>
      </c>
      <c r="J351" s="9" t="str">
        <f>'1985'!Q$37</f>
        <v>-</v>
      </c>
      <c r="K351" s="9" t="str">
        <f>'1985'!S$37</f>
        <v>-</v>
      </c>
      <c r="L351" s="9" t="str">
        <f>'1985'!U$37</f>
        <v>-</v>
      </c>
      <c r="M351" s="9" t="str">
        <f>'1985'!W$37</f>
        <v>-</v>
      </c>
      <c r="N351" s="25" t="str">
        <f>'1985'!Y$37</f>
        <v>-</v>
      </c>
      <c r="O351" s="26">
        <f t="shared" si="136"/>
        <v>0</v>
      </c>
      <c r="P351" s="21"/>
      <c r="Q351" s="22">
        <v>1985.0</v>
      </c>
      <c r="R351" s="9" t="str">
        <f>'1985'!C$36</f>
        <v>-</v>
      </c>
      <c r="S351" s="9" t="str">
        <f>'1985'!E$36</f>
        <v>-</v>
      </c>
      <c r="T351" s="9" t="str">
        <f>'1985'!G$36</f>
        <v>-</v>
      </c>
      <c r="U351" s="9" t="str">
        <f>'1985'!I$36</f>
        <v>-</v>
      </c>
      <c r="V351" s="9" t="str">
        <f>'1985'!K$36</f>
        <v>-</v>
      </c>
      <c r="W351" s="9" t="str">
        <f>'1985'!M$36</f>
        <v>-</v>
      </c>
      <c r="X351" s="9" t="str">
        <f>'1985'!O$36</f>
        <v>-</v>
      </c>
      <c r="Y351" s="9" t="str">
        <f>'1985'!Q$36</f>
        <v>-</v>
      </c>
      <c r="Z351" s="9" t="str">
        <f>'1985'!S$36</f>
        <v>-</v>
      </c>
      <c r="AA351" s="9" t="str">
        <f>'1985'!U$36</f>
        <v>-</v>
      </c>
      <c r="AB351" s="9" t="str">
        <f>'1985'!W$36</f>
        <v>-</v>
      </c>
      <c r="AC351" s="25" t="str">
        <f>'1985'!Y$36</f>
        <v>-</v>
      </c>
      <c r="AD351" s="26">
        <f t="shared" si="137"/>
        <v>0</v>
      </c>
    </row>
    <row r="352" ht="15.75" customHeight="1">
      <c r="B352" s="22">
        <v>1986.0</v>
      </c>
      <c r="C352" s="9" t="str">
        <f>'1986'!C$37</f>
        <v>-</v>
      </c>
      <c r="D352" s="9" t="str">
        <f>'1986'!E$37</f>
        <v>-</v>
      </c>
      <c r="E352" s="9" t="str">
        <f>'1986'!G$37</f>
        <v>-</v>
      </c>
      <c r="F352" s="9" t="str">
        <f>'1986'!I$37</f>
        <v>-</v>
      </c>
      <c r="G352" s="9" t="str">
        <f>'1986'!K$37</f>
        <v>-</v>
      </c>
      <c r="H352" s="9" t="str">
        <f>'1986'!M$37</f>
        <v>-</v>
      </c>
      <c r="I352" s="9" t="str">
        <f>'1986'!O$37</f>
        <v>-</v>
      </c>
      <c r="J352" s="9" t="str">
        <f>'1986'!Q$37</f>
        <v>-</v>
      </c>
      <c r="K352" s="9" t="str">
        <f>'1986'!S$37</f>
        <v>-</v>
      </c>
      <c r="L352" s="9" t="str">
        <f>'1986'!U$37</f>
        <v>-</v>
      </c>
      <c r="M352" s="9" t="str">
        <f>'1986'!W$37</f>
        <v>-</v>
      </c>
      <c r="N352" s="25" t="str">
        <f>'1986'!Y$37</f>
        <v>-</v>
      </c>
      <c r="O352" s="26">
        <f t="shared" si="136"/>
        <v>0</v>
      </c>
      <c r="P352" s="21"/>
      <c r="Q352" s="22">
        <v>1986.0</v>
      </c>
      <c r="R352" s="9" t="str">
        <f>'1986'!C$36</f>
        <v>-</v>
      </c>
      <c r="S352" s="9" t="str">
        <f>'1986'!E$36</f>
        <v>-</v>
      </c>
      <c r="T352" s="9" t="str">
        <f>'1986'!G$36</f>
        <v>-</v>
      </c>
      <c r="U352" s="9" t="str">
        <f>'1986'!I$36</f>
        <v>-</v>
      </c>
      <c r="V352" s="9" t="str">
        <f>'1986'!K$36</f>
        <v>-</v>
      </c>
      <c r="W352" s="9" t="str">
        <f>'1986'!M$36</f>
        <v>-</v>
      </c>
      <c r="X352" s="9" t="str">
        <f>'1986'!O$36</f>
        <v>-</v>
      </c>
      <c r="Y352" s="9" t="str">
        <f>'1986'!Q$36</f>
        <v>-</v>
      </c>
      <c r="Z352" s="9" t="str">
        <f>'1986'!S$36</f>
        <v>-</v>
      </c>
      <c r="AA352" s="9" t="str">
        <f>'1986'!U$36</f>
        <v>-</v>
      </c>
      <c r="AB352" s="9" t="str">
        <f>'1986'!W$36</f>
        <v>-</v>
      </c>
      <c r="AC352" s="25" t="str">
        <f>'1986'!Y$36</f>
        <v>-</v>
      </c>
      <c r="AD352" s="26">
        <f t="shared" si="137"/>
        <v>0</v>
      </c>
    </row>
    <row r="353" ht="15.75" customHeight="1">
      <c r="B353" s="22">
        <v>1987.0</v>
      </c>
      <c r="C353" s="9" t="str">
        <f>'1987'!C$37</f>
        <v>-</v>
      </c>
      <c r="D353" s="9" t="str">
        <f>'1987'!E$37</f>
        <v>-</v>
      </c>
      <c r="E353" s="9" t="str">
        <f>'1987'!G$37</f>
        <v>-</v>
      </c>
      <c r="F353" s="9" t="str">
        <f>'1987'!I$37</f>
        <v>-</v>
      </c>
      <c r="G353" s="9" t="str">
        <f>'1987'!K$37</f>
        <v>-</v>
      </c>
      <c r="H353" s="9" t="str">
        <f>'1987'!M$37</f>
        <v>-</v>
      </c>
      <c r="I353" s="9" t="str">
        <f>'1987'!O$37</f>
        <v>-</v>
      </c>
      <c r="J353" s="9" t="str">
        <f>'1987'!Q$37</f>
        <v>-</v>
      </c>
      <c r="K353" s="9" t="str">
        <f>'1987'!S$37</f>
        <v>-</v>
      </c>
      <c r="L353" s="9" t="str">
        <f>'1987'!U$37</f>
        <v>-</v>
      </c>
      <c r="M353" s="9" t="str">
        <f>'1987'!W$37</f>
        <v>-</v>
      </c>
      <c r="N353" s="25" t="str">
        <f>'1987'!Y$37</f>
        <v>-</v>
      </c>
      <c r="O353" s="26">
        <f t="shared" si="136"/>
        <v>0</v>
      </c>
      <c r="P353" s="21"/>
      <c r="Q353" s="22">
        <v>1987.0</v>
      </c>
      <c r="R353" s="9" t="str">
        <f>'1987'!C$36</f>
        <v>-</v>
      </c>
      <c r="S353" s="9" t="str">
        <f>'1987'!E$36</f>
        <v>-</v>
      </c>
      <c r="T353" s="9" t="str">
        <f>'1987'!G$36</f>
        <v>-</v>
      </c>
      <c r="U353" s="9" t="str">
        <f>'1987'!I$36</f>
        <v>-</v>
      </c>
      <c r="V353" s="9" t="str">
        <f>'1987'!K$36</f>
        <v>-</v>
      </c>
      <c r="W353" s="9" t="str">
        <f>'1987'!M$36</f>
        <v>-</v>
      </c>
      <c r="X353" s="9" t="str">
        <f>'1987'!O$36</f>
        <v>-</v>
      </c>
      <c r="Y353" s="9" t="str">
        <f>'1987'!Q$36</f>
        <v>-</v>
      </c>
      <c r="Z353" s="9" t="str">
        <f>'1987'!S$36</f>
        <v>-</v>
      </c>
      <c r="AA353" s="9" t="str">
        <f>'1987'!U$36</f>
        <v>-</v>
      </c>
      <c r="AB353" s="9" t="str">
        <f>'1987'!W$36</f>
        <v>-</v>
      </c>
      <c r="AC353" s="25" t="str">
        <f>'1987'!Y$36</f>
        <v>-</v>
      </c>
      <c r="AD353" s="26">
        <f t="shared" si="137"/>
        <v>0</v>
      </c>
    </row>
    <row r="354" ht="15.75" customHeight="1">
      <c r="B354" s="22">
        <v>1988.0</v>
      </c>
      <c r="C354" s="9" t="str">
        <f>'1988'!C$37</f>
        <v>-</v>
      </c>
      <c r="D354" s="9" t="str">
        <f>'1988'!E$37</f>
        <v>-</v>
      </c>
      <c r="E354" s="9" t="str">
        <f>'1988'!G$37</f>
        <v>-</v>
      </c>
      <c r="F354" s="9" t="str">
        <f>'1988'!I$37</f>
        <v>-</v>
      </c>
      <c r="G354" s="9" t="str">
        <f>'1988'!K$37</f>
        <v>-</v>
      </c>
      <c r="H354" s="9" t="str">
        <f>'1988'!M$37</f>
        <v>-</v>
      </c>
      <c r="I354" s="9" t="str">
        <f>'1988'!O$37</f>
        <v>-</v>
      </c>
      <c r="J354" s="9" t="str">
        <f>'1988'!Q$37</f>
        <v>-</v>
      </c>
      <c r="K354" s="9" t="str">
        <f>'1988'!S$37</f>
        <v>-</v>
      </c>
      <c r="L354" s="9" t="str">
        <f>'1988'!U$37</f>
        <v>-</v>
      </c>
      <c r="M354" s="9" t="str">
        <f>'1988'!W$37</f>
        <v>-</v>
      </c>
      <c r="N354" s="25" t="str">
        <f>'1988'!Y$37</f>
        <v>-</v>
      </c>
      <c r="O354" s="26">
        <f t="shared" si="136"/>
        <v>0</v>
      </c>
      <c r="P354" s="21"/>
      <c r="Q354" s="22">
        <v>1988.0</v>
      </c>
      <c r="R354" s="9" t="str">
        <f>'1988'!C$36</f>
        <v>-</v>
      </c>
      <c r="S354" s="9" t="str">
        <f>'1988'!E$36</f>
        <v>-</v>
      </c>
      <c r="T354" s="9" t="str">
        <f>'1988'!G$36</f>
        <v>-</v>
      </c>
      <c r="U354" s="9" t="str">
        <f>'1988'!I$36</f>
        <v>-</v>
      </c>
      <c r="V354" s="9" t="str">
        <f>'1988'!K$36</f>
        <v>-</v>
      </c>
      <c r="W354" s="9" t="str">
        <f>'1988'!M$36</f>
        <v>-</v>
      </c>
      <c r="X354" s="9" t="str">
        <f>'1988'!O$36</f>
        <v>-</v>
      </c>
      <c r="Y354" s="9" t="str">
        <f>'1988'!Q$36</f>
        <v>-</v>
      </c>
      <c r="Z354" s="9" t="str">
        <f>'1988'!S$36</f>
        <v>-</v>
      </c>
      <c r="AA354" s="9" t="str">
        <f>'1988'!U$36</f>
        <v>-</v>
      </c>
      <c r="AB354" s="9" t="str">
        <f>'1988'!W$36</f>
        <v>-</v>
      </c>
      <c r="AC354" s="25" t="str">
        <f>'1988'!Y$36</f>
        <v>-</v>
      </c>
      <c r="AD354" s="26">
        <f t="shared" si="137"/>
        <v>0</v>
      </c>
    </row>
    <row r="355" ht="15.75" customHeight="1">
      <c r="B355" s="22">
        <v>1989.0</v>
      </c>
      <c r="C355" s="9" t="str">
        <f>'1989'!C$37</f>
        <v>-</v>
      </c>
      <c r="D355" s="9" t="str">
        <f>'1989'!E$37</f>
        <v>-</v>
      </c>
      <c r="E355" s="9" t="str">
        <f>'1989'!G$37</f>
        <v>-</v>
      </c>
      <c r="F355" s="9" t="str">
        <f>'1989'!I$37</f>
        <v>-</v>
      </c>
      <c r="G355" s="9" t="str">
        <f>'1989'!K$37</f>
        <v>-</v>
      </c>
      <c r="H355" s="9" t="str">
        <f>'1989'!M$37</f>
        <v>-</v>
      </c>
      <c r="I355" s="9" t="str">
        <f>'1989'!O$37</f>
        <v>-</v>
      </c>
      <c r="J355" s="9" t="str">
        <f>'1989'!Q$37</f>
        <v>-</v>
      </c>
      <c r="K355" s="9" t="str">
        <f>'1989'!S$37</f>
        <v>-</v>
      </c>
      <c r="L355" s="9" t="str">
        <f>'1989'!U$37</f>
        <v>-</v>
      </c>
      <c r="M355" s="9" t="str">
        <f>'1989'!W$37</f>
        <v>-</v>
      </c>
      <c r="N355" s="25" t="str">
        <f>'1989'!Y$37</f>
        <v>-</v>
      </c>
      <c r="O355" s="26">
        <f t="shared" si="136"/>
        <v>0</v>
      </c>
      <c r="P355" s="21"/>
      <c r="Q355" s="22">
        <v>1989.0</v>
      </c>
      <c r="R355" s="9" t="str">
        <f>'1989'!C$36</f>
        <v>-</v>
      </c>
      <c r="S355" s="9" t="str">
        <f>'1989'!E$36</f>
        <v>-</v>
      </c>
      <c r="T355" s="9" t="str">
        <f>'1989'!G$36</f>
        <v>-</v>
      </c>
      <c r="U355" s="9" t="str">
        <f>'1989'!I$36</f>
        <v>-</v>
      </c>
      <c r="V355" s="9" t="str">
        <f>'1989'!K$36</f>
        <v>-</v>
      </c>
      <c r="W355" s="9" t="str">
        <f>'1989'!M$36</f>
        <v>-</v>
      </c>
      <c r="X355" s="9" t="str">
        <f>'1989'!O$36</f>
        <v>-</v>
      </c>
      <c r="Y355" s="9" t="str">
        <f>'1989'!Q$36</f>
        <v>-</v>
      </c>
      <c r="Z355" s="9" t="str">
        <f>'1989'!S$36</f>
        <v>-</v>
      </c>
      <c r="AA355" s="9" t="str">
        <f>'1989'!U$36</f>
        <v>-</v>
      </c>
      <c r="AB355" s="9" t="str">
        <f>'1989'!W$36</f>
        <v>-</v>
      </c>
      <c r="AC355" s="25" t="str">
        <f>'1989'!Y$36</f>
        <v>-</v>
      </c>
      <c r="AD355" s="26">
        <f t="shared" si="137"/>
        <v>0</v>
      </c>
    </row>
    <row r="356" ht="15.75" customHeight="1">
      <c r="B356" s="22">
        <v>1990.0</v>
      </c>
      <c r="C356" s="9" t="str">
        <f>'1990'!C$37</f>
        <v>-</v>
      </c>
      <c r="D356" s="9" t="str">
        <f>'1990'!E$37</f>
        <v>-</v>
      </c>
      <c r="E356" s="9" t="str">
        <f>'1990'!G$37</f>
        <v>-</v>
      </c>
      <c r="F356" s="9" t="str">
        <f>'1990'!I$37</f>
        <v>-</v>
      </c>
      <c r="G356" s="9" t="str">
        <f>'1990'!K$37</f>
        <v>-</v>
      </c>
      <c r="H356" s="9" t="str">
        <f>'1990'!M$37</f>
        <v>-</v>
      </c>
      <c r="I356" s="9" t="str">
        <f>'1990'!O$37</f>
        <v>-</v>
      </c>
      <c r="J356" s="9" t="str">
        <f>'1990'!Q$37</f>
        <v>-</v>
      </c>
      <c r="K356" s="9" t="str">
        <f>'1990'!S$37</f>
        <v>-</v>
      </c>
      <c r="L356" s="9" t="str">
        <f>'1990'!U$37</f>
        <v>-</v>
      </c>
      <c r="M356" s="9" t="str">
        <f>'1990'!W$37</f>
        <v>-</v>
      </c>
      <c r="N356" s="25" t="str">
        <f>'1990'!Y$37</f>
        <v>-</v>
      </c>
      <c r="O356" s="26">
        <f t="shared" si="136"/>
        <v>0</v>
      </c>
      <c r="P356" s="21"/>
      <c r="Q356" s="22">
        <v>1990.0</v>
      </c>
      <c r="R356" s="9" t="str">
        <f>'1990'!C$36</f>
        <v>-</v>
      </c>
      <c r="S356" s="9" t="str">
        <f>'1990'!E$36</f>
        <v>-</v>
      </c>
      <c r="T356" s="9" t="str">
        <f>'1990'!G$36</f>
        <v>-</v>
      </c>
      <c r="U356" s="9" t="str">
        <f>'1990'!I$36</f>
        <v>-</v>
      </c>
      <c r="V356" s="9" t="str">
        <f>'1990'!K$36</f>
        <v>-</v>
      </c>
      <c r="W356" s="9" t="str">
        <f>'1990'!M$36</f>
        <v>-</v>
      </c>
      <c r="X356" s="9" t="str">
        <f>'1990'!O$36</f>
        <v>-</v>
      </c>
      <c r="Y356" s="9" t="str">
        <f>'1990'!Q$36</f>
        <v>-</v>
      </c>
      <c r="Z356" s="9" t="str">
        <f>'1990'!S$36</f>
        <v>-</v>
      </c>
      <c r="AA356" s="9" t="str">
        <f>'1990'!U$36</f>
        <v>-</v>
      </c>
      <c r="AB356" s="9" t="str">
        <f>'1990'!W$36</f>
        <v>-</v>
      </c>
      <c r="AC356" s="25" t="str">
        <f>'1990'!Y$36</f>
        <v>-</v>
      </c>
      <c r="AD356" s="26">
        <f t="shared" si="137"/>
        <v>0</v>
      </c>
    </row>
    <row r="357" ht="15.75" customHeight="1">
      <c r="B357" s="22">
        <v>1991.0</v>
      </c>
      <c r="C357" s="9" t="str">
        <f>'1991'!C37</f>
        <v>-</v>
      </c>
      <c r="D357" s="9" t="str">
        <f>'1991'!E37</f>
        <v>-</v>
      </c>
      <c r="E357" s="9" t="str">
        <f>'1991'!G37</f>
        <v>-</v>
      </c>
      <c r="F357" s="9" t="str">
        <f>'1991'!I37</f>
        <v>-</v>
      </c>
      <c r="G357" s="9" t="str">
        <f>'1991'!K37</f>
        <v>-</v>
      </c>
      <c r="H357" s="9" t="str">
        <f>'1991'!M37</f>
        <v>-</v>
      </c>
      <c r="I357" s="9" t="str">
        <f>'1991'!O37</f>
        <v>-</v>
      </c>
      <c r="J357" s="9" t="str">
        <f>'1991'!Q37</f>
        <v>-</v>
      </c>
      <c r="K357" s="9" t="str">
        <f>'1991'!S37</f>
        <v>-</v>
      </c>
      <c r="L357" s="9" t="str">
        <f>'1991'!U37</f>
        <v>-</v>
      </c>
      <c r="M357" s="9" t="str">
        <f>'1991'!W37</f>
        <v>-</v>
      </c>
      <c r="N357" s="25" t="str">
        <f>'1991'!Y37</f>
        <v>-</v>
      </c>
      <c r="O357" s="26">
        <f t="shared" si="136"/>
        <v>0</v>
      </c>
      <c r="P357" s="21"/>
      <c r="Q357" s="22">
        <v>1991.0</v>
      </c>
      <c r="R357" s="9" t="str">
        <f>'1991'!C36</f>
        <v>-</v>
      </c>
      <c r="S357" s="9" t="str">
        <f>'1991'!E36</f>
        <v>-</v>
      </c>
      <c r="T357" s="9" t="str">
        <f>'1991'!G36</f>
        <v>-</v>
      </c>
      <c r="U357" s="9" t="str">
        <f>'1991'!I36</f>
        <v>-</v>
      </c>
      <c r="V357" s="9" t="str">
        <f>'1991'!K36</f>
        <v>-</v>
      </c>
      <c r="W357" s="9" t="str">
        <f>'1991'!M36</f>
        <v>-</v>
      </c>
      <c r="X357" s="9" t="str">
        <f>'1991'!O36</f>
        <v>-</v>
      </c>
      <c r="Y357" s="9" t="str">
        <f>'1991'!Q36</f>
        <v>-</v>
      </c>
      <c r="Z357" s="9" t="str">
        <f>'1991'!S36</f>
        <v>-</v>
      </c>
      <c r="AA357" s="9" t="str">
        <f>'1991'!U36</f>
        <v>-</v>
      </c>
      <c r="AB357" s="9" t="str">
        <f>'1991'!W36</f>
        <v>-</v>
      </c>
      <c r="AC357" s="25" t="str">
        <f>'1991'!Y36</f>
        <v>-</v>
      </c>
      <c r="AD357" s="26">
        <f t="shared" si="137"/>
        <v>0</v>
      </c>
    </row>
    <row r="358" ht="15.75" customHeight="1">
      <c r="B358" s="22">
        <v>1992.0</v>
      </c>
      <c r="C358" s="9" t="str">
        <f>'1992'!C37</f>
        <v>-</v>
      </c>
      <c r="D358" s="9" t="str">
        <f>'1992'!E37</f>
        <v>-</v>
      </c>
      <c r="E358" s="9" t="str">
        <f>'1992'!G37</f>
        <v>-</v>
      </c>
      <c r="F358" s="9" t="str">
        <f>'1992'!I37</f>
        <v>-</v>
      </c>
      <c r="G358" s="9" t="str">
        <f>'1992'!K37</f>
        <v>-</v>
      </c>
      <c r="H358" s="9" t="str">
        <f>'1992'!M37</f>
        <v>-</v>
      </c>
      <c r="I358" s="9" t="str">
        <f>'1992'!O37</f>
        <v>-</v>
      </c>
      <c r="J358" s="9" t="str">
        <f>'1992'!Q37</f>
        <v>-</v>
      </c>
      <c r="K358" s="9" t="str">
        <f>'1992'!S37</f>
        <v>-</v>
      </c>
      <c r="L358" s="9" t="str">
        <f>'1992'!U37</f>
        <v>-</v>
      </c>
      <c r="M358" s="9" t="str">
        <f>'1992'!W37</f>
        <v>-</v>
      </c>
      <c r="N358" s="25" t="str">
        <f>'1992'!Y37</f>
        <v>-</v>
      </c>
      <c r="O358" s="26">
        <f t="shared" si="136"/>
        <v>0</v>
      </c>
      <c r="P358" s="21"/>
      <c r="Q358" s="22">
        <v>1992.0</v>
      </c>
      <c r="R358" s="9" t="str">
        <f>'1992'!C36</f>
        <v>-</v>
      </c>
      <c r="S358" s="9" t="str">
        <f>'1992'!E36</f>
        <v>-</v>
      </c>
      <c r="T358" s="9" t="str">
        <f>'1992'!G36</f>
        <v>-</v>
      </c>
      <c r="U358" s="9" t="str">
        <f>'1992'!I36</f>
        <v>-</v>
      </c>
      <c r="V358" s="9" t="str">
        <f>'1992'!K36</f>
        <v>-</v>
      </c>
      <c r="W358" s="9" t="str">
        <f>'1992'!M36</f>
        <v>-</v>
      </c>
      <c r="X358" s="9" t="str">
        <f>'1992'!O36</f>
        <v>-</v>
      </c>
      <c r="Y358" s="9" t="str">
        <f>'1992'!Q36</f>
        <v>-</v>
      </c>
      <c r="Z358" s="9" t="str">
        <f>'1992'!S36</f>
        <v>-</v>
      </c>
      <c r="AA358" s="9" t="str">
        <f>'1992'!U36</f>
        <v>-</v>
      </c>
      <c r="AB358" s="9" t="str">
        <f>'1992'!W36</f>
        <v>-</v>
      </c>
      <c r="AC358" s="25" t="str">
        <f>'1992'!Y36</f>
        <v>-</v>
      </c>
      <c r="AD358" s="26">
        <f t="shared" si="137"/>
        <v>0</v>
      </c>
    </row>
    <row r="359" ht="15.75" customHeight="1">
      <c r="B359" s="22">
        <v>1993.0</v>
      </c>
      <c r="C359" s="9" t="str">
        <f>'1993'!C37</f>
        <v>-</v>
      </c>
      <c r="D359" s="9" t="str">
        <f>'1993'!E37</f>
        <v>-</v>
      </c>
      <c r="E359" s="9" t="str">
        <f>'1993'!G37</f>
        <v>-</v>
      </c>
      <c r="F359" s="9" t="str">
        <f>'1993'!I37</f>
        <v>-</v>
      </c>
      <c r="G359" s="9" t="str">
        <f>'1993'!K37</f>
        <v>-</v>
      </c>
      <c r="H359" s="9" t="str">
        <f>'1993'!M37</f>
        <v>-</v>
      </c>
      <c r="I359" s="9" t="str">
        <f>'1993'!O37</f>
        <v>-</v>
      </c>
      <c r="J359" s="9" t="str">
        <f>'1993'!Q37</f>
        <v>-</v>
      </c>
      <c r="K359" s="9" t="str">
        <f>'1993'!S37</f>
        <v>-</v>
      </c>
      <c r="L359" s="9" t="str">
        <f>'1993'!U37</f>
        <v>-</v>
      </c>
      <c r="M359" s="9" t="str">
        <f>'1993'!W37</f>
        <v>-</v>
      </c>
      <c r="N359" s="25" t="str">
        <f>'1993'!Y37</f>
        <v>-</v>
      </c>
      <c r="O359" s="26">
        <f t="shared" si="136"/>
        <v>0</v>
      </c>
      <c r="P359" s="21"/>
      <c r="Q359" s="22">
        <v>1993.0</v>
      </c>
      <c r="R359" s="9" t="str">
        <f>'1993'!C36</f>
        <v>-</v>
      </c>
      <c r="S359" s="9" t="str">
        <f>'1993'!E36</f>
        <v>-</v>
      </c>
      <c r="T359" s="9" t="str">
        <f>'1993'!G36</f>
        <v>-</v>
      </c>
      <c r="U359" s="9" t="str">
        <f>'1993'!I36</f>
        <v>-</v>
      </c>
      <c r="V359" s="9" t="str">
        <f>'1993'!K36</f>
        <v>-</v>
      </c>
      <c r="W359" s="9" t="str">
        <f>'1993'!M36</f>
        <v>-</v>
      </c>
      <c r="X359" s="9" t="str">
        <f>'1993'!O36</f>
        <v>-</v>
      </c>
      <c r="Y359" s="9" t="str">
        <f>'1993'!Q36</f>
        <v>-</v>
      </c>
      <c r="Z359" s="9" t="str">
        <f>'1993'!S36</f>
        <v>-</v>
      </c>
      <c r="AA359" s="9" t="str">
        <f>'1993'!U36</f>
        <v>-</v>
      </c>
      <c r="AB359" s="9" t="str">
        <f>'1993'!W36</f>
        <v>-</v>
      </c>
      <c r="AC359" s="25" t="str">
        <f>'1993'!Y36</f>
        <v>-</v>
      </c>
      <c r="AD359" s="26">
        <f t="shared" si="137"/>
        <v>0</v>
      </c>
    </row>
    <row r="360" ht="15.75" customHeight="1">
      <c r="B360" s="22">
        <v>1994.0</v>
      </c>
      <c r="C360" s="9" t="str">
        <f>'1994'!C37</f>
        <v>-</v>
      </c>
      <c r="D360" s="9" t="str">
        <f>'1994'!E37</f>
        <v>-</v>
      </c>
      <c r="E360" s="9" t="str">
        <f>'1994'!G37</f>
        <v>-</v>
      </c>
      <c r="F360" s="9" t="str">
        <f>'1994'!I37</f>
        <v>-</v>
      </c>
      <c r="G360" s="9" t="str">
        <f>'1994'!K37</f>
        <v>-</v>
      </c>
      <c r="H360" s="9" t="str">
        <f>'1994'!M37</f>
        <v>-</v>
      </c>
      <c r="I360" s="9" t="str">
        <f>'1994'!O37</f>
        <v>-</v>
      </c>
      <c r="J360" s="9" t="str">
        <f>'1994'!Q37</f>
        <v>-</v>
      </c>
      <c r="K360" s="9" t="str">
        <f>'1994'!S37</f>
        <v>-</v>
      </c>
      <c r="L360" s="9" t="str">
        <f>'1994'!U37</f>
        <v>-</v>
      </c>
      <c r="M360" s="9" t="str">
        <f>'1994'!W37</f>
        <v>-</v>
      </c>
      <c r="N360" s="25" t="str">
        <f>'1994'!Y37</f>
        <v>-</v>
      </c>
      <c r="O360" s="26">
        <f t="shared" si="136"/>
        <v>0</v>
      </c>
      <c r="P360" s="21"/>
      <c r="Q360" s="22">
        <v>1994.0</v>
      </c>
      <c r="R360" s="9" t="str">
        <f>'1994'!C36</f>
        <v>-</v>
      </c>
      <c r="S360" s="9" t="str">
        <f>'1994'!E36</f>
        <v>-</v>
      </c>
      <c r="T360" s="9" t="str">
        <f>'1994'!G36</f>
        <v>-</v>
      </c>
      <c r="U360" s="9" t="str">
        <f>'1994'!I36</f>
        <v>-</v>
      </c>
      <c r="V360" s="9" t="str">
        <f>'1994'!K36</f>
        <v>-</v>
      </c>
      <c r="W360" s="9" t="str">
        <f>'1994'!M36</f>
        <v>-</v>
      </c>
      <c r="X360" s="9" t="str">
        <f>'1994'!O36</f>
        <v>-</v>
      </c>
      <c r="Y360" s="9" t="str">
        <f>'1994'!Q36</f>
        <v>-</v>
      </c>
      <c r="Z360" s="9" t="str">
        <f>'1994'!S36</f>
        <v>-</v>
      </c>
      <c r="AA360" s="9" t="str">
        <f>'1994'!U36</f>
        <v>-</v>
      </c>
      <c r="AB360" s="9" t="str">
        <f>'1994'!W36</f>
        <v>-</v>
      </c>
      <c r="AC360" s="25" t="str">
        <f>'1994'!Y36</f>
        <v>-</v>
      </c>
      <c r="AD360" s="26">
        <f t="shared" si="137"/>
        <v>0</v>
      </c>
    </row>
    <row r="361" ht="15.75" customHeight="1">
      <c r="B361" s="22">
        <v>1995.0</v>
      </c>
      <c r="C361" s="9" t="str">
        <f>'1995'!C37</f>
        <v>-</v>
      </c>
      <c r="D361" s="9" t="str">
        <f>'1995'!E37</f>
        <v>-</v>
      </c>
      <c r="E361" s="9" t="str">
        <f>'1995'!G37</f>
        <v>-</v>
      </c>
      <c r="F361" s="9" t="str">
        <f>'1995'!I37</f>
        <v>-</v>
      </c>
      <c r="G361" s="9" t="str">
        <f>'1995'!K37</f>
        <v>-</v>
      </c>
      <c r="H361" s="9" t="str">
        <f>'1995'!M37</f>
        <v>-</v>
      </c>
      <c r="I361" s="9" t="str">
        <f>'1995'!O37</f>
        <v>-</v>
      </c>
      <c r="J361" s="9" t="str">
        <f>'1995'!Q37</f>
        <v>-</v>
      </c>
      <c r="K361" s="9" t="str">
        <f>'1995'!S37</f>
        <v>-</v>
      </c>
      <c r="L361" s="9" t="str">
        <f>'1995'!U37</f>
        <v>-</v>
      </c>
      <c r="M361" s="9" t="str">
        <f>'1995'!W37</f>
        <v>-</v>
      </c>
      <c r="N361" s="25" t="str">
        <f>'1995'!Y37</f>
        <v>-</v>
      </c>
      <c r="O361" s="26">
        <f t="shared" si="136"/>
        <v>0</v>
      </c>
      <c r="P361" s="21"/>
      <c r="Q361" s="22">
        <v>1995.0</v>
      </c>
      <c r="R361" s="9" t="str">
        <f>'1995'!C36</f>
        <v>-</v>
      </c>
      <c r="S361" s="9" t="str">
        <f>'1995'!E36</f>
        <v>-</v>
      </c>
      <c r="T361" s="9" t="str">
        <f>'1995'!G36</f>
        <v>-</v>
      </c>
      <c r="U361" s="9" t="str">
        <f>'1995'!I36</f>
        <v>-</v>
      </c>
      <c r="V361" s="9" t="str">
        <f>'1995'!K36</f>
        <v>-</v>
      </c>
      <c r="W361" s="9" t="str">
        <f>'1995'!M36</f>
        <v>-</v>
      </c>
      <c r="X361" s="9" t="str">
        <f>'1995'!O36</f>
        <v>-</v>
      </c>
      <c r="Y361" s="9" t="str">
        <f>'1995'!Q36</f>
        <v>-</v>
      </c>
      <c r="Z361" s="9" t="str">
        <f>'1995'!S36</f>
        <v>-</v>
      </c>
      <c r="AA361" s="9" t="str">
        <f>'1995'!U36</f>
        <v>-</v>
      </c>
      <c r="AB361" s="9" t="str">
        <f>'1995'!W36</f>
        <v>-</v>
      </c>
      <c r="AC361" s="25" t="str">
        <f>'1995'!Y36</f>
        <v>-</v>
      </c>
      <c r="AD361" s="26">
        <f t="shared" si="137"/>
        <v>0</v>
      </c>
    </row>
    <row r="362" ht="15.75" customHeight="1">
      <c r="B362" s="22">
        <v>1996.0</v>
      </c>
      <c r="C362" s="9" t="str">
        <f>'1996'!C37</f>
        <v>-</v>
      </c>
      <c r="D362" s="9" t="str">
        <f>'1996'!E37</f>
        <v>-</v>
      </c>
      <c r="E362" s="9" t="str">
        <f>'1996'!G37</f>
        <v>-</v>
      </c>
      <c r="F362" s="9" t="str">
        <f>'1996'!I37</f>
        <v>-</v>
      </c>
      <c r="G362" s="9" t="str">
        <f>'1996'!K37</f>
        <v>-</v>
      </c>
      <c r="H362" s="9" t="str">
        <f>'1996'!M37</f>
        <v>-</v>
      </c>
      <c r="I362" s="9" t="str">
        <f>'1996'!O37</f>
        <v>-</v>
      </c>
      <c r="J362" s="9" t="str">
        <f>'1996'!Q37</f>
        <v>-</v>
      </c>
      <c r="K362" s="9" t="str">
        <f>'1996'!S37</f>
        <v>-</v>
      </c>
      <c r="L362" s="9" t="str">
        <f>'1996'!U37</f>
        <v>-</v>
      </c>
      <c r="M362" s="9" t="str">
        <f>'1996'!W37</f>
        <v>-</v>
      </c>
      <c r="N362" s="25" t="str">
        <f>'1996'!Y37</f>
        <v>-</v>
      </c>
      <c r="O362" s="26">
        <f t="shared" si="136"/>
        <v>0</v>
      </c>
      <c r="P362" s="21"/>
      <c r="Q362" s="22">
        <v>1996.0</v>
      </c>
      <c r="R362" s="9" t="str">
        <f>'1996'!C36</f>
        <v>-</v>
      </c>
      <c r="S362" s="9" t="str">
        <f>'1996'!E36</f>
        <v>-</v>
      </c>
      <c r="T362" s="9" t="str">
        <f>'1996'!G36</f>
        <v>-</v>
      </c>
      <c r="U362" s="9" t="str">
        <f>'1996'!I36</f>
        <v>-</v>
      </c>
      <c r="V362" s="9" t="str">
        <f>'1996'!K36</f>
        <v>-</v>
      </c>
      <c r="W362" s="9" t="str">
        <f>'1996'!M36</f>
        <v>-</v>
      </c>
      <c r="X362" s="9" t="str">
        <f>'1996'!O36</f>
        <v>-</v>
      </c>
      <c r="Y362" s="9" t="str">
        <f>'1996'!Q36</f>
        <v>-</v>
      </c>
      <c r="Z362" s="9" t="str">
        <f>'1996'!S36</f>
        <v>-</v>
      </c>
      <c r="AA362" s="9" t="str">
        <f>'1996'!U36</f>
        <v>-</v>
      </c>
      <c r="AB362" s="9" t="str">
        <f>'1996'!W36</f>
        <v>-</v>
      </c>
      <c r="AC362" s="25" t="str">
        <f>'1996'!Y36</f>
        <v>-</v>
      </c>
      <c r="AD362" s="26">
        <f t="shared" si="137"/>
        <v>0</v>
      </c>
    </row>
    <row r="363" ht="15.75" customHeight="1">
      <c r="B363" s="22">
        <v>1997.0</v>
      </c>
      <c r="C363" s="9" t="str">
        <f>'1997'!C37</f>
        <v>-</v>
      </c>
      <c r="D363" s="9" t="str">
        <f>'1997'!E37</f>
        <v>-</v>
      </c>
      <c r="E363" s="9" t="str">
        <f>'1997'!G37</f>
        <v>-</v>
      </c>
      <c r="F363" s="9" t="str">
        <f>'1997'!I37</f>
        <v>-</v>
      </c>
      <c r="G363" s="9" t="str">
        <f>'1997'!K37</f>
        <v>-</v>
      </c>
      <c r="H363" s="9" t="str">
        <f>'1997'!M37</f>
        <v>-</v>
      </c>
      <c r="I363" s="9" t="str">
        <f>'1997'!O37</f>
        <v>-</v>
      </c>
      <c r="J363" s="9" t="str">
        <f>'1997'!Q37</f>
        <v>-</v>
      </c>
      <c r="K363" s="9" t="str">
        <f>'1997'!S37</f>
        <v>-</v>
      </c>
      <c r="L363" s="9" t="str">
        <f>'1997'!U37</f>
        <v>-</v>
      </c>
      <c r="M363" s="9" t="str">
        <f>'1997'!W37</f>
        <v>-</v>
      </c>
      <c r="N363" s="25" t="str">
        <f>'1997'!Y37</f>
        <v>-</v>
      </c>
      <c r="O363" s="26">
        <f t="shared" si="136"/>
        <v>0</v>
      </c>
      <c r="P363" s="21"/>
      <c r="Q363" s="22">
        <v>1997.0</v>
      </c>
      <c r="R363" s="9" t="str">
        <f>'1997'!C36</f>
        <v>-</v>
      </c>
      <c r="S363" s="9" t="str">
        <f>'1997'!E36</f>
        <v>-</v>
      </c>
      <c r="T363" s="9" t="str">
        <f>'1997'!G36</f>
        <v>-</v>
      </c>
      <c r="U363" s="9" t="str">
        <f>'1997'!I36</f>
        <v>-</v>
      </c>
      <c r="V363" s="9" t="str">
        <f>'1997'!K36</f>
        <v>-</v>
      </c>
      <c r="W363" s="9" t="str">
        <f>'1997'!M36</f>
        <v>-</v>
      </c>
      <c r="X363" s="9" t="str">
        <f>'1997'!O36</f>
        <v>-</v>
      </c>
      <c r="Y363" s="9" t="str">
        <f>'1997'!Q36</f>
        <v>-</v>
      </c>
      <c r="Z363" s="9" t="str">
        <f>'1997'!S36</f>
        <v>-</v>
      </c>
      <c r="AA363" s="9" t="str">
        <f>'1997'!U36</f>
        <v>-</v>
      </c>
      <c r="AB363" s="9" t="str">
        <f>'1997'!W36</f>
        <v>-</v>
      </c>
      <c r="AC363" s="25" t="str">
        <f>'1997'!Y36</f>
        <v>-</v>
      </c>
      <c r="AD363" s="26">
        <f t="shared" si="137"/>
        <v>0</v>
      </c>
    </row>
    <row r="364" ht="15.75" customHeight="1">
      <c r="B364" s="22">
        <v>1998.0</v>
      </c>
      <c r="C364" s="9" t="str">
        <f>'1998'!C37</f>
        <v>-</v>
      </c>
      <c r="D364" s="9" t="str">
        <f>'1998'!E37</f>
        <v>-</v>
      </c>
      <c r="E364" s="9" t="str">
        <f>'1998'!G37</f>
        <v>-</v>
      </c>
      <c r="F364" s="9" t="str">
        <f>'1998'!I37</f>
        <v>-</v>
      </c>
      <c r="G364" s="9" t="str">
        <f>'1998'!K37</f>
        <v>-</v>
      </c>
      <c r="H364" s="9" t="str">
        <f>'1998'!M37</f>
        <v>-</v>
      </c>
      <c r="I364" s="9" t="str">
        <f>'1998'!O37</f>
        <v>-</v>
      </c>
      <c r="J364" s="9" t="str">
        <f>'1998'!Q37</f>
        <v>-</v>
      </c>
      <c r="K364" s="9" t="str">
        <f>'1998'!S37</f>
        <v>-</v>
      </c>
      <c r="L364" s="9" t="str">
        <f>'1998'!U37</f>
        <v>-</v>
      </c>
      <c r="M364" s="9" t="str">
        <f>'1998'!W37</f>
        <v>-</v>
      </c>
      <c r="N364" s="25" t="str">
        <f>'1998'!Y37</f>
        <v>-</v>
      </c>
      <c r="O364" s="26">
        <f t="shared" si="136"/>
        <v>0</v>
      </c>
      <c r="P364" s="21"/>
      <c r="Q364" s="22">
        <v>1998.0</v>
      </c>
      <c r="R364" s="9" t="str">
        <f>'1998'!C36</f>
        <v>-</v>
      </c>
      <c r="S364" s="9" t="str">
        <f>'1998'!E36</f>
        <v>-</v>
      </c>
      <c r="T364" s="9" t="str">
        <f>'1998'!G36</f>
        <v>-</v>
      </c>
      <c r="U364" s="9" t="str">
        <f>'1998'!I36</f>
        <v>-</v>
      </c>
      <c r="V364" s="9" t="str">
        <f>'1998'!K36</f>
        <v>-</v>
      </c>
      <c r="W364" s="9" t="str">
        <f>'1998'!M36</f>
        <v>-</v>
      </c>
      <c r="X364" s="9" t="str">
        <f>'1998'!O36</f>
        <v>-</v>
      </c>
      <c r="Y364" s="9" t="str">
        <f>'1998'!Q36</f>
        <v>-</v>
      </c>
      <c r="Z364" s="9" t="str">
        <f>'1998'!S36</f>
        <v>-</v>
      </c>
      <c r="AA364" s="9" t="str">
        <f>'1998'!U36</f>
        <v>-</v>
      </c>
      <c r="AB364" s="9" t="str">
        <f>'1998'!W36</f>
        <v>-</v>
      </c>
      <c r="AC364" s="25" t="str">
        <f>'1998'!Y36</f>
        <v>-</v>
      </c>
      <c r="AD364" s="26">
        <f t="shared" si="137"/>
        <v>0</v>
      </c>
    </row>
    <row r="365" ht="15.75" customHeight="1">
      <c r="B365" s="22">
        <v>1999.0</v>
      </c>
      <c r="C365" s="9" t="str">
        <f>'1999'!C37</f>
        <v>-</v>
      </c>
      <c r="D365" s="9" t="str">
        <f>'1999'!E37</f>
        <v>-</v>
      </c>
      <c r="E365" s="9" t="str">
        <f>'1999'!G37</f>
        <v>-</v>
      </c>
      <c r="F365" s="9" t="str">
        <f>'1999'!I37</f>
        <v>-</v>
      </c>
      <c r="G365" s="9" t="str">
        <f>'1999'!K37</f>
        <v>-</v>
      </c>
      <c r="H365" s="9" t="str">
        <f>'1999'!M37</f>
        <v>-</v>
      </c>
      <c r="I365" s="9" t="str">
        <f>'1999'!O37</f>
        <v>-</v>
      </c>
      <c r="J365" s="9" t="str">
        <f>'1999'!Q37</f>
        <v>-</v>
      </c>
      <c r="K365" s="9" t="str">
        <f>'1999'!S37</f>
        <v>-</v>
      </c>
      <c r="L365" s="9" t="str">
        <f>'1999'!U37</f>
        <v>-</v>
      </c>
      <c r="M365" s="9" t="str">
        <f>'1999'!W37</f>
        <v>-</v>
      </c>
      <c r="N365" s="25" t="str">
        <f>'1999'!Y37</f>
        <v>-</v>
      </c>
      <c r="O365" s="26">
        <f t="shared" si="136"/>
        <v>0</v>
      </c>
      <c r="P365" s="21"/>
      <c r="Q365" s="22">
        <v>1999.0</v>
      </c>
      <c r="R365" s="9" t="str">
        <f>'1999'!C36</f>
        <v>-</v>
      </c>
      <c r="S365" s="9" t="str">
        <f>'1999'!E36</f>
        <v>-</v>
      </c>
      <c r="T365" s="9" t="str">
        <f>'1999'!G36</f>
        <v>-</v>
      </c>
      <c r="U365" s="9" t="str">
        <f>'1999'!I36</f>
        <v>-</v>
      </c>
      <c r="V365" s="9" t="str">
        <f>'1999'!K36</f>
        <v>-</v>
      </c>
      <c r="W365" s="9" t="str">
        <f>'1999'!M36</f>
        <v>-</v>
      </c>
      <c r="X365" s="9" t="str">
        <f>'1999'!O36</f>
        <v>-</v>
      </c>
      <c r="Y365" s="9" t="str">
        <f>'1999'!Q36</f>
        <v>-</v>
      </c>
      <c r="Z365" s="9" t="str">
        <f>'1999'!S36</f>
        <v>-</v>
      </c>
      <c r="AA365" s="9" t="str">
        <f>'1999'!U36</f>
        <v>-</v>
      </c>
      <c r="AB365" s="9" t="str">
        <f>'1999'!W36</f>
        <v>-</v>
      </c>
      <c r="AC365" s="25" t="str">
        <f>'1999'!Y36</f>
        <v>-</v>
      </c>
      <c r="AD365" s="26">
        <f t="shared" si="137"/>
        <v>0</v>
      </c>
    </row>
    <row r="366" ht="15.75" customHeight="1">
      <c r="B366" s="22">
        <v>2000.0</v>
      </c>
      <c r="C366" s="9" t="str">
        <f>'2000'!C37</f>
        <v>-</v>
      </c>
      <c r="D366" s="9" t="str">
        <f>'2000'!E37</f>
        <v>-</v>
      </c>
      <c r="E366" s="9" t="str">
        <f>'2000'!G37</f>
        <v>-</v>
      </c>
      <c r="F366" s="9" t="str">
        <f>'2000'!I37</f>
        <v>-</v>
      </c>
      <c r="G366" s="9" t="str">
        <f>'2000'!K37</f>
        <v>-</v>
      </c>
      <c r="H366" s="9" t="str">
        <f>'2000'!M37</f>
        <v>-</v>
      </c>
      <c r="I366" s="9" t="str">
        <f>'2000'!O37</f>
        <v>-</v>
      </c>
      <c r="J366" s="9" t="str">
        <f>'2000'!Q37</f>
        <v>-</v>
      </c>
      <c r="K366" s="9" t="str">
        <f>'2000'!S37</f>
        <v>-</v>
      </c>
      <c r="L366" s="9" t="str">
        <f>'2000'!U37</f>
        <v>-</v>
      </c>
      <c r="M366" s="9" t="str">
        <f>'2000'!W37</f>
        <v>-</v>
      </c>
      <c r="N366" s="25" t="str">
        <f>'2000'!Y37</f>
        <v>-</v>
      </c>
      <c r="O366" s="26">
        <f t="shared" si="136"/>
        <v>0</v>
      </c>
      <c r="P366" s="21"/>
      <c r="Q366" s="22">
        <v>2000.0</v>
      </c>
      <c r="R366" s="9" t="str">
        <f>'2000'!C36</f>
        <v>-</v>
      </c>
      <c r="S366" s="9" t="str">
        <f>'2000'!E36</f>
        <v>-</v>
      </c>
      <c r="T366" s="9" t="str">
        <f>'2000'!G36</f>
        <v>-</v>
      </c>
      <c r="U366" s="9" t="str">
        <f>'2000'!I36</f>
        <v>-</v>
      </c>
      <c r="V366" s="9" t="str">
        <f>'2000'!K36</f>
        <v>-</v>
      </c>
      <c r="W366" s="9" t="str">
        <f>'2000'!M36</f>
        <v>-</v>
      </c>
      <c r="X366" s="9" t="str">
        <f>'2000'!O36</f>
        <v>-</v>
      </c>
      <c r="Y366" s="9" t="str">
        <f>'2000'!Q36</f>
        <v>-</v>
      </c>
      <c r="Z366" s="9" t="str">
        <f>'2000'!S36</f>
        <v>-</v>
      </c>
      <c r="AA366" s="9" t="str">
        <f>'2000'!U36</f>
        <v>-</v>
      </c>
      <c r="AB366" s="9" t="str">
        <f>'2000'!W36</f>
        <v>-</v>
      </c>
      <c r="AC366" s="25" t="str">
        <f>'2000'!Y36</f>
        <v>-</v>
      </c>
      <c r="AD366" s="26">
        <f t="shared" si="137"/>
        <v>0</v>
      </c>
    </row>
    <row r="367" ht="15.75" customHeight="1">
      <c r="B367" s="22">
        <v>2001.0</v>
      </c>
      <c r="C367" s="9" t="str">
        <f>'2001'!C37</f>
        <v>-</v>
      </c>
      <c r="D367" s="9" t="str">
        <f>'2001'!E37</f>
        <v>-</v>
      </c>
      <c r="E367" s="9" t="str">
        <f>'2001'!G37</f>
        <v>-</v>
      </c>
      <c r="F367" s="9" t="str">
        <f>'2001'!I37</f>
        <v>-</v>
      </c>
      <c r="G367" s="9" t="str">
        <f>'2001'!K37</f>
        <v>-</v>
      </c>
      <c r="H367" s="9" t="str">
        <f>'2001'!M37</f>
        <v>-</v>
      </c>
      <c r="I367" s="9" t="str">
        <f>'2001'!O37</f>
        <v>-</v>
      </c>
      <c r="J367" s="9" t="str">
        <f>'2001'!Q37</f>
        <v>-</v>
      </c>
      <c r="K367" s="9" t="str">
        <f>'2001'!S37</f>
        <v>-</v>
      </c>
      <c r="L367" s="9" t="str">
        <f>'2001'!U37</f>
        <v>-</v>
      </c>
      <c r="M367" s="9" t="str">
        <f>'2001'!W37</f>
        <v>-</v>
      </c>
      <c r="N367" s="25" t="str">
        <f>'2001'!Y37</f>
        <v>-</v>
      </c>
      <c r="O367" s="26">
        <f t="shared" si="136"/>
        <v>0</v>
      </c>
      <c r="P367" s="21"/>
      <c r="Q367" s="22">
        <v>2001.0</v>
      </c>
      <c r="R367" s="9" t="str">
        <f>'2001'!C36</f>
        <v>-</v>
      </c>
      <c r="S367" s="9" t="str">
        <f>'2001'!E36</f>
        <v>-</v>
      </c>
      <c r="T367" s="9" t="str">
        <f>'2001'!G36</f>
        <v>-</v>
      </c>
      <c r="U367" s="9" t="str">
        <f>'2001'!I36</f>
        <v>-</v>
      </c>
      <c r="V367" s="9" t="str">
        <f>'2001'!K36</f>
        <v>-</v>
      </c>
      <c r="W367" s="9" t="str">
        <f>'2001'!M36</f>
        <v>-</v>
      </c>
      <c r="X367" s="9" t="str">
        <f>'2001'!O36</f>
        <v>-</v>
      </c>
      <c r="Y367" s="9" t="str">
        <f>'2001'!Q36</f>
        <v>-</v>
      </c>
      <c r="Z367" s="9" t="str">
        <f>'2001'!S36</f>
        <v>-</v>
      </c>
      <c r="AA367" s="9" t="str">
        <f>'2001'!U36</f>
        <v>-</v>
      </c>
      <c r="AB367" s="9" t="str">
        <f>'2001'!W36</f>
        <v>-</v>
      </c>
      <c r="AC367" s="25" t="str">
        <f>'2001'!Y36</f>
        <v>-</v>
      </c>
      <c r="AD367" s="26">
        <f t="shared" si="137"/>
        <v>0</v>
      </c>
    </row>
    <row r="368" ht="15.75" customHeight="1">
      <c r="B368" s="22">
        <v>2002.0</v>
      </c>
      <c r="C368" s="9" t="str">
        <f>'2002'!C37</f>
        <v>-</v>
      </c>
      <c r="D368" s="9" t="str">
        <f>'2002'!E37</f>
        <v>-</v>
      </c>
      <c r="E368" s="9" t="str">
        <f>'2002'!G37</f>
        <v>-</v>
      </c>
      <c r="F368" s="9" t="str">
        <f>'2002'!I37</f>
        <v>-</v>
      </c>
      <c r="G368" s="9" t="str">
        <f>'2002'!K37</f>
        <v>-</v>
      </c>
      <c r="H368" s="9" t="str">
        <f>'2002'!M37</f>
        <v>-</v>
      </c>
      <c r="I368" s="9" t="str">
        <f>'2002'!O37</f>
        <v>-</v>
      </c>
      <c r="J368" s="9" t="str">
        <f>'2002'!Q37</f>
        <v>-</v>
      </c>
      <c r="K368" s="9" t="str">
        <f>'2002'!S37</f>
        <v>-</v>
      </c>
      <c r="L368" s="9" t="str">
        <f>'2002'!U37</f>
        <v>-</v>
      </c>
      <c r="M368" s="9" t="str">
        <f>'2002'!W37</f>
        <v>-</v>
      </c>
      <c r="N368" s="25" t="str">
        <f>'2002'!Y37</f>
        <v>-</v>
      </c>
      <c r="O368" s="26">
        <f t="shared" si="136"/>
        <v>0</v>
      </c>
      <c r="P368" s="21"/>
      <c r="Q368" s="22">
        <v>2002.0</v>
      </c>
      <c r="R368" s="9" t="str">
        <f>'2002'!C36</f>
        <v>-</v>
      </c>
      <c r="S368" s="9" t="str">
        <f>'2002'!E36</f>
        <v>-</v>
      </c>
      <c r="T368" s="9" t="str">
        <f>'2002'!G36</f>
        <v>-</v>
      </c>
      <c r="U368" s="9" t="str">
        <f>'2002'!I36</f>
        <v>-</v>
      </c>
      <c r="V368" s="9" t="str">
        <f>'2002'!K36</f>
        <v>-</v>
      </c>
      <c r="W368" s="9" t="str">
        <f>'2002'!M36</f>
        <v>-</v>
      </c>
      <c r="X368" s="9" t="str">
        <f>'2002'!O36</f>
        <v>-</v>
      </c>
      <c r="Y368" s="9" t="str">
        <f>'2002'!Q36</f>
        <v>-</v>
      </c>
      <c r="Z368" s="9" t="str">
        <f>'2002'!S36</f>
        <v>-</v>
      </c>
      <c r="AA368" s="9" t="str">
        <f>'2002'!U36</f>
        <v>-</v>
      </c>
      <c r="AB368" s="9" t="str">
        <f>'2002'!W36</f>
        <v>-</v>
      </c>
      <c r="AC368" s="25" t="str">
        <f>'2002'!Y36</f>
        <v>-</v>
      </c>
      <c r="AD368" s="26">
        <f t="shared" si="137"/>
        <v>0</v>
      </c>
    </row>
    <row r="369" ht="15.75" customHeight="1">
      <c r="B369" s="22">
        <v>2003.0</v>
      </c>
      <c r="C369" s="9" t="str">
        <f>'2003'!C37</f>
        <v>-</v>
      </c>
      <c r="D369" s="9" t="str">
        <f>'2003'!E37</f>
        <v>-</v>
      </c>
      <c r="E369" s="9" t="str">
        <f>'2003'!G37</f>
        <v>-</v>
      </c>
      <c r="F369" s="9" t="str">
        <f>'2003'!I37</f>
        <v>-</v>
      </c>
      <c r="G369" s="9" t="str">
        <f>'2003'!K37</f>
        <v>-</v>
      </c>
      <c r="H369" s="9" t="str">
        <f>'2003'!M37</f>
        <v>-</v>
      </c>
      <c r="I369" s="9" t="str">
        <f>'2003'!O37</f>
        <v>-</v>
      </c>
      <c r="J369" s="9" t="str">
        <f>'2003'!Q37</f>
        <v>-</v>
      </c>
      <c r="K369" s="9" t="str">
        <f>'2003'!S37</f>
        <v>-</v>
      </c>
      <c r="L369" s="9" t="str">
        <f>'2003'!U37</f>
        <v>-</v>
      </c>
      <c r="M369" s="9" t="str">
        <f>'2003'!W37</f>
        <v>-</v>
      </c>
      <c r="N369" s="25" t="str">
        <f>'2003'!Y37</f>
        <v>-</v>
      </c>
      <c r="O369" s="26">
        <f t="shared" si="136"/>
        <v>0</v>
      </c>
      <c r="P369" s="21"/>
      <c r="Q369" s="22">
        <v>2003.0</v>
      </c>
      <c r="R369" s="9" t="str">
        <f>'2003'!C36</f>
        <v>-</v>
      </c>
      <c r="S369" s="9" t="str">
        <f>'2003'!E36</f>
        <v>-</v>
      </c>
      <c r="T369" s="9" t="str">
        <f>'2003'!G36</f>
        <v>-</v>
      </c>
      <c r="U369" s="9" t="str">
        <f>'2003'!I36</f>
        <v>-</v>
      </c>
      <c r="V369" s="9" t="str">
        <f>'2003'!K36</f>
        <v>-</v>
      </c>
      <c r="W369" s="9" t="str">
        <f>'2003'!M36</f>
        <v>-</v>
      </c>
      <c r="X369" s="9" t="str">
        <f>'2003'!O36</f>
        <v>-</v>
      </c>
      <c r="Y369" s="9" t="str">
        <f>'2003'!Q36</f>
        <v>-</v>
      </c>
      <c r="Z369" s="9" t="str">
        <f>'2003'!S36</f>
        <v>-</v>
      </c>
      <c r="AA369" s="9" t="str">
        <f>'2003'!U36</f>
        <v>-</v>
      </c>
      <c r="AB369" s="9" t="str">
        <f>'2003'!W36</f>
        <v>-</v>
      </c>
      <c r="AC369" s="25" t="str">
        <f>'2003'!Y36</f>
        <v>-</v>
      </c>
      <c r="AD369" s="26">
        <f t="shared" si="137"/>
        <v>0</v>
      </c>
    </row>
    <row r="370" ht="15.75" customHeight="1">
      <c r="B370" s="22">
        <v>2004.0</v>
      </c>
      <c r="C370" s="9" t="str">
        <f>'2004'!C37</f>
        <v>-</v>
      </c>
      <c r="D370" s="9" t="str">
        <f>'2004'!E37</f>
        <v>-</v>
      </c>
      <c r="E370" s="9" t="str">
        <f>'2004'!G37</f>
        <v>-</v>
      </c>
      <c r="F370" s="9" t="str">
        <f>'2004'!I37</f>
        <v>-</v>
      </c>
      <c r="G370" s="9" t="str">
        <f>'2004'!K37</f>
        <v>-</v>
      </c>
      <c r="H370" s="9" t="str">
        <f>'2004'!M37</f>
        <v>-</v>
      </c>
      <c r="I370" s="9" t="str">
        <f>'2004'!O37</f>
        <v>-</v>
      </c>
      <c r="J370" s="9" t="str">
        <f>'2004'!Q37</f>
        <v>-</v>
      </c>
      <c r="K370" s="9" t="str">
        <f>'2004'!S37</f>
        <v>-</v>
      </c>
      <c r="L370" s="9" t="str">
        <f>'2004'!U37</f>
        <v>-</v>
      </c>
      <c r="M370" s="9" t="str">
        <f>'2004'!W37</f>
        <v>-</v>
      </c>
      <c r="N370" s="25" t="str">
        <f>'2004'!Y37</f>
        <v>-</v>
      </c>
      <c r="O370" s="26">
        <f t="shared" si="136"/>
        <v>0</v>
      </c>
      <c r="P370" s="21"/>
      <c r="Q370" s="22">
        <v>2004.0</v>
      </c>
      <c r="R370" s="9" t="str">
        <f>'2004'!C36</f>
        <v>-</v>
      </c>
      <c r="S370" s="9" t="str">
        <f>'2004'!E36</f>
        <v>-</v>
      </c>
      <c r="T370" s="9" t="str">
        <f>'2004'!G36</f>
        <v>-</v>
      </c>
      <c r="U370" s="9" t="str">
        <f>'2004'!I36</f>
        <v>-</v>
      </c>
      <c r="V370" s="9" t="str">
        <f>'2004'!K36</f>
        <v>-</v>
      </c>
      <c r="W370" s="9" t="str">
        <f>'2004'!M36</f>
        <v>-</v>
      </c>
      <c r="X370" s="9" t="str">
        <f>'2004'!O36</f>
        <v>-</v>
      </c>
      <c r="Y370" s="9" t="str">
        <f>'2004'!Q36</f>
        <v>-</v>
      </c>
      <c r="Z370" s="9" t="str">
        <f>'2004'!S36</f>
        <v>-</v>
      </c>
      <c r="AA370" s="9" t="str">
        <f>'2004'!U36</f>
        <v>-</v>
      </c>
      <c r="AB370" s="9" t="str">
        <f>'2004'!W36</f>
        <v>-</v>
      </c>
      <c r="AC370" s="25" t="str">
        <f>'2004'!Y36</f>
        <v>-</v>
      </c>
      <c r="AD370" s="26">
        <f t="shared" si="137"/>
        <v>0</v>
      </c>
    </row>
    <row r="371" ht="15.75" customHeight="1">
      <c r="B371" s="22">
        <v>2005.0</v>
      </c>
      <c r="C371" s="9" t="str">
        <f>'2005'!C37</f>
        <v>-</v>
      </c>
      <c r="D371" s="9" t="str">
        <f>'2005'!E37</f>
        <v>-</v>
      </c>
      <c r="E371" s="9" t="str">
        <f>'2005'!G37</f>
        <v>-</v>
      </c>
      <c r="F371" s="9" t="str">
        <f>'2005'!I37</f>
        <v>-</v>
      </c>
      <c r="G371" s="9" t="str">
        <f>'2005'!K37</f>
        <v>-</v>
      </c>
      <c r="H371" s="9" t="str">
        <f>'2005'!M37</f>
        <v>-</v>
      </c>
      <c r="I371" s="9" t="str">
        <f>'2005'!O37</f>
        <v>-</v>
      </c>
      <c r="J371" s="9" t="str">
        <f>'2005'!Q37</f>
        <v>-</v>
      </c>
      <c r="K371" s="9" t="str">
        <f>'2005'!S37</f>
        <v>-</v>
      </c>
      <c r="L371" s="9" t="str">
        <f>'2005'!U37</f>
        <v>-</v>
      </c>
      <c r="M371" s="9" t="str">
        <f>'2005'!W37</f>
        <v>-</v>
      </c>
      <c r="N371" s="25" t="str">
        <f>'2005'!Y37</f>
        <v>-</v>
      </c>
      <c r="O371" s="26">
        <f t="shared" si="136"/>
        <v>0</v>
      </c>
      <c r="P371" s="21"/>
      <c r="Q371" s="22">
        <v>2005.0</v>
      </c>
      <c r="R371" s="9" t="str">
        <f>'2005'!C36</f>
        <v>-</v>
      </c>
      <c r="S371" s="9" t="str">
        <f>'2005'!E36</f>
        <v>-</v>
      </c>
      <c r="T371" s="9" t="str">
        <f>'2005'!G36</f>
        <v>-</v>
      </c>
      <c r="U371" s="9" t="str">
        <f>'2005'!I36</f>
        <v>-</v>
      </c>
      <c r="V371" s="9" t="str">
        <f>'2005'!K36</f>
        <v>-</v>
      </c>
      <c r="W371" s="9" t="str">
        <f>'2005'!M36</f>
        <v>-</v>
      </c>
      <c r="X371" s="9" t="str">
        <f>'2005'!O36</f>
        <v>-</v>
      </c>
      <c r="Y371" s="9" t="str">
        <f>'2005'!Q36</f>
        <v>-</v>
      </c>
      <c r="Z371" s="9" t="str">
        <f>'2005'!S36</f>
        <v>-</v>
      </c>
      <c r="AA371" s="9" t="str">
        <f>'2005'!U36</f>
        <v>-</v>
      </c>
      <c r="AB371" s="9" t="str">
        <f>'2005'!W36</f>
        <v>-</v>
      </c>
      <c r="AC371" s="25" t="str">
        <f>'2005'!Y36</f>
        <v>-</v>
      </c>
      <c r="AD371" s="26">
        <f t="shared" si="137"/>
        <v>0</v>
      </c>
    </row>
    <row r="372" ht="15.75" customHeight="1">
      <c r="B372" s="22">
        <v>2006.0</v>
      </c>
      <c r="C372" s="9" t="str">
        <f>'2006'!C37</f>
        <v>-</v>
      </c>
      <c r="D372" s="9" t="str">
        <f>'2006'!E37</f>
        <v>-</v>
      </c>
      <c r="E372" s="9" t="str">
        <f>'2006'!G37</f>
        <v>-</v>
      </c>
      <c r="F372" s="9" t="str">
        <f>'2006'!I37</f>
        <v>-</v>
      </c>
      <c r="G372" s="9" t="str">
        <f>'2006'!K37</f>
        <v>-</v>
      </c>
      <c r="H372" s="9" t="str">
        <f>'2006'!M37</f>
        <v>-</v>
      </c>
      <c r="I372" s="9" t="str">
        <f>'2006'!O37</f>
        <v>-</v>
      </c>
      <c r="J372" s="9" t="str">
        <f>'2006'!Q37</f>
        <v>-</v>
      </c>
      <c r="K372" s="9" t="str">
        <f>'2006'!S37</f>
        <v>-</v>
      </c>
      <c r="L372" s="9" t="str">
        <f>'2006'!U37</f>
        <v>-</v>
      </c>
      <c r="M372" s="9" t="str">
        <f>'2006'!W37</f>
        <v>-</v>
      </c>
      <c r="N372" s="25" t="str">
        <f>'2006'!Y37</f>
        <v>-</v>
      </c>
      <c r="O372" s="26">
        <f t="shared" si="136"/>
        <v>0</v>
      </c>
      <c r="P372" s="21"/>
      <c r="Q372" s="22">
        <v>2006.0</v>
      </c>
      <c r="R372" s="9" t="str">
        <f>'2006'!C36</f>
        <v>-</v>
      </c>
      <c r="S372" s="9" t="str">
        <f>'2006'!E36</f>
        <v>-</v>
      </c>
      <c r="T372" s="9" t="str">
        <f>'2006'!G36</f>
        <v>-</v>
      </c>
      <c r="U372" s="9" t="str">
        <f>'2006'!I36</f>
        <v>-</v>
      </c>
      <c r="V372" s="9" t="str">
        <f>'2006'!K36</f>
        <v>-</v>
      </c>
      <c r="W372" s="9" t="str">
        <f>'2006'!M36</f>
        <v>-</v>
      </c>
      <c r="X372" s="9" t="str">
        <f>'2006'!O36</f>
        <v>-</v>
      </c>
      <c r="Y372" s="9" t="str">
        <f>'2006'!Q36</f>
        <v>-</v>
      </c>
      <c r="Z372" s="9" t="str">
        <f>'2006'!S36</f>
        <v>-</v>
      </c>
      <c r="AA372" s="9" t="str">
        <f>'2006'!U36</f>
        <v>-</v>
      </c>
      <c r="AB372" s="9" t="str">
        <f>'2006'!W36</f>
        <v>-</v>
      </c>
      <c r="AC372" s="25" t="str">
        <f>'2006'!Y36</f>
        <v>-</v>
      </c>
      <c r="AD372" s="26">
        <f t="shared" si="137"/>
        <v>0</v>
      </c>
    </row>
    <row r="373" ht="15.75" customHeight="1">
      <c r="B373" s="22">
        <v>2007.0</v>
      </c>
      <c r="C373" s="9" t="str">
        <f>'2007'!C37</f>
        <v>-</v>
      </c>
      <c r="D373" s="9" t="str">
        <f>'2007'!E37</f>
        <v>-</v>
      </c>
      <c r="E373" s="9" t="str">
        <f>'2007'!G37</f>
        <v>-</v>
      </c>
      <c r="F373" s="9" t="str">
        <f>'2007'!I37</f>
        <v>-</v>
      </c>
      <c r="G373" s="9" t="str">
        <f>'2007'!K37</f>
        <v>-</v>
      </c>
      <c r="H373" s="9" t="str">
        <f>'2007'!M37</f>
        <v>-</v>
      </c>
      <c r="I373" s="9" t="str">
        <f>'2007'!O37</f>
        <v>-</v>
      </c>
      <c r="J373" s="9" t="str">
        <f>'2007'!Q37</f>
        <v>-</v>
      </c>
      <c r="K373" s="9" t="str">
        <f>'2007'!S37</f>
        <v>-</v>
      </c>
      <c r="L373" s="9" t="str">
        <f>'2007'!U37</f>
        <v>-</v>
      </c>
      <c r="M373" s="9" t="str">
        <f>'2007'!W37</f>
        <v>-</v>
      </c>
      <c r="N373" s="25" t="str">
        <f>'2007'!Y37</f>
        <v>-</v>
      </c>
      <c r="O373" s="26">
        <f t="shared" si="136"/>
        <v>0</v>
      </c>
      <c r="P373" s="21"/>
      <c r="Q373" s="22">
        <v>2007.0</v>
      </c>
      <c r="R373" s="9" t="str">
        <f>'2007'!C36</f>
        <v>-</v>
      </c>
      <c r="S373" s="9" t="str">
        <f>'2007'!E36</f>
        <v>-</v>
      </c>
      <c r="T373" s="9" t="str">
        <f>'2007'!G36</f>
        <v>-</v>
      </c>
      <c r="U373" s="9" t="str">
        <f>'2007'!I36</f>
        <v>-</v>
      </c>
      <c r="V373" s="9" t="str">
        <f>'2007'!K36</f>
        <v>-</v>
      </c>
      <c r="W373" s="9" t="str">
        <f>'2007'!M36</f>
        <v>-</v>
      </c>
      <c r="X373" s="9" t="str">
        <f>'2007'!O36</f>
        <v>-</v>
      </c>
      <c r="Y373" s="9" t="str">
        <f>'2007'!Q36</f>
        <v>-</v>
      </c>
      <c r="Z373" s="9" t="str">
        <f>'2007'!S36</f>
        <v>-</v>
      </c>
      <c r="AA373" s="9" t="str">
        <f>'2007'!U36</f>
        <v>-</v>
      </c>
      <c r="AB373" s="9" t="str">
        <f>'2007'!W36</f>
        <v>-</v>
      </c>
      <c r="AC373" s="25" t="str">
        <f>'2007'!Y36</f>
        <v>-</v>
      </c>
      <c r="AD373" s="26">
        <f t="shared" si="137"/>
        <v>0</v>
      </c>
    </row>
    <row r="374" ht="15.75" customHeight="1">
      <c r="B374" s="22">
        <v>2008.0</v>
      </c>
      <c r="C374" s="9" t="str">
        <f>'2008'!C37</f>
        <v>-</v>
      </c>
      <c r="D374" s="9" t="str">
        <f>'2008'!E37</f>
        <v>-</v>
      </c>
      <c r="E374" s="9" t="str">
        <f>'2008'!G37</f>
        <v>-</v>
      </c>
      <c r="F374" s="9" t="str">
        <f>'2008'!I37</f>
        <v>-</v>
      </c>
      <c r="G374" s="9" t="str">
        <f>'2008'!K37</f>
        <v>-</v>
      </c>
      <c r="H374" s="9" t="str">
        <f>'2008'!M37</f>
        <v>-</v>
      </c>
      <c r="I374" s="9" t="str">
        <f>'2008'!O37</f>
        <v>-</v>
      </c>
      <c r="J374" s="9" t="str">
        <f>'2008'!Q37</f>
        <v>-</v>
      </c>
      <c r="K374" s="9" t="str">
        <f>'2008'!S37</f>
        <v>-</v>
      </c>
      <c r="L374" s="9" t="str">
        <f>'2008'!U37</f>
        <v>-</v>
      </c>
      <c r="M374" s="9" t="str">
        <f>'2008'!W37</f>
        <v>-</v>
      </c>
      <c r="N374" s="25" t="str">
        <f>'2008'!Y37</f>
        <v>-</v>
      </c>
      <c r="O374" s="26">
        <f t="shared" si="136"/>
        <v>0</v>
      </c>
      <c r="P374" s="21"/>
      <c r="Q374" s="22">
        <v>2008.0</v>
      </c>
      <c r="R374" s="9" t="str">
        <f>'2008'!C36</f>
        <v>-</v>
      </c>
      <c r="S374" s="9" t="str">
        <f>'2008'!E36</f>
        <v>-</v>
      </c>
      <c r="T374" s="9" t="str">
        <f>'2008'!G36</f>
        <v>-</v>
      </c>
      <c r="U374" s="9" t="str">
        <f>'2008'!I36</f>
        <v>-</v>
      </c>
      <c r="V374" s="9" t="str">
        <f>'2008'!K36</f>
        <v>-</v>
      </c>
      <c r="W374" s="9" t="str">
        <f>'2008'!M36</f>
        <v>-</v>
      </c>
      <c r="X374" s="9" t="str">
        <f>'2008'!O36</f>
        <v>-</v>
      </c>
      <c r="Y374" s="9" t="str">
        <f>'2008'!Q36</f>
        <v>-</v>
      </c>
      <c r="Z374" s="9" t="str">
        <f>'2008'!S36</f>
        <v>-</v>
      </c>
      <c r="AA374" s="9" t="str">
        <f>'2008'!U36</f>
        <v>-</v>
      </c>
      <c r="AB374" s="9" t="str">
        <f>'2008'!W36</f>
        <v>-</v>
      </c>
      <c r="AC374" s="25" t="str">
        <f>'2008'!Y36</f>
        <v>-</v>
      </c>
      <c r="AD374" s="26">
        <f t="shared" si="137"/>
        <v>0</v>
      </c>
    </row>
    <row r="375" ht="15.75" customHeight="1">
      <c r="B375" s="22">
        <v>2009.0</v>
      </c>
      <c r="C375" s="9" t="str">
        <f>'2009'!C37</f>
        <v>-</v>
      </c>
      <c r="D375" s="9" t="str">
        <f>'2009'!E37</f>
        <v>-</v>
      </c>
      <c r="E375" s="9" t="str">
        <f>'2009'!G37</f>
        <v>-</v>
      </c>
      <c r="F375" s="9" t="str">
        <f>'2009'!I37</f>
        <v>-</v>
      </c>
      <c r="G375" s="9" t="str">
        <f>'2009'!K37</f>
        <v>-</v>
      </c>
      <c r="H375" s="9" t="str">
        <f>'2009'!M37</f>
        <v>-</v>
      </c>
      <c r="I375" s="9" t="str">
        <f>'2009'!O37</f>
        <v>-</v>
      </c>
      <c r="J375" s="9" t="str">
        <f>'2009'!Q37</f>
        <v>-</v>
      </c>
      <c r="K375" s="9" t="str">
        <f>'2009'!S37</f>
        <v>-</v>
      </c>
      <c r="L375" s="9" t="str">
        <f>'2009'!U37</f>
        <v>-</v>
      </c>
      <c r="M375" s="9" t="str">
        <f>'2009'!W37</f>
        <v>-</v>
      </c>
      <c r="N375" s="25" t="str">
        <f>'2009'!Y37</f>
        <v>-</v>
      </c>
      <c r="O375" s="26">
        <f t="shared" si="136"/>
        <v>0</v>
      </c>
      <c r="P375" s="21"/>
      <c r="Q375" s="22">
        <v>2009.0</v>
      </c>
      <c r="R375" s="9" t="str">
        <f>'2009'!C36</f>
        <v>-</v>
      </c>
      <c r="S375" s="9" t="str">
        <f>'2009'!E36</f>
        <v>-</v>
      </c>
      <c r="T375" s="9" t="str">
        <f>'2009'!G36</f>
        <v>-</v>
      </c>
      <c r="U375" s="9" t="str">
        <f>'2009'!I36</f>
        <v>-</v>
      </c>
      <c r="V375" s="9" t="str">
        <f>'2009'!K36</f>
        <v>-</v>
      </c>
      <c r="W375" s="9" t="str">
        <f>'2009'!M36</f>
        <v>-</v>
      </c>
      <c r="X375" s="9" t="str">
        <f>'2009'!O36</f>
        <v>-</v>
      </c>
      <c r="Y375" s="9" t="str">
        <f>'2009'!Q36</f>
        <v>-</v>
      </c>
      <c r="Z375" s="9" t="str">
        <f>'2009'!S36</f>
        <v>-</v>
      </c>
      <c r="AA375" s="9" t="str">
        <f>'2009'!U36</f>
        <v>-</v>
      </c>
      <c r="AB375" s="9" t="str">
        <f>'2009'!W36</f>
        <v>-</v>
      </c>
      <c r="AC375" s="25" t="str">
        <f>'2009'!Y36</f>
        <v>-</v>
      </c>
      <c r="AD375" s="26">
        <f t="shared" si="137"/>
        <v>0</v>
      </c>
    </row>
    <row r="376" ht="15.75" customHeight="1">
      <c r="B376" s="22">
        <v>2010.0</v>
      </c>
      <c r="C376" s="9" t="str">
        <f>'2010'!C37</f>
        <v>-</v>
      </c>
      <c r="D376" s="9" t="str">
        <f>'2010'!E37</f>
        <v>-</v>
      </c>
      <c r="E376" s="9" t="str">
        <f>'2010'!G37</f>
        <v>-</v>
      </c>
      <c r="F376" s="9" t="str">
        <f>'2010'!I37</f>
        <v>-</v>
      </c>
      <c r="G376" s="9" t="str">
        <f>'2010'!K37</f>
        <v>-</v>
      </c>
      <c r="H376" s="9" t="str">
        <f>'2010'!M37</f>
        <v>-</v>
      </c>
      <c r="I376" s="9" t="str">
        <f>'2010'!O37</f>
        <v>-</v>
      </c>
      <c r="J376" s="9" t="str">
        <f>'2010'!Q37</f>
        <v>-</v>
      </c>
      <c r="K376" s="9" t="str">
        <f>'2010'!S37</f>
        <v>-</v>
      </c>
      <c r="L376" s="9" t="str">
        <f>'2010'!U37</f>
        <v>-</v>
      </c>
      <c r="M376" s="9" t="str">
        <f>'2010'!W37</f>
        <v>-</v>
      </c>
      <c r="N376" s="25" t="str">
        <f>'2010'!Y37</f>
        <v>-</v>
      </c>
      <c r="O376" s="26">
        <f t="shared" si="136"/>
        <v>0</v>
      </c>
      <c r="P376" s="21"/>
      <c r="Q376" s="22">
        <v>2010.0</v>
      </c>
      <c r="R376" s="9" t="str">
        <f>'2010'!C36</f>
        <v>-</v>
      </c>
      <c r="S376" s="9" t="str">
        <f>'2010'!E36</f>
        <v>-</v>
      </c>
      <c r="T376" s="9" t="str">
        <f>'2010'!G36</f>
        <v>-</v>
      </c>
      <c r="U376" s="9" t="str">
        <f>'2010'!I36</f>
        <v>-</v>
      </c>
      <c r="V376" s="9" t="str">
        <f>'2010'!K36</f>
        <v>-</v>
      </c>
      <c r="W376" s="9" t="str">
        <f>'2010'!M36</f>
        <v>-</v>
      </c>
      <c r="X376" s="9" t="str">
        <f>'2010'!O36</f>
        <v>-</v>
      </c>
      <c r="Y376" s="9" t="str">
        <f>'2010'!Q36</f>
        <v>-</v>
      </c>
      <c r="Z376" s="9" t="str">
        <f>'2010'!S36</f>
        <v>-</v>
      </c>
      <c r="AA376" s="9" t="str">
        <f>'2010'!U36</f>
        <v>-</v>
      </c>
      <c r="AB376" s="9" t="str">
        <f>'2010'!W36</f>
        <v>-</v>
      </c>
      <c r="AC376" s="25" t="str">
        <f>'2010'!Y36</f>
        <v>-</v>
      </c>
      <c r="AD376" s="26">
        <f t="shared" si="137"/>
        <v>0</v>
      </c>
    </row>
    <row r="377" ht="15.75" customHeight="1">
      <c r="B377" s="22">
        <v>2011.0</v>
      </c>
      <c r="C377" s="9" t="str">
        <f>'2011'!C37</f>
        <v>-</v>
      </c>
      <c r="D377" s="9" t="str">
        <f>'2011'!E37</f>
        <v>-</v>
      </c>
      <c r="E377" s="9" t="str">
        <f>'2011'!G37</f>
        <v>-</v>
      </c>
      <c r="F377" s="9" t="str">
        <f>'2011'!I37</f>
        <v>-</v>
      </c>
      <c r="G377" s="9" t="str">
        <f>'2011'!K37</f>
        <v>-</v>
      </c>
      <c r="H377" s="9" t="str">
        <f>'2011'!M37</f>
        <v>-</v>
      </c>
      <c r="I377" s="9" t="str">
        <f>'2011'!O37</f>
        <v>-</v>
      </c>
      <c r="J377" s="9" t="str">
        <f>'2011'!Q37</f>
        <v>-</v>
      </c>
      <c r="K377" s="9" t="str">
        <f>'2011'!S37</f>
        <v>-</v>
      </c>
      <c r="L377" s="9" t="str">
        <f>'2011'!U37</f>
        <v>-</v>
      </c>
      <c r="M377" s="9" t="str">
        <f>'2011'!W37</f>
        <v>-</v>
      </c>
      <c r="N377" s="25" t="str">
        <f>'2011'!Y37</f>
        <v>-</v>
      </c>
      <c r="O377" s="26">
        <f t="shared" si="136"/>
        <v>0</v>
      </c>
      <c r="P377" s="21"/>
      <c r="Q377" s="22">
        <v>2011.0</v>
      </c>
      <c r="R377" s="9" t="str">
        <f>'2011'!C36</f>
        <v>-</v>
      </c>
      <c r="S377" s="9" t="str">
        <f>'2011'!E36</f>
        <v>-</v>
      </c>
      <c r="T377" s="9" t="str">
        <f>'2011'!G36</f>
        <v>-</v>
      </c>
      <c r="U377" s="9" t="str">
        <f>'2011'!I36</f>
        <v>-</v>
      </c>
      <c r="V377" s="9" t="str">
        <f>'2011'!K36</f>
        <v>-</v>
      </c>
      <c r="W377" s="9" t="str">
        <f>'2011'!M36</f>
        <v>-</v>
      </c>
      <c r="X377" s="9" t="str">
        <f>'2011'!O36</f>
        <v>-</v>
      </c>
      <c r="Y377" s="9" t="str">
        <f>'2011'!Q36</f>
        <v>-</v>
      </c>
      <c r="Z377" s="9" t="str">
        <f>'2011'!S36</f>
        <v>-</v>
      </c>
      <c r="AA377" s="9" t="str">
        <f>'2011'!U36</f>
        <v>-</v>
      </c>
      <c r="AB377" s="9" t="str">
        <f>'2011'!W36</f>
        <v>-</v>
      </c>
      <c r="AC377" s="25" t="str">
        <f>'2011'!Y36</f>
        <v>-</v>
      </c>
      <c r="AD377" s="26">
        <f t="shared" si="137"/>
        <v>0</v>
      </c>
    </row>
    <row r="378" ht="15.75" customHeight="1">
      <c r="B378" s="22">
        <v>2012.0</v>
      </c>
      <c r="C378" s="9" t="str">
        <f>'2012'!C37</f>
        <v>-</v>
      </c>
      <c r="D378" s="9" t="str">
        <f>'2012'!E37</f>
        <v>-</v>
      </c>
      <c r="E378" s="9" t="str">
        <f>'2012'!G37</f>
        <v>-</v>
      </c>
      <c r="F378" s="9" t="str">
        <f>'2012'!I37</f>
        <v>-</v>
      </c>
      <c r="G378" s="9" t="str">
        <f>'2012'!K37</f>
        <v>-</v>
      </c>
      <c r="H378" s="9" t="str">
        <f>'2012'!M37</f>
        <v>-</v>
      </c>
      <c r="I378" s="9" t="str">
        <f>'2012'!O37</f>
        <v>-</v>
      </c>
      <c r="J378" s="9" t="str">
        <f>'2012'!Q37</f>
        <v>-</v>
      </c>
      <c r="K378" s="9" t="str">
        <f>'2012'!S37</f>
        <v>-</v>
      </c>
      <c r="L378" s="9" t="str">
        <f>'2012'!U37</f>
        <v>-</v>
      </c>
      <c r="M378" s="9" t="str">
        <f>'2012'!W37</f>
        <v>-</v>
      </c>
      <c r="N378" s="25" t="str">
        <f>'2012'!Y37</f>
        <v>-</v>
      </c>
      <c r="O378" s="26">
        <f t="shared" si="136"/>
        <v>0</v>
      </c>
      <c r="P378" s="21"/>
      <c r="Q378" s="22">
        <v>2012.0</v>
      </c>
      <c r="R378" s="9" t="str">
        <f>'2012'!C36</f>
        <v>-</v>
      </c>
      <c r="S378" s="9" t="str">
        <f>'2012'!E36</f>
        <v>-</v>
      </c>
      <c r="T378" s="9" t="str">
        <f>'2012'!G36</f>
        <v>-</v>
      </c>
      <c r="U378" s="9" t="str">
        <f>'2012'!I36</f>
        <v>-</v>
      </c>
      <c r="V378" s="9" t="str">
        <f>'2012'!K36</f>
        <v>-</v>
      </c>
      <c r="W378" s="9" t="str">
        <f>'2012'!M36</f>
        <v>-</v>
      </c>
      <c r="X378" s="9" t="str">
        <f>'2012'!O36</f>
        <v>-</v>
      </c>
      <c r="Y378" s="9" t="str">
        <f>'2012'!Q36</f>
        <v>-</v>
      </c>
      <c r="Z378" s="9" t="str">
        <f>'2012'!S36</f>
        <v>-</v>
      </c>
      <c r="AA378" s="9" t="str">
        <f>'2012'!U36</f>
        <v>-</v>
      </c>
      <c r="AB378" s="9" t="str">
        <f>'2012'!W36</f>
        <v>-</v>
      </c>
      <c r="AC378" s="25" t="str">
        <f>'2012'!Y36</f>
        <v>-</v>
      </c>
      <c r="AD378" s="26">
        <f t="shared" si="137"/>
        <v>0</v>
      </c>
    </row>
    <row r="379" ht="15.75" customHeight="1">
      <c r="B379" s="22">
        <v>2013.0</v>
      </c>
      <c r="C379" s="9" t="str">
        <f>'2013'!C37</f>
        <v>-</v>
      </c>
      <c r="D379" s="9" t="str">
        <f>'2013'!E37</f>
        <v>-</v>
      </c>
      <c r="E379" s="9" t="str">
        <f>'2013'!G37</f>
        <v>-</v>
      </c>
      <c r="F379" s="9" t="str">
        <f>'2013'!I37</f>
        <v>-</v>
      </c>
      <c r="G379" s="9" t="str">
        <f>'2013'!K37</f>
        <v>-</v>
      </c>
      <c r="H379" s="9" t="str">
        <f>'2013'!M37</f>
        <v>-</v>
      </c>
      <c r="I379" s="9" t="str">
        <f>'2013'!O37</f>
        <v>-</v>
      </c>
      <c r="J379" s="9" t="str">
        <f>'2013'!Q37</f>
        <v>-</v>
      </c>
      <c r="K379" s="9" t="str">
        <f>'2013'!S37</f>
        <v>-</v>
      </c>
      <c r="L379" s="9" t="str">
        <f>'2013'!U37</f>
        <v>-</v>
      </c>
      <c r="M379" s="9" t="str">
        <f>'2013'!W37</f>
        <v>-</v>
      </c>
      <c r="N379" s="25" t="str">
        <f>'2013'!Y37</f>
        <v>-</v>
      </c>
      <c r="O379" s="26">
        <f t="shared" si="136"/>
        <v>0</v>
      </c>
      <c r="P379" s="21"/>
      <c r="Q379" s="22">
        <v>2013.0</v>
      </c>
      <c r="R379" s="9" t="str">
        <f>'2013'!C36</f>
        <v>-</v>
      </c>
      <c r="S379" s="9" t="str">
        <f>'2013'!E36</f>
        <v>-</v>
      </c>
      <c r="T379" s="9" t="str">
        <f>'2013'!G36</f>
        <v>-</v>
      </c>
      <c r="U379" s="9" t="str">
        <f>'2013'!I36</f>
        <v>-</v>
      </c>
      <c r="V379" s="9" t="str">
        <f>'2013'!K36</f>
        <v>-</v>
      </c>
      <c r="W379" s="9" t="str">
        <f>'2013'!M36</f>
        <v>-</v>
      </c>
      <c r="X379" s="9" t="str">
        <f>'2013'!O36</f>
        <v>-</v>
      </c>
      <c r="Y379" s="9" t="str">
        <f>'2013'!Q36</f>
        <v>-</v>
      </c>
      <c r="Z379" s="9" t="str">
        <f>'2013'!S36</f>
        <v>-</v>
      </c>
      <c r="AA379" s="9" t="str">
        <f>'2013'!U36</f>
        <v>-</v>
      </c>
      <c r="AB379" s="9" t="str">
        <f>'2013'!W36</f>
        <v>-</v>
      </c>
      <c r="AC379" s="25" t="str">
        <f>'2013'!Y36</f>
        <v>-</v>
      </c>
      <c r="AD379" s="26">
        <f t="shared" si="137"/>
        <v>0</v>
      </c>
    </row>
    <row r="380" ht="15.75" customHeight="1">
      <c r="B380" s="22">
        <v>2014.0</v>
      </c>
      <c r="C380" s="9" t="str">
        <f>'2014'!C37</f>
        <v>-</v>
      </c>
      <c r="D380" s="9" t="str">
        <f>'2014'!E37</f>
        <v>-</v>
      </c>
      <c r="E380" s="9" t="str">
        <f>'2014'!G37</f>
        <v>-</v>
      </c>
      <c r="F380" s="9" t="str">
        <f>'2014'!I37</f>
        <v>-</v>
      </c>
      <c r="G380" s="9" t="str">
        <f>'2014'!K37</f>
        <v>-</v>
      </c>
      <c r="H380" s="9" t="str">
        <f>'2014'!M37</f>
        <v>-</v>
      </c>
      <c r="I380" s="9" t="str">
        <f>'2014'!O37</f>
        <v>-</v>
      </c>
      <c r="J380" s="9" t="str">
        <f>'2014'!Q37</f>
        <v>-</v>
      </c>
      <c r="K380" s="9" t="str">
        <f>'2014'!S37</f>
        <v>-</v>
      </c>
      <c r="L380" s="9" t="str">
        <f>'2014'!U37</f>
        <v>-</v>
      </c>
      <c r="M380" s="9" t="str">
        <f>'2014'!W37</f>
        <v>-</v>
      </c>
      <c r="N380" s="25" t="str">
        <f>'2014'!Y37</f>
        <v>-</v>
      </c>
      <c r="O380" s="26">
        <f t="shared" si="136"/>
        <v>0</v>
      </c>
      <c r="P380" s="21"/>
      <c r="Q380" s="22">
        <v>2014.0</v>
      </c>
      <c r="R380" s="9" t="str">
        <f>'2014'!C36</f>
        <v>-</v>
      </c>
      <c r="S380" s="9" t="str">
        <f>'2014'!E36</f>
        <v>-</v>
      </c>
      <c r="T380" s="9" t="str">
        <f>'2014'!G36</f>
        <v>-</v>
      </c>
      <c r="U380" s="9" t="str">
        <f>'2014'!I36</f>
        <v>-</v>
      </c>
      <c r="V380" s="9" t="str">
        <f>'2014'!K36</f>
        <v>-</v>
      </c>
      <c r="W380" s="9" t="str">
        <f>'2014'!M36</f>
        <v>-</v>
      </c>
      <c r="X380" s="9" t="str">
        <f>'2014'!O36</f>
        <v>-</v>
      </c>
      <c r="Y380" s="9" t="str">
        <f>'2014'!Q36</f>
        <v>-</v>
      </c>
      <c r="Z380" s="9" t="str">
        <f>'2014'!S36</f>
        <v>-</v>
      </c>
      <c r="AA380" s="9" t="str">
        <f>'2014'!U36</f>
        <v>-</v>
      </c>
      <c r="AB380" s="9" t="str">
        <f>'2014'!W36</f>
        <v>-</v>
      </c>
      <c r="AC380" s="25" t="str">
        <f>'2014'!Y36</f>
        <v>-</v>
      </c>
      <c r="AD380" s="26">
        <f t="shared" si="137"/>
        <v>0</v>
      </c>
    </row>
    <row r="381" ht="15.75" customHeight="1">
      <c r="B381" s="22">
        <v>2015.0</v>
      </c>
      <c r="C381" s="9" t="str">
        <f>'2015'!C37</f>
        <v>-</v>
      </c>
      <c r="D381" s="9" t="str">
        <f>'2015'!E37</f>
        <v>-</v>
      </c>
      <c r="E381" s="9" t="str">
        <f>'2015'!G37</f>
        <v>-</v>
      </c>
      <c r="F381" s="9" t="str">
        <f>'2015'!I37</f>
        <v>-</v>
      </c>
      <c r="G381" s="9" t="str">
        <f>'2015'!K37</f>
        <v>-</v>
      </c>
      <c r="H381" s="9" t="str">
        <f>'2015'!M37</f>
        <v>-</v>
      </c>
      <c r="I381" s="9" t="str">
        <f>'2015'!O37</f>
        <v>-</v>
      </c>
      <c r="J381" s="9" t="str">
        <f>'2015'!Q37</f>
        <v>-</v>
      </c>
      <c r="K381" s="9" t="str">
        <f>'2015'!S37</f>
        <v>-</v>
      </c>
      <c r="L381" s="9" t="str">
        <f>'2015'!U37</f>
        <v>-</v>
      </c>
      <c r="M381" s="9" t="str">
        <f>'2015'!W37</f>
        <v>-</v>
      </c>
      <c r="N381" s="25" t="str">
        <f>'2015'!Y37</f>
        <v>-</v>
      </c>
      <c r="O381" s="26">
        <f t="shared" si="136"/>
        <v>0</v>
      </c>
      <c r="P381" s="21"/>
      <c r="Q381" s="22">
        <v>2015.0</v>
      </c>
      <c r="R381" s="9" t="str">
        <f>'2015'!C36</f>
        <v>-</v>
      </c>
      <c r="S381" s="9" t="str">
        <f>'2015'!E36</f>
        <v>-</v>
      </c>
      <c r="T381" s="9" t="str">
        <f>'2015'!G36</f>
        <v>-</v>
      </c>
      <c r="U381" s="9" t="str">
        <f>'2015'!I36</f>
        <v>-</v>
      </c>
      <c r="V381" s="9" t="str">
        <f>'2015'!K36</f>
        <v>-</v>
      </c>
      <c r="W381" s="9" t="str">
        <f>'2015'!M36</f>
        <v>-</v>
      </c>
      <c r="X381" s="9" t="str">
        <f>'2015'!O36</f>
        <v>-</v>
      </c>
      <c r="Y381" s="9" t="str">
        <f>'2015'!Q36</f>
        <v>-</v>
      </c>
      <c r="Z381" s="9" t="str">
        <f>'2015'!S36</f>
        <v>-</v>
      </c>
      <c r="AA381" s="9" t="str">
        <f>'2015'!U36</f>
        <v>-</v>
      </c>
      <c r="AB381" s="9" t="str">
        <f>'2015'!W36</f>
        <v>-</v>
      </c>
      <c r="AC381" s="25" t="str">
        <f>'2015'!Y36</f>
        <v>-</v>
      </c>
      <c r="AD381" s="26">
        <f t="shared" si="137"/>
        <v>0</v>
      </c>
    </row>
    <row r="382" ht="15.75" customHeight="1">
      <c r="B382" s="22">
        <v>2016.0</v>
      </c>
      <c r="C382" s="9" t="str">
        <f>'2016'!C37</f>
        <v>-</v>
      </c>
      <c r="D382" s="9" t="str">
        <f>'2016'!E37</f>
        <v>-</v>
      </c>
      <c r="E382" s="9" t="str">
        <f>'2016'!G37</f>
        <v>-</v>
      </c>
      <c r="F382" s="9" t="str">
        <f>'2016'!I37</f>
        <v>-</v>
      </c>
      <c r="G382" s="9" t="str">
        <f>'2016'!K37</f>
        <v>-</v>
      </c>
      <c r="H382" s="9" t="str">
        <f>'2016'!M37</f>
        <v>-</v>
      </c>
      <c r="I382" s="9" t="str">
        <f>'2016'!O37</f>
        <v>-</v>
      </c>
      <c r="J382" s="9" t="str">
        <f>'2016'!Q37</f>
        <v>-</v>
      </c>
      <c r="K382" s="9" t="str">
        <f>'2016'!S37</f>
        <v>-</v>
      </c>
      <c r="L382" s="9" t="str">
        <f>'2016'!U37</f>
        <v>-</v>
      </c>
      <c r="M382" s="9" t="str">
        <f>'2016'!W37</f>
        <v>-</v>
      </c>
      <c r="N382" s="25" t="str">
        <f>'2016'!Y37</f>
        <v>-</v>
      </c>
      <c r="O382" s="26">
        <f t="shared" si="136"/>
        <v>0</v>
      </c>
      <c r="P382" s="21"/>
      <c r="Q382" s="22">
        <v>2016.0</v>
      </c>
      <c r="R382" s="9" t="str">
        <f>'2016'!C36</f>
        <v>-</v>
      </c>
      <c r="S382" s="9" t="str">
        <f>'2016'!E36</f>
        <v>-</v>
      </c>
      <c r="T382" s="9" t="str">
        <f>'2016'!G36</f>
        <v>-</v>
      </c>
      <c r="U382" s="9" t="str">
        <f>'2016'!I36</f>
        <v>-</v>
      </c>
      <c r="V382" s="9" t="str">
        <f>'2016'!K36</f>
        <v>-</v>
      </c>
      <c r="W382" s="9" t="str">
        <f>'2016'!M36</f>
        <v>-</v>
      </c>
      <c r="X382" s="9" t="str">
        <f>'2016'!O36</f>
        <v>-</v>
      </c>
      <c r="Y382" s="9" t="str">
        <f>'2016'!Q36</f>
        <v>-</v>
      </c>
      <c r="Z382" s="9" t="str">
        <f>'2016'!S36</f>
        <v>-</v>
      </c>
      <c r="AA382" s="9" t="str">
        <f>'2016'!U36</f>
        <v>-</v>
      </c>
      <c r="AB382" s="9" t="str">
        <f>'2016'!W36</f>
        <v>-</v>
      </c>
      <c r="AC382" s="25" t="str">
        <f>'2016'!Y36</f>
        <v>-</v>
      </c>
      <c r="AD382" s="26">
        <f t="shared" si="137"/>
        <v>0</v>
      </c>
    </row>
    <row r="383" ht="15.75" customHeight="1">
      <c r="B383" s="22">
        <v>2017.0</v>
      </c>
      <c r="C383" s="9" t="str">
        <f>'2017'!C37</f>
        <v>-</v>
      </c>
      <c r="D383" s="9" t="str">
        <f>'2017'!E37</f>
        <v>-</v>
      </c>
      <c r="E383" s="9" t="str">
        <f>'2017'!G37</f>
        <v>-</v>
      </c>
      <c r="F383" s="9" t="str">
        <f>'2017'!I37</f>
        <v>-</v>
      </c>
      <c r="G383" s="9" t="str">
        <f>'2017'!K37</f>
        <v>-</v>
      </c>
      <c r="H383" s="9" t="str">
        <f>'2017'!M37</f>
        <v>-</v>
      </c>
      <c r="I383" s="9" t="str">
        <f>'2017'!O37</f>
        <v>-</v>
      </c>
      <c r="J383" s="9" t="str">
        <f>'2017'!Q37</f>
        <v>-</v>
      </c>
      <c r="K383" s="9" t="str">
        <f>'2017'!S37</f>
        <v>-</v>
      </c>
      <c r="L383" s="9" t="str">
        <f>'2017'!U37</f>
        <v>-</v>
      </c>
      <c r="M383" s="9" t="str">
        <f>'2017'!W37</f>
        <v>-</v>
      </c>
      <c r="N383" s="25" t="str">
        <f>'2017'!Y37</f>
        <v>-</v>
      </c>
      <c r="O383" s="26">
        <f t="shared" si="136"/>
        <v>0</v>
      </c>
      <c r="P383" s="21"/>
      <c r="Q383" s="22">
        <v>2017.0</v>
      </c>
      <c r="R383" s="9" t="str">
        <f>'2017'!C36</f>
        <v>-</v>
      </c>
      <c r="S383" s="9" t="str">
        <f>'2017'!E36</f>
        <v>-</v>
      </c>
      <c r="T383" s="9" t="str">
        <f>'2017'!G36</f>
        <v>-</v>
      </c>
      <c r="U383" s="9" t="str">
        <f>'2017'!I36</f>
        <v>-</v>
      </c>
      <c r="V383" s="9" t="str">
        <f>'2017'!K36</f>
        <v>-</v>
      </c>
      <c r="W383" s="9" t="str">
        <f>'2017'!M36</f>
        <v>-</v>
      </c>
      <c r="X383" s="9" t="str">
        <f>'2017'!O36</f>
        <v>-</v>
      </c>
      <c r="Y383" s="9" t="str">
        <f>'2017'!Q36</f>
        <v>-</v>
      </c>
      <c r="Z383" s="9" t="str">
        <f>'2017'!S36</f>
        <v>-</v>
      </c>
      <c r="AA383" s="9" t="str">
        <f>'2017'!U36</f>
        <v>-</v>
      </c>
      <c r="AB383" s="9" t="str">
        <f>'2017'!W36</f>
        <v>-</v>
      </c>
      <c r="AC383" s="25" t="str">
        <f>'2017'!Y36</f>
        <v>-</v>
      </c>
      <c r="AD383" s="26">
        <f t="shared" si="137"/>
        <v>0</v>
      </c>
    </row>
    <row r="384" ht="15.75" customHeight="1">
      <c r="B384" s="22">
        <v>2018.0</v>
      </c>
      <c r="C384" s="9" t="str">
        <f>'2018'!C$37</f>
        <v>-</v>
      </c>
      <c r="D384" s="9" t="str">
        <f>'2018'!E$37</f>
        <v>-</v>
      </c>
      <c r="E384" s="9" t="str">
        <f>'2018'!G$37</f>
        <v>-</v>
      </c>
      <c r="F384" s="9" t="str">
        <f>'2018'!I$37</f>
        <v>-</v>
      </c>
      <c r="G384" s="9" t="str">
        <f>'2018'!K$37</f>
        <v>-</v>
      </c>
      <c r="H384" s="9" t="str">
        <f>'2018'!M$37</f>
        <v>-</v>
      </c>
      <c r="I384" s="9" t="str">
        <f>'2018'!O$37</f>
        <v>-</v>
      </c>
      <c r="J384" s="9" t="str">
        <f>'2018'!Q$37</f>
        <v>-</v>
      </c>
      <c r="K384" s="9" t="str">
        <f>'2018'!S$37</f>
        <v>-</v>
      </c>
      <c r="L384" s="9" t="str">
        <f>'2018'!U$37</f>
        <v>-</v>
      </c>
      <c r="M384" s="9" t="str">
        <f>'2018'!W$37</f>
        <v>-</v>
      </c>
      <c r="N384" s="25" t="str">
        <f>'2018'!Y$37</f>
        <v>-</v>
      </c>
      <c r="O384" s="26">
        <f t="shared" si="136"/>
        <v>0</v>
      </c>
      <c r="P384" s="21"/>
      <c r="Q384" s="22">
        <v>2018.0</v>
      </c>
      <c r="R384" s="9" t="str">
        <f>'2018'!C$36</f>
        <v>-</v>
      </c>
      <c r="S384" s="9" t="str">
        <f>'2018'!E$36</f>
        <v>-</v>
      </c>
      <c r="T384" s="9" t="str">
        <f>'2018'!G$36</f>
        <v>-</v>
      </c>
      <c r="U384" s="9" t="str">
        <f>'2018'!I$36</f>
        <v>-</v>
      </c>
      <c r="V384" s="9" t="str">
        <f>'2018'!K$36</f>
        <v>-</v>
      </c>
      <c r="W384" s="9" t="str">
        <f>'2018'!M$36</f>
        <v>-</v>
      </c>
      <c r="X384" s="9" t="str">
        <f>'2018'!O$36</f>
        <v>-</v>
      </c>
      <c r="Y384" s="9" t="str">
        <f>'2018'!Q$36</f>
        <v>-</v>
      </c>
      <c r="Z384" s="9" t="str">
        <f>'2018'!S$36</f>
        <v>-</v>
      </c>
      <c r="AA384" s="9" t="str">
        <f>'2018'!U$36</f>
        <v>-</v>
      </c>
      <c r="AB384" s="9" t="str">
        <f>'2018'!W$36</f>
        <v>-</v>
      </c>
      <c r="AC384" s="25" t="str">
        <f>'2018'!Y$36</f>
        <v>-</v>
      </c>
      <c r="AD384" s="26">
        <f t="shared" si="137"/>
        <v>0</v>
      </c>
    </row>
    <row r="385" ht="15.75" customHeight="1">
      <c r="B385" s="22">
        <v>2019.0</v>
      </c>
      <c r="C385" s="9" t="str">
        <f>'2019'!C$37</f>
        <v>-</v>
      </c>
      <c r="D385" s="9" t="str">
        <f>'2019'!E$37</f>
        <v>-</v>
      </c>
      <c r="E385" s="9" t="str">
        <f>'2019'!G$37</f>
        <v>-</v>
      </c>
      <c r="F385" s="9" t="str">
        <f>'2019'!I$37</f>
        <v>-</v>
      </c>
      <c r="G385" s="9" t="str">
        <f>'2019'!K$37</f>
        <v>-</v>
      </c>
      <c r="H385" s="9" t="str">
        <f>'2019'!M$37</f>
        <v>-</v>
      </c>
      <c r="I385" s="9" t="str">
        <f>'2019'!O$37</f>
        <v>-</v>
      </c>
      <c r="J385" s="9" t="str">
        <f>'2019'!Q$37</f>
        <v>-</v>
      </c>
      <c r="K385" s="9" t="str">
        <f>'2019'!S$37</f>
        <v>-</v>
      </c>
      <c r="L385" s="9" t="str">
        <f>'2019'!U$37</f>
        <v>-</v>
      </c>
      <c r="M385" s="9" t="str">
        <f>'2019'!W$37</f>
        <v>-</v>
      </c>
      <c r="N385" s="25" t="str">
        <f>'2019'!Y$37</f>
        <v>-</v>
      </c>
      <c r="O385" s="26">
        <f t="shared" si="136"/>
        <v>0</v>
      </c>
      <c r="P385" s="21"/>
      <c r="Q385" s="22">
        <v>2019.0</v>
      </c>
      <c r="R385" s="9" t="str">
        <f>'2019'!C$36</f>
        <v>-</v>
      </c>
      <c r="S385" s="9" t="str">
        <f>'2019'!E$36</f>
        <v>-</v>
      </c>
      <c r="T385" s="9" t="str">
        <f>'2019'!G$36</f>
        <v>-</v>
      </c>
      <c r="U385" s="9" t="str">
        <f>'2019'!I$36</f>
        <v>-</v>
      </c>
      <c r="V385" s="9" t="str">
        <f>'2019'!K$36</f>
        <v>-</v>
      </c>
      <c r="W385" s="9" t="str">
        <f>'2019'!M$36</f>
        <v>-</v>
      </c>
      <c r="X385" s="9" t="str">
        <f>'2019'!O$36</f>
        <v>-</v>
      </c>
      <c r="Y385" s="9" t="str">
        <f>'2019'!Q$36</f>
        <v>-</v>
      </c>
      <c r="Z385" s="9" t="str">
        <f>'2019'!S$36</f>
        <v>-</v>
      </c>
      <c r="AA385" s="9" t="str">
        <f>'2019'!U$36</f>
        <v>-</v>
      </c>
      <c r="AB385" s="9" t="str">
        <f>'2019'!W$36</f>
        <v>-</v>
      </c>
      <c r="AC385" s="25" t="str">
        <f>'2019'!Y$36</f>
        <v>-</v>
      </c>
      <c r="AD385" s="26">
        <f t="shared" si="137"/>
        <v>0</v>
      </c>
    </row>
    <row r="386" ht="15.75" customHeight="1">
      <c r="B386" s="22">
        <v>2020.0</v>
      </c>
      <c r="C386" s="9" t="str">
        <f>'2020'!C$37</f>
        <v>-</v>
      </c>
      <c r="D386" s="9" t="str">
        <f>'2020'!E$37</f>
        <v>-</v>
      </c>
      <c r="E386" s="9" t="str">
        <f>'2020'!G$37</f>
        <v>-</v>
      </c>
      <c r="F386" s="9" t="str">
        <f>'2020'!I$37</f>
        <v>-</v>
      </c>
      <c r="G386" s="9" t="str">
        <f>'2020'!K$37</f>
        <v>-</v>
      </c>
      <c r="H386" s="9" t="str">
        <f>'2020'!M$37</f>
        <v>-</v>
      </c>
      <c r="I386" s="9" t="str">
        <f>'2020'!O$37</f>
        <v>-</v>
      </c>
      <c r="J386" s="9" t="str">
        <f>'2020'!Q$37</f>
        <v>-</v>
      </c>
      <c r="K386" s="9" t="str">
        <f>'2020'!S$37</f>
        <v>-</v>
      </c>
      <c r="L386" s="9" t="str">
        <f>'2020'!U$37</f>
        <v>-</v>
      </c>
      <c r="M386" s="9" t="str">
        <f>'2020'!W$37</f>
        <v>-</v>
      </c>
      <c r="N386" s="25" t="str">
        <f>'2020'!Y$37</f>
        <v>-</v>
      </c>
      <c r="O386" s="26">
        <f t="shared" si="136"/>
        <v>0</v>
      </c>
      <c r="P386" s="21"/>
      <c r="Q386" s="22">
        <v>2020.0</v>
      </c>
      <c r="R386" s="9" t="str">
        <f>'2020'!C$36</f>
        <v>-</v>
      </c>
      <c r="S386" s="9" t="str">
        <f>'2020'!E$36</f>
        <v>-</v>
      </c>
      <c r="T386" s="9" t="str">
        <f>'2020'!G$36</f>
        <v>-</v>
      </c>
      <c r="U386" s="9" t="str">
        <f>'2020'!I$36</f>
        <v>-</v>
      </c>
      <c r="V386" s="9" t="str">
        <f>'2020'!K$36</f>
        <v>-</v>
      </c>
      <c r="W386" s="9" t="str">
        <f>'2020'!M$36</f>
        <v>-</v>
      </c>
      <c r="X386" s="9" t="str">
        <f>'2020'!O$36</f>
        <v>-</v>
      </c>
      <c r="Y386" s="9" t="str">
        <f>'2020'!Q$36</f>
        <v>-</v>
      </c>
      <c r="Z386" s="9" t="str">
        <f>'2020'!S$36</f>
        <v>-</v>
      </c>
      <c r="AA386" s="9" t="str">
        <f>'2020'!U$36</f>
        <v>-</v>
      </c>
      <c r="AB386" s="9" t="str">
        <f>'2020'!W$36</f>
        <v>-</v>
      </c>
      <c r="AC386" s="25" t="str">
        <f>'2020'!Y$36</f>
        <v>-</v>
      </c>
      <c r="AD386" s="26">
        <f t="shared" si="137"/>
        <v>0</v>
      </c>
    </row>
    <row r="387" ht="15.75" customHeight="1">
      <c r="B387" s="22">
        <v>2021.0</v>
      </c>
      <c r="C387" s="9" t="str">
        <f>'2021'!C$37</f>
        <v>-</v>
      </c>
      <c r="D387" s="9" t="str">
        <f>'2021'!E$37</f>
        <v>-</v>
      </c>
      <c r="E387" s="9" t="str">
        <f>'2021'!G$37</f>
        <v>-</v>
      </c>
      <c r="F387" s="9" t="str">
        <f>'2021'!I$37</f>
        <v>-</v>
      </c>
      <c r="G387" s="9" t="str">
        <f>'2021'!K$37</f>
        <v>-</v>
      </c>
      <c r="H387" s="9" t="str">
        <f>'2021'!M$37</f>
        <v>-</v>
      </c>
      <c r="I387" s="9" t="str">
        <f>'2021'!O$37</f>
        <v>-</v>
      </c>
      <c r="J387" s="9" t="str">
        <f>'2021'!Q$37</f>
        <v>-</v>
      </c>
      <c r="K387" s="9" t="str">
        <f>'2021'!S$37</f>
        <v>-</v>
      </c>
      <c r="L387" s="9" t="str">
        <f>'2021'!U$37</f>
        <v>-</v>
      </c>
      <c r="M387" s="9" t="str">
        <f>'2021'!W$37</f>
        <v>-</v>
      </c>
      <c r="N387" s="25" t="str">
        <f>'2021'!Y$37</f>
        <v>-</v>
      </c>
      <c r="O387" s="26">
        <f t="shared" si="136"/>
        <v>0</v>
      </c>
      <c r="P387" s="21"/>
      <c r="Q387" s="22">
        <v>2021.0</v>
      </c>
      <c r="R387" s="9" t="str">
        <f>'2021'!C$36</f>
        <v>-</v>
      </c>
      <c r="S387" s="9" t="str">
        <f>'2021'!E$36</f>
        <v>-</v>
      </c>
      <c r="T387" s="9" t="str">
        <f>'2021'!G$36</f>
        <v>-</v>
      </c>
      <c r="U387" s="9" t="str">
        <f>'2021'!I$36</f>
        <v>-</v>
      </c>
      <c r="V387" s="9" t="str">
        <f>'2021'!K$36</f>
        <v>-</v>
      </c>
      <c r="W387" s="9" t="str">
        <f>'2021'!M$36</f>
        <v>-</v>
      </c>
      <c r="X387" s="9" t="str">
        <f>'2021'!O$36</f>
        <v>-</v>
      </c>
      <c r="Y387" s="9" t="str">
        <f>'2021'!Q$36</f>
        <v>-</v>
      </c>
      <c r="Z387" s="9" t="str">
        <f>'2021'!S$36</f>
        <v>-</v>
      </c>
      <c r="AA387" s="9" t="str">
        <f>'2021'!U$36</f>
        <v>-</v>
      </c>
      <c r="AB387" s="9" t="str">
        <f>'2021'!W$36</f>
        <v>-</v>
      </c>
      <c r="AC387" s="25" t="str">
        <f>'2021'!Y$36</f>
        <v>-</v>
      </c>
      <c r="AD387" s="26">
        <f t="shared" si="137"/>
        <v>0</v>
      </c>
    </row>
    <row r="388" ht="15.75" customHeight="1">
      <c r="B388" s="22">
        <v>2022.0</v>
      </c>
      <c r="C388" s="9" t="str">
        <f>'2022'!C$37</f>
        <v>-</v>
      </c>
      <c r="D388" s="9" t="str">
        <f>'2022'!E$37</f>
        <v>-</v>
      </c>
      <c r="E388" s="9" t="str">
        <f>'2022'!G$37</f>
        <v>-</v>
      </c>
      <c r="F388" s="9" t="str">
        <f>'2022'!I$37</f>
        <v>-</v>
      </c>
      <c r="G388" s="9" t="str">
        <f>'2022'!K$37</f>
        <v>-</v>
      </c>
      <c r="H388" s="9" t="str">
        <f>'2022'!M$37</f>
        <v>-</v>
      </c>
      <c r="I388" s="9" t="str">
        <f>'2022'!O$37</f>
        <v>-</v>
      </c>
      <c r="J388" s="9" t="str">
        <f>'2022'!Q$37</f>
        <v>-</v>
      </c>
      <c r="K388" s="9" t="str">
        <f>'2022'!S$37</f>
        <v>-</v>
      </c>
      <c r="L388" s="9" t="str">
        <f>'2022'!U$37</f>
        <v>-</v>
      </c>
      <c r="M388" s="9" t="str">
        <f>'2022'!W$37</f>
        <v>-</v>
      </c>
      <c r="N388" s="25" t="str">
        <f>'2022'!Y$37</f>
        <v>-</v>
      </c>
      <c r="O388" s="26">
        <f t="shared" si="136"/>
        <v>0</v>
      </c>
      <c r="P388" s="21"/>
      <c r="Q388" s="22">
        <v>2022.0</v>
      </c>
      <c r="R388" s="9" t="str">
        <f>'2022'!C$36</f>
        <v>-</v>
      </c>
      <c r="S388" s="9" t="str">
        <f>'2022'!E$36</f>
        <v>-</v>
      </c>
      <c r="T388" s="9" t="str">
        <f>'2022'!G$36</f>
        <v>-</v>
      </c>
      <c r="U388" s="9" t="str">
        <f>'2022'!I$36</f>
        <v>-</v>
      </c>
      <c r="V388" s="9" t="str">
        <f>'2022'!K$36</f>
        <v>-</v>
      </c>
      <c r="W388" s="9" t="str">
        <f>'2022'!M$36</f>
        <v>-</v>
      </c>
      <c r="X388" s="9" t="str">
        <f>'2022'!O$36</f>
        <v>-</v>
      </c>
      <c r="Y388" s="9" t="str">
        <f>'2022'!Q$36</f>
        <v>-</v>
      </c>
      <c r="Z388" s="9" t="str">
        <f>'2022'!S$36</f>
        <v>-</v>
      </c>
      <c r="AA388" s="9" t="str">
        <f>'2022'!U$36</f>
        <v>-</v>
      </c>
      <c r="AB388" s="9" t="str">
        <f>'2022'!W$36</f>
        <v>-</v>
      </c>
      <c r="AC388" s="25" t="str">
        <f>'2022'!Y$36</f>
        <v>-</v>
      </c>
      <c r="AD388" s="26">
        <f t="shared" si="137"/>
        <v>0</v>
      </c>
    </row>
    <row r="389" ht="15.75" customHeight="1">
      <c r="B389" s="22">
        <v>2023.0</v>
      </c>
      <c r="C389" s="9" t="str">
        <f>'2023'!C$37</f>
        <v>-</v>
      </c>
      <c r="D389" s="9" t="str">
        <f>'2023'!E$37</f>
        <v>-</v>
      </c>
      <c r="E389" s="9" t="str">
        <f>'2023'!G$37</f>
        <v>-</v>
      </c>
      <c r="F389" s="9" t="str">
        <f>'2023'!I$37</f>
        <v>-</v>
      </c>
      <c r="G389" s="9" t="str">
        <f>'2023'!K$37</f>
        <v>-</v>
      </c>
      <c r="H389" s="9" t="str">
        <f>'2023'!M$37</f>
        <v>-</v>
      </c>
      <c r="I389" s="9" t="str">
        <f>'2023'!O$37</f>
        <v>-</v>
      </c>
      <c r="J389" s="9" t="str">
        <f>'2023'!Q$37</f>
        <v>-</v>
      </c>
      <c r="K389" s="9" t="str">
        <f>'2023'!S$37</f>
        <v>-</v>
      </c>
      <c r="L389" s="9" t="str">
        <f>'2023'!U$37</f>
        <v>-</v>
      </c>
      <c r="M389" s="9" t="str">
        <f>'2023'!W$37</f>
        <v>-</v>
      </c>
      <c r="N389" s="25" t="str">
        <f>'2023'!Y$37</f>
        <v>-</v>
      </c>
      <c r="O389" s="26">
        <f t="shared" si="136"/>
        <v>0</v>
      </c>
      <c r="P389" s="21"/>
      <c r="Q389" s="22">
        <v>2023.0</v>
      </c>
      <c r="R389" s="9" t="str">
        <f>'2023'!C$36</f>
        <v>-</v>
      </c>
      <c r="S389" s="9" t="str">
        <f>'2023'!E$36</f>
        <v>-</v>
      </c>
      <c r="T389" s="9" t="str">
        <f>'2023'!G$36</f>
        <v>-</v>
      </c>
      <c r="U389" s="9" t="str">
        <f>'2023'!I$36</f>
        <v>-</v>
      </c>
      <c r="V389" s="9" t="str">
        <f>'2023'!K$36</f>
        <v>-</v>
      </c>
      <c r="W389" s="9" t="str">
        <f>'2023'!M$36</f>
        <v>-</v>
      </c>
      <c r="X389" s="9" t="str">
        <f>'2023'!O$36</f>
        <v>-</v>
      </c>
      <c r="Y389" s="9" t="str">
        <f>'2023'!Q$36</f>
        <v>-</v>
      </c>
      <c r="Z389" s="9" t="str">
        <f>'2023'!S$36</f>
        <v>-</v>
      </c>
      <c r="AA389" s="9" t="str">
        <f>'2023'!U$36</f>
        <v>-</v>
      </c>
      <c r="AB389" s="9" t="str">
        <f>'2023'!W$36</f>
        <v>-</v>
      </c>
      <c r="AC389" s="25" t="str">
        <f>'2023'!Y$36</f>
        <v>-</v>
      </c>
      <c r="AD389" s="26">
        <f t="shared" si="137"/>
        <v>0</v>
      </c>
    </row>
    <row r="390" ht="15.75" customHeight="1">
      <c r="B390" s="22">
        <v>2024.0</v>
      </c>
      <c r="C390" s="9" t="str">
        <f>'2024'!C$37</f>
        <v>-</v>
      </c>
      <c r="D390" s="9" t="str">
        <f>'2024'!E$37</f>
        <v>-</v>
      </c>
      <c r="E390" s="9" t="str">
        <f>'2024'!G$37</f>
        <v>-</v>
      </c>
      <c r="F390" s="9" t="str">
        <f>'2024'!I$37</f>
        <v>-</v>
      </c>
      <c r="G390" s="9" t="str">
        <f>'2024'!K$37</f>
        <v>-</v>
      </c>
      <c r="H390" s="9" t="str">
        <f>'2024'!M$37</f>
        <v>-</v>
      </c>
      <c r="I390" s="9" t="str">
        <f>'2024'!O$37</f>
        <v>-</v>
      </c>
      <c r="J390" s="9" t="str">
        <f>'2024'!Q$37</f>
        <v>-</v>
      </c>
      <c r="K390" s="9" t="str">
        <f>'2024'!S$37</f>
        <v>-</v>
      </c>
      <c r="L390" s="9" t="str">
        <f>'2024'!U$37</f>
        <v>-</v>
      </c>
      <c r="M390" s="9" t="str">
        <f>'2024'!W$37</f>
        <v>-</v>
      </c>
      <c r="N390" s="25" t="str">
        <f>'2024'!Y$37</f>
        <v>-</v>
      </c>
      <c r="O390" s="26">
        <f t="shared" si="136"/>
        <v>0</v>
      </c>
      <c r="P390" s="21"/>
      <c r="Q390" s="22">
        <v>2024.0</v>
      </c>
      <c r="R390" s="9" t="str">
        <f>'2024'!C$36</f>
        <v>-</v>
      </c>
      <c r="S390" s="9" t="str">
        <f>'2024'!E$36</f>
        <v>-</v>
      </c>
      <c r="T390" s="9" t="str">
        <f>'2024'!G$36</f>
        <v>-</v>
      </c>
      <c r="U390" s="9" t="str">
        <f>'2024'!I$36</f>
        <v>-</v>
      </c>
      <c r="V390" s="9" t="str">
        <f>'2024'!K$36</f>
        <v>-</v>
      </c>
      <c r="W390" s="9" t="str">
        <f>'2024'!M$36</f>
        <v>-</v>
      </c>
      <c r="X390" s="9" t="str">
        <f>'2024'!O$36</f>
        <v>-</v>
      </c>
      <c r="Y390" s="9" t="str">
        <f>'2024'!Q$36</f>
        <v>-</v>
      </c>
      <c r="Z390" s="9" t="str">
        <f>'2024'!S$36</f>
        <v>-</v>
      </c>
      <c r="AA390" s="9" t="str">
        <f>'2024'!U$36</f>
        <v>-</v>
      </c>
      <c r="AB390" s="9" t="str">
        <f>'2024'!W$36</f>
        <v>-</v>
      </c>
      <c r="AC390" s="25" t="str">
        <f>'2024'!Y$36</f>
        <v>-</v>
      </c>
      <c r="AD390" s="26">
        <f t="shared" si="137"/>
        <v>0</v>
      </c>
    </row>
    <row r="391" ht="15.75" customHeight="1">
      <c r="B391" s="22">
        <v>2025.0</v>
      </c>
      <c r="C391" s="9" t="str">
        <f>'2025'!C$37</f>
        <v>-</v>
      </c>
      <c r="D391" s="9" t="str">
        <f>'2025'!E$37</f>
        <v>-</v>
      </c>
      <c r="E391" s="9" t="str">
        <f>'2025'!G$37</f>
        <v>-</v>
      </c>
      <c r="F391" s="9" t="str">
        <f>'2025'!I$37</f>
        <v>-</v>
      </c>
      <c r="G391" s="9" t="str">
        <f>'2025'!K$37</f>
        <v>-</v>
      </c>
      <c r="H391" s="9" t="str">
        <f>'2025'!M$37</f>
        <v>-</v>
      </c>
      <c r="I391" s="9" t="str">
        <f>'2025'!O$37</f>
        <v>-</v>
      </c>
      <c r="J391" s="9" t="str">
        <f>'2025'!Q$37</f>
        <v>-</v>
      </c>
      <c r="K391" s="9" t="str">
        <f>'2025'!S$37</f>
        <v>-</v>
      </c>
      <c r="L391" s="9" t="str">
        <f>'2025'!U$37</f>
        <v>-</v>
      </c>
      <c r="M391" s="9" t="str">
        <f>'2025'!W$37</f>
        <v>-</v>
      </c>
      <c r="N391" s="25" t="str">
        <f>'2025'!Y$37</f>
        <v>-</v>
      </c>
      <c r="O391" s="26">
        <f t="shared" si="136"/>
        <v>0</v>
      </c>
      <c r="P391" s="21"/>
      <c r="Q391" s="22">
        <v>2025.0</v>
      </c>
      <c r="R391" s="9" t="str">
        <f>'2025'!C$36</f>
        <v>-</v>
      </c>
      <c r="S391" s="9" t="str">
        <f>'2025'!E$36</f>
        <v>-</v>
      </c>
      <c r="T391" s="9" t="str">
        <f>'2025'!G$36</f>
        <v>-</v>
      </c>
      <c r="U391" s="9" t="str">
        <f>'2025'!I$36</f>
        <v>-</v>
      </c>
      <c r="V391" s="9" t="str">
        <f>'2025'!K$36</f>
        <v>-</v>
      </c>
      <c r="W391" s="9" t="str">
        <f>'2025'!M$36</f>
        <v>-</v>
      </c>
      <c r="X391" s="9" t="str">
        <f>'2025'!O$36</f>
        <v>-</v>
      </c>
      <c r="Y391" s="9" t="str">
        <f>'2025'!Q$36</f>
        <v>-</v>
      </c>
      <c r="Z391" s="9" t="str">
        <f>'2025'!S$36</f>
        <v>-</v>
      </c>
      <c r="AA391" s="9" t="str">
        <f>'2025'!U$36</f>
        <v>-</v>
      </c>
      <c r="AB391" s="9" t="str">
        <f>'2025'!W$36</f>
        <v>-</v>
      </c>
      <c r="AC391" s="25" t="str">
        <f>'2025'!Y$36</f>
        <v>-</v>
      </c>
      <c r="AD391" s="26">
        <f t="shared" si="137"/>
        <v>0</v>
      </c>
    </row>
    <row r="392" ht="15.75" customHeight="1">
      <c r="B392" s="22">
        <v>2026.0</v>
      </c>
      <c r="C392" s="9" t="str">
        <f>'2026'!C$37</f>
        <v>-</v>
      </c>
      <c r="D392" s="9" t="str">
        <f>'2026'!E$37</f>
        <v>-</v>
      </c>
      <c r="E392" s="9" t="str">
        <f>'2026'!G$37</f>
        <v>-</v>
      </c>
      <c r="F392" s="9" t="str">
        <f>'2026'!I$37</f>
        <v>-</v>
      </c>
      <c r="G392" s="9" t="str">
        <f>'2026'!K$37</f>
        <v>-</v>
      </c>
      <c r="H392" s="9" t="str">
        <f>'2026'!M$37</f>
        <v>-</v>
      </c>
      <c r="I392" s="9" t="str">
        <f>'2026'!O$37</f>
        <v>-</v>
      </c>
      <c r="J392" s="9" t="str">
        <f>'2026'!Q$37</f>
        <v>-</v>
      </c>
      <c r="K392" s="9" t="str">
        <f>'2026'!S$37</f>
        <v>-</v>
      </c>
      <c r="L392" s="9" t="str">
        <f>'2026'!U$37</f>
        <v>-</v>
      </c>
      <c r="M392" s="9" t="str">
        <f>'2026'!W$37</f>
        <v>-</v>
      </c>
      <c r="N392" s="25" t="str">
        <f>'2026'!Y$37</f>
        <v>-</v>
      </c>
      <c r="O392" s="26">
        <f t="shared" si="136"/>
        <v>0</v>
      </c>
      <c r="P392" s="21"/>
      <c r="Q392" s="22">
        <v>2026.0</v>
      </c>
      <c r="R392" s="9" t="str">
        <f>'2026'!C$36</f>
        <v>-</v>
      </c>
      <c r="S392" s="9" t="str">
        <f>'2026'!E$36</f>
        <v>-</v>
      </c>
      <c r="T392" s="9" t="str">
        <f>'2026'!G$36</f>
        <v>-</v>
      </c>
      <c r="U392" s="9" t="str">
        <f>'2026'!I$36</f>
        <v>-</v>
      </c>
      <c r="V392" s="9" t="str">
        <f>'2026'!K$36</f>
        <v>-</v>
      </c>
      <c r="W392" s="9" t="str">
        <f>'2026'!M$36</f>
        <v>-</v>
      </c>
      <c r="X392" s="9" t="str">
        <f>'2026'!O$36</f>
        <v>-</v>
      </c>
      <c r="Y392" s="9" t="str">
        <f>'2026'!Q$36</f>
        <v>-</v>
      </c>
      <c r="Z392" s="9" t="str">
        <f>'2026'!S$36</f>
        <v>-</v>
      </c>
      <c r="AA392" s="9" t="str">
        <f>'2026'!U$36</f>
        <v>-</v>
      </c>
      <c r="AB392" s="9" t="str">
        <f>'2026'!W$36</f>
        <v>-</v>
      </c>
      <c r="AC392" s="25" t="str">
        <f>'2026'!Y$36</f>
        <v>-</v>
      </c>
      <c r="AD392" s="26">
        <f t="shared" si="137"/>
        <v>0</v>
      </c>
    </row>
    <row r="393" ht="15.75" customHeight="1">
      <c r="B393" s="34" t="s">
        <v>42</v>
      </c>
      <c r="C393" s="35" t="str">
        <f t="shared" ref="C393:O393" si="138">AVERAGE(C267:C392)</f>
        <v>#DIV/0!</v>
      </c>
      <c r="D393" s="35" t="str">
        <f t="shared" si="138"/>
        <v>#DIV/0!</v>
      </c>
      <c r="E393" s="35" t="str">
        <f t="shared" si="138"/>
        <v>#DIV/0!</v>
      </c>
      <c r="F393" s="35" t="str">
        <f t="shared" si="138"/>
        <v>#DIV/0!</v>
      </c>
      <c r="G393" s="35" t="str">
        <f t="shared" si="138"/>
        <v>#DIV/0!</v>
      </c>
      <c r="H393" s="35" t="str">
        <f t="shared" si="138"/>
        <v>#DIV/0!</v>
      </c>
      <c r="I393" s="35" t="str">
        <f t="shared" si="138"/>
        <v>#DIV/0!</v>
      </c>
      <c r="J393" s="35" t="str">
        <f t="shared" si="138"/>
        <v>#DIV/0!</v>
      </c>
      <c r="K393" s="35" t="str">
        <f t="shared" si="138"/>
        <v>#DIV/0!</v>
      </c>
      <c r="L393" s="35" t="str">
        <f t="shared" si="138"/>
        <v>#DIV/0!</v>
      </c>
      <c r="M393" s="35" t="str">
        <f t="shared" si="138"/>
        <v>#DIV/0!</v>
      </c>
      <c r="N393" s="36" t="str">
        <f t="shared" si="138"/>
        <v>#DIV/0!</v>
      </c>
      <c r="O393" s="37">
        <f t="shared" si="138"/>
        <v>0</v>
      </c>
      <c r="P393" s="21"/>
      <c r="Q393" s="34" t="s">
        <v>42</v>
      </c>
      <c r="R393" s="35" t="str">
        <f t="shared" ref="R393:AD393" si="139">AVERAGE(R267:R392)</f>
        <v>#DIV/0!</v>
      </c>
      <c r="S393" s="35" t="str">
        <f t="shared" si="139"/>
        <v>#DIV/0!</v>
      </c>
      <c r="T393" s="35" t="str">
        <f t="shared" si="139"/>
        <v>#DIV/0!</v>
      </c>
      <c r="U393" s="35" t="str">
        <f t="shared" si="139"/>
        <v>#DIV/0!</v>
      </c>
      <c r="V393" s="35" t="str">
        <f t="shared" si="139"/>
        <v>#DIV/0!</v>
      </c>
      <c r="W393" s="35" t="str">
        <f t="shared" si="139"/>
        <v>#DIV/0!</v>
      </c>
      <c r="X393" s="35" t="str">
        <f t="shared" si="139"/>
        <v>#DIV/0!</v>
      </c>
      <c r="Y393" s="35" t="str">
        <f t="shared" si="139"/>
        <v>#DIV/0!</v>
      </c>
      <c r="Z393" s="35" t="str">
        <f t="shared" si="139"/>
        <v>#DIV/0!</v>
      </c>
      <c r="AA393" s="35" t="str">
        <f t="shared" si="139"/>
        <v>#DIV/0!</v>
      </c>
      <c r="AB393" s="35" t="str">
        <f t="shared" si="139"/>
        <v>#DIV/0!</v>
      </c>
      <c r="AC393" s="36" t="str">
        <f t="shared" si="139"/>
        <v>#DIV/0!</v>
      </c>
      <c r="AD393" s="37">
        <f t="shared" si="139"/>
        <v>0</v>
      </c>
    </row>
    <row r="394" ht="15.75" customHeight="1">
      <c r="B394" s="38" t="s">
        <v>43</v>
      </c>
      <c r="C394" s="9">
        <f t="shared" ref="C394:O394" si="140">MIN(C267:C392)</f>
        <v>0</v>
      </c>
      <c r="D394" s="9">
        <f t="shared" si="140"/>
        <v>0</v>
      </c>
      <c r="E394" s="9">
        <f t="shared" si="140"/>
        <v>0</v>
      </c>
      <c r="F394" s="9">
        <f t="shared" si="140"/>
        <v>0</v>
      </c>
      <c r="G394" s="9">
        <f t="shared" si="140"/>
        <v>0</v>
      </c>
      <c r="H394" s="9">
        <f t="shared" si="140"/>
        <v>0</v>
      </c>
      <c r="I394" s="9">
        <f t="shared" si="140"/>
        <v>0</v>
      </c>
      <c r="J394" s="9">
        <f t="shared" si="140"/>
        <v>0</v>
      </c>
      <c r="K394" s="9">
        <f t="shared" si="140"/>
        <v>0</v>
      </c>
      <c r="L394" s="9">
        <f t="shared" si="140"/>
        <v>0</v>
      </c>
      <c r="M394" s="9">
        <f t="shared" si="140"/>
        <v>0</v>
      </c>
      <c r="N394" s="25">
        <f t="shared" si="140"/>
        <v>0</v>
      </c>
      <c r="O394" s="26">
        <f t="shared" si="140"/>
        <v>0</v>
      </c>
      <c r="P394" s="21"/>
      <c r="Q394" s="38" t="s">
        <v>43</v>
      </c>
      <c r="R394" s="9">
        <f t="shared" ref="R394:AD394" si="141">MIN(R267:R392)</f>
        <v>0</v>
      </c>
      <c r="S394" s="9">
        <f t="shared" si="141"/>
        <v>0</v>
      </c>
      <c r="T394" s="9">
        <f t="shared" si="141"/>
        <v>0</v>
      </c>
      <c r="U394" s="9">
        <f t="shared" si="141"/>
        <v>0</v>
      </c>
      <c r="V394" s="9">
        <f t="shared" si="141"/>
        <v>0</v>
      </c>
      <c r="W394" s="9">
        <f t="shared" si="141"/>
        <v>0</v>
      </c>
      <c r="X394" s="9">
        <f t="shared" si="141"/>
        <v>0</v>
      </c>
      <c r="Y394" s="9">
        <f t="shared" si="141"/>
        <v>0</v>
      </c>
      <c r="Z394" s="9">
        <f t="shared" si="141"/>
        <v>0</v>
      </c>
      <c r="AA394" s="9">
        <f t="shared" si="141"/>
        <v>0</v>
      </c>
      <c r="AB394" s="9">
        <f t="shared" si="141"/>
        <v>0</v>
      </c>
      <c r="AC394" s="25">
        <f t="shared" si="141"/>
        <v>0</v>
      </c>
      <c r="AD394" s="26">
        <f t="shared" si="141"/>
        <v>0</v>
      </c>
    </row>
    <row r="395" ht="15.75" customHeight="1">
      <c r="B395" s="30" t="s">
        <v>39</v>
      </c>
      <c r="C395" s="31">
        <f t="shared" ref="C395:O395" si="142">MAX(C267:C392)</f>
        <v>0</v>
      </c>
      <c r="D395" s="31">
        <f t="shared" si="142"/>
        <v>0</v>
      </c>
      <c r="E395" s="31">
        <f t="shared" si="142"/>
        <v>0</v>
      </c>
      <c r="F395" s="31">
        <f t="shared" si="142"/>
        <v>0</v>
      </c>
      <c r="G395" s="31">
        <f t="shared" si="142"/>
        <v>0</v>
      </c>
      <c r="H395" s="31">
        <f t="shared" si="142"/>
        <v>0</v>
      </c>
      <c r="I395" s="31">
        <f t="shared" si="142"/>
        <v>0</v>
      </c>
      <c r="J395" s="31">
        <f t="shared" si="142"/>
        <v>0</v>
      </c>
      <c r="K395" s="31">
        <f t="shared" si="142"/>
        <v>0</v>
      </c>
      <c r="L395" s="31">
        <f t="shared" si="142"/>
        <v>0</v>
      </c>
      <c r="M395" s="31">
        <f t="shared" si="142"/>
        <v>0</v>
      </c>
      <c r="N395" s="32">
        <f t="shared" si="142"/>
        <v>0</v>
      </c>
      <c r="O395" s="33">
        <f t="shared" si="142"/>
        <v>0</v>
      </c>
      <c r="P395" s="21"/>
      <c r="Q395" s="30" t="s">
        <v>39</v>
      </c>
      <c r="R395" s="31">
        <f t="shared" ref="R395:AD395" si="143">MAX(R267:R392)</f>
        <v>0</v>
      </c>
      <c r="S395" s="31">
        <f t="shared" si="143"/>
        <v>0</v>
      </c>
      <c r="T395" s="31">
        <f t="shared" si="143"/>
        <v>0</v>
      </c>
      <c r="U395" s="31">
        <f t="shared" si="143"/>
        <v>0</v>
      </c>
      <c r="V395" s="31">
        <f t="shared" si="143"/>
        <v>0</v>
      </c>
      <c r="W395" s="31">
        <f t="shared" si="143"/>
        <v>0</v>
      </c>
      <c r="X395" s="31">
        <f t="shared" si="143"/>
        <v>0</v>
      </c>
      <c r="Y395" s="31">
        <f t="shared" si="143"/>
        <v>0</v>
      </c>
      <c r="Z395" s="31">
        <f t="shared" si="143"/>
        <v>0</v>
      </c>
      <c r="AA395" s="31">
        <f t="shared" si="143"/>
        <v>0</v>
      </c>
      <c r="AB395" s="31">
        <f t="shared" si="143"/>
        <v>0</v>
      </c>
      <c r="AC395" s="32">
        <f t="shared" si="143"/>
        <v>0</v>
      </c>
      <c r="AD395" s="33">
        <f t="shared" si="143"/>
        <v>0</v>
      </c>
    </row>
    <row r="396" ht="15.75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 ht="15.75" customHeight="1">
      <c r="B397" s="18" t="s">
        <v>46</v>
      </c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20"/>
      <c r="P397" s="21"/>
      <c r="Q397" s="18" t="s">
        <v>47</v>
      </c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20"/>
    </row>
    <row r="398" ht="15.75" customHeight="1">
      <c r="B398" s="22" t="s">
        <v>21</v>
      </c>
      <c r="C398" s="23" t="s">
        <v>25</v>
      </c>
      <c r="D398" s="23" t="s">
        <v>26</v>
      </c>
      <c r="E398" s="23" t="s">
        <v>27</v>
      </c>
      <c r="F398" s="23" t="s">
        <v>28</v>
      </c>
      <c r="G398" s="23" t="s">
        <v>29</v>
      </c>
      <c r="H398" s="23" t="s">
        <v>30</v>
      </c>
      <c r="I398" s="23" t="s">
        <v>31</v>
      </c>
      <c r="J398" s="23" t="s">
        <v>32</v>
      </c>
      <c r="K398" s="23" t="s">
        <v>33</v>
      </c>
      <c r="L398" s="23" t="s">
        <v>34</v>
      </c>
      <c r="M398" s="23" t="s">
        <v>35</v>
      </c>
      <c r="N398" s="23" t="s">
        <v>36</v>
      </c>
      <c r="O398" s="24" t="s">
        <v>21</v>
      </c>
      <c r="P398" s="21"/>
      <c r="Q398" s="22" t="s">
        <v>21</v>
      </c>
      <c r="R398" s="23" t="s">
        <v>25</v>
      </c>
      <c r="S398" s="23" t="s">
        <v>26</v>
      </c>
      <c r="T398" s="23" t="s">
        <v>27</v>
      </c>
      <c r="U398" s="23" t="s">
        <v>28</v>
      </c>
      <c r="V398" s="23" t="s">
        <v>29</v>
      </c>
      <c r="W398" s="23" t="s">
        <v>30</v>
      </c>
      <c r="X398" s="23" t="s">
        <v>31</v>
      </c>
      <c r="Y398" s="23" t="s">
        <v>32</v>
      </c>
      <c r="Z398" s="23" t="s">
        <v>33</v>
      </c>
      <c r="AA398" s="23" t="s">
        <v>34</v>
      </c>
      <c r="AB398" s="23" t="s">
        <v>35</v>
      </c>
      <c r="AC398" s="23" t="s">
        <v>36</v>
      </c>
      <c r="AD398" s="24" t="s">
        <v>21</v>
      </c>
    </row>
    <row r="399" ht="15.75" customHeight="1">
      <c r="B399" s="22">
        <v>1901.0</v>
      </c>
      <c r="C399" s="9" t="str">
        <f>'1901'!B$37</f>
        <v>-</v>
      </c>
      <c r="D399" s="9" t="str">
        <f>'1901'!D$37</f>
        <v>-</v>
      </c>
      <c r="E399" s="9" t="str">
        <f>'1901'!F$37</f>
        <v>-</v>
      </c>
      <c r="F399" s="9" t="str">
        <f>'1901'!H$37</f>
        <v>-</v>
      </c>
      <c r="G399" s="9" t="str">
        <f>'1901'!J$37</f>
        <v>-</v>
      </c>
      <c r="H399" s="9" t="str">
        <f>'1901'!L$37</f>
        <v>-</v>
      </c>
      <c r="I399" s="9" t="str">
        <f>'1901'!N$37</f>
        <v>-</v>
      </c>
      <c r="J399" s="9" t="str">
        <f>'1901'!P$37</f>
        <v>-</v>
      </c>
      <c r="K399" s="9" t="str">
        <f>'1901'!R$37</f>
        <v>-</v>
      </c>
      <c r="L399" s="9" t="str">
        <f>'1901'!T$37</f>
        <v>-</v>
      </c>
      <c r="M399" s="9" t="str">
        <f>'1901'!V$37</f>
        <v>-</v>
      </c>
      <c r="N399" s="25" t="str">
        <f>'1901'!X$37</f>
        <v>-</v>
      </c>
      <c r="O399" s="26">
        <f t="shared" ref="O399:O524" si="144">MAX(C399:N399)</f>
        <v>0</v>
      </c>
      <c r="P399" s="21"/>
      <c r="Q399" s="22">
        <v>1901.0</v>
      </c>
      <c r="R399" s="9" t="str">
        <f>'1901'!B$36</f>
        <v>-</v>
      </c>
      <c r="S399" s="9" t="str">
        <f>'1901'!D$36</f>
        <v>-</v>
      </c>
      <c r="T399" s="9" t="str">
        <f>'1901'!F$36</f>
        <v>-</v>
      </c>
      <c r="U399" s="9" t="str">
        <f>'1901'!H$36</f>
        <v>-</v>
      </c>
      <c r="V399" s="9" t="str">
        <f>'1901'!J$36</f>
        <v>-</v>
      </c>
      <c r="W399" s="9" t="str">
        <f>'1901'!L$36</f>
        <v>-</v>
      </c>
      <c r="X399" s="9" t="str">
        <f>'1901'!N$36</f>
        <v>-</v>
      </c>
      <c r="Y399" s="9" t="str">
        <f>'1901'!P$36</f>
        <v>-</v>
      </c>
      <c r="Z399" s="9" t="str">
        <f>'1901'!R$36</f>
        <v>-</v>
      </c>
      <c r="AA399" s="9" t="str">
        <f>'1901'!T$36</f>
        <v>-</v>
      </c>
      <c r="AB399" s="9" t="str">
        <f>'1901'!V$36</f>
        <v>-</v>
      </c>
      <c r="AC399" s="25" t="str">
        <f>'1901'!X$36</f>
        <v>-</v>
      </c>
      <c r="AD399" s="26">
        <f t="shared" ref="AD399:AD524" si="145">MIN(R399:AC399)</f>
        <v>0</v>
      </c>
    </row>
    <row r="400" ht="15.75" customHeight="1">
      <c r="B400" s="22">
        <v>1902.0</v>
      </c>
      <c r="C400" s="9" t="str">
        <f>'1902'!B$37</f>
        <v>-</v>
      </c>
      <c r="D400" s="9" t="str">
        <f>'1902'!D$37</f>
        <v>-</v>
      </c>
      <c r="E400" s="9" t="str">
        <f>'1902'!F$37</f>
        <v>-</v>
      </c>
      <c r="F400" s="9" t="str">
        <f>'1902'!H$37</f>
        <v>-</v>
      </c>
      <c r="G400" s="9" t="str">
        <f>'1902'!J$37</f>
        <v>-</v>
      </c>
      <c r="H400" s="9" t="str">
        <f>'1902'!L$37</f>
        <v>-</v>
      </c>
      <c r="I400" s="9" t="str">
        <f>'1902'!N$37</f>
        <v>-</v>
      </c>
      <c r="J400" s="9" t="str">
        <f>'1902'!P$37</f>
        <v>-</v>
      </c>
      <c r="K400" s="9" t="str">
        <f>'1902'!R$37</f>
        <v>-</v>
      </c>
      <c r="L400" s="9" t="str">
        <f>'1902'!T$37</f>
        <v>-</v>
      </c>
      <c r="M400" s="9" t="str">
        <f>'1902'!V$37</f>
        <v>-</v>
      </c>
      <c r="N400" s="25" t="str">
        <f>'1902'!X$37</f>
        <v>-</v>
      </c>
      <c r="O400" s="26">
        <f t="shared" si="144"/>
        <v>0</v>
      </c>
      <c r="P400" s="21"/>
      <c r="Q400" s="22">
        <v>1902.0</v>
      </c>
      <c r="R400" s="9" t="str">
        <f>'1902'!B$36</f>
        <v>-</v>
      </c>
      <c r="S400" s="9" t="str">
        <f>'1902'!D$36</f>
        <v>-</v>
      </c>
      <c r="T400" s="9" t="str">
        <f>'1902'!F$36</f>
        <v>-</v>
      </c>
      <c r="U400" s="9" t="str">
        <f>'1902'!H$36</f>
        <v>-</v>
      </c>
      <c r="V400" s="9" t="str">
        <f>'1902'!J$36</f>
        <v>-</v>
      </c>
      <c r="W400" s="9" t="str">
        <f>'1902'!L$36</f>
        <v>-</v>
      </c>
      <c r="X400" s="9" t="str">
        <f>'1902'!N$36</f>
        <v>-</v>
      </c>
      <c r="Y400" s="9" t="str">
        <f>'1902'!P$36</f>
        <v>-</v>
      </c>
      <c r="Z400" s="9" t="str">
        <f>'1902'!R$36</f>
        <v>-</v>
      </c>
      <c r="AA400" s="9" t="str">
        <f>'1902'!T$36</f>
        <v>-</v>
      </c>
      <c r="AB400" s="9" t="str">
        <f>'1902'!V$36</f>
        <v>-</v>
      </c>
      <c r="AC400" s="25" t="str">
        <f>'1902'!X$36</f>
        <v>-</v>
      </c>
      <c r="AD400" s="26">
        <f t="shared" si="145"/>
        <v>0</v>
      </c>
    </row>
    <row r="401" ht="15.75" customHeight="1">
      <c r="B401" s="22">
        <v>1903.0</v>
      </c>
      <c r="C401" s="9" t="str">
        <f>'1903'!B$37</f>
        <v>-</v>
      </c>
      <c r="D401" s="9" t="str">
        <f>'1903'!D$37</f>
        <v>-</v>
      </c>
      <c r="E401" s="9" t="str">
        <f>'1903'!F$37</f>
        <v>-</v>
      </c>
      <c r="F401" s="9" t="str">
        <f>'1903'!H$37</f>
        <v>-</v>
      </c>
      <c r="G401" s="9" t="str">
        <f>'1903'!J$37</f>
        <v>-</v>
      </c>
      <c r="H401" s="9" t="str">
        <f>'1903'!L$37</f>
        <v>-</v>
      </c>
      <c r="I401" s="9" t="str">
        <f>'1903'!N$37</f>
        <v>-</v>
      </c>
      <c r="J401" s="9" t="str">
        <f>'1903'!P$37</f>
        <v>-</v>
      </c>
      <c r="K401" s="9" t="str">
        <f>'1903'!R$37</f>
        <v>-</v>
      </c>
      <c r="L401" s="9" t="str">
        <f>'1903'!T$37</f>
        <v>-</v>
      </c>
      <c r="M401" s="9" t="str">
        <f>'1903'!V$37</f>
        <v>-</v>
      </c>
      <c r="N401" s="25" t="str">
        <f>'1903'!X$37</f>
        <v>-</v>
      </c>
      <c r="O401" s="26">
        <f t="shared" si="144"/>
        <v>0</v>
      </c>
      <c r="P401" s="21"/>
      <c r="Q401" s="22">
        <v>1903.0</v>
      </c>
      <c r="R401" s="9" t="str">
        <f>'1903'!B$36</f>
        <v>-</v>
      </c>
      <c r="S401" s="9" t="str">
        <f>'1903'!D$36</f>
        <v>-</v>
      </c>
      <c r="T401" s="9" t="str">
        <f>'1903'!F$36</f>
        <v>-</v>
      </c>
      <c r="U401" s="9" t="str">
        <f>'1903'!H$36</f>
        <v>-</v>
      </c>
      <c r="V401" s="9" t="str">
        <f>'1903'!J$36</f>
        <v>-</v>
      </c>
      <c r="W401" s="9" t="str">
        <f>'1903'!L$36</f>
        <v>-</v>
      </c>
      <c r="X401" s="9" t="str">
        <f>'1903'!N$36</f>
        <v>-</v>
      </c>
      <c r="Y401" s="9" t="str">
        <f>'1903'!P$36</f>
        <v>-</v>
      </c>
      <c r="Z401" s="9" t="str">
        <f>'1903'!R$36</f>
        <v>-</v>
      </c>
      <c r="AA401" s="9" t="str">
        <f>'1903'!T$36</f>
        <v>-</v>
      </c>
      <c r="AB401" s="9" t="str">
        <f>'1903'!V$36</f>
        <v>-</v>
      </c>
      <c r="AC401" s="25" t="str">
        <f>'1903'!X$36</f>
        <v>-</v>
      </c>
      <c r="AD401" s="26">
        <f t="shared" si="145"/>
        <v>0</v>
      </c>
    </row>
    <row r="402" ht="15.75" customHeight="1">
      <c r="B402" s="22">
        <v>1904.0</v>
      </c>
      <c r="C402" s="9" t="str">
        <f>'1904'!B$37</f>
        <v>-</v>
      </c>
      <c r="D402" s="9" t="str">
        <f>'1904'!D$37</f>
        <v>-</v>
      </c>
      <c r="E402" s="9" t="str">
        <f>'1904'!F$37</f>
        <v>-</v>
      </c>
      <c r="F402" s="9" t="str">
        <f>'1904'!H$37</f>
        <v>-</v>
      </c>
      <c r="G402" s="9" t="str">
        <f>'1904'!J$37</f>
        <v>-</v>
      </c>
      <c r="H402" s="9" t="str">
        <f>'1904'!L$37</f>
        <v>-</v>
      </c>
      <c r="I402" s="9" t="str">
        <f>'1904'!N$37</f>
        <v>-</v>
      </c>
      <c r="J402" s="9" t="str">
        <f>'1904'!P$37</f>
        <v>-</v>
      </c>
      <c r="K402" s="9" t="str">
        <f>'1904'!R$37</f>
        <v>-</v>
      </c>
      <c r="L402" s="9" t="str">
        <f>'1904'!T$37</f>
        <v>-</v>
      </c>
      <c r="M402" s="9" t="str">
        <f>'1904'!V$37</f>
        <v>-</v>
      </c>
      <c r="N402" s="25" t="str">
        <f>'1904'!X$37</f>
        <v>-</v>
      </c>
      <c r="O402" s="26">
        <f t="shared" si="144"/>
        <v>0</v>
      </c>
      <c r="P402" s="21"/>
      <c r="Q402" s="22">
        <v>1904.0</v>
      </c>
      <c r="R402" s="9" t="str">
        <f>'1904'!B$36</f>
        <v>-</v>
      </c>
      <c r="S402" s="9" t="str">
        <f>'1904'!D$36</f>
        <v>-</v>
      </c>
      <c r="T402" s="9" t="str">
        <f>'1904'!F$36</f>
        <v>-</v>
      </c>
      <c r="U402" s="9" t="str">
        <f>'1904'!H$36</f>
        <v>-</v>
      </c>
      <c r="V402" s="9" t="str">
        <f>'1904'!J$36</f>
        <v>-</v>
      </c>
      <c r="W402" s="9" t="str">
        <f>'1904'!L$36</f>
        <v>-</v>
      </c>
      <c r="X402" s="9" t="str">
        <f>'1904'!N$36</f>
        <v>-</v>
      </c>
      <c r="Y402" s="9" t="str">
        <f>'1904'!P$36</f>
        <v>-</v>
      </c>
      <c r="Z402" s="9" t="str">
        <f>'1904'!R$36</f>
        <v>-</v>
      </c>
      <c r="AA402" s="9" t="str">
        <f>'1904'!T$36</f>
        <v>-</v>
      </c>
      <c r="AB402" s="9" t="str">
        <f>'1904'!V$36</f>
        <v>-</v>
      </c>
      <c r="AC402" s="25" t="str">
        <f>'1904'!X$36</f>
        <v>-</v>
      </c>
      <c r="AD402" s="26">
        <f t="shared" si="145"/>
        <v>0</v>
      </c>
      <c r="AE402" s="27"/>
    </row>
    <row r="403" ht="15.75" customHeight="1">
      <c r="B403" s="22">
        <v>1905.0</v>
      </c>
      <c r="C403" s="9" t="str">
        <f>'1905'!B$37</f>
        <v>-</v>
      </c>
      <c r="D403" s="9" t="str">
        <f>'1905'!D$37</f>
        <v>-</v>
      </c>
      <c r="E403" s="9" t="str">
        <f>'1905'!F$37</f>
        <v>-</v>
      </c>
      <c r="F403" s="9" t="str">
        <f>'1905'!H$37</f>
        <v>-</v>
      </c>
      <c r="G403" s="9" t="str">
        <f>'1905'!J$37</f>
        <v>-</v>
      </c>
      <c r="H403" s="9" t="str">
        <f>'1905'!L$37</f>
        <v>-</v>
      </c>
      <c r="I403" s="9" t="str">
        <f>'1905'!N$37</f>
        <v>-</v>
      </c>
      <c r="J403" s="9" t="str">
        <f>'1905'!P$37</f>
        <v>-</v>
      </c>
      <c r="K403" s="9" t="str">
        <f>'1905'!R$37</f>
        <v>-</v>
      </c>
      <c r="L403" s="9" t="str">
        <f>'1905'!T$37</f>
        <v>-</v>
      </c>
      <c r="M403" s="9" t="str">
        <f>'1905'!V$37</f>
        <v>-</v>
      </c>
      <c r="N403" s="25" t="str">
        <f>'1905'!X$37</f>
        <v>-</v>
      </c>
      <c r="O403" s="26">
        <f t="shared" si="144"/>
        <v>0</v>
      </c>
      <c r="P403" s="21"/>
      <c r="Q403" s="22">
        <v>1905.0</v>
      </c>
      <c r="R403" s="9" t="str">
        <f>'1905'!B$36</f>
        <v>-</v>
      </c>
      <c r="S403" s="9" t="str">
        <f>'1905'!D$36</f>
        <v>-</v>
      </c>
      <c r="T403" s="9" t="str">
        <f>'1905'!F$36</f>
        <v>-</v>
      </c>
      <c r="U403" s="9" t="str">
        <f>'1905'!H$36</f>
        <v>-</v>
      </c>
      <c r="V403" s="9" t="str">
        <f>'1905'!J$36</f>
        <v>-</v>
      </c>
      <c r="W403" s="9" t="str">
        <f>'1905'!L$36</f>
        <v>-</v>
      </c>
      <c r="X403" s="9" t="str">
        <f>'1905'!N$36</f>
        <v>-</v>
      </c>
      <c r="Y403" s="9" t="str">
        <f>'1905'!P$36</f>
        <v>-</v>
      </c>
      <c r="Z403" s="9" t="str">
        <f>'1905'!R$36</f>
        <v>-</v>
      </c>
      <c r="AA403" s="9" t="str">
        <f>'1905'!T$36</f>
        <v>-</v>
      </c>
      <c r="AB403" s="9" t="str">
        <f>'1905'!V$36</f>
        <v>-</v>
      </c>
      <c r="AC403" s="25" t="str">
        <f>'1905'!X$36</f>
        <v>-</v>
      </c>
      <c r="AD403" s="26">
        <f t="shared" si="145"/>
        <v>0</v>
      </c>
      <c r="AE403" s="27"/>
    </row>
    <row r="404" ht="15.75" customHeight="1">
      <c r="B404" s="22">
        <v>1906.0</v>
      </c>
      <c r="C404" s="9" t="str">
        <f>'1906'!B$37</f>
        <v>-</v>
      </c>
      <c r="D404" s="9" t="str">
        <f>'1906'!D$37</f>
        <v>-</v>
      </c>
      <c r="E404" s="9" t="str">
        <f>'1906'!F$37</f>
        <v>-</v>
      </c>
      <c r="F404" s="9" t="str">
        <f>'1906'!H$37</f>
        <v>-</v>
      </c>
      <c r="G404" s="9" t="str">
        <f>'1906'!J$37</f>
        <v>-</v>
      </c>
      <c r="H404" s="9" t="str">
        <f>'1906'!L$37</f>
        <v>-</v>
      </c>
      <c r="I404" s="9" t="str">
        <f>'1906'!N$37</f>
        <v>-</v>
      </c>
      <c r="J404" s="9" t="str">
        <f>'1906'!P$37</f>
        <v>-</v>
      </c>
      <c r="K404" s="9" t="str">
        <f>'1906'!R$37</f>
        <v>-</v>
      </c>
      <c r="L404" s="9" t="str">
        <f>'1906'!T$37</f>
        <v>-</v>
      </c>
      <c r="M404" s="9" t="str">
        <f>'1906'!V$37</f>
        <v>-</v>
      </c>
      <c r="N404" s="25" t="str">
        <f>'1906'!X$37</f>
        <v>-</v>
      </c>
      <c r="O404" s="26">
        <f t="shared" si="144"/>
        <v>0</v>
      </c>
      <c r="P404" s="21"/>
      <c r="Q404" s="22">
        <v>1906.0</v>
      </c>
      <c r="R404" s="9" t="str">
        <f>'1906'!B$36</f>
        <v>-</v>
      </c>
      <c r="S404" s="9" t="str">
        <f>'1906'!D$36</f>
        <v>-</v>
      </c>
      <c r="T404" s="9" t="str">
        <f>'1906'!F$36</f>
        <v>-</v>
      </c>
      <c r="U404" s="9" t="str">
        <f>'1906'!H$36</f>
        <v>-</v>
      </c>
      <c r="V404" s="9" t="str">
        <f>'1906'!J$36</f>
        <v>-</v>
      </c>
      <c r="W404" s="9" t="str">
        <f>'1906'!L$36</f>
        <v>-</v>
      </c>
      <c r="X404" s="9" t="str">
        <f>'1906'!N$36</f>
        <v>-</v>
      </c>
      <c r="Y404" s="9" t="str">
        <f>'1906'!P$36</f>
        <v>-</v>
      </c>
      <c r="Z404" s="9" t="str">
        <f>'1906'!R$36</f>
        <v>-</v>
      </c>
      <c r="AA404" s="9" t="str">
        <f>'1906'!T$36</f>
        <v>-</v>
      </c>
      <c r="AB404" s="9" t="str">
        <f>'1906'!V$36</f>
        <v>-</v>
      </c>
      <c r="AC404" s="25" t="str">
        <f>'1906'!X$36</f>
        <v>-</v>
      </c>
      <c r="AD404" s="26">
        <f t="shared" si="145"/>
        <v>0</v>
      </c>
      <c r="AE404" s="27"/>
    </row>
    <row r="405" ht="15.75" customHeight="1">
      <c r="B405" s="22">
        <v>1907.0</v>
      </c>
      <c r="C405" s="9" t="str">
        <f>'1907'!B$37</f>
        <v>-</v>
      </c>
      <c r="D405" s="9" t="str">
        <f>'1907'!D$37</f>
        <v>-</v>
      </c>
      <c r="E405" s="9" t="str">
        <f>'1907'!F$37</f>
        <v>-</v>
      </c>
      <c r="F405" s="9" t="str">
        <f>'1907'!H$37</f>
        <v>-</v>
      </c>
      <c r="G405" s="9" t="str">
        <f>'1907'!J$37</f>
        <v>-</v>
      </c>
      <c r="H405" s="9" t="str">
        <f>'1907'!L$37</f>
        <v>-</v>
      </c>
      <c r="I405" s="9" t="str">
        <f>'1907'!N$37</f>
        <v>-</v>
      </c>
      <c r="J405" s="9" t="str">
        <f>'1907'!P$37</f>
        <v>-</v>
      </c>
      <c r="K405" s="9" t="str">
        <f>'1907'!R$37</f>
        <v>-</v>
      </c>
      <c r="L405" s="9" t="str">
        <f>'1907'!T$37</f>
        <v>-</v>
      </c>
      <c r="M405" s="9" t="str">
        <f>'1907'!V$37</f>
        <v>-</v>
      </c>
      <c r="N405" s="25" t="str">
        <f>'1907'!X$37</f>
        <v>-</v>
      </c>
      <c r="O405" s="26">
        <f t="shared" si="144"/>
        <v>0</v>
      </c>
      <c r="P405" s="21"/>
      <c r="Q405" s="22">
        <v>1907.0</v>
      </c>
      <c r="R405" s="9" t="str">
        <f>'1907'!B$36</f>
        <v>-</v>
      </c>
      <c r="S405" s="9" t="str">
        <f>'1907'!D$36</f>
        <v>-</v>
      </c>
      <c r="T405" s="9" t="str">
        <f>'1907'!F$36</f>
        <v>-</v>
      </c>
      <c r="U405" s="9" t="str">
        <f>'1907'!H$36</f>
        <v>-</v>
      </c>
      <c r="V405" s="9" t="str">
        <f>'1907'!J$36</f>
        <v>-</v>
      </c>
      <c r="W405" s="9" t="str">
        <f>'1907'!L$36</f>
        <v>-</v>
      </c>
      <c r="X405" s="9" t="str">
        <f>'1907'!N$36</f>
        <v>-</v>
      </c>
      <c r="Y405" s="9" t="str">
        <f>'1907'!P$36</f>
        <v>-</v>
      </c>
      <c r="Z405" s="9" t="str">
        <f>'1907'!R$36</f>
        <v>-</v>
      </c>
      <c r="AA405" s="9" t="str">
        <f>'1907'!T$36</f>
        <v>-</v>
      </c>
      <c r="AB405" s="9" t="str">
        <f>'1907'!V$36</f>
        <v>-</v>
      </c>
      <c r="AC405" s="25" t="str">
        <f>'1907'!X$36</f>
        <v>-</v>
      </c>
      <c r="AD405" s="26">
        <f t="shared" si="145"/>
        <v>0</v>
      </c>
      <c r="AE405" s="27"/>
    </row>
    <row r="406" ht="15.75" customHeight="1">
      <c r="B406" s="22">
        <v>1908.0</v>
      </c>
      <c r="C406" s="9" t="str">
        <f>'1908'!B$37</f>
        <v>-</v>
      </c>
      <c r="D406" s="9" t="str">
        <f>'1908'!D$37</f>
        <v>-</v>
      </c>
      <c r="E406" s="9" t="str">
        <f>'1908'!F$37</f>
        <v>-</v>
      </c>
      <c r="F406" s="9" t="str">
        <f>'1908'!H$37</f>
        <v>-</v>
      </c>
      <c r="G406" s="9" t="str">
        <f>'1908'!J$37</f>
        <v>-</v>
      </c>
      <c r="H406" s="9" t="str">
        <f>'1908'!L$37</f>
        <v>-</v>
      </c>
      <c r="I406" s="9" t="str">
        <f>'1908'!N$37</f>
        <v>-</v>
      </c>
      <c r="J406" s="9" t="str">
        <f>'1908'!P$37</f>
        <v>-</v>
      </c>
      <c r="K406" s="9" t="str">
        <f>'1908'!R$37</f>
        <v>-</v>
      </c>
      <c r="L406" s="9" t="str">
        <f>'1908'!T$37</f>
        <v>-</v>
      </c>
      <c r="M406" s="9" t="str">
        <f>'1908'!V$37</f>
        <v>-</v>
      </c>
      <c r="N406" s="25" t="str">
        <f>'1908'!X$37</f>
        <v>-</v>
      </c>
      <c r="O406" s="26">
        <f t="shared" si="144"/>
        <v>0</v>
      </c>
      <c r="P406" s="21"/>
      <c r="Q406" s="22">
        <v>1908.0</v>
      </c>
      <c r="R406" s="9" t="str">
        <f>'1908'!B$36</f>
        <v>-</v>
      </c>
      <c r="S406" s="9" t="str">
        <f>'1908'!D$36</f>
        <v>-</v>
      </c>
      <c r="T406" s="9" t="str">
        <f>'1908'!F$36</f>
        <v>-</v>
      </c>
      <c r="U406" s="9" t="str">
        <f>'1908'!H$36</f>
        <v>-</v>
      </c>
      <c r="V406" s="9" t="str">
        <f>'1908'!J$36</f>
        <v>-</v>
      </c>
      <c r="W406" s="9" t="str">
        <f>'1908'!L$36</f>
        <v>-</v>
      </c>
      <c r="X406" s="9" t="str">
        <f>'1908'!N$36</f>
        <v>-</v>
      </c>
      <c r="Y406" s="9" t="str">
        <f>'1908'!P$36</f>
        <v>-</v>
      </c>
      <c r="Z406" s="9" t="str">
        <f>'1908'!R$36</f>
        <v>-</v>
      </c>
      <c r="AA406" s="9" t="str">
        <f>'1908'!T$36</f>
        <v>-</v>
      </c>
      <c r="AB406" s="9" t="str">
        <f>'1908'!V$36</f>
        <v>-</v>
      </c>
      <c r="AC406" s="25" t="str">
        <f>'1908'!X$36</f>
        <v>-</v>
      </c>
      <c r="AD406" s="26">
        <f t="shared" si="145"/>
        <v>0</v>
      </c>
      <c r="AE406" s="27"/>
    </row>
    <row r="407" ht="15.75" customHeight="1">
      <c r="B407" s="22">
        <v>1909.0</v>
      </c>
      <c r="C407" s="9" t="str">
        <f>'1909'!B$37</f>
        <v>-</v>
      </c>
      <c r="D407" s="9" t="str">
        <f>'1909'!D$37</f>
        <v>-</v>
      </c>
      <c r="E407" s="9" t="str">
        <f>'1909'!F$37</f>
        <v>-</v>
      </c>
      <c r="F407" s="9" t="str">
        <f>'1909'!H$37</f>
        <v>-</v>
      </c>
      <c r="G407" s="9" t="str">
        <f>'1909'!J$37</f>
        <v>-</v>
      </c>
      <c r="H407" s="9" t="str">
        <f>'1909'!L$37</f>
        <v>-</v>
      </c>
      <c r="I407" s="9" t="str">
        <f>'1909'!N$37</f>
        <v>-</v>
      </c>
      <c r="J407" s="9" t="str">
        <f>'1909'!P$37</f>
        <v>-</v>
      </c>
      <c r="K407" s="9" t="str">
        <f>'1909'!R$37</f>
        <v>-</v>
      </c>
      <c r="L407" s="9" t="str">
        <f>'1909'!T$37</f>
        <v>-</v>
      </c>
      <c r="M407" s="9" t="str">
        <f>'1909'!V$37</f>
        <v>-</v>
      </c>
      <c r="N407" s="25" t="str">
        <f>'1909'!X$37</f>
        <v>-</v>
      </c>
      <c r="O407" s="26">
        <f t="shared" si="144"/>
        <v>0</v>
      </c>
      <c r="P407" s="21"/>
      <c r="Q407" s="22">
        <v>1909.0</v>
      </c>
      <c r="R407" s="9" t="str">
        <f>'1909'!B$36</f>
        <v>-</v>
      </c>
      <c r="S407" s="9" t="str">
        <f>'1909'!D$36</f>
        <v>-</v>
      </c>
      <c r="T407" s="9" t="str">
        <f>'1909'!F$36</f>
        <v>-</v>
      </c>
      <c r="U407" s="9" t="str">
        <f>'1909'!H$36</f>
        <v>-</v>
      </c>
      <c r="V407" s="9" t="str">
        <f>'1909'!J$36</f>
        <v>-</v>
      </c>
      <c r="W407" s="9" t="str">
        <f>'1909'!L$36</f>
        <v>-</v>
      </c>
      <c r="X407" s="9" t="str">
        <f>'1909'!N$36</f>
        <v>-</v>
      </c>
      <c r="Y407" s="9" t="str">
        <f>'1909'!P$36</f>
        <v>-</v>
      </c>
      <c r="Z407" s="9" t="str">
        <f>'1909'!R$36</f>
        <v>-</v>
      </c>
      <c r="AA407" s="9" t="str">
        <f>'1909'!T$36</f>
        <v>-</v>
      </c>
      <c r="AB407" s="9" t="str">
        <f>'1909'!V$36</f>
        <v>-</v>
      </c>
      <c r="AC407" s="25" t="str">
        <f>'1909'!X$36</f>
        <v>-</v>
      </c>
      <c r="AD407" s="26">
        <f t="shared" si="145"/>
        <v>0</v>
      </c>
      <c r="AE407" s="27"/>
    </row>
    <row r="408" ht="15.75" customHeight="1">
      <c r="B408" s="22">
        <v>1910.0</v>
      </c>
      <c r="C408" s="9" t="str">
        <f>'1910'!B$37</f>
        <v>-</v>
      </c>
      <c r="D408" s="9" t="str">
        <f>'1910'!D$37</f>
        <v>-</v>
      </c>
      <c r="E408" s="9" t="str">
        <f>'1910'!F$37</f>
        <v>-</v>
      </c>
      <c r="F408" s="9" t="str">
        <f>'1910'!H$37</f>
        <v>-</v>
      </c>
      <c r="G408" s="9" t="str">
        <f>'1910'!J$37</f>
        <v>-</v>
      </c>
      <c r="H408" s="9" t="str">
        <f>'1910'!L$37</f>
        <v>-</v>
      </c>
      <c r="I408" s="9" t="str">
        <f>'1910'!N$37</f>
        <v>-</v>
      </c>
      <c r="J408" s="9" t="str">
        <f>'1910'!P$37</f>
        <v>-</v>
      </c>
      <c r="K408" s="9" t="str">
        <f>'1910'!R$37</f>
        <v>-</v>
      </c>
      <c r="L408" s="9" t="str">
        <f>'1910'!T$37</f>
        <v>-</v>
      </c>
      <c r="M408" s="9" t="str">
        <f>'1910'!V$37</f>
        <v>-</v>
      </c>
      <c r="N408" s="25" t="str">
        <f>'1910'!X$37</f>
        <v>-</v>
      </c>
      <c r="O408" s="26">
        <f t="shared" si="144"/>
        <v>0</v>
      </c>
      <c r="P408" s="21"/>
      <c r="Q408" s="22">
        <v>1910.0</v>
      </c>
      <c r="R408" s="9" t="str">
        <f>'1910'!B$36</f>
        <v>-</v>
      </c>
      <c r="S408" s="9" t="str">
        <f>'1910'!D$36</f>
        <v>-</v>
      </c>
      <c r="T408" s="9" t="str">
        <f>'1910'!F$36</f>
        <v>-</v>
      </c>
      <c r="U408" s="9" t="str">
        <f>'1910'!H$36</f>
        <v>-</v>
      </c>
      <c r="V408" s="9" t="str">
        <f>'1910'!J$36</f>
        <v>-</v>
      </c>
      <c r="W408" s="9" t="str">
        <f>'1910'!L$36</f>
        <v>-</v>
      </c>
      <c r="X408" s="9" t="str">
        <f>'1910'!N$36</f>
        <v>-</v>
      </c>
      <c r="Y408" s="9" t="str">
        <f>'1910'!P$36</f>
        <v>-</v>
      </c>
      <c r="Z408" s="9" t="str">
        <f>'1910'!R$36</f>
        <v>-</v>
      </c>
      <c r="AA408" s="9" t="str">
        <f>'1910'!T$36</f>
        <v>-</v>
      </c>
      <c r="AB408" s="9" t="str">
        <f>'1910'!V$36</f>
        <v>-</v>
      </c>
      <c r="AC408" s="25" t="str">
        <f>'1910'!X$36</f>
        <v>-</v>
      </c>
      <c r="AD408" s="26">
        <f t="shared" si="145"/>
        <v>0</v>
      </c>
      <c r="AE408" s="27"/>
    </row>
    <row r="409" ht="15.75" customHeight="1">
      <c r="B409" s="22">
        <v>1911.0</v>
      </c>
      <c r="C409" s="9" t="str">
        <f>'1911'!B$37</f>
        <v>-</v>
      </c>
      <c r="D409" s="9" t="str">
        <f>'1911'!D$37</f>
        <v>-</v>
      </c>
      <c r="E409" s="9" t="str">
        <f>'1911'!F$37</f>
        <v>-</v>
      </c>
      <c r="F409" s="9" t="str">
        <f>'1911'!H$37</f>
        <v>-</v>
      </c>
      <c r="G409" s="9" t="str">
        <f>'1911'!J$37</f>
        <v>-</v>
      </c>
      <c r="H409" s="9" t="str">
        <f>'1911'!L$37</f>
        <v>-</v>
      </c>
      <c r="I409" s="9" t="str">
        <f>'1911'!N$37</f>
        <v>-</v>
      </c>
      <c r="J409" s="9" t="str">
        <f>'1911'!P$37</f>
        <v>-</v>
      </c>
      <c r="K409" s="9" t="str">
        <f>'1911'!R$37</f>
        <v>-</v>
      </c>
      <c r="L409" s="9" t="str">
        <f>'1911'!T$37</f>
        <v>-</v>
      </c>
      <c r="M409" s="9" t="str">
        <f>'1911'!V$37</f>
        <v>-</v>
      </c>
      <c r="N409" s="25" t="str">
        <f>'1911'!X$37</f>
        <v>-</v>
      </c>
      <c r="O409" s="26">
        <f t="shared" si="144"/>
        <v>0</v>
      </c>
      <c r="P409" s="21"/>
      <c r="Q409" s="22">
        <v>1911.0</v>
      </c>
      <c r="R409" s="9" t="str">
        <f>'1911'!B$36</f>
        <v>-</v>
      </c>
      <c r="S409" s="9" t="str">
        <f>'1911'!D$36</f>
        <v>-</v>
      </c>
      <c r="T409" s="9" t="str">
        <f>'1911'!F$36</f>
        <v>-</v>
      </c>
      <c r="U409" s="9" t="str">
        <f>'1911'!H$36</f>
        <v>-</v>
      </c>
      <c r="V409" s="9" t="str">
        <f>'1911'!J$36</f>
        <v>-</v>
      </c>
      <c r="W409" s="9" t="str">
        <f>'1911'!L$36</f>
        <v>-</v>
      </c>
      <c r="X409" s="9" t="str">
        <f>'1911'!N$36</f>
        <v>-</v>
      </c>
      <c r="Y409" s="9" t="str">
        <f>'1911'!P$36</f>
        <v>-</v>
      </c>
      <c r="Z409" s="9" t="str">
        <f>'1911'!R$36</f>
        <v>-</v>
      </c>
      <c r="AA409" s="9" t="str">
        <f>'1911'!T$36</f>
        <v>-</v>
      </c>
      <c r="AB409" s="9" t="str">
        <f>'1911'!V$36</f>
        <v>-</v>
      </c>
      <c r="AC409" s="25" t="str">
        <f>'1911'!X$36</f>
        <v>-</v>
      </c>
      <c r="AD409" s="26">
        <f t="shared" si="145"/>
        <v>0</v>
      </c>
      <c r="AE409" s="27"/>
    </row>
    <row r="410" ht="15.75" customHeight="1">
      <c r="B410" s="22">
        <v>1912.0</v>
      </c>
      <c r="C410" s="9" t="str">
        <f>'1912'!B$37</f>
        <v>-</v>
      </c>
      <c r="D410" s="9" t="str">
        <f>'1912'!D$37</f>
        <v>-</v>
      </c>
      <c r="E410" s="9" t="str">
        <f>'1912'!F$37</f>
        <v>-</v>
      </c>
      <c r="F410" s="9" t="str">
        <f>'1912'!H$37</f>
        <v>-</v>
      </c>
      <c r="G410" s="9" t="str">
        <f>'1912'!J$37</f>
        <v>-</v>
      </c>
      <c r="H410" s="9" t="str">
        <f>'1912'!L$37</f>
        <v>-</v>
      </c>
      <c r="I410" s="9" t="str">
        <f>'1912'!N$37</f>
        <v>-</v>
      </c>
      <c r="J410" s="9" t="str">
        <f>'1912'!P$37</f>
        <v>-</v>
      </c>
      <c r="K410" s="9" t="str">
        <f>'1912'!R$37</f>
        <v>-</v>
      </c>
      <c r="L410" s="9" t="str">
        <f>'1912'!T$37</f>
        <v>-</v>
      </c>
      <c r="M410" s="9" t="str">
        <f>'1912'!V$37</f>
        <v>-</v>
      </c>
      <c r="N410" s="25" t="str">
        <f>'1912'!X$37</f>
        <v>-</v>
      </c>
      <c r="O410" s="26">
        <f t="shared" si="144"/>
        <v>0</v>
      </c>
      <c r="P410" s="21"/>
      <c r="Q410" s="22">
        <v>1912.0</v>
      </c>
      <c r="R410" s="9" t="str">
        <f>'1912'!B$36</f>
        <v>-</v>
      </c>
      <c r="S410" s="9" t="str">
        <f>'1912'!D$36</f>
        <v>-</v>
      </c>
      <c r="T410" s="9" t="str">
        <f>'1912'!F$36</f>
        <v>-</v>
      </c>
      <c r="U410" s="9" t="str">
        <f>'1912'!H$36</f>
        <v>-</v>
      </c>
      <c r="V410" s="9" t="str">
        <f>'1912'!J$36</f>
        <v>-</v>
      </c>
      <c r="W410" s="9" t="str">
        <f>'1912'!L$36</f>
        <v>-</v>
      </c>
      <c r="X410" s="9" t="str">
        <f>'1912'!N$36</f>
        <v>-</v>
      </c>
      <c r="Y410" s="9" t="str">
        <f>'1912'!P$36</f>
        <v>-</v>
      </c>
      <c r="Z410" s="9" t="str">
        <f>'1912'!R$36</f>
        <v>-</v>
      </c>
      <c r="AA410" s="9" t="str">
        <f>'1912'!T$36</f>
        <v>-</v>
      </c>
      <c r="AB410" s="9" t="str">
        <f>'1912'!V$36</f>
        <v>-</v>
      </c>
      <c r="AC410" s="25" t="str">
        <f>'1912'!X$36</f>
        <v>-</v>
      </c>
      <c r="AD410" s="26">
        <f t="shared" si="145"/>
        <v>0</v>
      </c>
      <c r="AE410" s="27"/>
    </row>
    <row r="411" ht="15.75" customHeight="1">
      <c r="B411" s="22">
        <v>1913.0</v>
      </c>
      <c r="C411" s="9" t="str">
        <f>'1913'!B$37</f>
        <v>-</v>
      </c>
      <c r="D411" s="9" t="str">
        <f>'1913'!D$37</f>
        <v>-</v>
      </c>
      <c r="E411" s="9" t="str">
        <f>'1913'!F$37</f>
        <v>-</v>
      </c>
      <c r="F411" s="9" t="str">
        <f>'1913'!H$37</f>
        <v>-</v>
      </c>
      <c r="G411" s="9" t="str">
        <f>'1913'!J$37</f>
        <v>-</v>
      </c>
      <c r="H411" s="9" t="str">
        <f>'1913'!L$37</f>
        <v>-</v>
      </c>
      <c r="I411" s="9" t="str">
        <f>'1913'!N$37</f>
        <v>-</v>
      </c>
      <c r="J411" s="9" t="str">
        <f>'1913'!P$37</f>
        <v>-</v>
      </c>
      <c r="K411" s="9" t="str">
        <f>'1913'!R$37</f>
        <v>-</v>
      </c>
      <c r="L411" s="9" t="str">
        <f>'1913'!T$37</f>
        <v>-</v>
      </c>
      <c r="M411" s="9" t="str">
        <f>'1913'!V$37</f>
        <v>-</v>
      </c>
      <c r="N411" s="25" t="str">
        <f>'1913'!X$37</f>
        <v>-</v>
      </c>
      <c r="O411" s="26">
        <f t="shared" si="144"/>
        <v>0</v>
      </c>
      <c r="P411" s="21"/>
      <c r="Q411" s="22">
        <v>1913.0</v>
      </c>
      <c r="R411" s="9" t="str">
        <f>'1913'!B$36</f>
        <v>-</v>
      </c>
      <c r="S411" s="9" t="str">
        <f>'1913'!D$36</f>
        <v>-</v>
      </c>
      <c r="T411" s="9" t="str">
        <f>'1913'!F$36</f>
        <v>-</v>
      </c>
      <c r="U411" s="9" t="str">
        <f>'1913'!H$36</f>
        <v>-</v>
      </c>
      <c r="V411" s="9" t="str">
        <f>'1913'!J$36</f>
        <v>-</v>
      </c>
      <c r="W411" s="9" t="str">
        <f>'1913'!L$36</f>
        <v>-</v>
      </c>
      <c r="X411" s="9" t="str">
        <f>'1913'!N$36</f>
        <v>-</v>
      </c>
      <c r="Y411" s="9" t="str">
        <f>'1913'!P$36</f>
        <v>-</v>
      </c>
      <c r="Z411" s="9" t="str">
        <f>'1913'!R$36</f>
        <v>-</v>
      </c>
      <c r="AA411" s="9" t="str">
        <f>'1913'!T$36</f>
        <v>-</v>
      </c>
      <c r="AB411" s="9" t="str">
        <f>'1913'!V$36</f>
        <v>-</v>
      </c>
      <c r="AC411" s="25" t="str">
        <f>'1913'!X$36</f>
        <v>-</v>
      </c>
      <c r="AD411" s="26">
        <f t="shared" si="145"/>
        <v>0</v>
      </c>
      <c r="AE411" s="27"/>
    </row>
    <row r="412" ht="15.75" customHeight="1">
      <c r="B412" s="22">
        <v>1914.0</v>
      </c>
      <c r="C412" s="9" t="str">
        <f>'1914'!B$37</f>
        <v>-</v>
      </c>
      <c r="D412" s="9" t="str">
        <f>'1914'!D$37</f>
        <v>-</v>
      </c>
      <c r="E412" s="9" t="str">
        <f>'1914'!F$37</f>
        <v>-</v>
      </c>
      <c r="F412" s="9" t="str">
        <f>'1914'!H$37</f>
        <v>-</v>
      </c>
      <c r="G412" s="9" t="str">
        <f>'1914'!J$37</f>
        <v>-</v>
      </c>
      <c r="H412" s="9" t="str">
        <f>'1914'!L$37</f>
        <v>-</v>
      </c>
      <c r="I412" s="9" t="str">
        <f>'1914'!N$37</f>
        <v>-</v>
      </c>
      <c r="J412" s="9" t="str">
        <f>'1914'!P$37</f>
        <v>-</v>
      </c>
      <c r="K412" s="9" t="str">
        <f>'1914'!R$37</f>
        <v>-</v>
      </c>
      <c r="L412" s="9" t="str">
        <f>'1914'!T$37</f>
        <v>-</v>
      </c>
      <c r="M412" s="9" t="str">
        <f>'1914'!V$37</f>
        <v>-</v>
      </c>
      <c r="N412" s="25" t="str">
        <f>'1914'!X$37</f>
        <v>-</v>
      </c>
      <c r="O412" s="26">
        <f t="shared" si="144"/>
        <v>0</v>
      </c>
      <c r="P412" s="21"/>
      <c r="Q412" s="22">
        <v>1914.0</v>
      </c>
      <c r="R412" s="9" t="str">
        <f>'1914'!B$36</f>
        <v>-</v>
      </c>
      <c r="S412" s="9" t="str">
        <f>'1914'!D$36</f>
        <v>-</v>
      </c>
      <c r="T412" s="9" t="str">
        <f>'1914'!F$36</f>
        <v>-</v>
      </c>
      <c r="U412" s="9" t="str">
        <f>'1914'!H$36</f>
        <v>-</v>
      </c>
      <c r="V412" s="9" t="str">
        <f>'1914'!J$36</f>
        <v>-</v>
      </c>
      <c r="W412" s="9" t="str">
        <f>'1914'!L$36</f>
        <v>-</v>
      </c>
      <c r="X412" s="9" t="str">
        <f>'1914'!N$36</f>
        <v>-</v>
      </c>
      <c r="Y412" s="9" t="str">
        <f>'1914'!P$36</f>
        <v>-</v>
      </c>
      <c r="Z412" s="9" t="str">
        <f>'1914'!R$36</f>
        <v>-</v>
      </c>
      <c r="AA412" s="9" t="str">
        <f>'1914'!T$36</f>
        <v>-</v>
      </c>
      <c r="AB412" s="9" t="str">
        <f>'1914'!V$36</f>
        <v>-</v>
      </c>
      <c r="AC412" s="25" t="str">
        <f>'1914'!X$36</f>
        <v>-</v>
      </c>
      <c r="AD412" s="26">
        <f t="shared" si="145"/>
        <v>0</v>
      </c>
      <c r="AE412" s="27"/>
    </row>
    <row r="413" ht="15.75" customHeight="1">
      <c r="B413" s="22">
        <v>1915.0</v>
      </c>
      <c r="C413" s="9" t="str">
        <f>'1915'!B$37</f>
        <v>-</v>
      </c>
      <c r="D413" s="9" t="str">
        <f>'1915'!D$37</f>
        <v>-</v>
      </c>
      <c r="E413" s="9" t="str">
        <f>'1915'!F$37</f>
        <v>-</v>
      </c>
      <c r="F413" s="9" t="str">
        <f>'1915'!H$37</f>
        <v>-</v>
      </c>
      <c r="G413" s="9" t="str">
        <f>'1915'!J$37</f>
        <v>-</v>
      </c>
      <c r="H413" s="9" t="str">
        <f>'1915'!L$37</f>
        <v>-</v>
      </c>
      <c r="I413" s="9" t="str">
        <f>'1915'!N$37</f>
        <v>-</v>
      </c>
      <c r="J413" s="9" t="str">
        <f>'1915'!P$37</f>
        <v>-</v>
      </c>
      <c r="K413" s="9" t="str">
        <f>'1915'!R$37</f>
        <v>-</v>
      </c>
      <c r="L413" s="9" t="str">
        <f>'1915'!T$37</f>
        <v>-</v>
      </c>
      <c r="M413" s="9" t="str">
        <f>'1915'!V$37</f>
        <v>-</v>
      </c>
      <c r="N413" s="25" t="str">
        <f>'1915'!X$37</f>
        <v>-</v>
      </c>
      <c r="O413" s="26">
        <f t="shared" si="144"/>
        <v>0</v>
      </c>
      <c r="P413" s="21"/>
      <c r="Q413" s="22">
        <v>1915.0</v>
      </c>
      <c r="R413" s="9" t="str">
        <f>'1915'!B$36</f>
        <v>-</v>
      </c>
      <c r="S413" s="9" t="str">
        <f>'1915'!D$36</f>
        <v>-</v>
      </c>
      <c r="T413" s="9" t="str">
        <f>'1915'!F$36</f>
        <v>-</v>
      </c>
      <c r="U413" s="9" t="str">
        <f>'1915'!H$36</f>
        <v>-</v>
      </c>
      <c r="V413" s="9" t="str">
        <f>'1915'!J$36</f>
        <v>-</v>
      </c>
      <c r="W413" s="9" t="str">
        <f>'1915'!L$36</f>
        <v>-</v>
      </c>
      <c r="X413" s="9" t="str">
        <f>'1915'!N$36</f>
        <v>-</v>
      </c>
      <c r="Y413" s="9" t="str">
        <f>'1915'!P$36</f>
        <v>-</v>
      </c>
      <c r="Z413" s="9" t="str">
        <f>'1915'!R$36</f>
        <v>-</v>
      </c>
      <c r="AA413" s="9" t="str">
        <f>'1915'!T$36</f>
        <v>-</v>
      </c>
      <c r="AB413" s="9" t="str">
        <f>'1915'!V$36</f>
        <v>-</v>
      </c>
      <c r="AC413" s="25" t="str">
        <f>'1915'!X$36</f>
        <v>-</v>
      </c>
      <c r="AD413" s="26">
        <f t="shared" si="145"/>
        <v>0</v>
      </c>
      <c r="AE413" s="27"/>
    </row>
    <row r="414" ht="15.75" customHeight="1">
      <c r="B414" s="22">
        <v>1916.0</v>
      </c>
      <c r="C414" s="9" t="str">
        <f>'1916'!B$37</f>
        <v>-</v>
      </c>
      <c r="D414" s="9" t="str">
        <f>'1916'!D$37</f>
        <v>-</v>
      </c>
      <c r="E414" s="9" t="str">
        <f>'1916'!F$37</f>
        <v>-</v>
      </c>
      <c r="F414" s="9" t="str">
        <f>'1916'!H$37</f>
        <v>-</v>
      </c>
      <c r="G414" s="9" t="str">
        <f>'1916'!J$37</f>
        <v>-</v>
      </c>
      <c r="H414" s="9" t="str">
        <f>'1916'!L$37</f>
        <v>-</v>
      </c>
      <c r="I414" s="9" t="str">
        <f>'1916'!N$37</f>
        <v>-</v>
      </c>
      <c r="J414" s="9" t="str">
        <f>'1916'!P$37</f>
        <v>-</v>
      </c>
      <c r="K414" s="9" t="str">
        <f>'1916'!R$37</f>
        <v>-</v>
      </c>
      <c r="L414" s="9" t="str">
        <f>'1916'!T$37</f>
        <v>-</v>
      </c>
      <c r="M414" s="9" t="str">
        <f>'1916'!V$37</f>
        <v>-</v>
      </c>
      <c r="N414" s="25" t="str">
        <f>'1916'!X$37</f>
        <v>-</v>
      </c>
      <c r="O414" s="26">
        <f t="shared" si="144"/>
        <v>0</v>
      </c>
      <c r="P414" s="21"/>
      <c r="Q414" s="22">
        <v>1916.0</v>
      </c>
      <c r="R414" s="9" t="str">
        <f>'1916'!B$36</f>
        <v>-</v>
      </c>
      <c r="S414" s="9" t="str">
        <f>'1916'!D$36</f>
        <v>-</v>
      </c>
      <c r="T414" s="9" t="str">
        <f>'1916'!F$36</f>
        <v>-</v>
      </c>
      <c r="U414" s="9" t="str">
        <f>'1916'!H$36</f>
        <v>-</v>
      </c>
      <c r="V414" s="9" t="str">
        <f>'1916'!J$36</f>
        <v>-</v>
      </c>
      <c r="W414" s="9" t="str">
        <f>'1916'!L$36</f>
        <v>-</v>
      </c>
      <c r="X414" s="9" t="str">
        <f>'1916'!N$36</f>
        <v>-</v>
      </c>
      <c r="Y414" s="9" t="str">
        <f>'1916'!P$36</f>
        <v>-</v>
      </c>
      <c r="Z414" s="9" t="str">
        <f>'1916'!R$36</f>
        <v>-</v>
      </c>
      <c r="AA414" s="9" t="str">
        <f>'1916'!T$36</f>
        <v>-</v>
      </c>
      <c r="AB414" s="9" t="str">
        <f>'1916'!V$36</f>
        <v>-</v>
      </c>
      <c r="AC414" s="25" t="str">
        <f>'1916'!X$36</f>
        <v>-</v>
      </c>
      <c r="AD414" s="26">
        <f t="shared" si="145"/>
        <v>0</v>
      </c>
      <c r="AE414" s="27"/>
    </row>
    <row r="415" ht="15.75" customHeight="1">
      <c r="B415" s="22">
        <v>1917.0</v>
      </c>
      <c r="C415" s="9" t="str">
        <f>'1917'!B$37</f>
        <v>-</v>
      </c>
      <c r="D415" s="9" t="str">
        <f>'1917'!D$37</f>
        <v>-</v>
      </c>
      <c r="E415" s="9" t="str">
        <f>'1917'!F$37</f>
        <v>-</v>
      </c>
      <c r="F415" s="9" t="str">
        <f>'1917'!H$37</f>
        <v>-</v>
      </c>
      <c r="G415" s="9" t="str">
        <f>'1917'!J$37</f>
        <v>-</v>
      </c>
      <c r="H415" s="9" t="str">
        <f>'1917'!L$37</f>
        <v>-</v>
      </c>
      <c r="I415" s="9" t="str">
        <f>'1917'!N$37</f>
        <v>-</v>
      </c>
      <c r="J415" s="9" t="str">
        <f>'1917'!P$37</f>
        <v>-</v>
      </c>
      <c r="K415" s="9" t="str">
        <f>'1917'!R$37</f>
        <v>-</v>
      </c>
      <c r="L415" s="9" t="str">
        <f>'1917'!T$37</f>
        <v>-</v>
      </c>
      <c r="M415" s="9" t="str">
        <f>'1917'!V$37</f>
        <v>-</v>
      </c>
      <c r="N415" s="25" t="str">
        <f>'1917'!X$37</f>
        <v>-</v>
      </c>
      <c r="O415" s="26">
        <f t="shared" si="144"/>
        <v>0</v>
      </c>
      <c r="P415" s="21"/>
      <c r="Q415" s="22">
        <v>1917.0</v>
      </c>
      <c r="R415" s="9" t="str">
        <f>'1917'!B$36</f>
        <v>-</v>
      </c>
      <c r="S415" s="9" t="str">
        <f>'1917'!D$36</f>
        <v>-</v>
      </c>
      <c r="T415" s="9" t="str">
        <f>'1917'!F$36</f>
        <v>-</v>
      </c>
      <c r="U415" s="9" t="str">
        <f>'1917'!H$36</f>
        <v>-</v>
      </c>
      <c r="V415" s="9" t="str">
        <f>'1917'!J$36</f>
        <v>-</v>
      </c>
      <c r="W415" s="9" t="str">
        <f>'1917'!L$36</f>
        <v>-</v>
      </c>
      <c r="X415" s="9" t="str">
        <f>'1917'!N$36</f>
        <v>-</v>
      </c>
      <c r="Y415" s="9" t="str">
        <f>'1917'!P$36</f>
        <v>-</v>
      </c>
      <c r="Z415" s="9" t="str">
        <f>'1917'!R$36</f>
        <v>-</v>
      </c>
      <c r="AA415" s="9" t="str">
        <f>'1917'!T$36</f>
        <v>-</v>
      </c>
      <c r="AB415" s="9" t="str">
        <f>'1917'!V$36</f>
        <v>-</v>
      </c>
      <c r="AC415" s="25" t="str">
        <f>'1917'!X$36</f>
        <v>-</v>
      </c>
      <c r="AD415" s="26">
        <f t="shared" si="145"/>
        <v>0</v>
      </c>
      <c r="AE415" s="27"/>
    </row>
    <row r="416" ht="15.75" customHeight="1">
      <c r="B416" s="22">
        <v>1918.0</v>
      </c>
      <c r="C416" s="9" t="str">
        <f>'1918'!B$37</f>
        <v>-</v>
      </c>
      <c r="D416" s="9" t="str">
        <f>'1918'!D$37</f>
        <v>-</v>
      </c>
      <c r="E416" s="9" t="str">
        <f>'1918'!F$37</f>
        <v>-</v>
      </c>
      <c r="F416" s="9" t="str">
        <f>'1918'!H$37</f>
        <v>-</v>
      </c>
      <c r="G416" s="9" t="str">
        <f>'1918'!J$37</f>
        <v>-</v>
      </c>
      <c r="H416" s="9" t="str">
        <f>'1918'!L$37</f>
        <v>-</v>
      </c>
      <c r="I416" s="9" t="str">
        <f>'1918'!N$37</f>
        <v>-</v>
      </c>
      <c r="J416" s="9" t="str">
        <f>'1918'!P$37</f>
        <v>-</v>
      </c>
      <c r="K416" s="9" t="str">
        <f>'1918'!R$37</f>
        <v>-</v>
      </c>
      <c r="L416" s="9" t="str">
        <f>'1918'!T$37</f>
        <v>-</v>
      </c>
      <c r="M416" s="9" t="str">
        <f>'1918'!V$37</f>
        <v>-</v>
      </c>
      <c r="N416" s="25" t="str">
        <f>'1918'!X$37</f>
        <v>-</v>
      </c>
      <c r="O416" s="26">
        <f t="shared" si="144"/>
        <v>0</v>
      </c>
      <c r="P416" s="21"/>
      <c r="Q416" s="22">
        <v>1918.0</v>
      </c>
      <c r="R416" s="9" t="str">
        <f>'1918'!B$36</f>
        <v>-</v>
      </c>
      <c r="S416" s="9" t="str">
        <f>'1918'!D$36</f>
        <v>-</v>
      </c>
      <c r="T416" s="9" t="str">
        <f>'1918'!F$36</f>
        <v>-</v>
      </c>
      <c r="U416" s="9" t="str">
        <f>'1918'!H$36</f>
        <v>-</v>
      </c>
      <c r="V416" s="9" t="str">
        <f>'1918'!J$36</f>
        <v>-</v>
      </c>
      <c r="W416" s="9" t="str">
        <f>'1918'!L$36</f>
        <v>-</v>
      </c>
      <c r="X416" s="9" t="str">
        <f>'1918'!N$36</f>
        <v>-</v>
      </c>
      <c r="Y416" s="9" t="str">
        <f>'1918'!P$36</f>
        <v>-</v>
      </c>
      <c r="Z416" s="9" t="str">
        <f>'1918'!R$36</f>
        <v>-</v>
      </c>
      <c r="AA416" s="9" t="str">
        <f>'1918'!T$36</f>
        <v>-</v>
      </c>
      <c r="AB416" s="9" t="str">
        <f>'1918'!V$36</f>
        <v>-</v>
      </c>
      <c r="AC416" s="25" t="str">
        <f>'1918'!X$36</f>
        <v>-</v>
      </c>
      <c r="AD416" s="26">
        <f t="shared" si="145"/>
        <v>0</v>
      </c>
      <c r="AE416" s="27"/>
    </row>
    <row r="417" ht="15.75" customHeight="1">
      <c r="B417" s="22">
        <v>1919.0</v>
      </c>
      <c r="C417" s="9" t="str">
        <f>'1919'!B$37</f>
        <v>-</v>
      </c>
      <c r="D417" s="9" t="str">
        <f>'1919'!D$37</f>
        <v>-</v>
      </c>
      <c r="E417" s="9" t="str">
        <f>'1919'!F$37</f>
        <v>-</v>
      </c>
      <c r="F417" s="9" t="str">
        <f>'1919'!H$37</f>
        <v>-</v>
      </c>
      <c r="G417" s="9" t="str">
        <f>'1919'!J$37</f>
        <v>-</v>
      </c>
      <c r="H417" s="9" t="str">
        <f>'1919'!L$37</f>
        <v>-</v>
      </c>
      <c r="I417" s="9" t="str">
        <f>'1919'!N$37</f>
        <v>-</v>
      </c>
      <c r="J417" s="9" t="str">
        <f>'1919'!P$37</f>
        <v>-</v>
      </c>
      <c r="K417" s="9" t="str">
        <f>'1919'!R$37</f>
        <v>-</v>
      </c>
      <c r="L417" s="9" t="str">
        <f>'1919'!T$37</f>
        <v>-</v>
      </c>
      <c r="M417" s="9" t="str">
        <f>'1919'!V$37</f>
        <v>-</v>
      </c>
      <c r="N417" s="25" t="str">
        <f>'1919'!X$37</f>
        <v>-</v>
      </c>
      <c r="O417" s="26">
        <f t="shared" si="144"/>
        <v>0</v>
      </c>
      <c r="P417" s="21"/>
      <c r="Q417" s="22">
        <v>1919.0</v>
      </c>
      <c r="R417" s="9" t="str">
        <f>'1919'!B$36</f>
        <v>-</v>
      </c>
      <c r="S417" s="9" t="str">
        <f>'1919'!D$36</f>
        <v>-</v>
      </c>
      <c r="T417" s="9" t="str">
        <f>'1919'!F$36</f>
        <v>-</v>
      </c>
      <c r="U417" s="9" t="str">
        <f>'1919'!H$36</f>
        <v>-</v>
      </c>
      <c r="V417" s="9" t="str">
        <f>'1919'!J$36</f>
        <v>-</v>
      </c>
      <c r="W417" s="9" t="str">
        <f>'1919'!L$36</f>
        <v>-</v>
      </c>
      <c r="X417" s="9" t="str">
        <f>'1919'!N$36</f>
        <v>-</v>
      </c>
      <c r="Y417" s="9" t="str">
        <f>'1919'!P$36</f>
        <v>-</v>
      </c>
      <c r="Z417" s="9" t="str">
        <f>'1919'!R$36</f>
        <v>-</v>
      </c>
      <c r="AA417" s="9" t="str">
        <f>'1919'!T$36</f>
        <v>-</v>
      </c>
      <c r="AB417" s="9" t="str">
        <f>'1919'!V$36</f>
        <v>-</v>
      </c>
      <c r="AC417" s="25" t="str">
        <f>'1919'!X$36</f>
        <v>-</v>
      </c>
      <c r="AD417" s="26">
        <f t="shared" si="145"/>
        <v>0</v>
      </c>
      <c r="AE417" s="27"/>
    </row>
    <row r="418" ht="15.75" customHeight="1">
      <c r="B418" s="22">
        <v>1920.0</v>
      </c>
      <c r="C418" s="9" t="str">
        <f>'1920'!B$37</f>
        <v>-</v>
      </c>
      <c r="D418" s="9" t="str">
        <f>'1920'!D$37</f>
        <v>-</v>
      </c>
      <c r="E418" s="9" t="str">
        <f>'1920'!F$37</f>
        <v>-</v>
      </c>
      <c r="F418" s="9" t="str">
        <f>'1920'!H$37</f>
        <v>-</v>
      </c>
      <c r="G418" s="9" t="str">
        <f>'1920'!J$37</f>
        <v>-</v>
      </c>
      <c r="H418" s="9" t="str">
        <f>'1920'!L$37</f>
        <v>-</v>
      </c>
      <c r="I418" s="9" t="str">
        <f>'1920'!N$37</f>
        <v>-</v>
      </c>
      <c r="J418" s="9" t="str">
        <f>'1920'!P$37</f>
        <v>-</v>
      </c>
      <c r="K418" s="9" t="str">
        <f>'1920'!R$37</f>
        <v>-</v>
      </c>
      <c r="L418" s="9" t="str">
        <f>'1920'!T$37</f>
        <v>-</v>
      </c>
      <c r="M418" s="9" t="str">
        <f>'1920'!V$37</f>
        <v>-</v>
      </c>
      <c r="N418" s="25" t="str">
        <f>'1920'!X$37</f>
        <v>-</v>
      </c>
      <c r="O418" s="26">
        <f t="shared" si="144"/>
        <v>0</v>
      </c>
      <c r="P418" s="21"/>
      <c r="Q418" s="22">
        <v>1920.0</v>
      </c>
      <c r="R418" s="9" t="str">
        <f>'1920'!B$36</f>
        <v>-</v>
      </c>
      <c r="S418" s="9" t="str">
        <f>'1920'!D$36</f>
        <v>-</v>
      </c>
      <c r="T418" s="9" t="str">
        <f>'1920'!F$36</f>
        <v>-</v>
      </c>
      <c r="U418" s="9" t="str">
        <f>'1920'!H$36</f>
        <v>-</v>
      </c>
      <c r="V418" s="9" t="str">
        <f>'1920'!J$36</f>
        <v>-</v>
      </c>
      <c r="W418" s="9" t="str">
        <f>'1920'!L$36</f>
        <v>-</v>
      </c>
      <c r="X418" s="9" t="str">
        <f>'1920'!N$36</f>
        <v>-</v>
      </c>
      <c r="Y418" s="9" t="str">
        <f>'1920'!P$36</f>
        <v>-</v>
      </c>
      <c r="Z418" s="9" t="str">
        <f>'1920'!R$36</f>
        <v>-</v>
      </c>
      <c r="AA418" s="9" t="str">
        <f>'1920'!T$36</f>
        <v>-</v>
      </c>
      <c r="AB418" s="9" t="str">
        <f>'1920'!V$36</f>
        <v>-</v>
      </c>
      <c r="AC418" s="25" t="str">
        <f>'1920'!X$36</f>
        <v>-</v>
      </c>
      <c r="AD418" s="26">
        <f t="shared" si="145"/>
        <v>0</v>
      </c>
      <c r="AE418" s="27"/>
    </row>
    <row r="419" ht="15.75" customHeight="1">
      <c r="B419" s="22">
        <v>1921.0</v>
      </c>
      <c r="C419" s="9" t="str">
        <f>'1921'!B$37</f>
        <v>-</v>
      </c>
      <c r="D419" s="9" t="str">
        <f>'1921'!D$37</f>
        <v>-</v>
      </c>
      <c r="E419" s="9" t="str">
        <f>'1921'!F$37</f>
        <v>-</v>
      </c>
      <c r="F419" s="9" t="str">
        <f>'1921'!H$37</f>
        <v>-</v>
      </c>
      <c r="G419" s="9" t="str">
        <f>'1921'!J$37</f>
        <v>-</v>
      </c>
      <c r="H419" s="9" t="str">
        <f>'1921'!L$37</f>
        <v>-</v>
      </c>
      <c r="I419" s="9" t="str">
        <f>'1921'!N$37</f>
        <v>-</v>
      </c>
      <c r="J419" s="9" t="str">
        <f>'1921'!P$37</f>
        <v>-</v>
      </c>
      <c r="K419" s="9" t="str">
        <f>'1921'!R$37</f>
        <v>-</v>
      </c>
      <c r="L419" s="9" t="str">
        <f>'1921'!T$37</f>
        <v>-</v>
      </c>
      <c r="M419" s="9" t="str">
        <f>'1921'!V$37</f>
        <v>-</v>
      </c>
      <c r="N419" s="25" t="str">
        <f>'1921'!X$37</f>
        <v>-</v>
      </c>
      <c r="O419" s="26">
        <f t="shared" si="144"/>
        <v>0</v>
      </c>
      <c r="P419" s="21"/>
      <c r="Q419" s="22">
        <v>1921.0</v>
      </c>
      <c r="R419" s="9" t="str">
        <f>'1921'!B$36</f>
        <v>-</v>
      </c>
      <c r="S419" s="9" t="str">
        <f>'1921'!D$36</f>
        <v>-</v>
      </c>
      <c r="T419" s="9" t="str">
        <f>'1921'!F$36</f>
        <v>-</v>
      </c>
      <c r="U419" s="9" t="str">
        <f>'1921'!H$36</f>
        <v>-</v>
      </c>
      <c r="V419" s="9" t="str">
        <f>'1921'!J$36</f>
        <v>-</v>
      </c>
      <c r="W419" s="9" t="str">
        <f>'1921'!L$36</f>
        <v>-</v>
      </c>
      <c r="X419" s="9" t="str">
        <f>'1921'!N$36</f>
        <v>-</v>
      </c>
      <c r="Y419" s="9" t="str">
        <f>'1921'!P$36</f>
        <v>-</v>
      </c>
      <c r="Z419" s="9" t="str">
        <f>'1921'!R$36</f>
        <v>-</v>
      </c>
      <c r="AA419" s="9" t="str">
        <f>'1921'!T$36</f>
        <v>-</v>
      </c>
      <c r="AB419" s="9" t="str">
        <f>'1921'!V$36</f>
        <v>-</v>
      </c>
      <c r="AC419" s="25" t="str">
        <f>'1921'!X$36</f>
        <v>-</v>
      </c>
      <c r="AD419" s="26">
        <f t="shared" si="145"/>
        <v>0</v>
      </c>
      <c r="AE419" s="27"/>
    </row>
    <row r="420" ht="15.75" customHeight="1">
      <c r="B420" s="22">
        <v>1922.0</v>
      </c>
      <c r="C420" s="9" t="str">
        <f>'1922'!B$37</f>
        <v>-</v>
      </c>
      <c r="D420" s="9" t="str">
        <f>'1922'!D$37</f>
        <v>-</v>
      </c>
      <c r="E420" s="9" t="str">
        <f>'1922'!F$37</f>
        <v>-</v>
      </c>
      <c r="F420" s="9" t="str">
        <f>'1922'!H$37</f>
        <v>-</v>
      </c>
      <c r="G420" s="9" t="str">
        <f>'1922'!J$37</f>
        <v>-</v>
      </c>
      <c r="H420" s="9" t="str">
        <f>'1922'!L$37</f>
        <v>-</v>
      </c>
      <c r="I420" s="9" t="str">
        <f>'1922'!N$37</f>
        <v>-</v>
      </c>
      <c r="J420" s="9" t="str">
        <f>'1922'!P$37</f>
        <v>-</v>
      </c>
      <c r="K420" s="9" t="str">
        <f>'1922'!R$37</f>
        <v>-</v>
      </c>
      <c r="L420" s="9" t="str">
        <f>'1922'!T$37</f>
        <v>-</v>
      </c>
      <c r="M420" s="9" t="str">
        <f>'1922'!V$37</f>
        <v>-</v>
      </c>
      <c r="N420" s="25" t="str">
        <f>'1922'!X$37</f>
        <v>-</v>
      </c>
      <c r="O420" s="26">
        <f t="shared" si="144"/>
        <v>0</v>
      </c>
      <c r="P420" s="21"/>
      <c r="Q420" s="22">
        <v>1922.0</v>
      </c>
      <c r="R420" s="9" t="str">
        <f>'1922'!B$36</f>
        <v>-</v>
      </c>
      <c r="S420" s="9" t="str">
        <f>'1922'!D$36</f>
        <v>-</v>
      </c>
      <c r="T420" s="9" t="str">
        <f>'1922'!F$36</f>
        <v>-</v>
      </c>
      <c r="U420" s="9" t="str">
        <f>'1922'!H$36</f>
        <v>-</v>
      </c>
      <c r="V420" s="9" t="str">
        <f>'1922'!J$36</f>
        <v>-</v>
      </c>
      <c r="W420" s="9" t="str">
        <f>'1922'!L$36</f>
        <v>-</v>
      </c>
      <c r="X420" s="9" t="str">
        <f>'1922'!N$36</f>
        <v>-</v>
      </c>
      <c r="Y420" s="9" t="str">
        <f>'1922'!P$36</f>
        <v>-</v>
      </c>
      <c r="Z420" s="9" t="str">
        <f>'1922'!R$36</f>
        <v>-</v>
      </c>
      <c r="AA420" s="9" t="str">
        <f>'1922'!T$36</f>
        <v>-</v>
      </c>
      <c r="AB420" s="9" t="str">
        <f>'1922'!V$36</f>
        <v>-</v>
      </c>
      <c r="AC420" s="25" t="str">
        <f>'1922'!X$36</f>
        <v>-</v>
      </c>
      <c r="AD420" s="26">
        <f t="shared" si="145"/>
        <v>0</v>
      </c>
      <c r="AE420" s="27"/>
    </row>
    <row r="421" ht="15.75" customHeight="1">
      <c r="B421" s="22">
        <v>1923.0</v>
      </c>
      <c r="C421" s="9" t="str">
        <f>'1923'!B$37</f>
        <v>-</v>
      </c>
      <c r="D421" s="9" t="str">
        <f>'1923'!D$37</f>
        <v>-</v>
      </c>
      <c r="E421" s="9" t="str">
        <f>'1923'!F$37</f>
        <v>-</v>
      </c>
      <c r="F421" s="9" t="str">
        <f>'1923'!H$37</f>
        <v>-</v>
      </c>
      <c r="G421" s="9" t="str">
        <f>'1923'!J$37</f>
        <v>-</v>
      </c>
      <c r="H421" s="9" t="str">
        <f>'1923'!L$37</f>
        <v>-</v>
      </c>
      <c r="I421" s="9" t="str">
        <f>'1923'!N$37</f>
        <v>-</v>
      </c>
      <c r="J421" s="9" t="str">
        <f>'1923'!P$37</f>
        <v>-</v>
      </c>
      <c r="K421" s="9" t="str">
        <f>'1923'!R$37</f>
        <v>-</v>
      </c>
      <c r="L421" s="9" t="str">
        <f>'1923'!T$37</f>
        <v>-</v>
      </c>
      <c r="M421" s="9" t="str">
        <f>'1923'!V$37</f>
        <v>-</v>
      </c>
      <c r="N421" s="25" t="str">
        <f>'1923'!X$37</f>
        <v>-</v>
      </c>
      <c r="O421" s="26">
        <f t="shared" si="144"/>
        <v>0</v>
      </c>
      <c r="P421" s="21"/>
      <c r="Q421" s="22">
        <v>1923.0</v>
      </c>
      <c r="R421" s="9" t="str">
        <f>'1923'!B$36</f>
        <v>-</v>
      </c>
      <c r="S421" s="9" t="str">
        <f>'1923'!D$36</f>
        <v>-</v>
      </c>
      <c r="T421" s="9" t="str">
        <f>'1923'!F$36</f>
        <v>-</v>
      </c>
      <c r="U421" s="9" t="str">
        <f>'1923'!H$36</f>
        <v>-</v>
      </c>
      <c r="V421" s="9" t="str">
        <f>'1923'!J$36</f>
        <v>-</v>
      </c>
      <c r="W421" s="9" t="str">
        <f>'1923'!L$36</f>
        <v>-</v>
      </c>
      <c r="X421" s="9" t="str">
        <f>'1923'!N$36</f>
        <v>-</v>
      </c>
      <c r="Y421" s="9" t="str">
        <f>'1923'!P$36</f>
        <v>-</v>
      </c>
      <c r="Z421" s="9" t="str">
        <f>'1923'!R$36</f>
        <v>-</v>
      </c>
      <c r="AA421" s="9" t="str">
        <f>'1923'!T$36</f>
        <v>-</v>
      </c>
      <c r="AB421" s="9" t="str">
        <f>'1923'!V$36</f>
        <v>-</v>
      </c>
      <c r="AC421" s="25" t="str">
        <f>'1923'!X$36</f>
        <v>-</v>
      </c>
      <c r="AD421" s="26">
        <f t="shared" si="145"/>
        <v>0</v>
      </c>
      <c r="AE421" s="27"/>
    </row>
    <row r="422" ht="15.75" customHeight="1">
      <c r="B422" s="22">
        <v>1924.0</v>
      </c>
      <c r="C422" s="9" t="str">
        <f>'1924'!B$37</f>
        <v>-</v>
      </c>
      <c r="D422" s="9" t="str">
        <f>'1924'!D$37</f>
        <v>-</v>
      </c>
      <c r="E422" s="9" t="str">
        <f>'1924'!F$37</f>
        <v>-</v>
      </c>
      <c r="F422" s="9" t="str">
        <f>'1924'!H$37</f>
        <v>-</v>
      </c>
      <c r="G422" s="9" t="str">
        <f>'1924'!J$37</f>
        <v>-</v>
      </c>
      <c r="H422" s="9" t="str">
        <f>'1924'!L$37</f>
        <v>-</v>
      </c>
      <c r="I422" s="9" t="str">
        <f>'1924'!N$37</f>
        <v>-</v>
      </c>
      <c r="J422" s="9" t="str">
        <f>'1924'!P$37</f>
        <v>-</v>
      </c>
      <c r="K422" s="9" t="str">
        <f>'1924'!R$37</f>
        <v>-</v>
      </c>
      <c r="L422" s="9" t="str">
        <f>'1924'!T$37</f>
        <v>-</v>
      </c>
      <c r="M422" s="9" t="str">
        <f>'1924'!V$37</f>
        <v>-</v>
      </c>
      <c r="N422" s="25" t="str">
        <f>'1924'!X$37</f>
        <v>-</v>
      </c>
      <c r="O422" s="26">
        <f t="shared" si="144"/>
        <v>0</v>
      </c>
      <c r="P422" s="21"/>
      <c r="Q422" s="22">
        <v>1924.0</v>
      </c>
      <c r="R422" s="9" t="str">
        <f>'1924'!B$36</f>
        <v>-</v>
      </c>
      <c r="S422" s="9" t="str">
        <f>'1924'!D$36</f>
        <v>-</v>
      </c>
      <c r="T422" s="9" t="str">
        <f>'1924'!F$36</f>
        <v>-</v>
      </c>
      <c r="U422" s="9" t="str">
        <f>'1924'!H$36</f>
        <v>-</v>
      </c>
      <c r="V422" s="9" t="str">
        <f>'1924'!J$36</f>
        <v>-</v>
      </c>
      <c r="W422" s="9" t="str">
        <f>'1924'!L$36</f>
        <v>-</v>
      </c>
      <c r="X422" s="9" t="str">
        <f>'1924'!N$36</f>
        <v>-</v>
      </c>
      <c r="Y422" s="9" t="str">
        <f>'1924'!P$36</f>
        <v>-</v>
      </c>
      <c r="Z422" s="9" t="str">
        <f>'1924'!R$36</f>
        <v>-</v>
      </c>
      <c r="AA422" s="9" t="str">
        <f>'1924'!T$36</f>
        <v>-</v>
      </c>
      <c r="AB422" s="9" t="str">
        <f>'1924'!V$36</f>
        <v>-</v>
      </c>
      <c r="AC422" s="25" t="str">
        <f>'1924'!X$36</f>
        <v>-</v>
      </c>
      <c r="AD422" s="26">
        <f t="shared" si="145"/>
        <v>0</v>
      </c>
      <c r="AE422" s="27"/>
    </row>
    <row r="423" ht="15.75" customHeight="1">
      <c r="B423" s="22">
        <v>1925.0</v>
      </c>
      <c r="C423" s="9" t="str">
        <f>'1925'!B$37</f>
        <v>-</v>
      </c>
      <c r="D423" s="9" t="str">
        <f>'1925'!D$37</f>
        <v>-</v>
      </c>
      <c r="E423" s="9" t="str">
        <f>'1925'!F$37</f>
        <v>-</v>
      </c>
      <c r="F423" s="9" t="str">
        <f>'1925'!H$37</f>
        <v>-</v>
      </c>
      <c r="G423" s="9" t="str">
        <f>'1925'!J$37</f>
        <v>-</v>
      </c>
      <c r="H423" s="9" t="str">
        <f>'1925'!L$37</f>
        <v>-</v>
      </c>
      <c r="I423" s="9" t="str">
        <f>'1925'!N$37</f>
        <v>-</v>
      </c>
      <c r="J423" s="9" t="str">
        <f>'1925'!P$37</f>
        <v>-</v>
      </c>
      <c r="K423" s="9" t="str">
        <f>'1925'!R$37</f>
        <v>-</v>
      </c>
      <c r="L423" s="9" t="str">
        <f>'1925'!T$37</f>
        <v>-</v>
      </c>
      <c r="M423" s="9" t="str">
        <f>'1925'!V$37</f>
        <v>-</v>
      </c>
      <c r="N423" s="25" t="str">
        <f>'1925'!X$37</f>
        <v>-</v>
      </c>
      <c r="O423" s="26">
        <f t="shared" si="144"/>
        <v>0</v>
      </c>
      <c r="P423" s="21"/>
      <c r="Q423" s="22">
        <v>1925.0</v>
      </c>
      <c r="R423" s="9" t="str">
        <f>'1925'!B$36</f>
        <v>-</v>
      </c>
      <c r="S423" s="9" t="str">
        <f>'1925'!D$36</f>
        <v>-</v>
      </c>
      <c r="T423" s="9" t="str">
        <f>'1925'!F$36</f>
        <v>-</v>
      </c>
      <c r="U423" s="9" t="str">
        <f>'1925'!H$36</f>
        <v>-</v>
      </c>
      <c r="V423" s="9" t="str">
        <f>'1925'!J$36</f>
        <v>-</v>
      </c>
      <c r="W423" s="9" t="str">
        <f>'1925'!L$36</f>
        <v>-</v>
      </c>
      <c r="X423" s="9" t="str">
        <f>'1925'!N$36</f>
        <v>-</v>
      </c>
      <c r="Y423" s="9" t="str">
        <f>'1925'!P$36</f>
        <v>-</v>
      </c>
      <c r="Z423" s="9" t="str">
        <f>'1925'!R$36</f>
        <v>-</v>
      </c>
      <c r="AA423" s="9" t="str">
        <f>'1925'!T$36</f>
        <v>-</v>
      </c>
      <c r="AB423" s="9" t="str">
        <f>'1925'!V$36</f>
        <v>-</v>
      </c>
      <c r="AC423" s="25" t="str">
        <f>'1925'!X$36</f>
        <v>-</v>
      </c>
      <c r="AD423" s="26">
        <f t="shared" si="145"/>
        <v>0</v>
      </c>
      <c r="AE423" s="27"/>
    </row>
    <row r="424" ht="15.75" customHeight="1">
      <c r="B424" s="22">
        <v>1926.0</v>
      </c>
      <c r="C424" s="9" t="str">
        <f>'1926'!B$37</f>
        <v>-</v>
      </c>
      <c r="D424" s="9" t="str">
        <f>'1926'!D$37</f>
        <v>-</v>
      </c>
      <c r="E424" s="9" t="str">
        <f>'1926'!F$37</f>
        <v>-</v>
      </c>
      <c r="F424" s="9" t="str">
        <f>'1926'!H$37</f>
        <v>-</v>
      </c>
      <c r="G424" s="9" t="str">
        <f>'1926'!J$37</f>
        <v>-</v>
      </c>
      <c r="H424" s="9" t="str">
        <f>'1926'!L$37</f>
        <v>-</v>
      </c>
      <c r="I424" s="9" t="str">
        <f>'1926'!N$37</f>
        <v>-</v>
      </c>
      <c r="J424" s="9" t="str">
        <f>'1926'!P$37</f>
        <v>-</v>
      </c>
      <c r="K424" s="9" t="str">
        <f>'1926'!R$37</f>
        <v>-</v>
      </c>
      <c r="L424" s="9" t="str">
        <f>'1926'!T$37</f>
        <v>-</v>
      </c>
      <c r="M424" s="9" t="str">
        <f>'1926'!V$37</f>
        <v>-</v>
      </c>
      <c r="N424" s="25" t="str">
        <f>'1926'!X$37</f>
        <v>-</v>
      </c>
      <c r="O424" s="26">
        <f t="shared" si="144"/>
        <v>0</v>
      </c>
      <c r="P424" s="21"/>
      <c r="Q424" s="22">
        <v>1926.0</v>
      </c>
      <c r="R424" s="9" t="str">
        <f>'1926'!B$36</f>
        <v>-</v>
      </c>
      <c r="S424" s="9" t="str">
        <f>'1926'!D$36</f>
        <v>-</v>
      </c>
      <c r="T424" s="9" t="str">
        <f>'1926'!F$36</f>
        <v>-</v>
      </c>
      <c r="U424" s="9" t="str">
        <f>'1926'!H$36</f>
        <v>-</v>
      </c>
      <c r="V424" s="9" t="str">
        <f>'1926'!J$36</f>
        <v>-</v>
      </c>
      <c r="W424" s="9" t="str">
        <f>'1926'!L$36</f>
        <v>-</v>
      </c>
      <c r="X424" s="9" t="str">
        <f>'1926'!N$36</f>
        <v>-</v>
      </c>
      <c r="Y424" s="9" t="str">
        <f>'1926'!P$36</f>
        <v>-</v>
      </c>
      <c r="Z424" s="9" t="str">
        <f>'1926'!R$36</f>
        <v>-</v>
      </c>
      <c r="AA424" s="9" t="str">
        <f>'1926'!T$36</f>
        <v>-</v>
      </c>
      <c r="AB424" s="9" t="str">
        <f>'1926'!V$36</f>
        <v>-</v>
      </c>
      <c r="AC424" s="25" t="str">
        <f>'1926'!X$36</f>
        <v>-</v>
      </c>
      <c r="AD424" s="26">
        <f t="shared" si="145"/>
        <v>0</v>
      </c>
      <c r="AE424" s="27"/>
    </row>
    <row r="425" ht="15.75" customHeight="1">
      <c r="B425" s="22">
        <v>1927.0</v>
      </c>
      <c r="C425" s="9" t="str">
        <f>'1927'!B$37</f>
        <v>-</v>
      </c>
      <c r="D425" s="9" t="str">
        <f>'1927'!D$37</f>
        <v>-</v>
      </c>
      <c r="E425" s="9" t="str">
        <f>'1927'!F$37</f>
        <v>-</v>
      </c>
      <c r="F425" s="9" t="str">
        <f>'1927'!H$37</f>
        <v>-</v>
      </c>
      <c r="G425" s="9" t="str">
        <f>'1927'!J$37</f>
        <v>-</v>
      </c>
      <c r="H425" s="9" t="str">
        <f>'1927'!L$37</f>
        <v>-</v>
      </c>
      <c r="I425" s="9" t="str">
        <f>'1927'!N$37</f>
        <v>-</v>
      </c>
      <c r="J425" s="9" t="str">
        <f>'1927'!P$37</f>
        <v>-</v>
      </c>
      <c r="K425" s="9" t="str">
        <f>'1927'!R$37</f>
        <v>-</v>
      </c>
      <c r="L425" s="9" t="str">
        <f>'1927'!T$37</f>
        <v>-</v>
      </c>
      <c r="M425" s="9" t="str">
        <f>'1927'!V$37</f>
        <v>-</v>
      </c>
      <c r="N425" s="25" t="str">
        <f>'1927'!X$37</f>
        <v>-</v>
      </c>
      <c r="O425" s="26">
        <f t="shared" si="144"/>
        <v>0</v>
      </c>
      <c r="P425" s="21"/>
      <c r="Q425" s="22">
        <v>1927.0</v>
      </c>
      <c r="R425" s="9" t="str">
        <f>'1927'!B$36</f>
        <v>-</v>
      </c>
      <c r="S425" s="9" t="str">
        <f>'1927'!D$36</f>
        <v>-</v>
      </c>
      <c r="T425" s="9" t="str">
        <f>'1927'!F$36</f>
        <v>-</v>
      </c>
      <c r="U425" s="9" t="str">
        <f>'1927'!H$36</f>
        <v>-</v>
      </c>
      <c r="V425" s="9" t="str">
        <f>'1927'!J$36</f>
        <v>-</v>
      </c>
      <c r="W425" s="9" t="str">
        <f>'1927'!L$36</f>
        <v>-</v>
      </c>
      <c r="X425" s="9" t="str">
        <f>'1927'!N$36</f>
        <v>-</v>
      </c>
      <c r="Y425" s="9" t="str">
        <f>'1927'!P$36</f>
        <v>-</v>
      </c>
      <c r="Z425" s="9" t="str">
        <f>'1927'!R$36</f>
        <v>-</v>
      </c>
      <c r="AA425" s="9" t="str">
        <f>'1927'!T$36</f>
        <v>-</v>
      </c>
      <c r="AB425" s="9" t="str">
        <f>'1927'!V$36</f>
        <v>-</v>
      </c>
      <c r="AC425" s="25" t="str">
        <f>'1927'!X$36</f>
        <v>-</v>
      </c>
      <c r="AD425" s="26">
        <f t="shared" si="145"/>
        <v>0</v>
      </c>
      <c r="AE425" s="27"/>
    </row>
    <row r="426" ht="15.75" customHeight="1">
      <c r="B426" s="22">
        <v>1928.0</v>
      </c>
      <c r="C426" s="9" t="str">
        <f>'1928'!B$37</f>
        <v>-</v>
      </c>
      <c r="D426" s="9" t="str">
        <f>'1928'!D$37</f>
        <v>-</v>
      </c>
      <c r="E426" s="9" t="str">
        <f>'1928'!F$37</f>
        <v>-</v>
      </c>
      <c r="F426" s="9" t="str">
        <f>'1928'!H$37</f>
        <v>-</v>
      </c>
      <c r="G426" s="9" t="str">
        <f>'1928'!J$37</f>
        <v>-</v>
      </c>
      <c r="H426" s="9" t="str">
        <f>'1928'!L$37</f>
        <v>-</v>
      </c>
      <c r="I426" s="9" t="str">
        <f>'1928'!N$37</f>
        <v>-</v>
      </c>
      <c r="J426" s="9" t="str">
        <f>'1928'!P$37</f>
        <v>-</v>
      </c>
      <c r="K426" s="9" t="str">
        <f>'1928'!R$37</f>
        <v>-</v>
      </c>
      <c r="L426" s="9" t="str">
        <f>'1928'!T$37</f>
        <v>-</v>
      </c>
      <c r="M426" s="9" t="str">
        <f>'1928'!V$37</f>
        <v>-</v>
      </c>
      <c r="N426" s="25" t="str">
        <f>'1928'!X$37</f>
        <v>-</v>
      </c>
      <c r="O426" s="26">
        <f t="shared" si="144"/>
        <v>0</v>
      </c>
      <c r="P426" s="21"/>
      <c r="Q426" s="22">
        <v>1928.0</v>
      </c>
      <c r="R426" s="9" t="str">
        <f>'1928'!B$36</f>
        <v>-</v>
      </c>
      <c r="S426" s="9" t="str">
        <f>'1928'!D$36</f>
        <v>-</v>
      </c>
      <c r="T426" s="9" t="str">
        <f>'1928'!F$36</f>
        <v>-</v>
      </c>
      <c r="U426" s="9" t="str">
        <f>'1928'!H$36</f>
        <v>-</v>
      </c>
      <c r="V426" s="9" t="str">
        <f>'1928'!J$36</f>
        <v>-</v>
      </c>
      <c r="W426" s="9" t="str">
        <f>'1928'!L$36</f>
        <v>-</v>
      </c>
      <c r="X426" s="9" t="str">
        <f>'1928'!N$36</f>
        <v>-</v>
      </c>
      <c r="Y426" s="9" t="str">
        <f>'1928'!P$36</f>
        <v>-</v>
      </c>
      <c r="Z426" s="9" t="str">
        <f>'1928'!R$36</f>
        <v>-</v>
      </c>
      <c r="AA426" s="9" t="str">
        <f>'1928'!T$36</f>
        <v>-</v>
      </c>
      <c r="AB426" s="9" t="str">
        <f>'1928'!V$36</f>
        <v>-</v>
      </c>
      <c r="AC426" s="25" t="str">
        <f>'1928'!X$36</f>
        <v>-</v>
      </c>
      <c r="AD426" s="26">
        <f t="shared" si="145"/>
        <v>0</v>
      </c>
      <c r="AE426" s="27"/>
    </row>
    <row r="427" ht="15.75" customHeight="1">
      <c r="B427" s="22">
        <v>1929.0</v>
      </c>
      <c r="C427" s="9" t="str">
        <f>'1929'!B$37</f>
        <v>-</v>
      </c>
      <c r="D427" s="9" t="str">
        <f>'1929'!D$37</f>
        <v>-</v>
      </c>
      <c r="E427" s="9" t="str">
        <f>'1929'!F$37</f>
        <v>-</v>
      </c>
      <c r="F427" s="9" t="str">
        <f>'1929'!H$37</f>
        <v>-</v>
      </c>
      <c r="G427" s="9" t="str">
        <f>'1929'!J$37</f>
        <v>-</v>
      </c>
      <c r="H427" s="9" t="str">
        <f>'1929'!L$37</f>
        <v>-</v>
      </c>
      <c r="I427" s="9" t="str">
        <f>'1929'!N$37</f>
        <v>-</v>
      </c>
      <c r="J427" s="9" t="str">
        <f>'1929'!P$37</f>
        <v>-</v>
      </c>
      <c r="K427" s="9" t="str">
        <f>'1929'!R$37</f>
        <v>-</v>
      </c>
      <c r="L427" s="9" t="str">
        <f>'1929'!T$37</f>
        <v>-</v>
      </c>
      <c r="M427" s="9" t="str">
        <f>'1929'!V$37</f>
        <v>-</v>
      </c>
      <c r="N427" s="25" t="str">
        <f>'1929'!X$37</f>
        <v>-</v>
      </c>
      <c r="O427" s="26">
        <f t="shared" si="144"/>
        <v>0</v>
      </c>
      <c r="P427" s="21"/>
      <c r="Q427" s="22">
        <v>1929.0</v>
      </c>
      <c r="R427" s="9" t="str">
        <f>'1929'!B$36</f>
        <v>-</v>
      </c>
      <c r="S427" s="9" t="str">
        <f>'1929'!D$36</f>
        <v>-</v>
      </c>
      <c r="T427" s="9" t="str">
        <f>'1929'!F$36</f>
        <v>-</v>
      </c>
      <c r="U427" s="9" t="str">
        <f>'1929'!H$36</f>
        <v>-</v>
      </c>
      <c r="V427" s="9" t="str">
        <f>'1929'!J$36</f>
        <v>-</v>
      </c>
      <c r="W427" s="9" t="str">
        <f>'1929'!L$36</f>
        <v>-</v>
      </c>
      <c r="X427" s="9" t="str">
        <f>'1929'!N$36</f>
        <v>-</v>
      </c>
      <c r="Y427" s="9" t="str">
        <f>'1929'!P$36</f>
        <v>-</v>
      </c>
      <c r="Z427" s="9" t="str">
        <f>'1929'!R$36</f>
        <v>-</v>
      </c>
      <c r="AA427" s="9" t="str">
        <f>'1929'!T$36</f>
        <v>-</v>
      </c>
      <c r="AB427" s="9" t="str">
        <f>'1929'!V$36</f>
        <v>-</v>
      </c>
      <c r="AC427" s="25" t="str">
        <f>'1929'!X$36</f>
        <v>-</v>
      </c>
      <c r="AD427" s="26">
        <f t="shared" si="145"/>
        <v>0</v>
      </c>
      <c r="AE427" s="27"/>
    </row>
    <row r="428" ht="15.75" customHeight="1">
      <c r="B428" s="22">
        <v>1930.0</v>
      </c>
      <c r="C428" s="9" t="str">
        <f>'1930'!B$37</f>
        <v>-</v>
      </c>
      <c r="D428" s="9" t="str">
        <f>'1930'!D$37</f>
        <v>-</v>
      </c>
      <c r="E428" s="9" t="str">
        <f>'1930'!F$37</f>
        <v>-</v>
      </c>
      <c r="F428" s="9" t="str">
        <f>'1930'!H$37</f>
        <v>-</v>
      </c>
      <c r="G428" s="9" t="str">
        <f>'1930'!J$37</f>
        <v>-</v>
      </c>
      <c r="H428" s="9" t="str">
        <f>'1930'!L$37</f>
        <v>-</v>
      </c>
      <c r="I428" s="9" t="str">
        <f>'1930'!N$37</f>
        <v>-</v>
      </c>
      <c r="J428" s="9" t="str">
        <f>'1930'!P$37</f>
        <v>-</v>
      </c>
      <c r="K428" s="9" t="str">
        <f>'1930'!R$37</f>
        <v>-</v>
      </c>
      <c r="L428" s="9" t="str">
        <f>'1930'!T$37</f>
        <v>-</v>
      </c>
      <c r="M428" s="9" t="str">
        <f>'1930'!V$37</f>
        <v>-</v>
      </c>
      <c r="N428" s="25" t="str">
        <f>'1930'!X$37</f>
        <v>-</v>
      </c>
      <c r="O428" s="26">
        <f t="shared" si="144"/>
        <v>0</v>
      </c>
      <c r="P428" s="21"/>
      <c r="Q428" s="22">
        <v>1930.0</v>
      </c>
      <c r="R428" s="9" t="str">
        <f>'1930'!B$36</f>
        <v>-</v>
      </c>
      <c r="S428" s="9" t="str">
        <f>'1930'!D$36</f>
        <v>-</v>
      </c>
      <c r="T428" s="9" t="str">
        <f>'1930'!F$36</f>
        <v>-</v>
      </c>
      <c r="U428" s="9" t="str">
        <f>'1930'!H$36</f>
        <v>-</v>
      </c>
      <c r="V428" s="9" t="str">
        <f>'1930'!J$36</f>
        <v>-</v>
      </c>
      <c r="W428" s="9" t="str">
        <f>'1930'!L$36</f>
        <v>-</v>
      </c>
      <c r="X428" s="9" t="str">
        <f>'1930'!N$36</f>
        <v>-</v>
      </c>
      <c r="Y428" s="9" t="str">
        <f>'1930'!P$36</f>
        <v>-</v>
      </c>
      <c r="Z428" s="9" t="str">
        <f>'1930'!R$36</f>
        <v>-</v>
      </c>
      <c r="AA428" s="9" t="str">
        <f>'1930'!T$36</f>
        <v>-</v>
      </c>
      <c r="AB428" s="9" t="str">
        <f>'1930'!V$36</f>
        <v>-</v>
      </c>
      <c r="AC428" s="25" t="str">
        <f>'1930'!X$36</f>
        <v>-</v>
      </c>
      <c r="AD428" s="26">
        <f t="shared" si="145"/>
        <v>0</v>
      </c>
      <c r="AE428" s="27"/>
    </row>
    <row r="429" ht="15.75" customHeight="1">
      <c r="B429" s="22">
        <v>1931.0</v>
      </c>
      <c r="C429" s="9" t="str">
        <f>'1931'!B$37</f>
        <v>-</v>
      </c>
      <c r="D429" s="9" t="str">
        <f>'1931'!D$37</f>
        <v>-</v>
      </c>
      <c r="E429" s="9" t="str">
        <f>'1931'!F$37</f>
        <v>-</v>
      </c>
      <c r="F429" s="9" t="str">
        <f>'1931'!H$37</f>
        <v>-</v>
      </c>
      <c r="G429" s="9" t="str">
        <f>'1931'!J$37</f>
        <v>-</v>
      </c>
      <c r="H429" s="9" t="str">
        <f>'1931'!L$37</f>
        <v>-</v>
      </c>
      <c r="I429" s="9" t="str">
        <f>'1931'!N$37</f>
        <v>-</v>
      </c>
      <c r="J429" s="9" t="str">
        <f>'1931'!P$37</f>
        <v>-</v>
      </c>
      <c r="K429" s="9" t="str">
        <f>'1931'!R$37</f>
        <v>-</v>
      </c>
      <c r="L429" s="9" t="str">
        <f>'1931'!T$37</f>
        <v>-</v>
      </c>
      <c r="M429" s="9" t="str">
        <f>'1931'!V$37</f>
        <v>-</v>
      </c>
      <c r="N429" s="25" t="str">
        <f>'1931'!X$37</f>
        <v>-</v>
      </c>
      <c r="O429" s="26">
        <f t="shared" si="144"/>
        <v>0</v>
      </c>
      <c r="P429" s="21"/>
      <c r="Q429" s="22">
        <v>1931.0</v>
      </c>
      <c r="R429" s="9" t="str">
        <f>'1931'!B$36</f>
        <v>-</v>
      </c>
      <c r="S429" s="9" t="str">
        <f>'1931'!D$36</f>
        <v>-</v>
      </c>
      <c r="T429" s="9" t="str">
        <f>'1931'!F$36</f>
        <v>-</v>
      </c>
      <c r="U429" s="9" t="str">
        <f>'1931'!H$36</f>
        <v>-</v>
      </c>
      <c r="V429" s="9" t="str">
        <f>'1931'!J$36</f>
        <v>-</v>
      </c>
      <c r="W429" s="9" t="str">
        <f>'1931'!L$36</f>
        <v>-</v>
      </c>
      <c r="X429" s="9" t="str">
        <f>'1931'!N$36</f>
        <v>-</v>
      </c>
      <c r="Y429" s="9" t="str">
        <f>'1931'!P$36</f>
        <v>-</v>
      </c>
      <c r="Z429" s="9" t="str">
        <f>'1931'!R$36</f>
        <v>-</v>
      </c>
      <c r="AA429" s="9" t="str">
        <f>'1931'!T$36</f>
        <v>-</v>
      </c>
      <c r="AB429" s="9" t="str">
        <f>'1931'!V$36</f>
        <v>-</v>
      </c>
      <c r="AC429" s="25" t="str">
        <f>'1931'!X$36</f>
        <v>-</v>
      </c>
      <c r="AD429" s="26">
        <f t="shared" si="145"/>
        <v>0</v>
      </c>
    </row>
    <row r="430" ht="15.75" customHeight="1">
      <c r="B430" s="22">
        <v>1932.0</v>
      </c>
      <c r="C430" s="9" t="str">
        <f>'1932'!B$37</f>
        <v>-</v>
      </c>
      <c r="D430" s="9" t="str">
        <f>'1932'!D$37</f>
        <v>-</v>
      </c>
      <c r="E430" s="9" t="str">
        <f>'1932'!F$37</f>
        <v>-</v>
      </c>
      <c r="F430" s="9" t="str">
        <f>'1932'!H$37</f>
        <v>-</v>
      </c>
      <c r="G430" s="9" t="str">
        <f>'1932'!J$37</f>
        <v>-</v>
      </c>
      <c r="H430" s="9" t="str">
        <f>'1932'!L$37</f>
        <v>-</v>
      </c>
      <c r="I430" s="9" t="str">
        <f>'1932'!N$37</f>
        <v>-</v>
      </c>
      <c r="J430" s="9" t="str">
        <f>'1932'!P$37</f>
        <v>-</v>
      </c>
      <c r="K430" s="9" t="str">
        <f>'1932'!R$37</f>
        <v>-</v>
      </c>
      <c r="L430" s="9" t="str">
        <f>'1932'!T$37</f>
        <v>-</v>
      </c>
      <c r="M430" s="9" t="str">
        <f>'1932'!V$37</f>
        <v>-</v>
      </c>
      <c r="N430" s="25" t="str">
        <f>'1932'!X$37</f>
        <v>-</v>
      </c>
      <c r="O430" s="26">
        <f t="shared" si="144"/>
        <v>0</v>
      </c>
      <c r="P430" s="21"/>
      <c r="Q430" s="22">
        <v>1932.0</v>
      </c>
      <c r="R430" s="9" t="str">
        <f>'1932'!B$36</f>
        <v>-</v>
      </c>
      <c r="S430" s="9" t="str">
        <f>'1932'!D$36</f>
        <v>-</v>
      </c>
      <c r="T430" s="9" t="str">
        <f>'1932'!F$36</f>
        <v>-</v>
      </c>
      <c r="U430" s="9" t="str">
        <f>'1932'!H$36</f>
        <v>-</v>
      </c>
      <c r="V430" s="9" t="str">
        <f>'1932'!J$36</f>
        <v>-</v>
      </c>
      <c r="W430" s="9" t="str">
        <f>'1932'!L$36</f>
        <v>-</v>
      </c>
      <c r="X430" s="9" t="str">
        <f>'1932'!N$36</f>
        <v>-</v>
      </c>
      <c r="Y430" s="9" t="str">
        <f>'1932'!P$36</f>
        <v>-</v>
      </c>
      <c r="Z430" s="9" t="str">
        <f>'1932'!R$36</f>
        <v>-</v>
      </c>
      <c r="AA430" s="9" t="str">
        <f>'1932'!T$36</f>
        <v>-</v>
      </c>
      <c r="AB430" s="9" t="str">
        <f>'1932'!V$36</f>
        <v>-</v>
      </c>
      <c r="AC430" s="25" t="str">
        <f>'1932'!X$36</f>
        <v>-</v>
      </c>
      <c r="AD430" s="26">
        <f t="shared" si="145"/>
        <v>0</v>
      </c>
    </row>
    <row r="431" ht="15.75" customHeight="1">
      <c r="B431" s="22">
        <v>1933.0</v>
      </c>
      <c r="C431" s="9" t="str">
        <f>'1933'!B$37</f>
        <v>-</v>
      </c>
      <c r="D431" s="9" t="str">
        <f>'1933'!D$37</f>
        <v>-</v>
      </c>
      <c r="E431" s="9" t="str">
        <f>'1933'!F$37</f>
        <v>-</v>
      </c>
      <c r="F431" s="9" t="str">
        <f>'1933'!H$37</f>
        <v>-</v>
      </c>
      <c r="G431" s="9" t="str">
        <f>'1933'!J$37</f>
        <v>-</v>
      </c>
      <c r="H431" s="9" t="str">
        <f>'1933'!L$37</f>
        <v>-</v>
      </c>
      <c r="I431" s="9" t="str">
        <f>'1933'!N$37</f>
        <v>-</v>
      </c>
      <c r="J431" s="9" t="str">
        <f>'1933'!P$37</f>
        <v>-</v>
      </c>
      <c r="K431" s="9" t="str">
        <f>'1933'!R$37</f>
        <v>-</v>
      </c>
      <c r="L431" s="9" t="str">
        <f>'1933'!T$37</f>
        <v>-</v>
      </c>
      <c r="M431" s="9" t="str">
        <f>'1933'!V$37</f>
        <v>-</v>
      </c>
      <c r="N431" s="25" t="str">
        <f>'1933'!X$37</f>
        <v>-</v>
      </c>
      <c r="O431" s="26">
        <f t="shared" si="144"/>
        <v>0</v>
      </c>
      <c r="P431" s="21"/>
      <c r="Q431" s="22">
        <v>1933.0</v>
      </c>
      <c r="R431" s="9" t="str">
        <f>'1933'!B$36</f>
        <v>-</v>
      </c>
      <c r="S431" s="9" t="str">
        <f>'1933'!D$36</f>
        <v>-</v>
      </c>
      <c r="T431" s="9" t="str">
        <f>'1933'!F$36</f>
        <v>-</v>
      </c>
      <c r="U431" s="9" t="str">
        <f>'1933'!H$36</f>
        <v>-</v>
      </c>
      <c r="V431" s="9" t="str">
        <f>'1933'!J$36</f>
        <v>-</v>
      </c>
      <c r="W431" s="9" t="str">
        <f>'1933'!L$36</f>
        <v>-</v>
      </c>
      <c r="X431" s="9" t="str">
        <f>'1933'!N$36</f>
        <v>-</v>
      </c>
      <c r="Y431" s="9" t="str">
        <f>'1933'!P$36</f>
        <v>-</v>
      </c>
      <c r="Z431" s="9" t="str">
        <f>'1933'!R$36</f>
        <v>-</v>
      </c>
      <c r="AA431" s="9" t="str">
        <f>'1933'!T$36</f>
        <v>-</v>
      </c>
      <c r="AB431" s="9" t="str">
        <f>'1933'!V$36</f>
        <v>-</v>
      </c>
      <c r="AC431" s="25" t="str">
        <f>'1933'!X$36</f>
        <v>-</v>
      </c>
      <c r="AD431" s="26">
        <f t="shared" si="145"/>
        <v>0</v>
      </c>
    </row>
    <row r="432" ht="15.75" customHeight="1">
      <c r="B432" s="22">
        <v>1934.0</v>
      </c>
      <c r="C432" s="9" t="str">
        <f>'1934'!B$37</f>
        <v>-</v>
      </c>
      <c r="D432" s="9" t="str">
        <f>'1934'!D$37</f>
        <v>-</v>
      </c>
      <c r="E432" s="9" t="str">
        <f>'1934'!F$37</f>
        <v>-</v>
      </c>
      <c r="F432" s="9" t="str">
        <f>'1934'!H$37</f>
        <v>-</v>
      </c>
      <c r="G432" s="9" t="str">
        <f>'1934'!J$37</f>
        <v>-</v>
      </c>
      <c r="H432" s="9" t="str">
        <f>'1934'!L$37</f>
        <v>-</v>
      </c>
      <c r="I432" s="9" t="str">
        <f>'1934'!N$37</f>
        <v>-</v>
      </c>
      <c r="J432" s="9" t="str">
        <f>'1934'!P$37</f>
        <v>-</v>
      </c>
      <c r="K432" s="9" t="str">
        <f>'1934'!R$37</f>
        <v>-</v>
      </c>
      <c r="L432" s="9" t="str">
        <f>'1934'!T$37</f>
        <v>-</v>
      </c>
      <c r="M432" s="9" t="str">
        <f>'1934'!V$37</f>
        <v>-</v>
      </c>
      <c r="N432" s="25" t="str">
        <f>'1934'!X$37</f>
        <v>-</v>
      </c>
      <c r="O432" s="26">
        <f t="shared" si="144"/>
        <v>0</v>
      </c>
      <c r="P432" s="21"/>
      <c r="Q432" s="22">
        <v>1934.0</v>
      </c>
      <c r="R432" s="9" t="str">
        <f>'1934'!B$36</f>
        <v>-</v>
      </c>
      <c r="S432" s="9" t="str">
        <f>'1934'!D$36</f>
        <v>-</v>
      </c>
      <c r="T432" s="9" t="str">
        <f>'1934'!F$36</f>
        <v>-</v>
      </c>
      <c r="U432" s="9" t="str">
        <f>'1934'!H$36</f>
        <v>-</v>
      </c>
      <c r="V432" s="9" t="str">
        <f>'1934'!J$36</f>
        <v>-</v>
      </c>
      <c r="W432" s="9" t="str">
        <f>'1934'!L$36</f>
        <v>-</v>
      </c>
      <c r="X432" s="9" t="str">
        <f>'1934'!N$36</f>
        <v>-</v>
      </c>
      <c r="Y432" s="9" t="str">
        <f>'1934'!P$36</f>
        <v>-</v>
      </c>
      <c r="Z432" s="9" t="str">
        <f>'1934'!R$36</f>
        <v>-</v>
      </c>
      <c r="AA432" s="9" t="str">
        <f>'1934'!T$36</f>
        <v>-</v>
      </c>
      <c r="AB432" s="9" t="str">
        <f>'1934'!V$36</f>
        <v>-</v>
      </c>
      <c r="AC432" s="25" t="str">
        <f>'1934'!X$36</f>
        <v>-</v>
      </c>
      <c r="AD432" s="26">
        <f t="shared" si="145"/>
        <v>0</v>
      </c>
      <c r="AE432" s="27"/>
    </row>
    <row r="433" ht="15.75" customHeight="1">
      <c r="B433" s="22">
        <v>1935.0</v>
      </c>
      <c r="C433" s="9" t="str">
        <f>'1935'!B$37</f>
        <v>-</v>
      </c>
      <c r="D433" s="9" t="str">
        <f>'1935'!D$37</f>
        <v>-</v>
      </c>
      <c r="E433" s="9" t="str">
        <f>'1935'!F$37</f>
        <v>-</v>
      </c>
      <c r="F433" s="9" t="str">
        <f>'1935'!H$37</f>
        <v>-</v>
      </c>
      <c r="G433" s="9" t="str">
        <f>'1935'!J$37</f>
        <v>-</v>
      </c>
      <c r="H433" s="9" t="str">
        <f>'1935'!L$37</f>
        <v>-</v>
      </c>
      <c r="I433" s="9" t="str">
        <f>'1935'!N$37</f>
        <v>-</v>
      </c>
      <c r="J433" s="9" t="str">
        <f>'1935'!P$37</f>
        <v>-</v>
      </c>
      <c r="K433" s="9" t="str">
        <f>'1935'!R$37</f>
        <v>-</v>
      </c>
      <c r="L433" s="9" t="str">
        <f>'1935'!T$37</f>
        <v>-</v>
      </c>
      <c r="M433" s="9" t="str">
        <f>'1935'!V$37</f>
        <v>-</v>
      </c>
      <c r="N433" s="25" t="str">
        <f>'1935'!X$37</f>
        <v>-</v>
      </c>
      <c r="O433" s="26">
        <f t="shared" si="144"/>
        <v>0</v>
      </c>
      <c r="P433" s="21"/>
      <c r="Q433" s="22">
        <v>1935.0</v>
      </c>
      <c r="R433" s="9" t="str">
        <f>'1935'!B$36</f>
        <v>-</v>
      </c>
      <c r="S433" s="9" t="str">
        <f>'1935'!D$36</f>
        <v>-</v>
      </c>
      <c r="T433" s="9" t="str">
        <f>'1935'!F$36</f>
        <v>-</v>
      </c>
      <c r="U433" s="9" t="str">
        <f>'1935'!H$36</f>
        <v>-</v>
      </c>
      <c r="V433" s="9" t="str">
        <f>'1935'!J$36</f>
        <v>-</v>
      </c>
      <c r="W433" s="9" t="str">
        <f>'1935'!L$36</f>
        <v>-</v>
      </c>
      <c r="X433" s="9" t="str">
        <f>'1935'!N$36</f>
        <v>-</v>
      </c>
      <c r="Y433" s="9" t="str">
        <f>'1935'!P$36</f>
        <v>-</v>
      </c>
      <c r="Z433" s="9" t="str">
        <f>'1935'!R$36</f>
        <v>-</v>
      </c>
      <c r="AA433" s="9" t="str">
        <f>'1935'!T$36</f>
        <v>-</v>
      </c>
      <c r="AB433" s="9" t="str">
        <f>'1935'!V$36</f>
        <v>-</v>
      </c>
      <c r="AC433" s="25" t="str">
        <f>'1935'!X$36</f>
        <v>-</v>
      </c>
      <c r="AD433" s="26">
        <f t="shared" si="145"/>
        <v>0</v>
      </c>
      <c r="AE433" s="27"/>
    </row>
    <row r="434" ht="15.75" customHeight="1">
      <c r="B434" s="22">
        <v>1936.0</v>
      </c>
      <c r="C434" s="9" t="str">
        <f>'1936'!B$37</f>
        <v>-</v>
      </c>
      <c r="D434" s="9" t="str">
        <f>'1936'!D$37</f>
        <v>-</v>
      </c>
      <c r="E434" s="9" t="str">
        <f>'1936'!F$37</f>
        <v>-</v>
      </c>
      <c r="F434" s="9" t="str">
        <f>'1936'!H$37</f>
        <v>-</v>
      </c>
      <c r="G434" s="9" t="str">
        <f>'1936'!J$37</f>
        <v>-</v>
      </c>
      <c r="H434" s="9" t="str">
        <f>'1936'!L$37</f>
        <v>-</v>
      </c>
      <c r="I434" s="9" t="str">
        <f>'1936'!N$37</f>
        <v>-</v>
      </c>
      <c r="J434" s="9" t="str">
        <f>'1936'!P$37</f>
        <v>-</v>
      </c>
      <c r="K434" s="9" t="str">
        <f>'1936'!R$37</f>
        <v>-</v>
      </c>
      <c r="L434" s="9" t="str">
        <f>'1936'!T$37</f>
        <v>-</v>
      </c>
      <c r="M434" s="9" t="str">
        <f>'1936'!V$37</f>
        <v>-</v>
      </c>
      <c r="N434" s="25" t="str">
        <f>'1936'!X$37</f>
        <v>-</v>
      </c>
      <c r="O434" s="26">
        <f t="shared" si="144"/>
        <v>0</v>
      </c>
      <c r="P434" s="21"/>
      <c r="Q434" s="22">
        <v>1936.0</v>
      </c>
      <c r="R434" s="9" t="str">
        <f>'1936'!B$36</f>
        <v>-</v>
      </c>
      <c r="S434" s="9" t="str">
        <f>'1936'!D$36</f>
        <v>-</v>
      </c>
      <c r="T434" s="9" t="str">
        <f>'1936'!F$36</f>
        <v>-</v>
      </c>
      <c r="U434" s="9" t="str">
        <f>'1936'!H$36</f>
        <v>-</v>
      </c>
      <c r="V434" s="9" t="str">
        <f>'1936'!J$36</f>
        <v>-</v>
      </c>
      <c r="W434" s="9" t="str">
        <f>'1936'!L$36</f>
        <v>-</v>
      </c>
      <c r="X434" s="9" t="str">
        <f>'1936'!N$36</f>
        <v>-</v>
      </c>
      <c r="Y434" s="9" t="str">
        <f>'1936'!P$36</f>
        <v>-</v>
      </c>
      <c r="Z434" s="9" t="str">
        <f>'1936'!R$36</f>
        <v>-</v>
      </c>
      <c r="AA434" s="9" t="str">
        <f>'1936'!T$36</f>
        <v>-</v>
      </c>
      <c r="AB434" s="9" t="str">
        <f>'1936'!V$36</f>
        <v>-</v>
      </c>
      <c r="AC434" s="25" t="str">
        <f>'1936'!X$36</f>
        <v>-</v>
      </c>
      <c r="AD434" s="26">
        <f t="shared" si="145"/>
        <v>0</v>
      </c>
      <c r="AE434" s="27"/>
    </row>
    <row r="435" ht="15.75" customHeight="1">
      <c r="B435" s="22">
        <v>1937.0</v>
      </c>
      <c r="C435" s="9" t="str">
        <f>'1937'!B$37</f>
        <v>-</v>
      </c>
      <c r="D435" s="9" t="str">
        <f>'1937'!D$37</f>
        <v>-</v>
      </c>
      <c r="E435" s="9" t="str">
        <f>'1937'!F$37</f>
        <v>-</v>
      </c>
      <c r="F435" s="9" t="str">
        <f>'1937'!H$37</f>
        <v>-</v>
      </c>
      <c r="G435" s="9" t="str">
        <f>'1937'!J$37</f>
        <v>-</v>
      </c>
      <c r="H435" s="9" t="str">
        <f>'1937'!L$37</f>
        <v>-</v>
      </c>
      <c r="I435" s="9" t="str">
        <f>'1937'!N$37</f>
        <v>-</v>
      </c>
      <c r="J435" s="9" t="str">
        <f>'1937'!P$37</f>
        <v>-</v>
      </c>
      <c r="K435" s="9" t="str">
        <f>'1937'!R$37</f>
        <v>-</v>
      </c>
      <c r="L435" s="9" t="str">
        <f>'1937'!T$37</f>
        <v>-</v>
      </c>
      <c r="M435" s="9" t="str">
        <f>'1937'!V$37</f>
        <v>-</v>
      </c>
      <c r="N435" s="25" t="str">
        <f>'1937'!X$37</f>
        <v>-</v>
      </c>
      <c r="O435" s="26">
        <f t="shared" si="144"/>
        <v>0</v>
      </c>
      <c r="P435" s="21"/>
      <c r="Q435" s="22">
        <v>1937.0</v>
      </c>
      <c r="R435" s="9" t="str">
        <f>'1937'!B$36</f>
        <v>-</v>
      </c>
      <c r="S435" s="9" t="str">
        <f>'1937'!D$36</f>
        <v>-</v>
      </c>
      <c r="T435" s="9" t="str">
        <f>'1937'!F$36</f>
        <v>-</v>
      </c>
      <c r="U435" s="9" t="str">
        <f>'1937'!H$36</f>
        <v>-</v>
      </c>
      <c r="V435" s="9" t="str">
        <f>'1937'!J$36</f>
        <v>-</v>
      </c>
      <c r="W435" s="9" t="str">
        <f>'1937'!L$36</f>
        <v>-</v>
      </c>
      <c r="X435" s="9" t="str">
        <f>'1937'!N$36</f>
        <v>-</v>
      </c>
      <c r="Y435" s="9" t="str">
        <f>'1937'!P$36</f>
        <v>-</v>
      </c>
      <c r="Z435" s="9" t="str">
        <f>'1937'!R$36</f>
        <v>-</v>
      </c>
      <c r="AA435" s="9" t="str">
        <f>'1937'!T$36</f>
        <v>-</v>
      </c>
      <c r="AB435" s="9" t="str">
        <f>'1937'!V$36</f>
        <v>-</v>
      </c>
      <c r="AC435" s="25" t="str">
        <f>'1937'!X$36</f>
        <v>-</v>
      </c>
      <c r="AD435" s="26">
        <f t="shared" si="145"/>
        <v>0</v>
      </c>
      <c r="AE435" s="27"/>
    </row>
    <row r="436" ht="15.75" customHeight="1">
      <c r="B436" s="22">
        <v>1938.0</v>
      </c>
      <c r="C436" s="9" t="str">
        <f>'1938'!B$37</f>
        <v>-</v>
      </c>
      <c r="D436" s="9" t="str">
        <f>'1938'!D$37</f>
        <v>-</v>
      </c>
      <c r="E436" s="9" t="str">
        <f>'1938'!F$37</f>
        <v>-</v>
      </c>
      <c r="F436" s="9" t="str">
        <f>'1938'!H$37</f>
        <v>-</v>
      </c>
      <c r="G436" s="9" t="str">
        <f>'1938'!J$37</f>
        <v>-</v>
      </c>
      <c r="H436" s="9" t="str">
        <f>'1938'!L$37</f>
        <v>-</v>
      </c>
      <c r="I436" s="9" t="str">
        <f>'1938'!N$37</f>
        <v>-</v>
      </c>
      <c r="J436" s="9" t="str">
        <f>'1938'!P$37</f>
        <v>-</v>
      </c>
      <c r="K436" s="9" t="str">
        <f>'1938'!R$37</f>
        <v>-</v>
      </c>
      <c r="L436" s="9" t="str">
        <f>'1938'!T$37</f>
        <v>-</v>
      </c>
      <c r="M436" s="9" t="str">
        <f>'1938'!V$37</f>
        <v>-</v>
      </c>
      <c r="N436" s="25" t="str">
        <f>'1938'!X$37</f>
        <v>-</v>
      </c>
      <c r="O436" s="26">
        <f t="shared" si="144"/>
        <v>0</v>
      </c>
      <c r="P436" s="21"/>
      <c r="Q436" s="22">
        <v>1938.0</v>
      </c>
      <c r="R436" s="9" t="str">
        <f>'1938'!B$36</f>
        <v>-</v>
      </c>
      <c r="S436" s="9" t="str">
        <f>'1938'!D$36</f>
        <v>-</v>
      </c>
      <c r="T436" s="9" t="str">
        <f>'1938'!F$36</f>
        <v>-</v>
      </c>
      <c r="U436" s="9" t="str">
        <f>'1938'!H$36</f>
        <v>-</v>
      </c>
      <c r="V436" s="9" t="str">
        <f>'1938'!J$36</f>
        <v>-</v>
      </c>
      <c r="W436" s="9" t="str">
        <f>'1938'!L$36</f>
        <v>-</v>
      </c>
      <c r="X436" s="9" t="str">
        <f>'1938'!N$36</f>
        <v>-</v>
      </c>
      <c r="Y436" s="9" t="str">
        <f>'1938'!P$36</f>
        <v>-</v>
      </c>
      <c r="Z436" s="9" t="str">
        <f>'1938'!R$36</f>
        <v>-</v>
      </c>
      <c r="AA436" s="9" t="str">
        <f>'1938'!T$36</f>
        <v>-</v>
      </c>
      <c r="AB436" s="9" t="str">
        <f>'1938'!V$36</f>
        <v>-</v>
      </c>
      <c r="AC436" s="25" t="str">
        <f>'1938'!X$36</f>
        <v>-</v>
      </c>
      <c r="AD436" s="26">
        <f t="shared" si="145"/>
        <v>0</v>
      </c>
      <c r="AE436" s="27"/>
    </row>
    <row r="437" ht="15.75" customHeight="1">
      <c r="B437" s="22">
        <v>1939.0</v>
      </c>
      <c r="C437" s="9" t="str">
        <f>'1939'!B$37</f>
        <v>-</v>
      </c>
      <c r="D437" s="9" t="str">
        <f>'1939'!D$37</f>
        <v>-</v>
      </c>
      <c r="E437" s="9" t="str">
        <f>'1939'!F$37</f>
        <v>-</v>
      </c>
      <c r="F437" s="9" t="str">
        <f>'1939'!H$37</f>
        <v>-</v>
      </c>
      <c r="G437" s="9" t="str">
        <f>'1939'!J$37</f>
        <v>-</v>
      </c>
      <c r="H437" s="9" t="str">
        <f>'1939'!L$37</f>
        <v>-</v>
      </c>
      <c r="I437" s="9" t="str">
        <f>'1939'!N$37</f>
        <v>-</v>
      </c>
      <c r="J437" s="9" t="str">
        <f>'1939'!P$37</f>
        <v>-</v>
      </c>
      <c r="K437" s="9" t="str">
        <f>'1939'!R$37</f>
        <v>-</v>
      </c>
      <c r="L437" s="9" t="str">
        <f>'1939'!T$37</f>
        <v>-</v>
      </c>
      <c r="M437" s="9" t="str">
        <f>'1939'!V$37</f>
        <v>-</v>
      </c>
      <c r="N437" s="25" t="str">
        <f>'1939'!X$37</f>
        <v>-</v>
      </c>
      <c r="O437" s="26">
        <f t="shared" si="144"/>
        <v>0</v>
      </c>
      <c r="P437" s="21"/>
      <c r="Q437" s="22">
        <v>1939.0</v>
      </c>
      <c r="R437" s="9" t="str">
        <f>'1939'!B$36</f>
        <v>-</v>
      </c>
      <c r="S437" s="9" t="str">
        <f>'1939'!D$36</f>
        <v>-</v>
      </c>
      <c r="T437" s="9" t="str">
        <f>'1939'!F$36</f>
        <v>-</v>
      </c>
      <c r="U437" s="9" t="str">
        <f>'1939'!H$36</f>
        <v>-</v>
      </c>
      <c r="V437" s="9" t="str">
        <f>'1939'!J$36</f>
        <v>-</v>
      </c>
      <c r="W437" s="9" t="str">
        <f>'1939'!L$36</f>
        <v>-</v>
      </c>
      <c r="X437" s="9" t="str">
        <f>'1939'!N$36</f>
        <v>-</v>
      </c>
      <c r="Y437" s="9" t="str">
        <f>'1939'!P$36</f>
        <v>-</v>
      </c>
      <c r="Z437" s="9" t="str">
        <f>'1939'!R$36</f>
        <v>-</v>
      </c>
      <c r="AA437" s="9" t="str">
        <f>'1939'!T$36</f>
        <v>-</v>
      </c>
      <c r="AB437" s="9" t="str">
        <f>'1939'!V$36</f>
        <v>-</v>
      </c>
      <c r="AC437" s="25" t="str">
        <f>'1939'!X$36</f>
        <v>-</v>
      </c>
      <c r="AD437" s="26">
        <f t="shared" si="145"/>
        <v>0</v>
      </c>
      <c r="AE437" s="27"/>
    </row>
    <row r="438" ht="15.75" customHeight="1">
      <c r="B438" s="22">
        <v>1940.0</v>
      </c>
      <c r="C438" s="9" t="str">
        <f>'1940'!B$37</f>
        <v>-</v>
      </c>
      <c r="D438" s="9" t="str">
        <f>'1940'!D$37</f>
        <v>-</v>
      </c>
      <c r="E438" s="9" t="str">
        <f>'1940'!F$37</f>
        <v>-</v>
      </c>
      <c r="F438" s="9" t="str">
        <f>'1940'!H$37</f>
        <v>-</v>
      </c>
      <c r="G438" s="9" t="str">
        <f>'1940'!J$37</f>
        <v>-</v>
      </c>
      <c r="H438" s="9" t="str">
        <f>'1940'!L$37</f>
        <v>-</v>
      </c>
      <c r="I438" s="9" t="str">
        <f>'1940'!N$37</f>
        <v>-</v>
      </c>
      <c r="J438" s="9" t="str">
        <f>'1940'!P$37</f>
        <v>-</v>
      </c>
      <c r="K438" s="9" t="str">
        <f>'1940'!R$37</f>
        <v>-</v>
      </c>
      <c r="L438" s="9" t="str">
        <f>'1940'!T$37</f>
        <v>-</v>
      </c>
      <c r="M438" s="9" t="str">
        <f>'1940'!V$37</f>
        <v>-</v>
      </c>
      <c r="N438" s="25" t="str">
        <f>'1940'!X$37</f>
        <v>-</v>
      </c>
      <c r="O438" s="26">
        <f t="shared" si="144"/>
        <v>0</v>
      </c>
      <c r="P438" s="21"/>
      <c r="Q438" s="22">
        <v>1940.0</v>
      </c>
      <c r="R438" s="9" t="str">
        <f>'1940'!B$36</f>
        <v>-</v>
      </c>
      <c r="S438" s="9" t="str">
        <f>'1940'!D$36</f>
        <v>-</v>
      </c>
      <c r="T438" s="9" t="str">
        <f>'1940'!F$36</f>
        <v>-</v>
      </c>
      <c r="U438" s="9" t="str">
        <f>'1940'!H$36</f>
        <v>-</v>
      </c>
      <c r="V438" s="9" t="str">
        <f>'1940'!J$36</f>
        <v>-</v>
      </c>
      <c r="W438" s="9" t="str">
        <f>'1940'!L$36</f>
        <v>-</v>
      </c>
      <c r="X438" s="9" t="str">
        <f>'1940'!N$36</f>
        <v>-</v>
      </c>
      <c r="Y438" s="9" t="str">
        <f>'1940'!P$36</f>
        <v>-</v>
      </c>
      <c r="Z438" s="9" t="str">
        <f>'1940'!R$36</f>
        <v>-</v>
      </c>
      <c r="AA438" s="9" t="str">
        <f>'1940'!T$36</f>
        <v>-</v>
      </c>
      <c r="AB438" s="9" t="str">
        <f>'1940'!V$36</f>
        <v>-</v>
      </c>
      <c r="AC438" s="25" t="str">
        <f>'1940'!X$36</f>
        <v>-</v>
      </c>
      <c r="AD438" s="26">
        <f t="shared" si="145"/>
        <v>0</v>
      </c>
      <c r="AE438" s="27"/>
    </row>
    <row r="439" ht="15.75" customHeight="1">
      <c r="B439" s="22">
        <v>1941.0</v>
      </c>
      <c r="C439" s="9" t="str">
        <f>'1941'!B$37</f>
        <v>-</v>
      </c>
      <c r="D439" s="9" t="str">
        <f>'1941'!D$37</f>
        <v>-</v>
      </c>
      <c r="E439" s="9" t="str">
        <f>'1941'!F$37</f>
        <v>-</v>
      </c>
      <c r="F439" s="9" t="str">
        <f>'1941'!H$37</f>
        <v>-</v>
      </c>
      <c r="G439" s="9" t="str">
        <f>'1941'!J$37</f>
        <v>-</v>
      </c>
      <c r="H439" s="9" t="str">
        <f>'1941'!L$37</f>
        <v>-</v>
      </c>
      <c r="I439" s="9" t="str">
        <f>'1941'!N$37</f>
        <v>-</v>
      </c>
      <c r="J439" s="9" t="str">
        <f>'1941'!P$37</f>
        <v>-</v>
      </c>
      <c r="K439" s="9" t="str">
        <f>'1941'!R$37</f>
        <v>-</v>
      </c>
      <c r="L439" s="9" t="str">
        <f>'1941'!T$37</f>
        <v>-</v>
      </c>
      <c r="M439" s="9" t="str">
        <f>'1941'!V$37</f>
        <v>-</v>
      </c>
      <c r="N439" s="25" t="str">
        <f>'1941'!X$37</f>
        <v>-</v>
      </c>
      <c r="O439" s="26">
        <f t="shared" si="144"/>
        <v>0</v>
      </c>
      <c r="P439" s="21"/>
      <c r="Q439" s="22">
        <v>1941.0</v>
      </c>
      <c r="R439" s="9" t="str">
        <f>'1941'!B$36</f>
        <v>-</v>
      </c>
      <c r="S439" s="9" t="str">
        <f>'1941'!D$36</f>
        <v>-</v>
      </c>
      <c r="T439" s="9" t="str">
        <f>'1941'!F$36</f>
        <v>-</v>
      </c>
      <c r="U439" s="9" t="str">
        <f>'1941'!H$36</f>
        <v>-</v>
      </c>
      <c r="V439" s="9" t="str">
        <f>'1941'!J$36</f>
        <v>-</v>
      </c>
      <c r="W439" s="9" t="str">
        <f>'1941'!L$36</f>
        <v>-</v>
      </c>
      <c r="X439" s="9" t="str">
        <f>'1941'!N$36</f>
        <v>-</v>
      </c>
      <c r="Y439" s="9" t="str">
        <f>'1941'!P$36</f>
        <v>-</v>
      </c>
      <c r="Z439" s="9" t="str">
        <f>'1941'!R$36</f>
        <v>-</v>
      </c>
      <c r="AA439" s="9" t="str">
        <f>'1941'!T$36</f>
        <v>-</v>
      </c>
      <c r="AB439" s="9" t="str">
        <f>'1941'!V$36</f>
        <v>-</v>
      </c>
      <c r="AC439" s="25" t="str">
        <f>'1941'!X$36</f>
        <v>-</v>
      </c>
      <c r="AD439" s="26">
        <f t="shared" si="145"/>
        <v>0</v>
      </c>
      <c r="AE439" s="27"/>
    </row>
    <row r="440" ht="15.75" customHeight="1">
      <c r="B440" s="22">
        <v>1942.0</v>
      </c>
      <c r="C440" s="9" t="str">
        <f>'1942'!B$37</f>
        <v>-</v>
      </c>
      <c r="D440" s="9" t="str">
        <f>'1942'!D$37</f>
        <v>-</v>
      </c>
      <c r="E440" s="9" t="str">
        <f>'1942'!F$37</f>
        <v>-</v>
      </c>
      <c r="F440" s="9" t="str">
        <f>'1942'!H$37</f>
        <v>-</v>
      </c>
      <c r="G440" s="9" t="str">
        <f>'1942'!J$37</f>
        <v>-</v>
      </c>
      <c r="H440" s="9" t="str">
        <f>'1942'!L$37</f>
        <v>-</v>
      </c>
      <c r="I440" s="9" t="str">
        <f>'1942'!N$37</f>
        <v>-</v>
      </c>
      <c r="J440" s="9" t="str">
        <f>'1942'!P$37</f>
        <v>-</v>
      </c>
      <c r="K440" s="9" t="str">
        <f>'1942'!R$37</f>
        <v>-</v>
      </c>
      <c r="L440" s="9" t="str">
        <f>'1942'!T$37</f>
        <v>-</v>
      </c>
      <c r="M440" s="9" t="str">
        <f>'1942'!V$37</f>
        <v>-</v>
      </c>
      <c r="N440" s="25" t="str">
        <f>'1942'!X$37</f>
        <v>-</v>
      </c>
      <c r="O440" s="26">
        <f t="shared" si="144"/>
        <v>0</v>
      </c>
      <c r="P440" s="21"/>
      <c r="Q440" s="22">
        <v>1942.0</v>
      </c>
      <c r="R440" s="9" t="str">
        <f>'1942'!B$36</f>
        <v>-</v>
      </c>
      <c r="S440" s="9" t="str">
        <f>'1942'!D$36</f>
        <v>-</v>
      </c>
      <c r="T440" s="9" t="str">
        <f>'1942'!F$36</f>
        <v>-</v>
      </c>
      <c r="U440" s="9" t="str">
        <f>'1942'!H$36</f>
        <v>-</v>
      </c>
      <c r="V440" s="9" t="str">
        <f>'1942'!J$36</f>
        <v>-</v>
      </c>
      <c r="W440" s="9" t="str">
        <f>'1942'!L$36</f>
        <v>-</v>
      </c>
      <c r="X440" s="9" t="str">
        <f>'1942'!N$36</f>
        <v>-</v>
      </c>
      <c r="Y440" s="9" t="str">
        <f>'1942'!P$36</f>
        <v>-</v>
      </c>
      <c r="Z440" s="9" t="str">
        <f>'1942'!R$36</f>
        <v>-</v>
      </c>
      <c r="AA440" s="9" t="str">
        <f>'1942'!T$36</f>
        <v>-</v>
      </c>
      <c r="AB440" s="9" t="str">
        <f>'1942'!V$36</f>
        <v>-</v>
      </c>
      <c r="AC440" s="25" t="str">
        <f>'1942'!X$36</f>
        <v>-</v>
      </c>
      <c r="AD440" s="26">
        <f t="shared" si="145"/>
        <v>0</v>
      </c>
      <c r="AE440" s="27"/>
    </row>
    <row r="441" ht="15.75" customHeight="1">
      <c r="B441" s="22">
        <v>1943.0</v>
      </c>
      <c r="C441" s="9" t="str">
        <f>'1943'!B$37</f>
        <v>-</v>
      </c>
      <c r="D441" s="9" t="str">
        <f>'1943'!D$37</f>
        <v>-</v>
      </c>
      <c r="E441" s="9" t="str">
        <f>'1943'!F$37</f>
        <v>-</v>
      </c>
      <c r="F441" s="9" t="str">
        <f>'1943'!H$37</f>
        <v>-</v>
      </c>
      <c r="G441" s="9" t="str">
        <f>'1943'!J$37</f>
        <v>-</v>
      </c>
      <c r="H441" s="9" t="str">
        <f>'1943'!L$37</f>
        <v>-</v>
      </c>
      <c r="I441" s="9" t="str">
        <f>'1943'!N$37</f>
        <v>-</v>
      </c>
      <c r="J441" s="9" t="str">
        <f>'1943'!P$37</f>
        <v>-</v>
      </c>
      <c r="K441" s="9" t="str">
        <f>'1943'!R$37</f>
        <v>-</v>
      </c>
      <c r="L441" s="9" t="str">
        <f>'1943'!T$37</f>
        <v>-</v>
      </c>
      <c r="M441" s="9" t="str">
        <f>'1943'!V$37</f>
        <v>-</v>
      </c>
      <c r="N441" s="25" t="str">
        <f>'1943'!X$37</f>
        <v>-</v>
      </c>
      <c r="O441" s="26">
        <f t="shared" si="144"/>
        <v>0</v>
      </c>
      <c r="P441" s="21"/>
      <c r="Q441" s="22">
        <v>1943.0</v>
      </c>
      <c r="R441" s="9" t="str">
        <f>'1943'!B$36</f>
        <v>-</v>
      </c>
      <c r="S441" s="9" t="str">
        <f>'1943'!D$36</f>
        <v>-</v>
      </c>
      <c r="T441" s="9" t="str">
        <f>'1943'!F$36</f>
        <v>-</v>
      </c>
      <c r="U441" s="9" t="str">
        <f>'1943'!H$36</f>
        <v>-</v>
      </c>
      <c r="V441" s="9" t="str">
        <f>'1943'!J$36</f>
        <v>-</v>
      </c>
      <c r="W441" s="9" t="str">
        <f>'1943'!L$36</f>
        <v>-</v>
      </c>
      <c r="X441" s="9" t="str">
        <f>'1943'!N$36</f>
        <v>-</v>
      </c>
      <c r="Y441" s="9" t="str">
        <f>'1943'!P$36</f>
        <v>-</v>
      </c>
      <c r="Z441" s="9" t="str">
        <f>'1943'!R$36</f>
        <v>-</v>
      </c>
      <c r="AA441" s="9" t="str">
        <f>'1943'!T$36</f>
        <v>-</v>
      </c>
      <c r="AB441" s="9" t="str">
        <f>'1943'!V$36</f>
        <v>-</v>
      </c>
      <c r="AC441" s="25" t="str">
        <f>'1943'!X$36</f>
        <v>-</v>
      </c>
      <c r="AD441" s="26">
        <f t="shared" si="145"/>
        <v>0</v>
      </c>
      <c r="AE441" s="27"/>
    </row>
    <row r="442" ht="15.75" customHeight="1">
      <c r="B442" s="22">
        <v>1944.0</v>
      </c>
      <c r="C442" s="9" t="str">
        <f>'1944'!B$37</f>
        <v>-</v>
      </c>
      <c r="D442" s="9" t="str">
        <f>'1944'!D$37</f>
        <v>-</v>
      </c>
      <c r="E442" s="9" t="str">
        <f>'1944'!F$37</f>
        <v>-</v>
      </c>
      <c r="F442" s="9" t="str">
        <f>'1944'!H$37</f>
        <v>-</v>
      </c>
      <c r="G442" s="9" t="str">
        <f>'1944'!J$37</f>
        <v>-</v>
      </c>
      <c r="H442" s="9" t="str">
        <f>'1944'!L$37</f>
        <v>-</v>
      </c>
      <c r="I442" s="9" t="str">
        <f>'1944'!N$37</f>
        <v>-</v>
      </c>
      <c r="J442" s="9" t="str">
        <f>'1944'!P$37</f>
        <v>-</v>
      </c>
      <c r="K442" s="9" t="str">
        <f>'1944'!R$37</f>
        <v>-</v>
      </c>
      <c r="L442" s="9" t="str">
        <f>'1944'!T$37</f>
        <v>-</v>
      </c>
      <c r="M442" s="9" t="str">
        <f>'1944'!V$37</f>
        <v>-</v>
      </c>
      <c r="N442" s="25" t="str">
        <f>'1944'!X$37</f>
        <v>-</v>
      </c>
      <c r="O442" s="26">
        <f t="shared" si="144"/>
        <v>0</v>
      </c>
      <c r="P442" s="21"/>
      <c r="Q442" s="22">
        <v>1944.0</v>
      </c>
      <c r="R442" s="9" t="str">
        <f>'1944'!B$36</f>
        <v>-</v>
      </c>
      <c r="S442" s="9" t="str">
        <f>'1944'!D$36</f>
        <v>-</v>
      </c>
      <c r="T442" s="9" t="str">
        <f>'1944'!F$36</f>
        <v>-</v>
      </c>
      <c r="U442" s="9" t="str">
        <f>'1944'!H$36</f>
        <v>-</v>
      </c>
      <c r="V442" s="9" t="str">
        <f>'1944'!J$36</f>
        <v>-</v>
      </c>
      <c r="W442" s="9" t="str">
        <f>'1944'!L$36</f>
        <v>-</v>
      </c>
      <c r="X442" s="9" t="str">
        <f>'1944'!N$36</f>
        <v>-</v>
      </c>
      <c r="Y442" s="9" t="str">
        <f>'1944'!P$36</f>
        <v>-</v>
      </c>
      <c r="Z442" s="9" t="str">
        <f>'1944'!R$36</f>
        <v>-</v>
      </c>
      <c r="AA442" s="9" t="str">
        <f>'1944'!T$36</f>
        <v>-</v>
      </c>
      <c r="AB442" s="9" t="str">
        <f>'1944'!V$36</f>
        <v>-</v>
      </c>
      <c r="AC442" s="25" t="str">
        <f>'1944'!X$36</f>
        <v>-</v>
      </c>
      <c r="AD442" s="26">
        <f t="shared" si="145"/>
        <v>0</v>
      </c>
      <c r="AE442" s="27"/>
    </row>
    <row r="443" ht="15.75" customHeight="1">
      <c r="B443" s="22">
        <v>1945.0</v>
      </c>
      <c r="C443" s="9" t="str">
        <f>'1945'!B$37</f>
        <v>-</v>
      </c>
      <c r="D443" s="9" t="str">
        <f>'1945'!D$37</f>
        <v>-</v>
      </c>
      <c r="E443" s="9" t="str">
        <f>'1945'!F$37</f>
        <v>-</v>
      </c>
      <c r="F443" s="9" t="str">
        <f>'1945'!H$37</f>
        <v>-</v>
      </c>
      <c r="G443" s="9" t="str">
        <f>'1945'!J$37</f>
        <v>-</v>
      </c>
      <c r="H443" s="9" t="str">
        <f>'1945'!L$37</f>
        <v>-</v>
      </c>
      <c r="I443" s="9" t="str">
        <f>'1945'!N$37</f>
        <v>-</v>
      </c>
      <c r="J443" s="9" t="str">
        <f>'1945'!P$37</f>
        <v>-</v>
      </c>
      <c r="K443" s="9" t="str">
        <f>'1945'!R$37</f>
        <v>-</v>
      </c>
      <c r="L443" s="9" t="str">
        <f>'1945'!T$37</f>
        <v>-</v>
      </c>
      <c r="M443" s="9" t="str">
        <f>'1945'!V$37</f>
        <v>-</v>
      </c>
      <c r="N443" s="25" t="str">
        <f>'1945'!X$37</f>
        <v>-</v>
      </c>
      <c r="O443" s="26">
        <f t="shared" si="144"/>
        <v>0</v>
      </c>
      <c r="P443" s="21"/>
      <c r="Q443" s="22">
        <v>1945.0</v>
      </c>
      <c r="R443" s="9" t="str">
        <f>'1945'!B$36</f>
        <v>-</v>
      </c>
      <c r="S443" s="9" t="str">
        <f>'1945'!D$36</f>
        <v>-</v>
      </c>
      <c r="T443" s="9" t="str">
        <f>'1945'!F$36</f>
        <v>-</v>
      </c>
      <c r="U443" s="9" t="str">
        <f>'1945'!H$36</f>
        <v>-</v>
      </c>
      <c r="V443" s="9" t="str">
        <f>'1945'!J$36</f>
        <v>-</v>
      </c>
      <c r="W443" s="9" t="str">
        <f>'1945'!L$36</f>
        <v>-</v>
      </c>
      <c r="X443" s="9" t="str">
        <f>'1945'!N$36</f>
        <v>-</v>
      </c>
      <c r="Y443" s="9" t="str">
        <f>'1945'!P$36</f>
        <v>-</v>
      </c>
      <c r="Z443" s="9" t="str">
        <f>'1945'!R$36</f>
        <v>-</v>
      </c>
      <c r="AA443" s="9" t="str">
        <f>'1945'!T$36</f>
        <v>-</v>
      </c>
      <c r="AB443" s="9" t="str">
        <f>'1945'!V$36</f>
        <v>-</v>
      </c>
      <c r="AC443" s="25" t="str">
        <f>'1945'!X$36</f>
        <v>-</v>
      </c>
      <c r="AD443" s="26">
        <f t="shared" si="145"/>
        <v>0</v>
      </c>
      <c r="AE443" s="27"/>
    </row>
    <row r="444" ht="15.75" customHeight="1">
      <c r="B444" s="22">
        <v>1946.0</v>
      </c>
      <c r="C444" s="9" t="str">
        <f>'1946'!B$37</f>
        <v>-</v>
      </c>
      <c r="D444" s="9" t="str">
        <f>'1946'!D$37</f>
        <v>-</v>
      </c>
      <c r="E444" s="9" t="str">
        <f>'1946'!F$37</f>
        <v>-</v>
      </c>
      <c r="F444" s="9" t="str">
        <f>'1946'!H$37</f>
        <v>-</v>
      </c>
      <c r="G444" s="9" t="str">
        <f>'1946'!J$37</f>
        <v>-</v>
      </c>
      <c r="H444" s="9" t="str">
        <f>'1946'!L$37</f>
        <v>-</v>
      </c>
      <c r="I444" s="9" t="str">
        <f>'1946'!N$37</f>
        <v>-</v>
      </c>
      <c r="J444" s="9" t="str">
        <f>'1946'!P$37</f>
        <v>-</v>
      </c>
      <c r="K444" s="9" t="str">
        <f>'1946'!R$37</f>
        <v>-</v>
      </c>
      <c r="L444" s="9" t="str">
        <f>'1946'!T$37</f>
        <v>-</v>
      </c>
      <c r="M444" s="9" t="str">
        <f>'1946'!V$37</f>
        <v>-</v>
      </c>
      <c r="N444" s="25" t="str">
        <f>'1946'!X$37</f>
        <v>-</v>
      </c>
      <c r="O444" s="26">
        <f t="shared" si="144"/>
        <v>0</v>
      </c>
      <c r="P444" s="21"/>
      <c r="Q444" s="22">
        <v>1946.0</v>
      </c>
      <c r="R444" s="9" t="str">
        <f>'1946'!B$36</f>
        <v>-</v>
      </c>
      <c r="S444" s="9" t="str">
        <f>'1946'!D$36</f>
        <v>-</v>
      </c>
      <c r="T444" s="9" t="str">
        <f>'1946'!F$36</f>
        <v>-</v>
      </c>
      <c r="U444" s="9" t="str">
        <f>'1946'!H$36</f>
        <v>-</v>
      </c>
      <c r="V444" s="9" t="str">
        <f>'1946'!J$36</f>
        <v>-</v>
      </c>
      <c r="W444" s="9" t="str">
        <f>'1946'!L$36</f>
        <v>-</v>
      </c>
      <c r="X444" s="9" t="str">
        <f>'1946'!N$36</f>
        <v>-</v>
      </c>
      <c r="Y444" s="9" t="str">
        <f>'1946'!P$36</f>
        <v>-</v>
      </c>
      <c r="Z444" s="9" t="str">
        <f>'1946'!R$36</f>
        <v>-</v>
      </c>
      <c r="AA444" s="9" t="str">
        <f>'1946'!T$36</f>
        <v>-</v>
      </c>
      <c r="AB444" s="9" t="str">
        <f>'1946'!V$36</f>
        <v>-</v>
      </c>
      <c r="AC444" s="25" t="str">
        <f>'1946'!X$36</f>
        <v>-</v>
      </c>
      <c r="AD444" s="26">
        <f t="shared" si="145"/>
        <v>0</v>
      </c>
      <c r="AE444" s="27"/>
    </row>
    <row r="445" ht="15.75" customHeight="1">
      <c r="B445" s="22">
        <v>1947.0</v>
      </c>
      <c r="C445" s="9" t="str">
        <f>'1947'!B$37</f>
        <v>-</v>
      </c>
      <c r="D445" s="9" t="str">
        <f>'1947'!D$37</f>
        <v>-</v>
      </c>
      <c r="E445" s="9" t="str">
        <f>'1947'!F$37</f>
        <v>-</v>
      </c>
      <c r="F445" s="9" t="str">
        <f>'1947'!H$37</f>
        <v>-</v>
      </c>
      <c r="G445" s="9" t="str">
        <f>'1947'!J$37</f>
        <v>-</v>
      </c>
      <c r="H445" s="9" t="str">
        <f>'1947'!L$37</f>
        <v>-</v>
      </c>
      <c r="I445" s="9" t="str">
        <f>'1947'!N$37</f>
        <v>-</v>
      </c>
      <c r="J445" s="9" t="str">
        <f>'1947'!P$37</f>
        <v>-</v>
      </c>
      <c r="K445" s="9" t="str">
        <f>'1947'!R$37</f>
        <v>-</v>
      </c>
      <c r="L445" s="9" t="str">
        <f>'1947'!T$37</f>
        <v>-</v>
      </c>
      <c r="M445" s="9" t="str">
        <f>'1947'!V$37</f>
        <v>-</v>
      </c>
      <c r="N445" s="25" t="str">
        <f>'1947'!X$37</f>
        <v>-</v>
      </c>
      <c r="O445" s="26">
        <f t="shared" si="144"/>
        <v>0</v>
      </c>
      <c r="P445" s="21"/>
      <c r="Q445" s="22">
        <v>1947.0</v>
      </c>
      <c r="R445" s="9" t="str">
        <f>'1947'!B$36</f>
        <v>-</v>
      </c>
      <c r="S445" s="9" t="str">
        <f>'1947'!D$36</f>
        <v>-</v>
      </c>
      <c r="T445" s="9" t="str">
        <f>'1947'!F$36</f>
        <v>-</v>
      </c>
      <c r="U445" s="9" t="str">
        <f>'1947'!H$36</f>
        <v>-</v>
      </c>
      <c r="V445" s="9" t="str">
        <f>'1947'!J$36</f>
        <v>-</v>
      </c>
      <c r="W445" s="9" t="str">
        <f>'1947'!L$36</f>
        <v>-</v>
      </c>
      <c r="X445" s="9" t="str">
        <f>'1947'!N$36</f>
        <v>-</v>
      </c>
      <c r="Y445" s="9" t="str">
        <f>'1947'!P$36</f>
        <v>-</v>
      </c>
      <c r="Z445" s="9" t="str">
        <f>'1947'!R$36</f>
        <v>-</v>
      </c>
      <c r="AA445" s="9" t="str">
        <f>'1947'!T$36</f>
        <v>-</v>
      </c>
      <c r="AB445" s="9" t="str">
        <f>'1947'!V$36</f>
        <v>-</v>
      </c>
      <c r="AC445" s="25" t="str">
        <f>'1947'!X$36</f>
        <v>-</v>
      </c>
      <c r="AD445" s="26">
        <f t="shared" si="145"/>
        <v>0</v>
      </c>
      <c r="AE445" s="27"/>
    </row>
    <row r="446" ht="15.75" customHeight="1">
      <c r="B446" s="22">
        <v>1948.0</v>
      </c>
      <c r="C446" s="9" t="str">
        <f>'1948'!B$37</f>
        <v>-</v>
      </c>
      <c r="D446" s="9" t="str">
        <f>'1948'!D$37</f>
        <v>-</v>
      </c>
      <c r="E446" s="9" t="str">
        <f>'1948'!F$37</f>
        <v>-</v>
      </c>
      <c r="F446" s="9" t="str">
        <f>'1948'!H$37</f>
        <v>-</v>
      </c>
      <c r="G446" s="9" t="str">
        <f>'1948'!J$37</f>
        <v>-</v>
      </c>
      <c r="H446" s="9" t="str">
        <f>'1948'!L$37</f>
        <v>-</v>
      </c>
      <c r="I446" s="9" t="str">
        <f>'1948'!N$37</f>
        <v>-</v>
      </c>
      <c r="J446" s="9" t="str">
        <f>'1948'!P$37</f>
        <v>-</v>
      </c>
      <c r="K446" s="9" t="str">
        <f>'1948'!R$37</f>
        <v>-</v>
      </c>
      <c r="L446" s="9" t="str">
        <f>'1948'!T$37</f>
        <v>-</v>
      </c>
      <c r="M446" s="9" t="str">
        <f>'1948'!V$37</f>
        <v>-</v>
      </c>
      <c r="N446" s="25" t="str">
        <f>'1948'!X$37</f>
        <v>-</v>
      </c>
      <c r="O446" s="26">
        <f t="shared" si="144"/>
        <v>0</v>
      </c>
      <c r="P446" s="21"/>
      <c r="Q446" s="22">
        <v>1948.0</v>
      </c>
      <c r="R446" s="9" t="str">
        <f>'1948'!B$36</f>
        <v>-</v>
      </c>
      <c r="S446" s="9" t="str">
        <f>'1948'!D$36</f>
        <v>-</v>
      </c>
      <c r="T446" s="9" t="str">
        <f>'1948'!F$36</f>
        <v>-</v>
      </c>
      <c r="U446" s="9" t="str">
        <f>'1948'!H$36</f>
        <v>-</v>
      </c>
      <c r="V446" s="9" t="str">
        <f>'1948'!J$36</f>
        <v>-</v>
      </c>
      <c r="W446" s="9" t="str">
        <f>'1948'!L$36</f>
        <v>-</v>
      </c>
      <c r="X446" s="9" t="str">
        <f>'1948'!N$36</f>
        <v>-</v>
      </c>
      <c r="Y446" s="9" t="str">
        <f>'1948'!P$36</f>
        <v>-</v>
      </c>
      <c r="Z446" s="9" t="str">
        <f>'1948'!R$36</f>
        <v>-</v>
      </c>
      <c r="AA446" s="9" t="str">
        <f>'1948'!T$36</f>
        <v>-</v>
      </c>
      <c r="AB446" s="9" t="str">
        <f>'1948'!V$36</f>
        <v>-</v>
      </c>
      <c r="AC446" s="25" t="str">
        <f>'1948'!X$36</f>
        <v>-</v>
      </c>
      <c r="AD446" s="26">
        <f t="shared" si="145"/>
        <v>0</v>
      </c>
      <c r="AE446" s="27"/>
    </row>
    <row r="447" ht="15.75" customHeight="1">
      <c r="B447" s="22">
        <v>1949.0</v>
      </c>
      <c r="C447" s="9" t="str">
        <f>'1949'!B$37</f>
        <v>-</v>
      </c>
      <c r="D447" s="9" t="str">
        <f>'1949'!D$37</f>
        <v>-</v>
      </c>
      <c r="E447" s="9" t="str">
        <f>'1949'!F$37</f>
        <v>-</v>
      </c>
      <c r="F447" s="9" t="str">
        <f>'1949'!H$37</f>
        <v>-</v>
      </c>
      <c r="G447" s="9" t="str">
        <f>'1949'!J$37</f>
        <v>-</v>
      </c>
      <c r="H447" s="9" t="str">
        <f>'1949'!L$37</f>
        <v>-</v>
      </c>
      <c r="I447" s="9" t="str">
        <f>'1949'!N$37</f>
        <v>-</v>
      </c>
      <c r="J447" s="9" t="str">
        <f>'1949'!P$37</f>
        <v>-</v>
      </c>
      <c r="K447" s="9" t="str">
        <f>'1949'!R$37</f>
        <v>-</v>
      </c>
      <c r="L447" s="9" t="str">
        <f>'1949'!T$37</f>
        <v>-</v>
      </c>
      <c r="M447" s="9" t="str">
        <f>'1949'!V$37</f>
        <v>-</v>
      </c>
      <c r="N447" s="25" t="str">
        <f>'1949'!X$37</f>
        <v>-</v>
      </c>
      <c r="O447" s="26">
        <f t="shared" si="144"/>
        <v>0</v>
      </c>
      <c r="P447" s="21"/>
      <c r="Q447" s="22">
        <v>1949.0</v>
      </c>
      <c r="R447" s="9" t="str">
        <f>'1949'!B$36</f>
        <v>-</v>
      </c>
      <c r="S447" s="9" t="str">
        <f>'1949'!D$36</f>
        <v>-</v>
      </c>
      <c r="T447" s="9" t="str">
        <f>'1949'!F$36</f>
        <v>-</v>
      </c>
      <c r="U447" s="9" t="str">
        <f>'1949'!H$36</f>
        <v>-</v>
      </c>
      <c r="V447" s="9" t="str">
        <f>'1949'!J$36</f>
        <v>-</v>
      </c>
      <c r="W447" s="9" t="str">
        <f>'1949'!L$36</f>
        <v>-</v>
      </c>
      <c r="X447" s="9" t="str">
        <f>'1949'!N$36</f>
        <v>-</v>
      </c>
      <c r="Y447" s="9" t="str">
        <f>'1949'!P$36</f>
        <v>-</v>
      </c>
      <c r="Z447" s="9" t="str">
        <f>'1949'!R$36</f>
        <v>-</v>
      </c>
      <c r="AA447" s="9" t="str">
        <f>'1949'!T$36</f>
        <v>-</v>
      </c>
      <c r="AB447" s="9" t="str">
        <f>'1949'!V$36</f>
        <v>-</v>
      </c>
      <c r="AC447" s="25" t="str">
        <f>'1949'!X$36</f>
        <v>-</v>
      </c>
      <c r="AD447" s="26">
        <f t="shared" si="145"/>
        <v>0</v>
      </c>
      <c r="AE447" s="27"/>
    </row>
    <row r="448" ht="15.75" customHeight="1">
      <c r="B448" s="22">
        <v>1950.0</v>
      </c>
      <c r="C448" s="9" t="str">
        <f>'1950'!B$37</f>
        <v>-</v>
      </c>
      <c r="D448" s="9" t="str">
        <f>'1950'!D$37</f>
        <v>-</v>
      </c>
      <c r="E448" s="9" t="str">
        <f>'1950'!F$37</f>
        <v>-</v>
      </c>
      <c r="F448" s="9" t="str">
        <f>'1950'!H$37</f>
        <v>-</v>
      </c>
      <c r="G448" s="9" t="str">
        <f>'1950'!J$37</f>
        <v>-</v>
      </c>
      <c r="H448" s="9" t="str">
        <f>'1950'!L$37</f>
        <v>-</v>
      </c>
      <c r="I448" s="9" t="str">
        <f>'1950'!N$37</f>
        <v>-</v>
      </c>
      <c r="J448" s="9" t="str">
        <f>'1950'!P$37</f>
        <v>-</v>
      </c>
      <c r="K448" s="9" t="str">
        <f>'1950'!R$37</f>
        <v>-</v>
      </c>
      <c r="L448" s="9" t="str">
        <f>'1950'!T$37</f>
        <v>-</v>
      </c>
      <c r="M448" s="9" t="str">
        <f>'1950'!V$37</f>
        <v>-</v>
      </c>
      <c r="N448" s="25" t="str">
        <f>'1950'!X$37</f>
        <v>-</v>
      </c>
      <c r="O448" s="26">
        <f t="shared" si="144"/>
        <v>0</v>
      </c>
      <c r="P448" s="21"/>
      <c r="Q448" s="22">
        <v>1950.0</v>
      </c>
      <c r="R448" s="9" t="str">
        <f>'1950'!B$36</f>
        <v>-</v>
      </c>
      <c r="S448" s="9" t="str">
        <f>'1950'!D$36</f>
        <v>-</v>
      </c>
      <c r="T448" s="9" t="str">
        <f>'1950'!F$36</f>
        <v>-</v>
      </c>
      <c r="U448" s="9" t="str">
        <f>'1950'!H$36</f>
        <v>-</v>
      </c>
      <c r="V448" s="9" t="str">
        <f>'1950'!J$36</f>
        <v>-</v>
      </c>
      <c r="W448" s="9" t="str">
        <f>'1950'!L$36</f>
        <v>-</v>
      </c>
      <c r="X448" s="9" t="str">
        <f>'1950'!N$36</f>
        <v>-</v>
      </c>
      <c r="Y448" s="9" t="str">
        <f>'1950'!P$36</f>
        <v>-</v>
      </c>
      <c r="Z448" s="9" t="str">
        <f>'1950'!R$36</f>
        <v>-</v>
      </c>
      <c r="AA448" s="9" t="str">
        <f>'1950'!T$36</f>
        <v>-</v>
      </c>
      <c r="AB448" s="9" t="str">
        <f>'1950'!V$36</f>
        <v>-</v>
      </c>
      <c r="AC448" s="25" t="str">
        <f>'1950'!X$36</f>
        <v>-</v>
      </c>
      <c r="AD448" s="26">
        <f t="shared" si="145"/>
        <v>0</v>
      </c>
      <c r="AE448" s="27"/>
    </row>
    <row r="449" ht="15.75" customHeight="1">
      <c r="B449" s="22">
        <v>1951.0</v>
      </c>
      <c r="C449" s="9" t="str">
        <f>'1951'!B$37</f>
        <v>-</v>
      </c>
      <c r="D449" s="9" t="str">
        <f>'1951'!D$37</f>
        <v>-</v>
      </c>
      <c r="E449" s="9" t="str">
        <f>'1951'!F$37</f>
        <v>-</v>
      </c>
      <c r="F449" s="9" t="str">
        <f>'1951'!H$37</f>
        <v>-</v>
      </c>
      <c r="G449" s="9" t="str">
        <f>'1951'!J$37</f>
        <v>-</v>
      </c>
      <c r="H449" s="9" t="str">
        <f>'1951'!L$37</f>
        <v>-</v>
      </c>
      <c r="I449" s="9" t="str">
        <f>'1951'!N$37</f>
        <v>-</v>
      </c>
      <c r="J449" s="9" t="str">
        <f>'1951'!P$37</f>
        <v>-</v>
      </c>
      <c r="K449" s="9" t="str">
        <f>'1951'!R$37</f>
        <v>-</v>
      </c>
      <c r="L449" s="9" t="str">
        <f>'1951'!T$37</f>
        <v>-</v>
      </c>
      <c r="M449" s="9" t="str">
        <f>'1951'!V$37</f>
        <v>-</v>
      </c>
      <c r="N449" s="25" t="str">
        <f>'1951'!X$37</f>
        <v>-</v>
      </c>
      <c r="O449" s="26">
        <f t="shared" si="144"/>
        <v>0</v>
      </c>
      <c r="P449" s="21"/>
      <c r="Q449" s="22">
        <v>1951.0</v>
      </c>
      <c r="R449" s="9" t="str">
        <f>'1951'!B$36</f>
        <v>-</v>
      </c>
      <c r="S449" s="9" t="str">
        <f>'1951'!D$36</f>
        <v>-</v>
      </c>
      <c r="T449" s="9" t="str">
        <f>'1951'!F$36</f>
        <v>-</v>
      </c>
      <c r="U449" s="9" t="str">
        <f>'1951'!H$36</f>
        <v>-</v>
      </c>
      <c r="V449" s="9" t="str">
        <f>'1951'!J$36</f>
        <v>-</v>
      </c>
      <c r="W449" s="9" t="str">
        <f>'1951'!L$36</f>
        <v>-</v>
      </c>
      <c r="X449" s="9" t="str">
        <f>'1951'!N$36</f>
        <v>-</v>
      </c>
      <c r="Y449" s="9" t="str">
        <f>'1951'!P$36</f>
        <v>-</v>
      </c>
      <c r="Z449" s="9" t="str">
        <f>'1951'!R$36</f>
        <v>-</v>
      </c>
      <c r="AA449" s="9" t="str">
        <f>'1951'!T$36</f>
        <v>-</v>
      </c>
      <c r="AB449" s="9" t="str">
        <f>'1951'!V$36</f>
        <v>-</v>
      </c>
      <c r="AC449" s="25" t="str">
        <f>'1951'!X$36</f>
        <v>-</v>
      </c>
      <c r="AD449" s="26">
        <f t="shared" si="145"/>
        <v>0</v>
      </c>
      <c r="AE449" s="27"/>
    </row>
    <row r="450" ht="15.75" customHeight="1">
      <c r="B450" s="22">
        <v>1952.0</v>
      </c>
      <c r="C450" s="9" t="str">
        <f>'1952'!B$37</f>
        <v>-</v>
      </c>
      <c r="D450" s="9" t="str">
        <f>'1952'!D$37</f>
        <v>-</v>
      </c>
      <c r="E450" s="9" t="str">
        <f>'1952'!F$37</f>
        <v>-</v>
      </c>
      <c r="F450" s="9" t="str">
        <f>'1952'!H$37</f>
        <v>-</v>
      </c>
      <c r="G450" s="9" t="str">
        <f>'1952'!J$37</f>
        <v>-</v>
      </c>
      <c r="H450" s="9" t="str">
        <f>'1952'!L$37</f>
        <v>-</v>
      </c>
      <c r="I450" s="9" t="str">
        <f>'1952'!N$37</f>
        <v>-</v>
      </c>
      <c r="J450" s="9" t="str">
        <f>'1952'!P$37</f>
        <v>-</v>
      </c>
      <c r="K450" s="9" t="str">
        <f>'1952'!R$37</f>
        <v>-</v>
      </c>
      <c r="L450" s="9" t="str">
        <f>'1952'!T$37</f>
        <v>-</v>
      </c>
      <c r="M450" s="9" t="str">
        <f>'1952'!V$37</f>
        <v>-</v>
      </c>
      <c r="N450" s="25" t="str">
        <f>'1952'!X$37</f>
        <v>-</v>
      </c>
      <c r="O450" s="26">
        <f t="shared" si="144"/>
        <v>0</v>
      </c>
      <c r="P450" s="21"/>
      <c r="Q450" s="22">
        <v>1952.0</v>
      </c>
      <c r="R450" s="9" t="str">
        <f>'1952'!B$36</f>
        <v>-</v>
      </c>
      <c r="S450" s="9" t="str">
        <f>'1952'!D$36</f>
        <v>-</v>
      </c>
      <c r="T450" s="9" t="str">
        <f>'1952'!F$36</f>
        <v>-</v>
      </c>
      <c r="U450" s="9" t="str">
        <f>'1952'!H$36</f>
        <v>-</v>
      </c>
      <c r="V450" s="9" t="str">
        <f>'1952'!J$36</f>
        <v>-</v>
      </c>
      <c r="W450" s="9" t="str">
        <f>'1952'!L$36</f>
        <v>-</v>
      </c>
      <c r="X450" s="9" t="str">
        <f>'1952'!N$36</f>
        <v>-</v>
      </c>
      <c r="Y450" s="9" t="str">
        <f>'1952'!P$36</f>
        <v>-</v>
      </c>
      <c r="Z450" s="9" t="str">
        <f>'1952'!R$36</f>
        <v>-</v>
      </c>
      <c r="AA450" s="9" t="str">
        <f>'1952'!T$36</f>
        <v>-</v>
      </c>
      <c r="AB450" s="9" t="str">
        <f>'1952'!V$36</f>
        <v>-</v>
      </c>
      <c r="AC450" s="25" t="str">
        <f>'1952'!X$36</f>
        <v>-</v>
      </c>
      <c r="AD450" s="26">
        <f t="shared" si="145"/>
        <v>0</v>
      </c>
      <c r="AE450" s="27"/>
    </row>
    <row r="451" ht="15.75" customHeight="1">
      <c r="B451" s="22">
        <v>1953.0</v>
      </c>
      <c r="C451" s="9" t="str">
        <f>'1953'!B$37</f>
        <v>-</v>
      </c>
      <c r="D451" s="9" t="str">
        <f>'1953'!D$37</f>
        <v>-</v>
      </c>
      <c r="E451" s="9" t="str">
        <f>'1953'!F$37</f>
        <v>-</v>
      </c>
      <c r="F451" s="9" t="str">
        <f>'1953'!H$37</f>
        <v>-</v>
      </c>
      <c r="G451" s="9" t="str">
        <f>'1953'!J$37</f>
        <v>-</v>
      </c>
      <c r="H451" s="9" t="str">
        <f>'1953'!L$37</f>
        <v>-</v>
      </c>
      <c r="I451" s="9" t="str">
        <f>'1953'!N$37</f>
        <v>-</v>
      </c>
      <c r="J451" s="9" t="str">
        <f>'1953'!P$37</f>
        <v>-</v>
      </c>
      <c r="K451" s="9" t="str">
        <f>'1953'!R$37</f>
        <v>-</v>
      </c>
      <c r="L451" s="9" t="str">
        <f>'1953'!T$37</f>
        <v>-</v>
      </c>
      <c r="M451" s="9" t="str">
        <f>'1953'!V$37</f>
        <v>-</v>
      </c>
      <c r="N451" s="25" t="str">
        <f>'1953'!X$37</f>
        <v>-</v>
      </c>
      <c r="O451" s="26">
        <f t="shared" si="144"/>
        <v>0</v>
      </c>
      <c r="P451" s="21"/>
      <c r="Q451" s="22">
        <v>1953.0</v>
      </c>
      <c r="R451" s="9" t="str">
        <f>'1953'!B$36</f>
        <v>-</v>
      </c>
      <c r="S451" s="9" t="str">
        <f>'1953'!D$36</f>
        <v>-</v>
      </c>
      <c r="T451" s="9" t="str">
        <f>'1953'!F$36</f>
        <v>-</v>
      </c>
      <c r="U451" s="9" t="str">
        <f>'1953'!H$36</f>
        <v>-</v>
      </c>
      <c r="V451" s="9" t="str">
        <f>'1953'!J$36</f>
        <v>-</v>
      </c>
      <c r="W451" s="9" t="str">
        <f>'1953'!L$36</f>
        <v>-</v>
      </c>
      <c r="X451" s="9" t="str">
        <f>'1953'!N$36</f>
        <v>-</v>
      </c>
      <c r="Y451" s="9" t="str">
        <f>'1953'!P$36</f>
        <v>-</v>
      </c>
      <c r="Z451" s="9" t="str">
        <f>'1953'!R$36</f>
        <v>-</v>
      </c>
      <c r="AA451" s="9" t="str">
        <f>'1953'!T$36</f>
        <v>-</v>
      </c>
      <c r="AB451" s="9" t="str">
        <f>'1953'!V$36</f>
        <v>-</v>
      </c>
      <c r="AC451" s="25" t="str">
        <f>'1953'!X$36</f>
        <v>-</v>
      </c>
      <c r="AD451" s="26">
        <f t="shared" si="145"/>
        <v>0</v>
      </c>
      <c r="AE451" s="27"/>
    </row>
    <row r="452" ht="15.75" customHeight="1">
      <c r="B452" s="22">
        <v>1954.0</v>
      </c>
      <c r="C452" s="9" t="str">
        <f>'1954'!B$37</f>
        <v>-</v>
      </c>
      <c r="D452" s="9" t="str">
        <f>'1954'!D$37</f>
        <v>-</v>
      </c>
      <c r="E452" s="9" t="str">
        <f>'1954'!F$37</f>
        <v>-</v>
      </c>
      <c r="F452" s="9" t="str">
        <f>'1954'!H$37</f>
        <v>-</v>
      </c>
      <c r="G452" s="9" t="str">
        <f>'1954'!J$37</f>
        <v>-</v>
      </c>
      <c r="H452" s="9" t="str">
        <f>'1954'!L$37</f>
        <v>-</v>
      </c>
      <c r="I452" s="9" t="str">
        <f>'1954'!N$37</f>
        <v>-</v>
      </c>
      <c r="J452" s="9" t="str">
        <f>'1954'!P$37</f>
        <v>-</v>
      </c>
      <c r="K452" s="9" t="str">
        <f>'1954'!R$37</f>
        <v>-</v>
      </c>
      <c r="L452" s="9" t="str">
        <f>'1954'!T$37</f>
        <v>-</v>
      </c>
      <c r="M452" s="9" t="str">
        <f>'1954'!V$37</f>
        <v>-</v>
      </c>
      <c r="N452" s="25" t="str">
        <f>'1954'!X$37</f>
        <v>-</v>
      </c>
      <c r="O452" s="26">
        <f t="shared" si="144"/>
        <v>0</v>
      </c>
      <c r="P452" s="21"/>
      <c r="Q452" s="22">
        <v>1954.0</v>
      </c>
      <c r="R452" s="9" t="str">
        <f>'1954'!B$36</f>
        <v>-</v>
      </c>
      <c r="S452" s="9" t="str">
        <f>'1954'!D$36</f>
        <v>-</v>
      </c>
      <c r="T452" s="9" t="str">
        <f>'1954'!F$36</f>
        <v>-</v>
      </c>
      <c r="U452" s="9" t="str">
        <f>'1954'!H$36</f>
        <v>-</v>
      </c>
      <c r="V452" s="9" t="str">
        <f>'1954'!J$36</f>
        <v>-</v>
      </c>
      <c r="W452" s="9" t="str">
        <f>'1954'!L$36</f>
        <v>-</v>
      </c>
      <c r="X452" s="9" t="str">
        <f>'1954'!N$36</f>
        <v>-</v>
      </c>
      <c r="Y452" s="9" t="str">
        <f>'1954'!P$36</f>
        <v>-</v>
      </c>
      <c r="Z452" s="9" t="str">
        <f>'1954'!R$36</f>
        <v>-</v>
      </c>
      <c r="AA452" s="9" t="str">
        <f>'1954'!T$36</f>
        <v>-</v>
      </c>
      <c r="AB452" s="9" t="str">
        <f>'1954'!V$36</f>
        <v>-</v>
      </c>
      <c r="AC452" s="25" t="str">
        <f>'1954'!X$36</f>
        <v>-</v>
      </c>
      <c r="AD452" s="26">
        <f t="shared" si="145"/>
        <v>0</v>
      </c>
      <c r="AE452" s="27"/>
    </row>
    <row r="453" ht="15.75" customHeight="1">
      <c r="B453" s="22">
        <v>1955.0</v>
      </c>
      <c r="C453" s="9" t="str">
        <f>'1955'!B$37</f>
        <v>-</v>
      </c>
      <c r="D453" s="9" t="str">
        <f>'1955'!D$37</f>
        <v>-</v>
      </c>
      <c r="E453" s="9" t="str">
        <f>'1955'!F$37</f>
        <v>-</v>
      </c>
      <c r="F453" s="9" t="str">
        <f>'1955'!H$37</f>
        <v>-</v>
      </c>
      <c r="G453" s="9" t="str">
        <f>'1955'!J$37</f>
        <v>-</v>
      </c>
      <c r="H453" s="9" t="str">
        <f>'1955'!L$37</f>
        <v>-</v>
      </c>
      <c r="I453" s="9" t="str">
        <f>'1955'!N$37</f>
        <v>-</v>
      </c>
      <c r="J453" s="9" t="str">
        <f>'1955'!P$37</f>
        <v>-</v>
      </c>
      <c r="K453" s="9" t="str">
        <f>'1955'!R$37</f>
        <v>-</v>
      </c>
      <c r="L453" s="9" t="str">
        <f>'1955'!T$37</f>
        <v>-</v>
      </c>
      <c r="M453" s="9" t="str">
        <f>'1955'!V$37</f>
        <v>-</v>
      </c>
      <c r="N453" s="25" t="str">
        <f>'1955'!X$37</f>
        <v>-</v>
      </c>
      <c r="O453" s="26">
        <f t="shared" si="144"/>
        <v>0</v>
      </c>
      <c r="P453" s="21"/>
      <c r="Q453" s="22">
        <v>1955.0</v>
      </c>
      <c r="R453" s="9" t="str">
        <f>'1955'!B$36</f>
        <v>-</v>
      </c>
      <c r="S453" s="9" t="str">
        <f>'1955'!D$36</f>
        <v>-</v>
      </c>
      <c r="T453" s="9" t="str">
        <f>'1955'!F$36</f>
        <v>-</v>
      </c>
      <c r="U453" s="9" t="str">
        <f>'1955'!H$36</f>
        <v>-</v>
      </c>
      <c r="V453" s="9" t="str">
        <f>'1955'!J$36</f>
        <v>-</v>
      </c>
      <c r="W453" s="9" t="str">
        <f>'1955'!L$36</f>
        <v>-</v>
      </c>
      <c r="X453" s="9" t="str">
        <f>'1955'!N$36</f>
        <v>-</v>
      </c>
      <c r="Y453" s="9" t="str">
        <f>'1955'!P$36</f>
        <v>-</v>
      </c>
      <c r="Z453" s="9" t="str">
        <f>'1955'!R$36</f>
        <v>-</v>
      </c>
      <c r="AA453" s="9" t="str">
        <f>'1955'!T$36</f>
        <v>-</v>
      </c>
      <c r="AB453" s="9" t="str">
        <f>'1955'!V$36</f>
        <v>-</v>
      </c>
      <c r="AC453" s="25" t="str">
        <f>'1955'!X$36</f>
        <v>-</v>
      </c>
      <c r="AD453" s="26">
        <f t="shared" si="145"/>
        <v>0</v>
      </c>
      <c r="AE453" s="27"/>
    </row>
    <row r="454" ht="15.75" customHeight="1">
      <c r="B454" s="22">
        <v>1956.0</v>
      </c>
      <c r="C454" s="9" t="str">
        <f>'1956'!B$37</f>
        <v>-</v>
      </c>
      <c r="D454" s="9" t="str">
        <f>'1956'!D$37</f>
        <v>-</v>
      </c>
      <c r="E454" s="9" t="str">
        <f>'1956'!F$37</f>
        <v>-</v>
      </c>
      <c r="F454" s="9" t="str">
        <f>'1956'!H$37</f>
        <v>-</v>
      </c>
      <c r="G454" s="9" t="str">
        <f>'1956'!J$37</f>
        <v>-</v>
      </c>
      <c r="H454" s="9" t="str">
        <f>'1956'!L$37</f>
        <v>-</v>
      </c>
      <c r="I454" s="9" t="str">
        <f>'1956'!N$37</f>
        <v>-</v>
      </c>
      <c r="J454" s="9" t="str">
        <f>'1956'!P$37</f>
        <v>-</v>
      </c>
      <c r="K454" s="9" t="str">
        <f>'1956'!R$37</f>
        <v>-</v>
      </c>
      <c r="L454" s="9" t="str">
        <f>'1956'!T$37</f>
        <v>-</v>
      </c>
      <c r="M454" s="9" t="str">
        <f>'1956'!V$37</f>
        <v>-</v>
      </c>
      <c r="N454" s="25" t="str">
        <f>'1956'!X$37</f>
        <v>-</v>
      </c>
      <c r="O454" s="26">
        <f t="shared" si="144"/>
        <v>0</v>
      </c>
      <c r="P454" s="21"/>
      <c r="Q454" s="22">
        <v>1956.0</v>
      </c>
      <c r="R454" s="9" t="str">
        <f>'1956'!B$36</f>
        <v>-</v>
      </c>
      <c r="S454" s="9" t="str">
        <f>'1956'!D$36</f>
        <v>-</v>
      </c>
      <c r="T454" s="9" t="str">
        <f>'1956'!F$36</f>
        <v>-</v>
      </c>
      <c r="U454" s="9" t="str">
        <f>'1956'!H$36</f>
        <v>-</v>
      </c>
      <c r="V454" s="9" t="str">
        <f>'1956'!J$36</f>
        <v>-</v>
      </c>
      <c r="W454" s="9" t="str">
        <f>'1956'!L$36</f>
        <v>-</v>
      </c>
      <c r="X454" s="9" t="str">
        <f>'1956'!N$36</f>
        <v>-</v>
      </c>
      <c r="Y454" s="9" t="str">
        <f>'1956'!P$36</f>
        <v>-</v>
      </c>
      <c r="Z454" s="9" t="str">
        <f>'1956'!R$36</f>
        <v>-</v>
      </c>
      <c r="AA454" s="9" t="str">
        <f>'1956'!T$36</f>
        <v>-</v>
      </c>
      <c r="AB454" s="9" t="str">
        <f>'1956'!V$36</f>
        <v>-</v>
      </c>
      <c r="AC454" s="25" t="str">
        <f>'1956'!X$36</f>
        <v>-</v>
      </c>
      <c r="AD454" s="26">
        <f t="shared" si="145"/>
        <v>0</v>
      </c>
      <c r="AE454" s="27"/>
    </row>
    <row r="455" ht="15.75" customHeight="1">
      <c r="B455" s="22">
        <v>1957.0</v>
      </c>
      <c r="C455" s="9" t="str">
        <f>'1957'!B$37</f>
        <v>-</v>
      </c>
      <c r="D455" s="9" t="str">
        <f>'1957'!D$37</f>
        <v>-</v>
      </c>
      <c r="E455" s="9" t="str">
        <f>'1957'!F$37</f>
        <v>-</v>
      </c>
      <c r="F455" s="9" t="str">
        <f>'1957'!H$37</f>
        <v>-</v>
      </c>
      <c r="G455" s="9" t="str">
        <f>'1957'!J$37</f>
        <v>-</v>
      </c>
      <c r="H455" s="9" t="str">
        <f>'1957'!L$37</f>
        <v>-</v>
      </c>
      <c r="I455" s="9" t="str">
        <f>'1957'!N$37</f>
        <v>-</v>
      </c>
      <c r="J455" s="9" t="str">
        <f>'1957'!P$37</f>
        <v>-</v>
      </c>
      <c r="K455" s="9" t="str">
        <f>'1957'!R$37</f>
        <v>-</v>
      </c>
      <c r="L455" s="9" t="str">
        <f>'1957'!T$37</f>
        <v>-</v>
      </c>
      <c r="M455" s="9" t="str">
        <f>'1957'!V$37</f>
        <v>-</v>
      </c>
      <c r="N455" s="25" t="str">
        <f>'1957'!X$37</f>
        <v>-</v>
      </c>
      <c r="O455" s="26">
        <f t="shared" si="144"/>
        <v>0</v>
      </c>
      <c r="P455" s="21"/>
      <c r="Q455" s="22">
        <v>1957.0</v>
      </c>
      <c r="R455" s="9" t="str">
        <f>'1957'!B$36</f>
        <v>-</v>
      </c>
      <c r="S455" s="9" t="str">
        <f>'1957'!D$36</f>
        <v>-</v>
      </c>
      <c r="T455" s="9" t="str">
        <f>'1957'!F$36</f>
        <v>-</v>
      </c>
      <c r="U455" s="9" t="str">
        <f>'1957'!H$36</f>
        <v>-</v>
      </c>
      <c r="V455" s="9" t="str">
        <f>'1957'!J$36</f>
        <v>-</v>
      </c>
      <c r="W455" s="9" t="str">
        <f>'1957'!L$36</f>
        <v>-</v>
      </c>
      <c r="X455" s="9" t="str">
        <f>'1957'!N$36</f>
        <v>-</v>
      </c>
      <c r="Y455" s="9" t="str">
        <f>'1957'!P$36</f>
        <v>-</v>
      </c>
      <c r="Z455" s="9" t="str">
        <f>'1957'!R$36</f>
        <v>-</v>
      </c>
      <c r="AA455" s="9" t="str">
        <f>'1957'!T$36</f>
        <v>-</v>
      </c>
      <c r="AB455" s="9" t="str">
        <f>'1957'!V$36</f>
        <v>-</v>
      </c>
      <c r="AC455" s="25" t="str">
        <f>'1957'!X$36</f>
        <v>-</v>
      </c>
      <c r="AD455" s="26">
        <f t="shared" si="145"/>
        <v>0</v>
      </c>
      <c r="AE455" s="27"/>
    </row>
    <row r="456" ht="15.75" customHeight="1">
      <c r="B456" s="22">
        <v>1958.0</v>
      </c>
      <c r="C456" s="9" t="str">
        <f>'1958'!B$37</f>
        <v>-</v>
      </c>
      <c r="D456" s="9" t="str">
        <f>'1958'!D$37</f>
        <v>-</v>
      </c>
      <c r="E456" s="9" t="str">
        <f>'1958'!F$37</f>
        <v>-</v>
      </c>
      <c r="F456" s="9" t="str">
        <f>'1958'!H$37</f>
        <v>-</v>
      </c>
      <c r="G456" s="9" t="str">
        <f>'1958'!J$37</f>
        <v>-</v>
      </c>
      <c r="H456" s="9" t="str">
        <f>'1958'!L$37</f>
        <v>-</v>
      </c>
      <c r="I456" s="9" t="str">
        <f>'1958'!N$37</f>
        <v>-</v>
      </c>
      <c r="J456" s="9" t="str">
        <f>'1958'!P$37</f>
        <v>-</v>
      </c>
      <c r="K456" s="9" t="str">
        <f>'1958'!R$37</f>
        <v>-</v>
      </c>
      <c r="L456" s="9" t="str">
        <f>'1958'!T$37</f>
        <v>-</v>
      </c>
      <c r="M456" s="9" t="str">
        <f>'1958'!V$37</f>
        <v>-</v>
      </c>
      <c r="N456" s="25" t="str">
        <f>'1958'!X$37</f>
        <v>-</v>
      </c>
      <c r="O456" s="26">
        <f t="shared" si="144"/>
        <v>0</v>
      </c>
      <c r="P456" s="21"/>
      <c r="Q456" s="22">
        <v>1958.0</v>
      </c>
      <c r="R456" s="9" t="str">
        <f>'1958'!B$36</f>
        <v>-</v>
      </c>
      <c r="S456" s="9" t="str">
        <f>'1958'!D$36</f>
        <v>-</v>
      </c>
      <c r="T456" s="9" t="str">
        <f>'1958'!F$36</f>
        <v>-</v>
      </c>
      <c r="U456" s="9" t="str">
        <f>'1958'!H$36</f>
        <v>-</v>
      </c>
      <c r="V456" s="9" t="str">
        <f>'1958'!J$36</f>
        <v>-</v>
      </c>
      <c r="W456" s="9" t="str">
        <f>'1958'!L$36</f>
        <v>-</v>
      </c>
      <c r="X456" s="9" t="str">
        <f>'1958'!N$36</f>
        <v>-</v>
      </c>
      <c r="Y456" s="9" t="str">
        <f>'1958'!P$36</f>
        <v>-</v>
      </c>
      <c r="Z456" s="9" t="str">
        <f>'1958'!R$36</f>
        <v>-</v>
      </c>
      <c r="AA456" s="9" t="str">
        <f>'1958'!T$36</f>
        <v>-</v>
      </c>
      <c r="AB456" s="9" t="str">
        <f>'1958'!V$36</f>
        <v>-</v>
      </c>
      <c r="AC456" s="25" t="str">
        <f>'1958'!X$36</f>
        <v>-</v>
      </c>
      <c r="AD456" s="26">
        <f t="shared" si="145"/>
        <v>0</v>
      </c>
      <c r="AE456" s="27"/>
    </row>
    <row r="457" ht="15.75" customHeight="1">
      <c r="B457" s="22">
        <v>1959.0</v>
      </c>
      <c r="C457" s="9" t="str">
        <f>'1959'!B$37</f>
        <v>-</v>
      </c>
      <c r="D457" s="9" t="str">
        <f>'1959'!D$37</f>
        <v>-</v>
      </c>
      <c r="E457" s="9" t="str">
        <f>'1959'!F$37</f>
        <v>-</v>
      </c>
      <c r="F457" s="9" t="str">
        <f>'1959'!H$37</f>
        <v>-</v>
      </c>
      <c r="G457" s="9" t="str">
        <f>'1959'!J$37</f>
        <v>-</v>
      </c>
      <c r="H457" s="9" t="str">
        <f>'1959'!L$37</f>
        <v>-</v>
      </c>
      <c r="I457" s="9" t="str">
        <f>'1959'!N$37</f>
        <v>-</v>
      </c>
      <c r="J457" s="9" t="str">
        <f>'1959'!P$37</f>
        <v>-</v>
      </c>
      <c r="K457" s="9" t="str">
        <f>'1959'!R$37</f>
        <v>-</v>
      </c>
      <c r="L457" s="9" t="str">
        <f>'1959'!T$37</f>
        <v>-</v>
      </c>
      <c r="M457" s="9" t="str">
        <f>'1959'!V$37</f>
        <v>-</v>
      </c>
      <c r="N457" s="25" t="str">
        <f>'1959'!X$37</f>
        <v>-</v>
      </c>
      <c r="O457" s="26">
        <f t="shared" si="144"/>
        <v>0</v>
      </c>
      <c r="P457" s="21"/>
      <c r="Q457" s="22">
        <v>1959.0</v>
      </c>
      <c r="R457" s="9" t="str">
        <f>'1959'!B$36</f>
        <v>-</v>
      </c>
      <c r="S457" s="9" t="str">
        <f>'1959'!D$36</f>
        <v>-</v>
      </c>
      <c r="T457" s="9" t="str">
        <f>'1959'!F$36</f>
        <v>-</v>
      </c>
      <c r="U457" s="9" t="str">
        <f>'1959'!H$36</f>
        <v>-</v>
      </c>
      <c r="V457" s="9" t="str">
        <f>'1959'!J$36</f>
        <v>-</v>
      </c>
      <c r="W457" s="9" t="str">
        <f>'1959'!L$36</f>
        <v>-</v>
      </c>
      <c r="X457" s="9" t="str">
        <f>'1959'!N$36</f>
        <v>-</v>
      </c>
      <c r="Y457" s="9" t="str">
        <f>'1959'!P$36</f>
        <v>-</v>
      </c>
      <c r="Z457" s="9" t="str">
        <f>'1959'!R$36</f>
        <v>-</v>
      </c>
      <c r="AA457" s="9" t="str">
        <f>'1959'!T$36</f>
        <v>-</v>
      </c>
      <c r="AB457" s="9" t="str">
        <f>'1959'!V$36</f>
        <v>-</v>
      </c>
      <c r="AC457" s="25" t="str">
        <f>'1959'!X$36</f>
        <v>-</v>
      </c>
      <c r="AD457" s="26">
        <f t="shared" si="145"/>
        <v>0</v>
      </c>
      <c r="AE457" s="27"/>
    </row>
    <row r="458" ht="15.75" customHeight="1">
      <c r="B458" s="22">
        <v>1960.0</v>
      </c>
      <c r="C458" s="9" t="str">
        <f>'1960'!B$37</f>
        <v>-</v>
      </c>
      <c r="D458" s="9" t="str">
        <f>'1960'!D$37</f>
        <v>-</v>
      </c>
      <c r="E458" s="9" t="str">
        <f>'1960'!F$37</f>
        <v>-</v>
      </c>
      <c r="F458" s="9" t="str">
        <f>'1960'!H$37</f>
        <v>-</v>
      </c>
      <c r="G458" s="9" t="str">
        <f>'1960'!J$37</f>
        <v>-</v>
      </c>
      <c r="H458" s="9" t="str">
        <f>'1960'!L$37</f>
        <v>-</v>
      </c>
      <c r="I458" s="9" t="str">
        <f>'1960'!N$37</f>
        <v>-</v>
      </c>
      <c r="J458" s="9" t="str">
        <f>'1960'!P$37</f>
        <v>-</v>
      </c>
      <c r="K458" s="9" t="str">
        <f>'1960'!R$37</f>
        <v>-</v>
      </c>
      <c r="L458" s="9" t="str">
        <f>'1960'!T$37</f>
        <v>-</v>
      </c>
      <c r="M458" s="9" t="str">
        <f>'1960'!V$37</f>
        <v>-</v>
      </c>
      <c r="N458" s="25" t="str">
        <f>'1960'!X$37</f>
        <v>-</v>
      </c>
      <c r="O458" s="26">
        <f t="shared" si="144"/>
        <v>0</v>
      </c>
      <c r="P458" s="21"/>
      <c r="Q458" s="22">
        <v>1960.0</v>
      </c>
      <c r="R458" s="9" t="str">
        <f>'1960'!B$36</f>
        <v>-</v>
      </c>
      <c r="S458" s="9" t="str">
        <f>'1960'!D$36</f>
        <v>-</v>
      </c>
      <c r="T458" s="9" t="str">
        <f>'1960'!F$36</f>
        <v>-</v>
      </c>
      <c r="U458" s="9" t="str">
        <f>'1960'!H$36</f>
        <v>-</v>
      </c>
      <c r="V458" s="9" t="str">
        <f>'1960'!J$36</f>
        <v>-</v>
      </c>
      <c r="W458" s="9" t="str">
        <f>'1960'!L$36</f>
        <v>-</v>
      </c>
      <c r="X458" s="9" t="str">
        <f>'1960'!N$36</f>
        <v>-</v>
      </c>
      <c r="Y458" s="9" t="str">
        <f>'1960'!P$36</f>
        <v>-</v>
      </c>
      <c r="Z458" s="9" t="str">
        <f>'1960'!R$36</f>
        <v>-</v>
      </c>
      <c r="AA458" s="9" t="str">
        <f>'1960'!T$36</f>
        <v>-</v>
      </c>
      <c r="AB458" s="9" t="str">
        <f>'1960'!V$36</f>
        <v>-</v>
      </c>
      <c r="AC458" s="25" t="str">
        <f>'1960'!X$36</f>
        <v>-</v>
      </c>
      <c r="AD458" s="26">
        <f t="shared" si="145"/>
        <v>0</v>
      </c>
      <c r="AE458" s="27"/>
    </row>
    <row r="459" ht="15.75" customHeight="1">
      <c r="B459" s="22">
        <v>1961.0</v>
      </c>
      <c r="C459" s="9" t="str">
        <f>'1961'!B$37</f>
        <v>-</v>
      </c>
      <c r="D459" s="9" t="str">
        <f>'1961'!D$37</f>
        <v>-</v>
      </c>
      <c r="E459" s="9" t="str">
        <f>'1961'!F$37</f>
        <v>-</v>
      </c>
      <c r="F459" s="9" t="str">
        <f>'1961'!H$37</f>
        <v>-</v>
      </c>
      <c r="G459" s="9" t="str">
        <f>'1961'!J$37</f>
        <v>-</v>
      </c>
      <c r="H459" s="9" t="str">
        <f>'1961'!L$37</f>
        <v>-</v>
      </c>
      <c r="I459" s="9" t="str">
        <f>'1961'!N$37</f>
        <v>-</v>
      </c>
      <c r="J459" s="9" t="str">
        <f>'1961'!P$37</f>
        <v>-</v>
      </c>
      <c r="K459" s="9" t="str">
        <f>'1961'!R$37</f>
        <v>-</v>
      </c>
      <c r="L459" s="9" t="str">
        <f>'1961'!T$37</f>
        <v>-</v>
      </c>
      <c r="M459" s="9" t="str">
        <f>'1961'!V$37</f>
        <v>-</v>
      </c>
      <c r="N459" s="25" t="str">
        <f>'1961'!X$37</f>
        <v>-</v>
      </c>
      <c r="O459" s="26">
        <f t="shared" si="144"/>
        <v>0</v>
      </c>
      <c r="P459" s="21"/>
      <c r="Q459" s="22">
        <v>1961.0</v>
      </c>
      <c r="R459" s="9" t="str">
        <f>'1961'!B$36</f>
        <v>-</v>
      </c>
      <c r="S459" s="9" t="str">
        <f>'1961'!D$36</f>
        <v>-</v>
      </c>
      <c r="T459" s="9" t="str">
        <f>'1961'!F$36</f>
        <v>-</v>
      </c>
      <c r="U459" s="9" t="str">
        <f>'1961'!H$36</f>
        <v>-</v>
      </c>
      <c r="V459" s="9" t="str">
        <f>'1961'!J$36</f>
        <v>-</v>
      </c>
      <c r="W459" s="9" t="str">
        <f>'1961'!L$36</f>
        <v>-</v>
      </c>
      <c r="X459" s="9" t="str">
        <f>'1961'!N$36</f>
        <v>-</v>
      </c>
      <c r="Y459" s="9" t="str">
        <f>'1961'!P$36</f>
        <v>-</v>
      </c>
      <c r="Z459" s="9" t="str">
        <f>'1961'!R$36</f>
        <v>-</v>
      </c>
      <c r="AA459" s="9" t="str">
        <f>'1961'!T$36</f>
        <v>-</v>
      </c>
      <c r="AB459" s="9" t="str">
        <f>'1961'!V$36</f>
        <v>-</v>
      </c>
      <c r="AC459" s="25" t="str">
        <f>'1961'!X$36</f>
        <v>-</v>
      </c>
      <c r="AD459" s="26">
        <f t="shared" si="145"/>
        <v>0</v>
      </c>
    </row>
    <row r="460" ht="15.75" customHeight="1">
      <c r="B460" s="22">
        <v>1962.0</v>
      </c>
      <c r="C460" s="9" t="str">
        <f>'1962'!B$37</f>
        <v>-</v>
      </c>
      <c r="D460" s="9" t="str">
        <f>'1962'!D$37</f>
        <v>-</v>
      </c>
      <c r="E460" s="9" t="str">
        <f>'1962'!F$37</f>
        <v>-</v>
      </c>
      <c r="F460" s="9" t="str">
        <f>'1962'!H$37</f>
        <v>-</v>
      </c>
      <c r="G460" s="9" t="str">
        <f>'1962'!J$37</f>
        <v>-</v>
      </c>
      <c r="H460" s="9" t="str">
        <f>'1962'!L$37</f>
        <v>-</v>
      </c>
      <c r="I460" s="9" t="str">
        <f>'1962'!N$37</f>
        <v>-</v>
      </c>
      <c r="J460" s="9" t="str">
        <f>'1962'!P$37</f>
        <v>-</v>
      </c>
      <c r="K460" s="9" t="str">
        <f>'1962'!R$37</f>
        <v>-</v>
      </c>
      <c r="L460" s="9" t="str">
        <f>'1962'!T$37</f>
        <v>-</v>
      </c>
      <c r="M460" s="9" t="str">
        <f>'1962'!V$37</f>
        <v>-</v>
      </c>
      <c r="N460" s="25" t="str">
        <f>'1962'!X$37</f>
        <v>-</v>
      </c>
      <c r="O460" s="26">
        <f t="shared" si="144"/>
        <v>0</v>
      </c>
      <c r="P460" s="21"/>
      <c r="Q460" s="22">
        <v>1962.0</v>
      </c>
      <c r="R460" s="9" t="str">
        <f>'1962'!B$36</f>
        <v>-</v>
      </c>
      <c r="S460" s="9" t="str">
        <f>'1962'!D$36</f>
        <v>-</v>
      </c>
      <c r="T460" s="9" t="str">
        <f>'1962'!F$36</f>
        <v>-</v>
      </c>
      <c r="U460" s="9" t="str">
        <f>'1962'!H$36</f>
        <v>-</v>
      </c>
      <c r="V460" s="9" t="str">
        <f>'1962'!J$36</f>
        <v>-</v>
      </c>
      <c r="W460" s="9" t="str">
        <f>'1962'!L$36</f>
        <v>-</v>
      </c>
      <c r="X460" s="9" t="str">
        <f>'1962'!N$36</f>
        <v>-</v>
      </c>
      <c r="Y460" s="9" t="str">
        <f>'1962'!P$36</f>
        <v>-</v>
      </c>
      <c r="Z460" s="9" t="str">
        <f>'1962'!R$36</f>
        <v>-</v>
      </c>
      <c r="AA460" s="9" t="str">
        <f>'1962'!T$36</f>
        <v>-</v>
      </c>
      <c r="AB460" s="9" t="str">
        <f>'1962'!V$36</f>
        <v>-</v>
      </c>
      <c r="AC460" s="25" t="str">
        <f>'1962'!X$36</f>
        <v>-</v>
      </c>
      <c r="AD460" s="26">
        <f t="shared" si="145"/>
        <v>0</v>
      </c>
    </row>
    <row r="461" ht="15.75" customHeight="1">
      <c r="B461" s="22">
        <v>1963.0</v>
      </c>
      <c r="C461" s="9" t="str">
        <f>'1963'!B$37</f>
        <v>-</v>
      </c>
      <c r="D461" s="9" t="str">
        <f>'1963'!D$37</f>
        <v>-</v>
      </c>
      <c r="E461" s="9" t="str">
        <f>'1963'!F$37</f>
        <v>-</v>
      </c>
      <c r="F461" s="9" t="str">
        <f>'1963'!H$37</f>
        <v>-</v>
      </c>
      <c r="G461" s="9" t="str">
        <f>'1963'!J$37</f>
        <v>-</v>
      </c>
      <c r="H461" s="9" t="str">
        <f>'1963'!L$37</f>
        <v>-</v>
      </c>
      <c r="I461" s="9" t="str">
        <f>'1963'!N$37</f>
        <v>-</v>
      </c>
      <c r="J461" s="9" t="str">
        <f>'1963'!P$37</f>
        <v>-</v>
      </c>
      <c r="K461" s="9" t="str">
        <f>'1963'!R$37</f>
        <v>-</v>
      </c>
      <c r="L461" s="9" t="str">
        <f>'1963'!T$37</f>
        <v>-</v>
      </c>
      <c r="M461" s="9" t="str">
        <f>'1963'!V$37</f>
        <v>-</v>
      </c>
      <c r="N461" s="25" t="str">
        <f>'1963'!X$37</f>
        <v>-</v>
      </c>
      <c r="O461" s="26">
        <f t="shared" si="144"/>
        <v>0</v>
      </c>
      <c r="P461" s="21"/>
      <c r="Q461" s="22">
        <v>1963.0</v>
      </c>
      <c r="R461" s="9" t="str">
        <f>'1963'!B$36</f>
        <v>-</v>
      </c>
      <c r="S461" s="9" t="str">
        <f>'1963'!D$36</f>
        <v>-</v>
      </c>
      <c r="T461" s="9" t="str">
        <f>'1963'!F$36</f>
        <v>-</v>
      </c>
      <c r="U461" s="9" t="str">
        <f>'1963'!H$36</f>
        <v>-</v>
      </c>
      <c r="V461" s="9" t="str">
        <f>'1963'!J$36</f>
        <v>-</v>
      </c>
      <c r="W461" s="9" t="str">
        <f>'1963'!L$36</f>
        <v>-</v>
      </c>
      <c r="X461" s="9" t="str">
        <f>'1963'!N$36</f>
        <v>-</v>
      </c>
      <c r="Y461" s="9" t="str">
        <f>'1963'!P$36</f>
        <v>-</v>
      </c>
      <c r="Z461" s="9" t="str">
        <f>'1963'!R$36</f>
        <v>-</v>
      </c>
      <c r="AA461" s="9" t="str">
        <f>'1963'!T$36</f>
        <v>-</v>
      </c>
      <c r="AB461" s="9" t="str">
        <f>'1963'!V$36</f>
        <v>-</v>
      </c>
      <c r="AC461" s="25" t="str">
        <f>'1963'!X$36</f>
        <v>-</v>
      </c>
      <c r="AD461" s="26">
        <f t="shared" si="145"/>
        <v>0</v>
      </c>
    </row>
    <row r="462" ht="15.75" customHeight="1">
      <c r="B462" s="22">
        <v>1964.0</v>
      </c>
      <c r="C462" s="9" t="str">
        <f>'1964'!B$37</f>
        <v>-</v>
      </c>
      <c r="D462" s="9" t="str">
        <f>'1964'!D$37</f>
        <v>-</v>
      </c>
      <c r="E462" s="9" t="str">
        <f>'1964'!F$37</f>
        <v>-</v>
      </c>
      <c r="F462" s="9" t="str">
        <f>'1964'!H$37</f>
        <v>-</v>
      </c>
      <c r="G462" s="9" t="str">
        <f>'1964'!J$37</f>
        <v>-</v>
      </c>
      <c r="H462" s="9" t="str">
        <f>'1964'!L$37</f>
        <v>-</v>
      </c>
      <c r="I462" s="9" t="str">
        <f>'1964'!N$37</f>
        <v>-</v>
      </c>
      <c r="J462" s="9" t="str">
        <f>'1964'!P$37</f>
        <v>-</v>
      </c>
      <c r="K462" s="9" t="str">
        <f>'1964'!R$37</f>
        <v>-</v>
      </c>
      <c r="L462" s="9" t="str">
        <f>'1964'!T$37</f>
        <v>-</v>
      </c>
      <c r="M462" s="9" t="str">
        <f>'1964'!V$37</f>
        <v>-</v>
      </c>
      <c r="N462" s="25" t="str">
        <f>'1964'!X$37</f>
        <v>-</v>
      </c>
      <c r="O462" s="26">
        <f t="shared" si="144"/>
        <v>0</v>
      </c>
      <c r="P462" s="21"/>
      <c r="Q462" s="22">
        <v>1964.0</v>
      </c>
      <c r="R462" s="9" t="str">
        <f>'1964'!B$36</f>
        <v>-</v>
      </c>
      <c r="S462" s="9" t="str">
        <f>'1964'!D$36</f>
        <v>-</v>
      </c>
      <c r="T462" s="9" t="str">
        <f>'1964'!F$36</f>
        <v>-</v>
      </c>
      <c r="U462" s="9" t="str">
        <f>'1964'!H$36</f>
        <v>-</v>
      </c>
      <c r="V462" s="9" t="str">
        <f>'1964'!J$36</f>
        <v>-</v>
      </c>
      <c r="W462" s="9" t="str">
        <f>'1964'!L$36</f>
        <v>-</v>
      </c>
      <c r="X462" s="9" t="str">
        <f>'1964'!N$36</f>
        <v>-</v>
      </c>
      <c r="Y462" s="9" t="str">
        <f>'1964'!P$36</f>
        <v>-</v>
      </c>
      <c r="Z462" s="9" t="str">
        <f>'1964'!R$36</f>
        <v>-</v>
      </c>
      <c r="AA462" s="9" t="str">
        <f>'1964'!T$36</f>
        <v>-</v>
      </c>
      <c r="AB462" s="9" t="str">
        <f>'1964'!V$36</f>
        <v>-</v>
      </c>
      <c r="AC462" s="25" t="str">
        <f>'1964'!X$36</f>
        <v>-</v>
      </c>
      <c r="AD462" s="26">
        <f t="shared" si="145"/>
        <v>0</v>
      </c>
    </row>
    <row r="463" ht="15.75" customHeight="1">
      <c r="B463" s="22">
        <v>1965.0</v>
      </c>
      <c r="C463" s="9" t="str">
        <f>'1965'!B$37</f>
        <v>-</v>
      </c>
      <c r="D463" s="9" t="str">
        <f>'1965'!D$37</f>
        <v>-</v>
      </c>
      <c r="E463" s="9" t="str">
        <f>'1965'!F$37</f>
        <v>-</v>
      </c>
      <c r="F463" s="9" t="str">
        <f>'1965'!H$37</f>
        <v>-</v>
      </c>
      <c r="G463" s="9" t="str">
        <f>'1965'!J$37</f>
        <v>-</v>
      </c>
      <c r="H463" s="9" t="str">
        <f>'1965'!L$37</f>
        <v>-</v>
      </c>
      <c r="I463" s="9" t="str">
        <f>'1965'!N$37</f>
        <v>-</v>
      </c>
      <c r="J463" s="9" t="str">
        <f>'1965'!P$37</f>
        <v>-</v>
      </c>
      <c r="K463" s="9" t="str">
        <f>'1965'!R$37</f>
        <v>-</v>
      </c>
      <c r="L463" s="9" t="str">
        <f>'1965'!T$37</f>
        <v>-</v>
      </c>
      <c r="M463" s="9" t="str">
        <f>'1965'!V$37</f>
        <v>-</v>
      </c>
      <c r="N463" s="25" t="str">
        <f>'1965'!X$37</f>
        <v>-</v>
      </c>
      <c r="O463" s="26">
        <f t="shared" si="144"/>
        <v>0</v>
      </c>
      <c r="P463" s="21"/>
      <c r="Q463" s="22">
        <v>1965.0</v>
      </c>
      <c r="R463" s="9" t="str">
        <f>'1965'!B$36</f>
        <v>-</v>
      </c>
      <c r="S463" s="9" t="str">
        <f>'1965'!D$36</f>
        <v>-</v>
      </c>
      <c r="T463" s="9" t="str">
        <f>'1965'!F$36</f>
        <v>-</v>
      </c>
      <c r="U463" s="9" t="str">
        <f>'1965'!H$36</f>
        <v>-</v>
      </c>
      <c r="V463" s="9" t="str">
        <f>'1965'!J$36</f>
        <v>-</v>
      </c>
      <c r="W463" s="9" t="str">
        <f>'1965'!L$36</f>
        <v>-</v>
      </c>
      <c r="X463" s="9" t="str">
        <f>'1965'!N$36</f>
        <v>-</v>
      </c>
      <c r="Y463" s="9" t="str">
        <f>'1965'!P$36</f>
        <v>-</v>
      </c>
      <c r="Z463" s="9" t="str">
        <f>'1965'!R$36</f>
        <v>-</v>
      </c>
      <c r="AA463" s="9" t="str">
        <f>'1965'!T$36</f>
        <v>-</v>
      </c>
      <c r="AB463" s="9" t="str">
        <f>'1965'!V$36</f>
        <v>-</v>
      </c>
      <c r="AC463" s="25" t="str">
        <f>'1965'!X$36</f>
        <v>-</v>
      </c>
      <c r="AD463" s="26">
        <f t="shared" si="145"/>
        <v>0</v>
      </c>
    </row>
    <row r="464" ht="15.75" customHeight="1">
      <c r="B464" s="22">
        <v>1966.0</v>
      </c>
      <c r="C464" s="9" t="str">
        <f>'1966'!B$37</f>
        <v>-</v>
      </c>
      <c r="D464" s="9" t="str">
        <f>'1966'!D$37</f>
        <v>-</v>
      </c>
      <c r="E464" s="9" t="str">
        <f>'1966'!F$37</f>
        <v>-</v>
      </c>
      <c r="F464" s="9" t="str">
        <f>'1966'!H$37</f>
        <v>-</v>
      </c>
      <c r="G464" s="9" t="str">
        <f>'1966'!J$37</f>
        <v>-</v>
      </c>
      <c r="H464" s="9" t="str">
        <f>'1966'!L$37</f>
        <v>-</v>
      </c>
      <c r="I464" s="9" t="str">
        <f>'1966'!N$37</f>
        <v>-</v>
      </c>
      <c r="J464" s="9" t="str">
        <f>'1966'!P$37</f>
        <v>-</v>
      </c>
      <c r="K464" s="9" t="str">
        <f>'1966'!R$37</f>
        <v>-</v>
      </c>
      <c r="L464" s="9" t="str">
        <f>'1966'!T$37</f>
        <v>-</v>
      </c>
      <c r="M464" s="9" t="str">
        <f>'1966'!V$37</f>
        <v>-</v>
      </c>
      <c r="N464" s="25" t="str">
        <f>'1966'!X$37</f>
        <v>-</v>
      </c>
      <c r="O464" s="26">
        <f t="shared" si="144"/>
        <v>0</v>
      </c>
      <c r="P464" s="21"/>
      <c r="Q464" s="22">
        <v>1966.0</v>
      </c>
      <c r="R464" s="9" t="str">
        <f>'1966'!B$36</f>
        <v>-</v>
      </c>
      <c r="S464" s="9" t="str">
        <f>'1966'!D$36</f>
        <v>-</v>
      </c>
      <c r="T464" s="9" t="str">
        <f>'1966'!F$36</f>
        <v>-</v>
      </c>
      <c r="U464" s="9" t="str">
        <f>'1966'!H$36</f>
        <v>-</v>
      </c>
      <c r="V464" s="9" t="str">
        <f>'1966'!J$36</f>
        <v>-</v>
      </c>
      <c r="W464" s="9" t="str">
        <f>'1966'!L$36</f>
        <v>-</v>
      </c>
      <c r="X464" s="9" t="str">
        <f>'1966'!N$36</f>
        <v>-</v>
      </c>
      <c r="Y464" s="9" t="str">
        <f>'1966'!P$36</f>
        <v>-</v>
      </c>
      <c r="Z464" s="9" t="str">
        <f>'1966'!R$36</f>
        <v>-</v>
      </c>
      <c r="AA464" s="9" t="str">
        <f>'1966'!T$36</f>
        <v>-</v>
      </c>
      <c r="AB464" s="9" t="str">
        <f>'1966'!V$36</f>
        <v>-</v>
      </c>
      <c r="AC464" s="25" t="str">
        <f>'1966'!X$36</f>
        <v>-</v>
      </c>
      <c r="AD464" s="26">
        <f t="shared" si="145"/>
        <v>0</v>
      </c>
    </row>
    <row r="465" ht="15.75" customHeight="1">
      <c r="B465" s="22">
        <v>1967.0</v>
      </c>
      <c r="C465" s="9" t="str">
        <f>'1967'!B$37</f>
        <v>-</v>
      </c>
      <c r="D465" s="9" t="str">
        <f>'1967'!D$37</f>
        <v>-</v>
      </c>
      <c r="E465" s="9" t="str">
        <f>'1967'!F$37</f>
        <v>-</v>
      </c>
      <c r="F465" s="9" t="str">
        <f>'1967'!H$37</f>
        <v>-</v>
      </c>
      <c r="G465" s="9" t="str">
        <f>'1967'!J$37</f>
        <v>-</v>
      </c>
      <c r="H465" s="9" t="str">
        <f>'1967'!L$37</f>
        <v>-</v>
      </c>
      <c r="I465" s="9" t="str">
        <f>'1967'!N$37</f>
        <v>-</v>
      </c>
      <c r="J465" s="9" t="str">
        <f>'1967'!P$37</f>
        <v>-</v>
      </c>
      <c r="K465" s="9" t="str">
        <f>'1967'!R$37</f>
        <v>-</v>
      </c>
      <c r="L465" s="9" t="str">
        <f>'1967'!T$37</f>
        <v>-</v>
      </c>
      <c r="M465" s="9" t="str">
        <f>'1967'!V$37</f>
        <v>-</v>
      </c>
      <c r="N465" s="25" t="str">
        <f>'1967'!X$37</f>
        <v>-</v>
      </c>
      <c r="O465" s="26">
        <f t="shared" si="144"/>
        <v>0</v>
      </c>
      <c r="P465" s="21"/>
      <c r="Q465" s="22">
        <v>1967.0</v>
      </c>
      <c r="R465" s="9" t="str">
        <f>'1967'!B$36</f>
        <v>-</v>
      </c>
      <c r="S465" s="9" t="str">
        <f>'1967'!D$36</f>
        <v>-</v>
      </c>
      <c r="T465" s="9" t="str">
        <f>'1967'!F$36</f>
        <v>-</v>
      </c>
      <c r="U465" s="9" t="str">
        <f>'1967'!H$36</f>
        <v>-</v>
      </c>
      <c r="V465" s="9" t="str">
        <f>'1967'!J$36</f>
        <v>-</v>
      </c>
      <c r="W465" s="9" t="str">
        <f>'1967'!L$36</f>
        <v>-</v>
      </c>
      <c r="X465" s="9" t="str">
        <f>'1967'!N$36</f>
        <v>-</v>
      </c>
      <c r="Y465" s="9" t="str">
        <f>'1967'!P$36</f>
        <v>-</v>
      </c>
      <c r="Z465" s="9" t="str">
        <f>'1967'!R$36</f>
        <v>-</v>
      </c>
      <c r="AA465" s="9" t="str">
        <f>'1967'!T$36</f>
        <v>-</v>
      </c>
      <c r="AB465" s="9" t="str">
        <f>'1967'!V$36</f>
        <v>-</v>
      </c>
      <c r="AC465" s="25" t="str">
        <f>'1967'!X$36</f>
        <v>-</v>
      </c>
      <c r="AD465" s="26">
        <f t="shared" si="145"/>
        <v>0</v>
      </c>
    </row>
    <row r="466" ht="15.75" customHeight="1">
      <c r="B466" s="22">
        <v>1968.0</v>
      </c>
      <c r="C466" s="9" t="str">
        <f>'1968'!B$37</f>
        <v>-</v>
      </c>
      <c r="D466" s="9" t="str">
        <f>'1968'!D$37</f>
        <v>-</v>
      </c>
      <c r="E466" s="9" t="str">
        <f>'1968'!F$37</f>
        <v>-</v>
      </c>
      <c r="F466" s="9" t="str">
        <f>'1968'!H$37</f>
        <v>-</v>
      </c>
      <c r="G466" s="9" t="str">
        <f>'1968'!J$37</f>
        <v>-</v>
      </c>
      <c r="H466" s="9" t="str">
        <f>'1968'!L$37</f>
        <v>-</v>
      </c>
      <c r="I466" s="9" t="str">
        <f>'1968'!N$37</f>
        <v>-</v>
      </c>
      <c r="J466" s="9" t="str">
        <f>'1968'!P$37</f>
        <v>-</v>
      </c>
      <c r="K466" s="9" t="str">
        <f>'1968'!R$37</f>
        <v>-</v>
      </c>
      <c r="L466" s="9" t="str">
        <f>'1968'!T$37</f>
        <v>-</v>
      </c>
      <c r="M466" s="9" t="str">
        <f>'1968'!V$37</f>
        <v>-</v>
      </c>
      <c r="N466" s="25" t="str">
        <f>'1968'!X$37</f>
        <v>-</v>
      </c>
      <c r="O466" s="26">
        <f t="shared" si="144"/>
        <v>0</v>
      </c>
      <c r="P466" s="21"/>
      <c r="Q466" s="22">
        <v>1968.0</v>
      </c>
      <c r="R466" s="9" t="str">
        <f>'1968'!B$36</f>
        <v>-</v>
      </c>
      <c r="S466" s="9" t="str">
        <f>'1968'!D$36</f>
        <v>-</v>
      </c>
      <c r="T466" s="9" t="str">
        <f>'1968'!F$36</f>
        <v>-</v>
      </c>
      <c r="U466" s="9" t="str">
        <f>'1968'!H$36</f>
        <v>-</v>
      </c>
      <c r="V466" s="9" t="str">
        <f>'1968'!J$36</f>
        <v>-</v>
      </c>
      <c r="W466" s="9" t="str">
        <f>'1968'!L$36</f>
        <v>-</v>
      </c>
      <c r="X466" s="9" t="str">
        <f>'1968'!N$36</f>
        <v>-</v>
      </c>
      <c r="Y466" s="9" t="str">
        <f>'1968'!P$36</f>
        <v>-</v>
      </c>
      <c r="Z466" s="9" t="str">
        <f>'1968'!R$36</f>
        <v>-</v>
      </c>
      <c r="AA466" s="9" t="str">
        <f>'1968'!T$36</f>
        <v>-</v>
      </c>
      <c r="AB466" s="9" t="str">
        <f>'1968'!V$36</f>
        <v>-</v>
      </c>
      <c r="AC466" s="25" t="str">
        <f>'1968'!X$36</f>
        <v>-</v>
      </c>
      <c r="AD466" s="26">
        <f t="shared" si="145"/>
        <v>0</v>
      </c>
    </row>
    <row r="467" ht="15.75" customHeight="1">
      <c r="B467" s="22">
        <v>1969.0</v>
      </c>
      <c r="C467" s="9" t="str">
        <f>'1969'!B$37</f>
        <v>-</v>
      </c>
      <c r="D467" s="9" t="str">
        <f>'1969'!D$37</f>
        <v>-</v>
      </c>
      <c r="E467" s="9" t="str">
        <f>'1969'!F$37</f>
        <v>-</v>
      </c>
      <c r="F467" s="9" t="str">
        <f>'1969'!H$37</f>
        <v>-</v>
      </c>
      <c r="G467" s="9" t="str">
        <f>'1969'!J$37</f>
        <v>-</v>
      </c>
      <c r="H467" s="9" t="str">
        <f>'1969'!L$37</f>
        <v>-</v>
      </c>
      <c r="I467" s="9" t="str">
        <f>'1969'!N$37</f>
        <v>-</v>
      </c>
      <c r="J467" s="9" t="str">
        <f>'1969'!P$37</f>
        <v>-</v>
      </c>
      <c r="K467" s="9" t="str">
        <f>'1969'!R$37</f>
        <v>-</v>
      </c>
      <c r="L467" s="9" t="str">
        <f>'1969'!T$37</f>
        <v>-</v>
      </c>
      <c r="M467" s="9" t="str">
        <f>'1969'!V$37</f>
        <v>-</v>
      </c>
      <c r="N467" s="25" t="str">
        <f>'1969'!X$37</f>
        <v>-</v>
      </c>
      <c r="O467" s="26">
        <f t="shared" si="144"/>
        <v>0</v>
      </c>
      <c r="P467" s="21"/>
      <c r="Q467" s="22">
        <v>1969.0</v>
      </c>
      <c r="R467" s="9" t="str">
        <f>'1969'!B$36</f>
        <v>-</v>
      </c>
      <c r="S467" s="9" t="str">
        <f>'1969'!D$36</f>
        <v>-</v>
      </c>
      <c r="T467" s="9" t="str">
        <f>'1969'!F$36</f>
        <v>-</v>
      </c>
      <c r="U467" s="9" t="str">
        <f>'1969'!H$36</f>
        <v>-</v>
      </c>
      <c r="V467" s="9" t="str">
        <f>'1969'!J$36</f>
        <v>-</v>
      </c>
      <c r="W467" s="9" t="str">
        <f>'1969'!L$36</f>
        <v>-</v>
      </c>
      <c r="X467" s="9" t="str">
        <f>'1969'!N$36</f>
        <v>-</v>
      </c>
      <c r="Y467" s="9" t="str">
        <f>'1969'!P$36</f>
        <v>-</v>
      </c>
      <c r="Z467" s="9" t="str">
        <f>'1969'!R$36</f>
        <v>-</v>
      </c>
      <c r="AA467" s="9" t="str">
        <f>'1969'!T$36</f>
        <v>-</v>
      </c>
      <c r="AB467" s="9" t="str">
        <f>'1969'!V$36</f>
        <v>-</v>
      </c>
      <c r="AC467" s="25" t="str">
        <f>'1969'!X$36</f>
        <v>-</v>
      </c>
      <c r="AD467" s="26">
        <f t="shared" si="145"/>
        <v>0</v>
      </c>
    </row>
    <row r="468" ht="15.75" customHeight="1">
      <c r="B468" s="22">
        <v>1970.0</v>
      </c>
      <c r="C468" s="9" t="str">
        <f>'1970'!B$37</f>
        <v>-</v>
      </c>
      <c r="D468" s="9" t="str">
        <f>'1970'!D$37</f>
        <v>-</v>
      </c>
      <c r="E468" s="9" t="str">
        <f>'1970'!F$37</f>
        <v>-</v>
      </c>
      <c r="F468" s="9" t="str">
        <f>'1970'!H$37</f>
        <v>-</v>
      </c>
      <c r="G468" s="9" t="str">
        <f>'1970'!J$37</f>
        <v>-</v>
      </c>
      <c r="H468" s="9" t="str">
        <f>'1970'!L$37</f>
        <v>-</v>
      </c>
      <c r="I468" s="9" t="str">
        <f>'1970'!N$37</f>
        <v>-</v>
      </c>
      <c r="J468" s="9" t="str">
        <f>'1970'!P$37</f>
        <v>-</v>
      </c>
      <c r="K468" s="9" t="str">
        <f>'1970'!R$37</f>
        <v>-</v>
      </c>
      <c r="L468" s="9" t="str">
        <f>'1970'!T$37</f>
        <v>-</v>
      </c>
      <c r="M468" s="9" t="str">
        <f>'1970'!V$37</f>
        <v>-</v>
      </c>
      <c r="N468" s="25" t="str">
        <f>'1970'!X$37</f>
        <v>-</v>
      </c>
      <c r="O468" s="26">
        <f t="shared" si="144"/>
        <v>0</v>
      </c>
      <c r="P468" s="21"/>
      <c r="Q468" s="22">
        <v>1970.0</v>
      </c>
      <c r="R468" s="9" t="str">
        <f>'1970'!B$36</f>
        <v>-</v>
      </c>
      <c r="S468" s="9" t="str">
        <f>'1970'!D$36</f>
        <v>-</v>
      </c>
      <c r="T468" s="9" t="str">
        <f>'1970'!F$36</f>
        <v>-</v>
      </c>
      <c r="U468" s="9" t="str">
        <f>'1970'!H$36</f>
        <v>-</v>
      </c>
      <c r="V468" s="9" t="str">
        <f>'1970'!J$36</f>
        <v>-</v>
      </c>
      <c r="W468" s="9" t="str">
        <f>'1970'!L$36</f>
        <v>-</v>
      </c>
      <c r="X468" s="9" t="str">
        <f>'1970'!N$36</f>
        <v>-</v>
      </c>
      <c r="Y468" s="9" t="str">
        <f>'1970'!P$36</f>
        <v>-</v>
      </c>
      <c r="Z468" s="9" t="str">
        <f>'1970'!R$36</f>
        <v>-</v>
      </c>
      <c r="AA468" s="9" t="str">
        <f>'1970'!T$36</f>
        <v>-</v>
      </c>
      <c r="AB468" s="9" t="str">
        <f>'1970'!V$36</f>
        <v>-</v>
      </c>
      <c r="AC468" s="25" t="str">
        <f>'1970'!X$36</f>
        <v>-</v>
      </c>
      <c r="AD468" s="26">
        <f t="shared" si="145"/>
        <v>0</v>
      </c>
    </row>
    <row r="469" ht="15.75" customHeight="1">
      <c r="B469" s="22">
        <v>1971.0</v>
      </c>
      <c r="C469" s="9" t="str">
        <f>'1971'!B$37</f>
        <v>-</v>
      </c>
      <c r="D469" s="9" t="str">
        <f>'1971'!D$37</f>
        <v>-</v>
      </c>
      <c r="E469" s="9" t="str">
        <f>'1971'!F$37</f>
        <v>-</v>
      </c>
      <c r="F469" s="9" t="str">
        <f>'1971'!H$37</f>
        <v>-</v>
      </c>
      <c r="G469" s="9" t="str">
        <f>'1971'!J$37</f>
        <v>-</v>
      </c>
      <c r="H469" s="9" t="str">
        <f>'1971'!L$37</f>
        <v>-</v>
      </c>
      <c r="I469" s="9" t="str">
        <f>'1971'!N$37</f>
        <v>-</v>
      </c>
      <c r="J469" s="9" t="str">
        <f>'1971'!P$37</f>
        <v>-</v>
      </c>
      <c r="K469" s="9" t="str">
        <f>'1971'!R$37</f>
        <v>-</v>
      </c>
      <c r="L469" s="9" t="str">
        <f>'1971'!T$37</f>
        <v>-</v>
      </c>
      <c r="M469" s="9" t="str">
        <f>'1971'!V$37</f>
        <v>-</v>
      </c>
      <c r="N469" s="25" t="str">
        <f>'1971'!X$37</f>
        <v>-</v>
      </c>
      <c r="O469" s="26">
        <f t="shared" si="144"/>
        <v>0</v>
      </c>
      <c r="P469" s="21"/>
      <c r="Q469" s="22">
        <v>1971.0</v>
      </c>
      <c r="R469" s="9" t="str">
        <f>'1971'!B$36</f>
        <v>-</v>
      </c>
      <c r="S469" s="9" t="str">
        <f>'1971'!D$36</f>
        <v>-</v>
      </c>
      <c r="T469" s="9" t="str">
        <f>'1971'!F$36</f>
        <v>-</v>
      </c>
      <c r="U469" s="9" t="str">
        <f>'1971'!H$36</f>
        <v>-</v>
      </c>
      <c r="V469" s="9" t="str">
        <f>'1971'!J$36</f>
        <v>-</v>
      </c>
      <c r="W469" s="9" t="str">
        <f>'1971'!L$36</f>
        <v>-</v>
      </c>
      <c r="X469" s="9" t="str">
        <f>'1971'!N$36</f>
        <v>-</v>
      </c>
      <c r="Y469" s="9" t="str">
        <f>'1971'!P$36</f>
        <v>-</v>
      </c>
      <c r="Z469" s="9" t="str">
        <f>'1971'!R$36</f>
        <v>-</v>
      </c>
      <c r="AA469" s="9" t="str">
        <f>'1971'!T$36</f>
        <v>-</v>
      </c>
      <c r="AB469" s="9" t="str">
        <f>'1971'!V$36</f>
        <v>-</v>
      </c>
      <c r="AC469" s="25" t="str">
        <f>'1971'!X$36</f>
        <v>-</v>
      </c>
      <c r="AD469" s="26">
        <f t="shared" si="145"/>
        <v>0</v>
      </c>
    </row>
    <row r="470" ht="15.75" customHeight="1">
      <c r="B470" s="22">
        <v>1972.0</v>
      </c>
      <c r="C470" s="9" t="str">
        <f>'1972'!B$37</f>
        <v>-</v>
      </c>
      <c r="D470" s="9" t="str">
        <f>'1972'!D$37</f>
        <v>-</v>
      </c>
      <c r="E470" s="9" t="str">
        <f>'1972'!F$37</f>
        <v>-</v>
      </c>
      <c r="F470" s="9" t="str">
        <f>'1972'!H$37</f>
        <v>-</v>
      </c>
      <c r="G470" s="9" t="str">
        <f>'1972'!J$37</f>
        <v>-</v>
      </c>
      <c r="H470" s="9" t="str">
        <f>'1972'!L$37</f>
        <v>-</v>
      </c>
      <c r="I470" s="9" t="str">
        <f>'1972'!N$37</f>
        <v>-</v>
      </c>
      <c r="J470" s="9" t="str">
        <f>'1972'!P$37</f>
        <v>-</v>
      </c>
      <c r="K470" s="9" t="str">
        <f>'1972'!R$37</f>
        <v>-</v>
      </c>
      <c r="L470" s="9" t="str">
        <f>'1972'!T$37</f>
        <v>-</v>
      </c>
      <c r="M470" s="9" t="str">
        <f>'1972'!V$37</f>
        <v>-</v>
      </c>
      <c r="N470" s="25" t="str">
        <f>'1972'!X$37</f>
        <v>-</v>
      </c>
      <c r="O470" s="26">
        <f t="shared" si="144"/>
        <v>0</v>
      </c>
      <c r="P470" s="21"/>
      <c r="Q470" s="22">
        <v>1972.0</v>
      </c>
      <c r="R470" s="9" t="str">
        <f>'1972'!B$36</f>
        <v>-</v>
      </c>
      <c r="S470" s="9" t="str">
        <f>'1972'!D$36</f>
        <v>-</v>
      </c>
      <c r="T470" s="9" t="str">
        <f>'1972'!F$36</f>
        <v>-</v>
      </c>
      <c r="U470" s="9" t="str">
        <f>'1972'!H$36</f>
        <v>-</v>
      </c>
      <c r="V470" s="9" t="str">
        <f>'1972'!J$36</f>
        <v>-</v>
      </c>
      <c r="W470" s="9" t="str">
        <f>'1972'!L$36</f>
        <v>-</v>
      </c>
      <c r="X470" s="9" t="str">
        <f>'1972'!N$36</f>
        <v>-</v>
      </c>
      <c r="Y470" s="9" t="str">
        <f>'1972'!P$36</f>
        <v>-</v>
      </c>
      <c r="Z470" s="9" t="str">
        <f>'1972'!R$36</f>
        <v>-</v>
      </c>
      <c r="AA470" s="9" t="str">
        <f>'1972'!T$36</f>
        <v>-</v>
      </c>
      <c r="AB470" s="9" t="str">
        <f>'1972'!V$36</f>
        <v>-</v>
      </c>
      <c r="AC470" s="25" t="str">
        <f>'1972'!X$36</f>
        <v>-</v>
      </c>
      <c r="AD470" s="26">
        <f t="shared" si="145"/>
        <v>0</v>
      </c>
    </row>
    <row r="471" ht="15.75" customHeight="1">
      <c r="B471" s="22">
        <v>1973.0</v>
      </c>
      <c r="C471" s="9" t="str">
        <f>'1973'!B$37</f>
        <v>-</v>
      </c>
      <c r="D471" s="9" t="str">
        <f>'1973'!D$37</f>
        <v>-</v>
      </c>
      <c r="E471" s="9" t="str">
        <f>'1973'!F$37</f>
        <v>-</v>
      </c>
      <c r="F471" s="9" t="str">
        <f>'1973'!H$37</f>
        <v>-</v>
      </c>
      <c r="G471" s="9" t="str">
        <f>'1973'!J$37</f>
        <v>-</v>
      </c>
      <c r="H471" s="9" t="str">
        <f>'1973'!L$37</f>
        <v>-</v>
      </c>
      <c r="I471" s="9" t="str">
        <f>'1973'!N$37</f>
        <v>-</v>
      </c>
      <c r="J471" s="9" t="str">
        <f>'1973'!P$37</f>
        <v>-</v>
      </c>
      <c r="K471" s="9" t="str">
        <f>'1973'!R$37</f>
        <v>-</v>
      </c>
      <c r="L471" s="9" t="str">
        <f>'1973'!T$37</f>
        <v>-</v>
      </c>
      <c r="M471" s="9" t="str">
        <f>'1973'!V$37</f>
        <v>-</v>
      </c>
      <c r="N471" s="25" t="str">
        <f>'1973'!X$37</f>
        <v>-</v>
      </c>
      <c r="O471" s="26">
        <f t="shared" si="144"/>
        <v>0</v>
      </c>
      <c r="P471" s="21"/>
      <c r="Q471" s="22">
        <v>1973.0</v>
      </c>
      <c r="R471" s="9" t="str">
        <f>'1973'!B$36</f>
        <v>-</v>
      </c>
      <c r="S471" s="9" t="str">
        <f>'1973'!D$36</f>
        <v>-</v>
      </c>
      <c r="T471" s="9" t="str">
        <f>'1973'!F$36</f>
        <v>-</v>
      </c>
      <c r="U471" s="9" t="str">
        <f>'1973'!H$36</f>
        <v>-</v>
      </c>
      <c r="V471" s="9" t="str">
        <f>'1973'!J$36</f>
        <v>-</v>
      </c>
      <c r="W471" s="9" t="str">
        <f>'1973'!L$36</f>
        <v>-</v>
      </c>
      <c r="X471" s="9" t="str">
        <f>'1973'!N$36</f>
        <v>-</v>
      </c>
      <c r="Y471" s="9" t="str">
        <f>'1973'!P$36</f>
        <v>-</v>
      </c>
      <c r="Z471" s="9" t="str">
        <f>'1973'!R$36</f>
        <v>-</v>
      </c>
      <c r="AA471" s="9" t="str">
        <f>'1973'!T$36</f>
        <v>-</v>
      </c>
      <c r="AB471" s="9" t="str">
        <f>'1973'!V$36</f>
        <v>-</v>
      </c>
      <c r="AC471" s="25" t="str">
        <f>'1973'!X$36</f>
        <v>-</v>
      </c>
      <c r="AD471" s="26">
        <f t="shared" si="145"/>
        <v>0</v>
      </c>
    </row>
    <row r="472" ht="15.75" customHeight="1">
      <c r="B472" s="22">
        <v>1974.0</v>
      </c>
      <c r="C472" s="9" t="str">
        <f>'1974'!B$37</f>
        <v>-</v>
      </c>
      <c r="D472" s="9" t="str">
        <f>'1974'!D$37</f>
        <v>-</v>
      </c>
      <c r="E472" s="9" t="str">
        <f>'1974'!F$37</f>
        <v>-</v>
      </c>
      <c r="F472" s="9" t="str">
        <f>'1974'!H$37</f>
        <v>-</v>
      </c>
      <c r="G472" s="9" t="str">
        <f>'1974'!J$37</f>
        <v>-</v>
      </c>
      <c r="H472" s="9" t="str">
        <f>'1974'!L$37</f>
        <v>-</v>
      </c>
      <c r="I472" s="9" t="str">
        <f>'1974'!N$37</f>
        <v>-</v>
      </c>
      <c r="J472" s="9" t="str">
        <f>'1974'!P$37</f>
        <v>-</v>
      </c>
      <c r="K472" s="9" t="str">
        <f>'1974'!R$37</f>
        <v>-</v>
      </c>
      <c r="L472" s="9" t="str">
        <f>'1974'!T$37</f>
        <v>-</v>
      </c>
      <c r="M472" s="9" t="str">
        <f>'1974'!V$37</f>
        <v>-</v>
      </c>
      <c r="N472" s="25" t="str">
        <f>'1974'!X$37</f>
        <v>-</v>
      </c>
      <c r="O472" s="26">
        <f t="shared" si="144"/>
        <v>0</v>
      </c>
      <c r="P472" s="21"/>
      <c r="Q472" s="22">
        <v>1974.0</v>
      </c>
      <c r="R472" s="9" t="str">
        <f>'1974'!B$36</f>
        <v>-</v>
      </c>
      <c r="S472" s="9" t="str">
        <f>'1974'!D$36</f>
        <v>-</v>
      </c>
      <c r="T472" s="9" t="str">
        <f>'1974'!F$36</f>
        <v>-</v>
      </c>
      <c r="U472" s="9" t="str">
        <f>'1974'!H$36</f>
        <v>-</v>
      </c>
      <c r="V472" s="9" t="str">
        <f>'1974'!J$36</f>
        <v>-</v>
      </c>
      <c r="W472" s="9" t="str">
        <f>'1974'!L$36</f>
        <v>-</v>
      </c>
      <c r="X472" s="9" t="str">
        <f>'1974'!N$36</f>
        <v>-</v>
      </c>
      <c r="Y472" s="9" t="str">
        <f>'1974'!P$36</f>
        <v>-</v>
      </c>
      <c r="Z472" s="9" t="str">
        <f>'1974'!R$36</f>
        <v>-</v>
      </c>
      <c r="AA472" s="9" t="str">
        <f>'1974'!T$36</f>
        <v>-</v>
      </c>
      <c r="AB472" s="9" t="str">
        <f>'1974'!V$36</f>
        <v>-</v>
      </c>
      <c r="AC472" s="25" t="str">
        <f>'1974'!X$36</f>
        <v>-</v>
      </c>
      <c r="AD472" s="26">
        <f t="shared" si="145"/>
        <v>0</v>
      </c>
    </row>
    <row r="473" ht="15.75" customHeight="1">
      <c r="B473" s="22">
        <v>1975.0</v>
      </c>
      <c r="C473" s="9" t="str">
        <f>'1975'!B$37</f>
        <v>-</v>
      </c>
      <c r="D473" s="9" t="str">
        <f>'1975'!D$37</f>
        <v>-</v>
      </c>
      <c r="E473" s="9" t="str">
        <f>'1975'!F$37</f>
        <v>-</v>
      </c>
      <c r="F473" s="9" t="str">
        <f>'1975'!H$37</f>
        <v>-</v>
      </c>
      <c r="G473" s="9" t="str">
        <f>'1975'!J$37</f>
        <v>-</v>
      </c>
      <c r="H473" s="9" t="str">
        <f>'1975'!L$37</f>
        <v>-</v>
      </c>
      <c r="I473" s="9" t="str">
        <f>'1975'!N$37</f>
        <v>-</v>
      </c>
      <c r="J473" s="9" t="str">
        <f>'1975'!P$37</f>
        <v>-</v>
      </c>
      <c r="K473" s="9" t="str">
        <f>'1975'!R$37</f>
        <v>-</v>
      </c>
      <c r="L473" s="9" t="str">
        <f>'1975'!T$37</f>
        <v>-</v>
      </c>
      <c r="M473" s="9" t="str">
        <f>'1975'!V$37</f>
        <v>-</v>
      </c>
      <c r="N473" s="25" t="str">
        <f>'1975'!X$37</f>
        <v>-</v>
      </c>
      <c r="O473" s="26">
        <f t="shared" si="144"/>
        <v>0</v>
      </c>
      <c r="P473" s="21"/>
      <c r="Q473" s="22">
        <v>1975.0</v>
      </c>
      <c r="R473" s="9" t="str">
        <f>'1975'!B$36</f>
        <v>-</v>
      </c>
      <c r="S473" s="9" t="str">
        <f>'1975'!D$36</f>
        <v>-</v>
      </c>
      <c r="T473" s="9" t="str">
        <f>'1975'!F$36</f>
        <v>-</v>
      </c>
      <c r="U473" s="9" t="str">
        <f>'1975'!H$36</f>
        <v>-</v>
      </c>
      <c r="V473" s="9" t="str">
        <f>'1975'!J$36</f>
        <v>-</v>
      </c>
      <c r="W473" s="9" t="str">
        <f>'1975'!L$36</f>
        <v>-</v>
      </c>
      <c r="X473" s="9" t="str">
        <f>'1975'!N$36</f>
        <v>-</v>
      </c>
      <c r="Y473" s="9" t="str">
        <f>'1975'!P$36</f>
        <v>-</v>
      </c>
      <c r="Z473" s="9" t="str">
        <f>'1975'!R$36</f>
        <v>-</v>
      </c>
      <c r="AA473" s="9" t="str">
        <f>'1975'!T$36</f>
        <v>-</v>
      </c>
      <c r="AB473" s="9" t="str">
        <f>'1975'!V$36</f>
        <v>-</v>
      </c>
      <c r="AC473" s="25" t="str">
        <f>'1975'!X$36</f>
        <v>-</v>
      </c>
      <c r="AD473" s="26">
        <f t="shared" si="145"/>
        <v>0</v>
      </c>
    </row>
    <row r="474" ht="15.75" customHeight="1">
      <c r="B474" s="22">
        <v>1976.0</v>
      </c>
      <c r="C474" s="9" t="str">
        <f>'1976'!B$37</f>
        <v>-</v>
      </c>
      <c r="D474" s="9" t="str">
        <f>'1976'!D$37</f>
        <v>-</v>
      </c>
      <c r="E474" s="9" t="str">
        <f>'1976'!F$37</f>
        <v>-</v>
      </c>
      <c r="F474" s="9" t="str">
        <f>'1976'!H$37</f>
        <v>-</v>
      </c>
      <c r="G474" s="9" t="str">
        <f>'1976'!J$37</f>
        <v>-</v>
      </c>
      <c r="H474" s="9" t="str">
        <f>'1976'!L$37</f>
        <v>-</v>
      </c>
      <c r="I474" s="9" t="str">
        <f>'1976'!N$37</f>
        <v>-</v>
      </c>
      <c r="J474" s="9" t="str">
        <f>'1976'!P$37</f>
        <v>-</v>
      </c>
      <c r="K474" s="9" t="str">
        <f>'1976'!R$37</f>
        <v>-</v>
      </c>
      <c r="L474" s="9" t="str">
        <f>'1976'!T$37</f>
        <v>-</v>
      </c>
      <c r="M474" s="9" t="str">
        <f>'1976'!V$37</f>
        <v>-</v>
      </c>
      <c r="N474" s="25" t="str">
        <f>'1976'!X$37</f>
        <v>-</v>
      </c>
      <c r="O474" s="26">
        <f t="shared" si="144"/>
        <v>0</v>
      </c>
      <c r="P474" s="21"/>
      <c r="Q474" s="22">
        <v>1976.0</v>
      </c>
      <c r="R474" s="9" t="str">
        <f>'1976'!B$36</f>
        <v>-</v>
      </c>
      <c r="S474" s="9" t="str">
        <f>'1976'!D$36</f>
        <v>-</v>
      </c>
      <c r="T474" s="9" t="str">
        <f>'1976'!F$36</f>
        <v>-</v>
      </c>
      <c r="U474" s="9" t="str">
        <f>'1976'!H$36</f>
        <v>-</v>
      </c>
      <c r="V474" s="9" t="str">
        <f>'1976'!J$36</f>
        <v>-</v>
      </c>
      <c r="W474" s="9" t="str">
        <f>'1976'!L$36</f>
        <v>-</v>
      </c>
      <c r="X474" s="9" t="str">
        <f>'1976'!N$36</f>
        <v>-</v>
      </c>
      <c r="Y474" s="9" t="str">
        <f>'1976'!P$36</f>
        <v>-</v>
      </c>
      <c r="Z474" s="9" t="str">
        <f>'1976'!R$36</f>
        <v>-</v>
      </c>
      <c r="AA474" s="9" t="str">
        <f>'1976'!T$36</f>
        <v>-</v>
      </c>
      <c r="AB474" s="9" t="str">
        <f>'1976'!V$36</f>
        <v>-</v>
      </c>
      <c r="AC474" s="25" t="str">
        <f>'1976'!X$36</f>
        <v>-</v>
      </c>
      <c r="AD474" s="26">
        <f t="shared" si="145"/>
        <v>0</v>
      </c>
    </row>
    <row r="475" ht="15.75" customHeight="1">
      <c r="B475" s="22">
        <v>1977.0</v>
      </c>
      <c r="C475" s="9" t="str">
        <f>'1977'!B$37</f>
        <v>-</v>
      </c>
      <c r="D475" s="9" t="str">
        <f>'1977'!D$37</f>
        <v>-</v>
      </c>
      <c r="E475" s="9" t="str">
        <f>'1977'!F$37</f>
        <v>-</v>
      </c>
      <c r="F475" s="9" t="str">
        <f>'1977'!H$37</f>
        <v>-</v>
      </c>
      <c r="G475" s="9" t="str">
        <f>'1977'!J$37</f>
        <v>-</v>
      </c>
      <c r="H475" s="9" t="str">
        <f>'1977'!L$37</f>
        <v>-</v>
      </c>
      <c r="I475" s="9" t="str">
        <f>'1977'!N$37</f>
        <v>-</v>
      </c>
      <c r="J475" s="9" t="str">
        <f>'1977'!P$37</f>
        <v>-</v>
      </c>
      <c r="K475" s="9" t="str">
        <f>'1977'!R$37</f>
        <v>-</v>
      </c>
      <c r="L475" s="9" t="str">
        <f>'1977'!T$37</f>
        <v>-</v>
      </c>
      <c r="M475" s="9" t="str">
        <f>'1977'!V$37</f>
        <v>-</v>
      </c>
      <c r="N475" s="25" t="str">
        <f>'1977'!X$37</f>
        <v>-</v>
      </c>
      <c r="O475" s="26">
        <f t="shared" si="144"/>
        <v>0</v>
      </c>
      <c r="P475" s="21"/>
      <c r="Q475" s="22">
        <v>1977.0</v>
      </c>
      <c r="R475" s="9" t="str">
        <f>'1977'!B$36</f>
        <v>-</v>
      </c>
      <c r="S475" s="9" t="str">
        <f>'1977'!D$36</f>
        <v>-</v>
      </c>
      <c r="T475" s="9" t="str">
        <f>'1977'!F$36</f>
        <v>-</v>
      </c>
      <c r="U475" s="9" t="str">
        <f>'1977'!H$36</f>
        <v>-</v>
      </c>
      <c r="V475" s="9" t="str">
        <f>'1977'!J$36</f>
        <v>-</v>
      </c>
      <c r="W475" s="9" t="str">
        <f>'1977'!L$36</f>
        <v>-</v>
      </c>
      <c r="X475" s="9" t="str">
        <f>'1977'!N$36</f>
        <v>-</v>
      </c>
      <c r="Y475" s="9" t="str">
        <f>'1977'!P$36</f>
        <v>-</v>
      </c>
      <c r="Z475" s="9" t="str">
        <f>'1977'!R$36</f>
        <v>-</v>
      </c>
      <c r="AA475" s="9" t="str">
        <f>'1977'!T$36</f>
        <v>-</v>
      </c>
      <c r="AB475" s="9" t="str">
        <f>'1977'!V$36</f>
        <v>-</v>
      </c>
      <c r="AC475" s="25" t="str">
        <f>'1977'!X$36</f>
        <v>-</v>
      </c>
      <c r="AD475" s="26">
        <f t="shared" si="145"/>
        <v>0</v>
      </c>
    </row>
    <row r="476" ht="15.75" customHeight="1">
      <c r="B476" s="22">
        <v>1978.0</v>
      </c>
      <c r="C476" s="9" t="str">
        <f>'1978'!B$37</f>
        <v>-</v>
      </c>
      <c r="D476" s="9" t="str">
        <f>'1978'!D$37</f>
        <v>-</v>
      </c>
      <c r="E476" s="9" t="str">
        <f>'1978'!F$37</f>
        <v>-</v>
      </c>
      <c r="F476" s="9" t="str">
        <f>'1978'!H$37</f>
        <v>-</v>
      </c>
      <c r="G476" s="9" t="str">
        <f>'1978'!J$37</f>
        <v>-</v>
      </c>
      <c r="H476" s="9" t="str">
        <f>'1978'!L$37</f>
        <v>-</v>
      </c>
      <c r="I476" s="9" t="str">
        <f>'1978'!N$37</f>
        <v>-</v>
      </c>
      <c r="J476" s="9" t="str">
        <f>'1978'!P$37</f>
        <v>-</v>
      </c>
      <c r="K476" s="9" t="str">
        <f>'1978'!R$37</f>
        <v>-</v>
      </c>
      <c r="L476" s="9" t="str">
        <f>'1978'!T$37</f>
        <v>-</v>
      </c>
      <c r="M476" s="9" t="str">
        <f>'1978'!V$37</f>
        <v>-</v>
      </c>
      <c r="N476" s="25" t="str">
        <f>'1978'!X$37</f>
        <v>-</v>
      </c>
      <c r="O476" s="26">
        <f t="shared" si="144"/>
        <v>0</v>
      </c>
      <c r="P476" s="21"/>
      <c r="Q476" s="22">
        <v>1978.0</v>
      </c>
      <c r="R476" s="9" t="str">
        <f>'1978'!B$36</f>
        <v>-</v>
      </c>
      <c r="S476" s="9" t="str">
        <f>'1978'!D$36</f>
        <v>-</v>
      </c>
      <c r="T476" s="9" t="str">
        <f>'1978'!F$36</f>
        <v>-</v>
      </c>
      <c r="U476" s="9" t="str">
        <f>'1978'!H$36</f>
        <v>-</v>
      </c>
      <c r="V476" s="9" t="str">
        <f>'1978'!J$36</f>
        <v>-</v>
      </c>
      <c r="W476" s="9" t="str">
        <f>'1978'!L$36</f>
        <v>-</v>
      </c>
      <c r="X476" s="9" t="str">
        <f>'1978'!N$36</f>
        <v>-</v>
      </c>
      <c r="Y476" s="9" t="str">
        <f>'1978'!P$36</f>
        <v>-</v>
      </c>
      <c r="Z476" s="9" t="str">
        <f>'1978'!R$36</f>
        <v>-</v>
      </c>
      <c r="AA476" s="9" t="str">
        <f>'1978'!T$36</f>
        <v>-</v>
      </c>
      <c r="AB476" s="9" t="str">
        <f>'1978'!V$36</f>
        <v>-</v>
      </c>
      <c r="AC476" s="25" t="str">
        <f>'1978'!X$36</f>
        <v>-</v>
      </c>
      <c r="AD476" s="26">
        <f t="shared" si="145"/>
        <v>0</v>
      </c>
    </row>
    <row r="477" ht="15.75" customHeight="1">
      <c r="B477" s="22">
        <v>1979.0</v>
      </c>
      <c r="C477" s="9" t="str">
        <f>'1979'!B$37</f>
        <v>-</v>
      </c>
      <c r="D477" s="9" t="str">
        <f>'1979'!D$37</f>
        <v>-</v>
      </c>
      <c r="E477" s="9" t="str">
        <f>'1979'!F$37</f>
        <v>-</v>
      </c>
      <c r="F477" s="9" t="str">
        <f>'1979'!H$37</f>
        <v>-</v>
      </c>
      <c r="G477" s="9" t="str">
        <f>'1979'!J$37</f>
        <v>-</v>
      </c>
      <c r="H477" s="9" t="str">
        <f>'1979'!L$37</f>
        <v>-</v>
      </c>
      <c r="I477" s="9" t="str">
        <f>'1979'!N$37</f>
        <v>-</v>
      </c>
      <c r="J477" s="9" t="str">
        <f>'1979'!P$37</f>
        <v>-</v>
      </c>
      <c r="K477" s="9" t="str">
        <f>'1979'!R$37</f>
        <v>-</v>
      </c>
      <c r="L477" s="9" t="str">
        <f>'1979'!T$37</f>
        <v>-</v>
      </c>
      <c r="M477" s="9" t="str">
        <f>'1979'!V$37</f>
        <v>-</v>
      </c>
      <c r="N477" s="25" t="str">
        <f>'1979'!X$37</f>
        <v>-</v>
      </c>
      <c r="O477" s="26">
        <f t="shared" si="144"/>
        <v>0</v>
      </c>
      <c r="P477" s="21"/>
      <c r="Q477" s="22">
        <v>1979.0</v>
      </c>
      <c r="R477" s="9" t="str">
        <f>'1979'!B$36</f>
        <v>-</v>
      </c>
      <c r="S477" s="9" t="str">
        <f>'1979'!D$36</f>
        <v>-</v>
      </c>
      <c r="T477" s="9" t="str">
        <f>'1979'!F$36</f>
        <v>-</v>
      </c>
      <c r="U477" s="9" t="str">
        <f>'1979'!H$36</f>
        <v>-</v>
      </c>
      <c r="V477" s="9" t="str">
        <f>'1979'!J$36</f>
        <v>-</v>
      </c>
      <c r="W477" s="9" t="str">
        <f>'1979'!L$36</f>
        <v>-</v>
      </c>
      <c r="X477" s="9" t="str">
        <f>'1979'!N$36</f>
        <v>-</v>
      </c>
      <c r="Y477" s="9" t="str">
        <f>'1979'!P$36</f>
        <v>-</v>
      </c>
      <c r="Z477" s="9" t="str">
        <f>'1979'!R$36</f>
        <v>-</v>
      </c>
      <c r="AA477" s="9" t="str">
        <f>'1979'!T$36</f>
        <v>-</v>
      </c>
      <c r="AB477" s="9" t="str">
        <f>'1979'!V$36</f>
        <v>-</v>
      </c>
      <c r="AC477" s="25" t="str">
        <f>'1979'!X$36</f>
        <v>-</v>
      </c>
      <c r="AD477" s="26">
        <f t="shared" si="145"/>
        <v>0</v>
      </c>
    </row>
    <row r="478" ht="15.75" customHeight="1">
      <c r="B478" s="22">
        <v>1980.0</v>
      </c>
      <c r="C478" s="9" t="str">
        <f>'1980'!B$37</f>
        <v>-</v>
      </c>
      <c r="D478" s="9" t="str">
        <f>'1980'!D$37</f>
        <v>-</v>
      </c>
      <c r="E478" s="9" t="str">
        <f>'1980'!F$37</f>
        <v>-</v>
      </c>
      <c r="F478" s="9" t="str">
        <f>'1980'!H$37</f>
        <v>-</v>
      </c>
      <c r="G478" s="9" t="str">
        <f>'1980'!J$37</f>
        <v>-</v>
      </c>
      <c r="H478" s="9" t="str">
        <f>'1980'!L$37</f>
        <v>-</v>
      </c>
      <c r="I478" s="9" t="str">
        <f>'1980'!N$37</f>
        <v>-</v>
      </c>
      <c r="J478" s="9" t="str">
        <f>'1980'!P$37</f>
        <v>-</v>
      </c>
      <c r="K478" s="9" t="str">
        <f>'1980'!R$37</f>
        <v>-</v>
      </c>
      <c r="L478" s="9" t="str">
        <f>'1980'!T$37</f>
        <v>-</v>
      </c>
      <c r="M478" s="9" t="str">
        <f>'1980'!V$37</f>
        <v>-</v>
      </c>
      <c r="N478" s="25" t="str">
        <f>'1980'!X$37</f>
        <v>-</v>
      </c>
      <c r="O478" s="26">
        <f t="shared" si="144"/>
        <v>0</v>
      </c>
      <c r="P478" s="21"/>
      <c r="Q478" s="22">
        <v>1980.0</v>
      </c>
      <c r="R478" s="9" t="str">
        <f>'1980'!B$36</f>
        <v>-</v>
      </c>
      <c r="S478" s="9" t="str">
        <f>'1980'!D$36</f>
        <v>-</v>
      </c>
      <c r="T478" s="9" t="str">
        <f>'1980'!F$36</f>
        <v>-</v>
      </c>
      <c r="U478" s="9" t="str">
        <f>'1980'!H$36</f>
        <v>-</v>
      </c>
      <c r="V478" s="9" t="str">
        <f>'1980'!J$36</f>
        <v>-</v>
      </c>
      <c r="W478" s="9" t="str">
        <f>'1980'!L$36</f>
        <v>-</v>
      </c>
      <c r="X478" s="9" t="str">
        <f>'1980'!N$36</f>
        <v>-</v>
      </c>
      <c r="Y478" s="9" t="str">
        <f>'1980'!P$36</f>
        <v>-</v>
      </c>
      <c r="Z478" s="9" t="str">
        <f>'1980'!R$36</f>
        <v>-</v>
      </c>
      <c r="AA478" s="9" t="str">
        <f>'1980'!T$36</f>
        <v>-</v>
      </c>
      <c r="AB478" s="9" t="str">
        <f>'1980'!V$36</f>
        <v>-</v>
      </c>
      <c r="AC478" s="25" t="str">
        <f>'1980'!X$36</f>
        <v>-</v>
      </c>
      <c r="AD478" s="26">
        <f t="shared" si="145"/>
        <v>0</v>
      </c>
    </row>
    <row r="479" ht="15.75" customHeight="1">
      <c r="B479" s="22">
        <v>1981.0</v>
      </c>
      <c r="C479" s="9" t="str">
        <f>'1981'!B$37</f>
        <v>-</v>
      </c>
      <c r="D479" s="9" t="str">
        <f>'1981'!D$37</f>
        <v>-</v>
      </c>
      <c r="E479" s="9" t="str">
        <f>'1981'!F$37</f>
        <v>-</v>
      </c>
      <c r="F479" s="9" t="str">
        <f>'1981'!H$37</f>
        <v>-</v>
      </c>
      <c r="G479" s="9" t="str">
        <f>'1981'!J$37</f>
        <v>-</v>
      </c>
      <c r="H479" s="9" t="str">
        <f>'1981'!L$37</f>
        <v>-</v>
      </c>
      <c r="I479" s="9" t="str">
        <f>'1981'!N$37</f>
        <v>-</v>
      </c>
      <c r="J479" s="9" t="str">
        <f>'1981'!P$37</f>
        <v>-</v>
      </c>
      <c r="K479" s="9" t="str">
        <f>'1981'!R$37</f>
        <v>-</v>
      </c>
      <c r="L479" s="9" t="str">
        <f>'1981'!T$37</f>
        <v>-</v>
      </c>
      <c r="M479" s="9" t="str">
        <f>'1981'!V$37</f>
        <v>-</v>
      </c>
      <c r="N479" s="25" t="str">
        <f>'1981'!X$37</f>
        <v>-</v>
      </c>
      <c r="O479" s="26">
        <f t="shared" si="144"/>
        <v>0</v>
      </c>
      <c r="P479" s="21"/>
      <c r="Q479" s="22">
        <v>1981.0</v>
      </c>
      <c r="R479" s="9" t="str">
        <f>'1981'!B$36</f>
        <v>-</v>
      </c>
      <c r="S479" s="9" t="str">
        <f>'1981'!D$36</f>
        <v>-</v>
      </c>
      <c r="T479" s="9" t="str">
        <f>'1981'!F$36</f>
        <v>-</v>
      </c>
      <c r="U479" s="9" t="str">
        <f>'1981'!H$36</f>
        <v>-</v>
      </c>
      <c r="V479" s="9" t="str">
        <f>'1981'!J$36</f>
        <v>-</v>
      </c>
      <c r="W479" s="9" t="str">
        <f>'1981'!L$36</f>
        <v>-</v>
      </c>
      <c r="X479" s="9" t="str">
        <f>'1981'!N$36</f>
        <v>-</v>
      </c>
      <c r="Y479" s="9" t="str">
        <f>'1981'!P$36</f>
        <v>-</v>
      </c>
      <c r="Z479" s="9" t="str">
        <f>'1981'!R$36</f>
        <v>-</v>
      </c>
      <c r="AA479" s="9" t="str">
        <f>'1981'!T$36</f>
        <v>-</v>
      </c>
      <c r="AB479" s="9" t="str">
        <f>'1981'!V$36</f>
        <v>-</v>
      </c>
      <c r="AC479" s="25" t="str">
        <f>'1981'!X$36</f>
        <v>-</v>
      </c>
      <c r="AD479" s="26">
        <f t="shared" si="145"/>
        <v>0</v>
      </c>
    </row>
    <row r="480" ht="15.75" customHeight="1">
      <c r="B480" s="22">
        <v>1982.0</v>
      </c>
      <c r="C480" s="9" t="str">
        <f>'1982'!B$37</f>
        <v>-</v>
      </c>
      <c r="D480" s="9" t="str">
        <f>'1982'!D$37</f>
        <v>-</v>
      </c>
      <c r="E480" s="9" t="str">
        <f>'1982'!F$37</f>
        <v>-</v>
      </c>
      <c r="F480" s="9" t="str">
        <f>'1982'!H$37</f>
        <v>-</v>
      </c>
      <c r="G480" s="9" t="str">
        <f>'1982'!J$37</f>
        <v>-</v>
      </c>
      <c r="H480" s="9" t="str">
        <f>'1982'!L$37</f>
        <v>-</v>
      </c>
      <c r="I480" s="9" t="str">
        <f>'1982'!N$37</f>
        <v>-</v>
      </c>
      <c r="J480" s="9" t="str">
        <f>'1982'!P$37</f>
        <v>-</v>
      </c>
      <c r="K480" s="9" t="str">
        <f>'1982'!R$37</f>
        <v>-</v>
      </c>
      <c r="L480" s="9" t="str">
        <f>'1982'!T$37</f>
        <v>-</v>
      </c>
      <c r="M480" s="9" t="str">
        <f>'1982'!V$37</f>
        <v>-</v>
      </c>
      <c r="N480" s="25" t="str">
        <f>'1982'!X$37</f>
        <v>-</v>
      </c>
      <c r="O480" s="26">
        <f t="shared" si="144"/>
        <v>0</v>
      </c>
      <c r="P480" s="21"/>
      <c r="Q480" s="22">
        <v>1982.0</v>
      </c>
      <c r="R480" s="9" t="str">
        <f>'1982'!B$36</f>
        <v>-</v>
      </c>
      <c r="S480" s="9" t="str">
        <f>'1982'!D$36</f>
        <v>-</v>
      </c>
      <c r="T480" s="9" t="str">
        <f>'1982'!F$36</f>
        <v>-</v>
      </c>
      <c r="U480" s="9" t="str">
        <f>'1982'!H$36</f>
        <v>-</v>
      </c>
      <c r="V480" s="9" t="str">
        <f>'1982'!J$36</f>
        <v>-</v>
      </c>
      <c r="W480" s="9" t="str">
        <f>'1982'!L$36</f>
        <v>-</v>
      </c>
      <c r="X480" s="9" t="str">
        <f>'1982'!N$36</f>
        <v>-</v>
      </c>
      <c r="Y480" s="9" t="str">
        <f>'1982'!P$36</f>
        <v>-</v>
      </c>
      <c r="Z480" s="9" t="str">
        <f>'1982'!R$36</f>
        <v>-</v>
      </c>
      <c r="AA480" s="9" t="str">
        <f>'1982'!T$36</f>
        <v>-</v>
      </c>
      <c r="AB480" s="9" t="str">
        <f>'1982'!V$36</f>
        <v>-</v>
      </c>
      <c r="AC480" s="25" t="str">
        <f>'1982'!X$36</f>
        <v>-</v>
      </c>
      <c r="AD480" s="26">
        <f t="shared" si="145"/>
        <v>0</v>
      </c>
    </row>
    <row r="481" ht="15.75" customHeight="1">
      <c r="B481" s="22">
        <v>1983.0</v>
      </c>
      <c r="C481" s="9" t="str">
        <f>'1983'!B$37</f>
        <v>-</v>
      </c>
      <c r="D481" s="9" t="str">
        <f>'1983'!D$37</f>
        <v>-</v>
      </c>
      <c r="E481" s="9" t="str">
        <f>'1983'!F$37</f>
        <v>-</v>
      </c>
      <c r="F481" s="9" t="str">
        <f>'1983'!H$37</f>
        <v>-</v>
      </c>
      <c r="G481" s="9" t="str">
        <f>'1983'!J$37</f>
        <v>-</v>
      </c>
      <c r="H481" s="9" t="str">
        <f>'1983'!L$37</f>
        <v>-</v>
      </c>
      <c r="I481" s="9" t="str">
        <f>'1983'!N$37</f>
        <v>-</v>
      </c>
      <c r="J481" s="9" t="str">
        <f>'1983'!P$37</f>
        <v>-</v>
      </c>
      <c r="K481" s="9" t="str">
        <f>'1983'!R$37</f>
        <v>-</v>
      </c>
      <c r="L481" s="9" t="str">
        <f>'1983'!T$37</f>
        <v>-</v>
      </c>
      <c r="M481" s="9" t="str">
        <f>'1983'!V$37</f>
        <v>-</v>
      </c>
      <c r="N481" s="25" t="str">
        <f>'1983'!X$37</f>
        <v>-</v>
      </c>
      <c r="O481" s="26">
        <f t="shared" si="144"/>
        <v>0</v>
      </c>
      <c r="P481" s="21"/>
      <c r="Q481" s="22">
        <v>1983.0</v>
      </c>
      <c r="R481" s="9" t="str">
        <f>'1983'!B$36</f>
        <v>-</v>
      </c>
      <c r="S481" s="9" t="str">
        <f>'1983'!D$36</f>
        <v>-</v>
      </c>
      <c r="T481" s="9" t="str">
        <f>'1983'!F$36</f>
        <v>-</v>
      </c>
      <c r="U481" s="9" t="str">
        <f>'1983'!H$36</f>
        <v>-</v>
      </c>
      <c r="V481" s="9" t="str">
        <f>'1983'!J$36</f>
        <v>-</v>
      </c>
      <c r="W481" s="9" t="str">
        <f>'1983'!L$36</f>
        <v>-</v>
      </c>
      <c r="X481" s="9" t="str">
        <f>'1983'!N$36</f>
        <v>-</v>
      </c>
      <c r="Y481" s="9" t="str">
        <f>'1983'!P$36</f>
        <v>-</v>
      </c>
      <c r="Z481" s="9" t="str">
        <f>'1983'!R$36</f>
        <v>-</v>
      </c>
      <c r="AA481" s="9" t="str">
        <f>'1983'!T$36</f>
        <v>-</v>
      </c>
      <c r="AB481" s="9" t="str">
        <f>'1983'!V$36</f>
        <v>-</v>
      </c>
      <c r="AC481" s="25" t="str">
        <f>'1983'!X$36</f>
        <v>-</v>
      </c>
      <c r="AD481" s="26">
        <f t="shared" si="145"/>
        <v>0</v>
      </c>
    </row>
    <row r="482" ht="15.75" customHeight="1">
      <c r="B482" s="22">
        <v>1984.0</v>
      </c>
      <c r="C482" s="9" t="str">
        <f>'1984'!B$37</f>
        <v>-</v>
      </c>
      <c r="D482" s="9" t="str">
        <f>'1984'!D$37</f>
        <v>-</v>
      </c>
      <c r="E482" s="9" t="str">
        <f>'1984'!F$37</f>
        <v>-</v>
      </c>
      <c r="F482" s="9" t="str">
        <f>'1984'!H$37</f>
        <v>-</v>
      </c>
      <c r="G482" s="9" t="str">
        <f>'1984'!J$37</f>
        <v>-</v>
      </c>
      <c r="H482" s="9" t="str">
        <f>'1984'!L$37</f>
        <v>-</v>
      </c>
      <c r="I482" s="9" t="str">
        <f>'1984'!N$37</f>
        <v>-</v>
      </c>
      <c r="J482" s="9" t="str">
        <f>'1984'!P$37</f>
        <v>-</v>
      </c>
      <c r="K482" s="9" t="str">
        <f>'1984'!R$37</f>
        <v>-</v>
      </c>
      <c r="L482" s="9" t="str">
        <f>'1984'!T$37</f>
        <v>-</v>
      </c>
      <c r="M482" s="9" t="str">
        <f>'1984'!V$37</f>
        <v>-</v>
      </c>
      <c r="N482" s="25" t="str">
        <f>'1984'!X$37</f>
        <v>-</v>
      </c>
      <c r="O482" s="26">
        <f t="shared" si="144"/>
        <v>0</v>
      </c>
      <c r="P482" s="21"/>
      <c r="Q482" s="22">
        <v>1984.0</v>
      </c>
      <c r="R482" s="9" t="str">
        <f>'1984'!B$36</f>
        <v>-</v>
      </c>
      <c r="S482" s="9" t="str">
        <f>'1984'!D$36</f>
        <v>-</v>
      </c>
      <c r="T482" s="9" t="str">
        <f>'1984'!F$36</f>
        <v>-</v>
      </c>
      <c r="U482" s="9" t="str">
        <f>'1984'!H$36</f>
        <v>-</v>
      </c>
      <c r="V482" s="9" t="str">
        <f>'1984'!J$36</f>
        <v>-</v>
      </c>
      <c r="W482" s="9" t="str">
        <f>'1984'!L$36</f>
        <v>-</v>
      </c>
      <c r="X482" s="9" t="str">
        <f>'1984'!N$36</f>
        <v>-</v>
      </c>
      <c r="Y482" s="9" t="str">
        <f>'1984'!P$36</f>
        <v>-</v>
      </c>
      <c r="Z482" s="9" t="str">
        <f>'1984'!R$36</f>
        <v>-</v>
      </c>
      <c r="AA482" s="9" t="str">
        <f>'1984'!T$36</f>
        <v>-</v>
      </c>
      <c r="AB482" s="9" t="str">
        <f>'1984'!V$36</f>
        <v>-</v>
      </c>
      <c r="AC482" s="25" t="str">
        <f>'1984'!X$36</f>
        <v>-</v>
      </c>
      <c r="AD482" s="26">
        <f t="shared" si="145"/>
        <v>0</v>
      </c>
    </row>
    <row r="483" ht="15.75" customHeight="1">
      <c r="B483" s="22">
        <v>1985.0</v>
      </c>
      <c r="C483" s="9" t="str">
        <f>'1985'!B$37</f>
        <v>-</v>
      </c>
      <c r="D483" s="9" t="str">
        <f>'1985'!D$37</f>
        <v>-</v>
      </c>
      <c r="E483" s="9" t="str">
        <f>'1985'!F$37</f>
        <v>-</v>
      </c>
      <c r="F483" s="9" t="str">
        <f>'1985'!H$37</f>
        <v>-</v>
      </c>
      <c r="G483" s="9" t="str">
        <f>'1985'!J$37</f>
        <v>-</v>
      </c>
      <c r="H483" s="9" t="str">
        <f>'1985'!L$37</f>
        <v>-</v>
      </c>
      <c r="I483" s="9" t="str">
        <f>'1985'!N$37</f>
        <v>-</v>
      </c>
      <c r="J483" s="9" t="str">
        <f>'1985'!P$37</f>
        <v>-</v>
      </c>
      <c r="K483" s="9" t="str">
        <f>'1985'!R$37</f>
        <v>-</v>
      </c>
      <c r="L483" s="9" t="str">
        <f>'1985'!T$37</f>
        <v>-</v>
      </c>
      <c r="M483" s="9" t="str">
        <f>'1985'!V$37</f>
        <v>-</v>
      </c>
      <c r="N483" s="25" t="str">
        <f>'1985'!X$37</f>
        <v>-</v>
      </c>
      <c r="O483" s="26">
        <f t="shared" si="144"/>
        <v>0</v>
      </c>
      <c r="P483" s="21"/>
      <c r="Q483" s="22">
        <v>1985.0</v>
      </c>
      <c r="R483" s="9" t="str">
        <f>'1985'!B$36</f>
        <v>-</v>
      </c>
      <c r="S483" s="9" t="str">
        <f>'1985'!D$36</f>
        <v>-</v>
      </c>
      <c r="T483" s="9" t="str">
        <f>'1985'!F$36</f>
        <v>-</v>
      </c>
      <c r="U483" s="9" t="str">
        <f>'1985'!H$36</f>
        <v>-</v>
      </c>
      <c r="V483" s="9" t="str">
        <f>'1985'!J$36</f>
        <v>-</v>
      </c>
      <c r="W483" s="9" t="str">
        <f>'1985'!L$36</f>
        <v>-</v>
      </c>
      <c r="X483" s="9" t="str">
        <f>'1985'!N$36</f>
        <v>-</v>
      </c>
      <c r="Y483" s="9" t="str">
        <f>'1985'!P$36</f>
        <v>-</v>
      </c>
      <c r="Z483" s="9" t="str">
        <f>'1985'!R$36</f>
        <v>-</v>
      </c>
      <c r="AA483" s="9" t="str">
        <f>'1985'!T$36</f>
        <v>-</v>
      </c>
      <c r="AB483" s="9" t="str">
        <f>'1985'!V$36</f>
        <v>-</v>
      </c>
      <c r="AC483" s="25" t="str">
        <f>'1985'!X$36</f>
        <v>-</v>
      </c>
      <c r="AD483" s="26">
        <f t="shared" si="145"/>
        <v>0</v>
      </c>
    </row>
    <row r="484" ht="15.75" customHeight="1">
      <c r="B484" s="22">
        <v>1986.0</v>
      </c>
      <c r="C484" s="9" t="str">
        <f>'1986'!B$37</f>
        <v>-</v>
      </c>
      <c r="D484" s="9" t="str">
        <f>'1986'!D$37</f>
        <v>-</v>
      </c>
      <c r="E484" s="9" t="str">
        <f>'1986'!F$37</f>
        <v>-</v>
      </c>
      <c r="F484" s="9" t="str">
        <f>'1986'!H$37</f>
        <v>-</v>
      </c>
      <c r="G484" s="9" t="str">
        <f>'1986'!J$37</f>
        <v>-</v>
      </c>
      <c r="H484" s="9" t="str">
        <f>'1986'!L$37</f>
        <v>-</v>
      </c>
      <c r="I484" s="9" t="str">
        <f>'1986'!N$37</f>
        <v>-</v>
      </c>
      <c r="J484" s="9" t="str">
        <f>'1986'!P$37</f>
        <v>-</v>
      </c>
      <c r="K484" s="9" t="str">
        <f>'1986'!R$37</f>
        <v>-</v>
      </c>
      <c r="L484" s="9" t="str">
        <f>'1986'!T$37</f>
        <v>-</v>
      </c>
      <c r="M484" s="9" t="str">
        <f>'1986'!V$37</f>
        <v>-</v>
      </c>
      <c r="N484" s="25" t="str">
        <f>'1986'!X$37</f>
        <v>-</v>
      </c>
      <c r="O484" s="26">
        <f t="shared" si="144"/>
        <v>0</v>
      </c>
      <c r="P484" s="21"/>
      <c r="Q484" s="22">
        <v>1986.0</v>
      </c>
      <c r="R484" s="9" t="str">
        <f>'1986'!B$36</f>
        <v>-</v>
      </c>
      <c r="S484" s="9" t="str">
        <f>'1986'!D$36</f>
        <v>-</v>
      </c>
      <c r="T484" s="9" t="str">
        <f>'1986'!F$36</f>
        <v>-</v>
      </c>
      <c r="U484" s="9" t="str">
        <f>'1986'!H$36</f>
        <v>-</v>
      </c>
      <c r="V484" s="9" t="str">
        <f>'1986'!J$36</f>
        <v>-</v>
      </c>
      <c r="W484" s="9" t="str">
        <f>'1986'!L$36</f>
        <v>-</v>
      </c>
      <c r="X484" s="9" t="str">
        <f>'1986'!N$36</f>
        <v>-</v>
      </c>
      <c r="Y484" s="9" t="str">
        <f>'1986'!P$36</f>
        <v>-</v>
      </c>
      <c r="Z484" s="9" t="str">
        <f>'1986'!R$36</f>
        <v>-</v>
      </c>
      <c r="AA484" s="9" t="str">
        <f>'1986'!T$36</f>
        <v>-</v>
      </c>
      <c r="AB484" s="9" t="str">
        <f>'1986'!V$36</f>
        <v>-</v>
      </c>
      <c r="AC484" s="25" t="str">
        <f>'1986'!X$36</f>
        <v>-</v>
      </c>
      <c r="AD484" s="26">
        <f t="shared" si="145"/>
        <v>0</v>
      </c>
    </row>
    <row r="485" ht="15.75" customHeight="1">
      <c r="B485" s="22">
        <v>1987.0</v>
      </c>
      <c r="C485" s="9" t="str">
        <f>'1987'!B$37</f>
        <v>-</v>
      </c>
      <c r="D485" s="9" t="str">
        <f>'1987'!D$37</f>
        <v>-</v>
      </c>
      <c r="E485" s="9" t="str">
        <f>'1987'!F$37</f>
        <v>-</v>
      </c>
      <c r="F485" s="9" t="str">
        <f>'1987'!H$37</f>
        <v>-</v>
      </c>
      <c r="G485" s="9" t="str">
        <f>'1987'!J$37</f>
        <v>-</v>
      </c>
      <c r="H485" s="9" t="str">
        <f>'1987'!L$37</f>
        <v>-</v>
      </c>
      <c r="I485" s="9" t="str">
        <f>'1987'!N$37</f>
        <v>-</v>
      </c>
      <c r="J485" s="9" t="str">
        <f>'1987'!P$37</f>
        <v>-</v>
      </c>
      <c r="K485" s="9" t="str">
        <f>'1987'!R$37</f>
        <v>-</v>
      </c>
      <c r="L485" s="9" t="str">
        <f>'1987'!T$37</f>
        <v>-</v>
      </c>
      <c r="M485" s="9" t="str">
        <f>'1987'!V$37</f>
        <v>-</v>
      </c>
      <c r="N485" s="25" t="str">
        <f>'1987'!X$37</f>
        <v>-</v>
      </c>
      <c r="O485" s="26">
        <f t="shared" si="144"/>
        <v>0</v>
      </c>
      <c r="P485" s="21"/>
      <c r="Q485" s="22">
        <v>1987.0</v>
      </c>
      <c r="R485" s="9" t="str">
        <f>'1987'!B$36</f>
        <v>-</v>
      </c>
      <c r="S485" s="9" t="str">
        <f>'1987'!D$36</f>
        <v>-</v>
      </c>
      <c r="T485" s="9" t="str">
        <f>'1987'!F$36</f>
        <v>-</v>
      </c>
      <c r="U485" s="9" t="str">
        <f>'1987'!H$36</f>
        <v>-</v>
      </c>
      <c r="V485" s="9" t="str">
        <f>'1987'!J$36</f>
        <v>-</v>
      </c>
      <c r="W485" s="9" t="str">
        <f>'1987'!L$36</f>
        <v>-</v>
      </c>
      <c r="X485" s="9" t="str">
        <f>'1987'!N$36</f>
        <v>-</v>
      </c>
      <c r="Y485" s="9" t="str">
        <f>'1987'!P$36</f>
        <v>-</v>
      </c>
      <c r="Z485" s="9" t="str">
        <f>'1987'!R$36</f>
        <v>-</v>
      </c>
      <c r="AA485" s="9" t="str">
        <f>'1987'!T$36</f>
        <v>-</v>
      </c>
      <c r="AB485" s="9" t="str">
        <f>'1987'!V$36</f>
        <v>-</v>
      </c>
      <c r="AC485" s="25" t="str">
        <f>'1987'!X$36</f>
        <v>-</v>
      </c>
      <c r="AD485" s="26">
        <f t="shared" si="145"/>
        <v>0</v>
      </c>
    </row>
    <row r="486" ht="15.75" customHeight="1">
      <c r="B486" s="22">
        <v>1988.0</v>
      </c>
      <c r="C486" s="9" t="str">
        <f>'1988'!B$37</f>
        <v>-</v>
      </c>
      <c r="D486" s="9" t="str">
        <f>'1988'!D$37</f>
        <v>-</v>
      </c>
      <c r="E486" s="9" t="str">
        <f>'1988'!F$37</f>
        <v>-</v>
      </c>
      <c r="F486" s="9" t="str">
        <f>'1988'!H$37</f>
        <v>-</v>
      </c>
      <c r="G486" s="9" t="str">
        <f>'1988'!J$37</f>
        <v>-</v>
      </c>
      <c r="H486" s="9" t="str">
        <f>'1988'!L$37</f>
        <v>-</v>
      </c>
      <c r="I486" s="9" t="str">
        <f>'1988'!N$37</f>
        <v>-</v>
      </c>
      <c r="J486" s="9" t="str">
        <f>'1988'!P$37</f>
        <v>-</v>
      </c>
      <c r="K486" s="9" t="str">
        <f>'1988'!R$37</f>
        <v>-</v>
      </c>
      <c r="L486" s="9" t="str">
        <f>'1988'!T$37</f>
        <v>-</v>
      </c>
      <c r="M486" s="9" t="str">
        <f>'1988'!V$37</f>
        <v>-</v>
      </c>
      <c r="N486" s="25" t="str">
        <f>'1988'!X$37</f>
        <v>-</v>
      </c>
      <c r="O486" s="26">
        <f t="shared" si="144"/>
        <v>0</v>
      </c>
      <c r="P486" s="21"/>
      <c r="Q486" s="22">
        <v>1988.0</v>
      </c>
      <c r="R486" s="9" t="str">
        <f>'1988'!B$36</f>
        <v>-</v>
      </c>
      <c r="S486" s="9" t="str">
        <f>'1988'!D$36</f>
        <v>-</v>
      </c>
      <c r="T486" s="9" t="str">
        <f>'1988'!F$36</f>
        <v>-</v>
      </c>
      <c r="U486" s="9" t="str">
        <f>'1988'!H$36</f>
        <v>-</v>
      </c>
      <c r="V486" s="9" t="str">
        <f>'1988'!J$36</f>
        <v>-</v>
      </c>
      <c r="W486" s="9" t="str">
        <f>'1988'!L$36</f>
        <v>-</v>
      </c>
      <c r="X486" s="9" t="str">
        <f>'1988'!N$36</f>
        <v>-</v>
      </c>
      <c r="Y486" s="9" t="str">
        <f>'1988'!P$36</f>
        <v>-</v>
      </c>
      <c r="Z486" s="9" t="str">
        <f>'1988'!R$36</f>
        <v>-</v>
      </c>
      <c r="AA486" s="9" t="str">
        <f>'1988'!T$36</f>
        <v>-</v>
      </c>
      <c r="AB486" s="9" t="str">
        <f>'1988'!V$36</f>
        <v>-</v>
      </c>
      <c r="AC486" s="25" t="str">
        <f>'1988'!X$36</f>
        <v>-</v>
      </c>
      <c r="AD486" s="26">
        <f t="shared" si="145"/>
        <v>0</v>
      </c>
    </row>
    <row r="487" ht="15.75" customHeight="1">
      <c r="B487" s="22">
        <v>1989.0</v>
      </c>
      <c r="C487" s="9" t="str">
        <f>'1989'!B$37</f>
        <v>-</v>
      </c>
      <c r="D487" s="9" t="str">
        <f>'1989'!D$37</f>
        <v>-</v>
      </c>
      <c r="E487" s="9" t="str">
        <f>'1989'!F$37</f>
        <v>-</v>
      </c>
      <c r="F487" s="9" t="str">
        <f>'1989'!H$37</f>
        <v>-</v>
      </c>
      <c r="G487" s="9" t="str">
        <f>'1989'!J$37</f>
        <v>-</v>
      </c>
      <c r="H487" s="9" t="str">
        <f>'1989'!L$37</f>
        <v>-</v>
      </c>
      <c r="I487" s="9" t="str">
        <f>'1989'!N$37</f>
        <v>-</v>
      </c>
      <c r="J487" s="9" t="str">
        <f>'1989'!P$37</f>
        <v>-</v>
      </c>
      <c r="K487" s="9" t="str">
        <f>'1989'!R$37</f>
        <v>-</v>
      </c>
      <c r="L487" s="9" t="str">
        <f>'1989'!T$37</f>
        <v>-</v>
      </c>
      <c r="M487" s="9" t="str">
        <f>'1989'!V$37</f>
        <v>-</v>
      </c>
      <c r="N487" s="25" t="str">
        <f>'1989'!X$37</f>
        <v>-</v>
      </c>
      <c r="O487" s="26">
        <f t="shared" si="144"/>
        <v>0</v>
      </c>
      <c r="P487" s="21"/>
      <c r="Q487" s="22">
        <v>1989.0</v>
      </c>
      <c r="R487" s="9" t="str">
        <f>'1989'!B$36</f>
        <v>-</v>
      </c>
      <c r="S487" s="9" t="str">
        <f>'1989'!D$36</f>
        <v>-</v>
      </c>
      <c r="T487" s="9" t="str">
        <f>'1989'!F$36</f>
        <v>-</v>
      </c>
      <c r="U487" s="9" t="str">
        <f>'1989'!H$36</f>
        <v>-</v>
      </c>
      <c r="V487" s="9" t="str">
        <f>'1989'!J$36</f>
        <v>-</v>
      </c>
      <c r="W487" s="9" t="str">
        <f>'1989'!L$36</f>
        <v>-</v>
      </c>
      <c r="X487" s="9" t="str">
        <f>'1989'!N$36</f>
        <v>-</v>
      </c>
      <c r="Y487" s="9" t="str">
        <f>'1989'!P$36</f>
        <v>-</v>
      </c>
      <c r="Z487" s="9" t="str">
        <f>'1989'!R$36</f>
        <v>-</v>
      </c>
      <c r="AA487" s="9" t="str">
        <f>'1989'!T$36</f>
        <v>-</v>
      </c>
      <c r="AB487" s="9" t="str">
        <f>'1989'!V$36</f>
        <v>-</v>
      </c>
      <c r="AC487" s="25" t="str">
        <f>'1989'!X$36</f>
        <v>-</v>
      </c>
      <c r="AD487" s="26">
        <f t="shared" si="145"/>
        <v>0</v>
      </c>
    </row>
    <row r="488" ht="15.75" customHeight="1">
      <c r="B488" s="22">
        <v>1990.0</v>
      </c>
      <c r="C488" s="9" t="str">
        <f>'1990'!B$37</f>
        <v>-</v>
      </c>
      <c r="D488" s="9" t="str">
        <f>'1990'!D$37</f>
        <v>-</v>
      </c>
      <c r="E488" s="9" t="str">
        <f>'1990'!F$37</f>
        <v>-</v>
      </c>
      <c r="F488" s="9" t="str">
        <f>'1990'!H$37</f>
        <v>-</v>
      </c>
      <c r="G488" s="9" t="str">
        <f>'1990'!J$37</f>
        <v>-</v>
      </c>
      <c r="H488" s="9" t="str">
        <f>'1990'!L$37</f>
        <v>-</v>
      </c>
      <c r="I488" s="9" t="str">
        <f>'1990'!N$37</f>
        <v>-</v>
      </c>
      <c r="J488" s="9" t="str">
        <f>'1990'!P$37</f>
        <v>-</v>
      </c>
      <c r="K488" s="9" t="str">
        <f>'1990'!R$37</f>
        <v>-</v>
      </c>
      <c r="L488" s="9" t="str">
        <f>'1990'!T$37</f>
        <v>-</v>
      </c>
      <c r="M488" s="9" t="str">
        <f>'1990'!V$37</f>
        <v>-</v>
      </c>
      <c r="N488" s="25" t="str">
        <f>'1990'!X$37</f>
        <v>-</v>
      </c>
      <c r="O488" s="26">
        <f t="shared" si="144"/>
        <v>0</v>
      </c>
      <c r="P488" s="21"/>
      <c r="Q488" s="22">
        <v>1990.0</v>
      </c>
      <c r="R488" s="9" t="str">
        <f>'1990'!B$36</f>
        <v>-</v>
      </c>
      <c r="S488" s="9" t="str">
        <f>'1990'!D$36</f>
        <v>-</v>
      </c>
      <c r="T488" s="9" t="str">
        <f>'1990'!F$36</f>
        <v>-</v>
      </c>
      <c r="U488" s="9" t="str">
        <f>'1990'!H$36</f>
        <v>-</v>
      </c>
      <c r="V488" s="9" t="str">
        <f>'1990'!J$36</f>
        <v>-</v>
      </c>
      <c r="W488" s="9" t="str">
        <f>'1990'!L$36</f>
        <v>-</v>
      </c>
      <c r="X488" s="9" t="str">
        <f>'1990'!N$36</f>
        <v>-</v>
      </c>
      <c r="Y488" s="9" t="str">
        <f>'1990'!P$36</f>
        <v>-</v>
      </c>
      <c r="Z488" s="9" t="str">
        <f>'1990'!R$36</f>
        <v>-</v>
      </c>
      <c r="AA488" s="9" t="str">
        <f>'1990'!T$36</f>
        <v>-</v>
      </c>
      <c r="AB488" s="9" t="str">
        <f>'1990'!V$36</f>
        <v>-</v>
      </c>
      <c r="AC488" s="25" t="str">
        <f>'1990'!X$36</f>
        <v>-</v>
      </c>
      <c r="AD488" s="26">
        <f t="shared" si="145"/>
        <v>0</v>
      </c>
    </row>
    <row r="489" ht="15.75" customHeight="1">
      <c r="B489" s="22">
        <v>1991.0</v>
      </c>
      <c r="C489" s="9" t="str">
        <f>'1991'!B37</f>
        <v>-</v>
      </c>
      <c r="D489" s="9" t="str">
        <f>'1991'!D37</f>
        <v>-</v>
      </c>
      <c r="E489" s="9" t="str">
        <f>'1991'!F37</f>
        <v>-</v>
      </c>
      <c r="F489" s="9" t="str">
        <f>'1991'!H37</f>
        <v>-</v>
      </c>
      <c r="G489" s="9" t="str">
        <f>'1991'!J37</f>
        <v>-</v>
      </c>
      <c r="H489" s="9" t="str">
        <f>'1991'!L37</f>
        <v>-</v>
      </c>
      <c r="I489" s="9" t="str">
        <f>'1991'!N37</f>
        <v>-</v>
      </c>
      <c r="J489" s="9" t="str">
        <f>'1991'!P37</f>
        <v>-</v>
      </c>
      <c r="K489" s="9" t="str">
        <f>'1991'!R37</f>
        <v>-</v>
      </c>
      <c r="L489" s="9" t="str">
        <f>'1991'!T37</f>
        <v>-</v>
      </c>
      <c r="M489" s="9" t="str">
        <f>'1991'!V37</f>
        <v>-</v>
      </c>
      <c r="N489" s="25" t="str">
        <f>'1991'!X37</f>
        <v>-</v>
      </c>
      <c r="O489" s="26">
        <f t="shared" si="144"/>
        <v>0</v>
      </c>
      <c r="P489" s="21"/>
      <c r="Q489" s="22">
        <v>1991.0</v>
      </c>
      <c r="R489" s="9" t="str">
        <f>'1991'!B36</f>
        <v>-</v>
      </c>
      <c r="S489" s="9" t="str">
        <f>'1991'!D36</f>
        <v>-</v>
      </c>
      <c r="T489" s="9" t="str">
        <f>'1991'!F36</f>
        <v>-</v>
      </c>
      <c r="U489" s="9" t="str">
        <f>'1991'!H36</f>
        <v>-</v>
      </c>
      <c r="V489" s="9" t="str">
        <f>'1991'!J36</f>
        <v>-</v>
      </c>
      <c r="W489" s="9" t="str">
        <f>'1991'!L36</f>
        <v>-</v>
      </c>
      <c r="X489" s="9" t="str">
        <f>'1991'!N36</f>
        <v>-</v>
      </c>
      <c r="Y489" s="9" t="str">
        <f>'1991'!P36</f>
        <v>-</v>
      </c>
      <c r="Z489" s="9" t="str">
        <f>'1991'!R36</f>
        <v>-</v>
      </c>
      <c r="AA489" s="9" t="str">
        <f>'1991'!T36</f>
        <v>-</v>
      </c>
      <c r="AB489" s="9" t="str">
        <f>'1991'!V36</f>
        <v>-</v>
      </c>
      <c r="AC489" s="25" t="str">
        <f>'1991'!X36</f>
        <v>-</v>
      </c>
      <c r="AD489" s="26">
        <f t="shared" si="145"/>
        <v>0</v>
      </c>
    </row>
    <row r="490" ht="15.75" customHeight="1">
      <c r="B490" s="22">
        <v>1992.0</v>
      </c>
      <c r="C490" s="9" t="str">
        <f>'1992'!B37</f>
        <v>-</v>
      </c>
      <c r="D490" s="9" t="str">
        <f>'1992'!D37</f>
        <v>-</v>
      </c>
      <c r="E490" s="9" t="str">
        <f>'1992'!F37</f>
        <v>-</v>
      </c>
      <c r="F490" s="9" t="str">
        <f>'1992'!H37</f>
        <v>-</v>
      </c>
      <c r="G490" s="9" t="str">
        <f>'1992'!J37</f>
        <v>-</v>
      </c>
      <c r="H490" s="9" t="str">
        <f>'1992'!L37</f>
        <v>-</v>
      </c>
      <c r="I490" s="9" t="str">
        <f>'1992'!N37</f>
        <v>-</v>
      </c>
      <c r="J490" s="9" t="str">
        <f>'1992'!P37</f>
        <v>-</v>
      </c>
      <c r="K490" s="9" t="str">
        <f>'1992'!R37</f>
        <v>-</v>
      </c>
      <c r="L490" s="9" t="str">
        <f>'1992'!T37</f>
        <v>-</v>
      </c>
      <c r="M490" s="9" t="str">
        <f>'1992'!V37</f>
        <v>-</v>
      </c>
      <c r="N490" s="25" t="str">
        <f>'1992'!X37</f>
        <v>-</v>
      </c>
      <c r="O490" s="26">
        <f t="shared" si="144"/>
        <v>0</v>
      </c>
      <c r="P490" s="21"/>
      <c r="Q490" s="22">
        <v>1992.0</v>
      </c>
      <c r="R490" s="9" t="str">
        <f>'1992'!B36</f>
        <v>-</v>
      </c>
      <c r="S490" s="9" t="str">
        <f>'1992'!D36</f>
        <v>-</v>
      </c>
      <c r="T490" s="9" t="str">
        <f>'1992'!F36</f>
        <v>-</v>
      </c>
      <c r="U490" s="9" t="str">
        <f>'1992'!H36</f>
        <v>-</v>
      </c>
      <c r="V490" s="9" t="str">
        <f>'1992'!J36</f>
        <v>-</v>
      </c>
      <c r="W490" s="9" t="str">
        <f>'1992'!L36</f>
        <v>-</v>
      </c>
      <c r="X490" s="9" t="str">
        <f>'1992'!N36</f>
        <v>-</v>
      </c>
      <c r="Y490" s="9" t="str">
        <f>'1992'!P36</f>
        <v>-</v>
      </c>
      <c r="Z490" s="9" t="str">
        <f>'1992'!R36</f>
        <v>-</v>
      </c>
      <c r="AA490" s="9" t="str">
        <f>'1992'!T36</f>
        <v>-</v>
      </c>
      <c r="AB490" s="9" t="str">
        <f>'1992'!V36</f>
        <v>-</v>
      </c>
      <c r="AC490" s="25" t="str">
        <f>'1992'!X36</f>
        <v>-</v>
      </c>
      <c r="AD490" s="26">
        <f t="shared" si="145"/>
        <v>0</v>
      </c>
    </row>
    <row r="491" ht="15.75" customHeight="1">
      <c r="B491" s="22">
        <v>1993.0</v>
      </c>
      <c r="C491" s="9" t="str">
        <f>'1993'!B37</f>
        <v>-</v>
      </c>
      <c r="D491" s="9" t="str">
        <f>'1993'!D37</f>
        <v>-</v>
      </c>
      <c r="E491" s="9" t="str">
        <f>'1993'!F37</f>
        <v>-</v>
      </c>
      <c r="F491" s="9" t="str">
        <f>'1993'!H37</f>
        <v>-</v>
      </c>
      <c r="G491" s="9" t="str">
        <f>'1993'!J37</f>
        <v>-</v>
      </c>
      <c r="H491" s="9" t="str">
        <f>'1993'!L37</f>
        <v>-</v>
      </c>
      <c r="I491" s="9" t="str">
        <f>'1993'!N37</f>
        <v>-</v>
      </c>
      <c r="J491" s="9" t="str">
        <f>'1993'!P37</f>
        <v>-</v>
      </c>
      <c r="K491" s="9" t="str">
        <f>'1993'!R37</f>
        <v>-</v>
      </c>
      <c r="L491" s="9" t="str">
        <f>'1993'!T37</f>
        <v>-</v>
      </c>
      <c r="M491" s="9" t="str">
        <f>'1993'!V37</f>
        <v>-</v>
      </c>
      <c r="N491" s="25" t="str">
        <f>'1993'!X37</f>
        <v>-</v>
      </c>
      <c r="O491" s="26">
        <f t="shared" si="144"/>
        <v>0</v>
      </c>
      <c r="P491" s="21"/>
      <c r="Q491" s="22">
        <v>1993.0</v>
      </c>
      <c r="R491" s="9" t="str">
        <f>'1993'!B36</f>
        <v>-</v>
      </c>
      <c r="S491" s="9" t="str">
        <f>'1993'!D36</f>
        <v>-</v>
      </c>
      <c r="T491" s="9" t="str">
        <f>'1993'!F36</f>
        <v>-</v>
      </c>
      <c r="U491" s="9" t="str">
        <f>'1993'!H36</f>
        <v>-</v>
      </c>
      <c r="V491" s="9" t="str">
        <f>'1993'!J36</f>
        <v>-</v>
      </c>
      <c r="W491" s="9" t="str">
        <f>'1993'!L36</f>
        <v>-</v>
      </c>
      <c r="X491" s="9" t="str">
        <f>'1993'!N36</f>
        <v>-</v>
      </c>
      <c r="Y491" s="9" t="str">
        <f>'1993'!P36</f>
        <v>-</v>
      </c>
      <c r="Z491" s="9" t="str">
        <f>'1993'!R36</f>
        <v>-</v>
      </c>
      <c r="AA491" s="9" t="str">
        <f>'1993'!T36</f>
        <v>-</v>
      </c>
      <c r="AB491" s="9" t="str">
        <f>'1993'!V36</f>
        <v>-</v>
      </c>
      <c r="AC491" s="25" t="str">
        <f>'1993'!X36</f>
        <v>-</v>
      </c>
      <c r="AD491" s="26">
        <f t="shared" si="145"/>
        <v>0</v>
      </c>
    </row>
    <row r="492" ht="15.75" customHeight="1">
      <c r="B492" s="22">
        <v>1994.0</v>
      </c>
      <c r="C492" s="9" t="str">
        <f>'1994'!B37</f>
        <v>-</v>
      </c>
      <c r="D492" s="9" t="str">
        <f>'1994'!D37</f>
        <v>-</v>
      </c>
      <c r="E492" s="9" t="str">
        <f>'1994'!F37</f>
        <v>-</v>
      </c>
      <c r="F492" s="9" t="str">
        <f>'1994'!H37</f>
        <v>-</v>
      </c>
      <c r="G492" s="9" t="str">
        <f>'1994'!J37</f>
        <v>-</v>
      </c>
      <c r="H492" s="9" t="str">
        <f>'1994'!L37</f>
        <v>-</v>
      </c>
      <c r="I492" s="9" t="str">
        <f>'1994'!N37</f>
        <v>-</v>
      </c>
      <c r="J492" s="9" t="str">
        <f>'1994'!P37</f>
        <v>-</v>
      </c>
      <c r="K492" s="9" t="str">
        <f>'1994'!R37</f>
        <v>-</v>
      </c>
      <c r="L492" s="9" t="str">
        <f>'1994'!T37</f>
        <v>-</v>
      </c>
      <c r="M492" s="9" t="str">
        <f>'1994'!V37</f>
        <v>-</v>
      </c>
      <c r="N492" s="25" t="str">
        <f>'1994'!X37</f>
        <v>-</v>
      </c>
      <c r="O492" s="26">
        <f t="shared" si="144"/>
        <v>0</v>
      </c>
      <c r="P492" s="21"/>
      <c r="Q492" s="22">
        <v>1994.0</v>
      </c>
      <c r="R492" s="9" t="str">
        <f>'1994'!B36</f>
        <v>-</v>
      </c>
      <c r="S492" s="9" t="str">
        <f>'1994'!D36</f>
        <v>-</v>
      </c>
      <c r="T492" s="9" t="str">
        <f>'1994'!F36</f>
        <v>-</v>
      </c>
      <c r="U492" s="9" t="str">
        <f>'1994'!H36</f>
        <v>-</v>
      </c>
      <c r="V492" s="9" t="str">
        <f>'1994'!J36</f>
        <v>-</v>
      </c>
      <c r="W492" s="9" t="str">
        <f>'1994'!L36</f>
        <v>-</v>
      </c>
      <c r="X492" s="9" t="str">
        <f>'1994'!N36</f>
        <v>-</v>
      </c>
      <c r="Y492" s="9" t="str">
        <f>'1994'!P36</f>
        <v>-</v>
      </c>
      <c r="Z492" s="9" t="str">
        <f>'1994'!R36</f>
        <v>-</v>
      </c>
      <c r="AA492" s="9" t="str">
        <f>'1994'!T36</f>
        <v>-</v>
      </c>
      <c r="AB492" s="9" t="str">
        <f>'1994'!V36</f>
        <v>-</v>
      </c>
      <c r="AC492" s="25" t="str">
        <f>'1994'!X36</f>
        <v>-</v>
      </c>
      <c r="AD492" s="26">
        <f t="shared" si="145"/>
        <v>0</v>
      </c>
    </row>
    <row r="493" ht="15.75" customHeight="1">
      <c r="B493" s="22">
        <v>1995.0</v>
      </c>
      <c r="C493" s="9" t="str">
        <f>'1995'!B37</f>
        <v>-</v>
      </c>
      <c r="D493" s="9" t="str">
        <f>'1995'!D37</f>
        <v>-</v>
      </c>
      <c r="E493" s="9" t="str">
        <f>'1995'!F37</f>
        <v>-</v>
      </c>
      <c r="F493" s="9" t="str">
        <f>'1995'!H37</f>
        <v>-</v>
      </c>
      <c r="G493" s="9" t="str">
        <f>'1995'!J37</f>
        <v>-</v>
      </c>
      <c r="H493" s="9" t="str">
        <f>'1995'!L37</f>
        <v>-</v>
      </c>
      <c r="I493" s="9" t="str">
        <f>'1995'!N37</f>
        <v>-</v>
      </c>
      <c r="J493" s="9" t="str">
        <f>'1995'!P37</f>
        <v>-</v>
      </c>
      <c r="K493" s="9" t="str">
        <f>'1995'!R37</f>
        <v>-</v>
      </c>
      <c r="L493" s="9" t="str">
        <f>'1995'!T37</f>
        <v>-</v>
      </c>
      <c r="M493" s="9" t="str">
        <f>'1995'!V37</f>
        <v>-</v>
      </c>
      <c r="N493" s="25" t="str">
        <f>'1995'!X37</f>
        <v>-</v>
      </c>
      <c r="O493" s="26">
        <f t="shared" si="144"/>
        <v>0</v>
      </c>
      <c r="P493" s="21"/>
      <c r="Q493" s="22">
        <v>1995.0</v>
      </c>
      <c r="R493" s="9" t="str">
        <f>'1995'!B36</f>
        <v>-</v>
      </c>
      <c r="S493" s="9" t="str">
        <f>'1995'!D36</f>
        <v>-</v>
      </c>
      <c r="T493" s="9" t="str">
        <f>'1995'!F36</f>
        <v>-</v>
      </c>
      <c r="U493" s="9" t="str">
        <f>'1995'!H36</f>
        <v>-</v>
      </c>
      <c r="V493" s="9" t="str">
        <f>'1995'!J36</f>
        <v>-</v>
      </c>
      <c r="W493" s="9" t="str">
        <f>'1995'!L36</f>
        <v>-</v>
      </c>
      <c r="X493" s="9" t="str">
        <f>'1995'!N36</f>
        <v>-</v>
      </c>
      <c r="Y493" s="9" t="str">
        <f>'1995'!P36</f>
        <v>-</v>
      </c>
      <c r="Z493" s="9" t="str">
        <f>'1995'!R36</f>
        <v>-</v>
      </c>
      <c r="AA493" s="9" t="str">
        <f>'1995'!T36</f>
        <v>-</v>
      </c>
      <c r="AB493" s="9" t="str">
        <f>'1995'!V36</f>
        <v>-</v>
      </c>
      <c r="AC493" s="25" t="str">
        <f>'1995'!X36</f>
        <v>-</v>
      </c>
      <c r="AD493" s="26">
        <f t="shared" si="145"/>
        <v>0</v>
      </c>
    </row>
    <row r="494" ht="15.75" customHeight="1">
      <c r="B494" s="22">
        <v>1996.0</v>
      </c>
      <c r="C494" s="9" t="str">
        <f>'1996'!B37</f>
        <v>-</v>
      </c>
      <c r="D494" s="9" t="str">
        <f>'1996'!D37</f>
        <v>-</v>
      </c>
      <c r="E494" s="9" t="str">
        <f>'1996'!F37</f>
        <v>-</v>
      </c>
      <c r="F494" s="9" t="str">
        <f>'1996'!H37</f>
        <v>-</v>
      </c>
      <c r="G494" s="9" t="str">
        <f>'1996'!J37</f>
        <v>-</v>
      </c>
      <c r="H494" s="9" t="str">
        <f>'1996'!L37</f>
        <v>-</v>
      </c>
      <c r="I494" s="9" t="str">
        <f>'1996'!N37</f>
        <v>-</v>
      </c>
      <c r="J494" s="9" t="str">
        <f>'1996'!P37</f>
        <v>-</v>
      </c>
      <c r="K494" s="9" t="str">
        <f>'1996'!R37</f>
        <v>-</v>
      </c>
      <c r="L494" s="9" t="str">
        <f>'1996'!T37</f>
        <v>-</v>
      </c>
      <c r="M494" s="9" t="str">
        <f>'1996'!V37</f>
        <v>-</v>
      </c>
      <c r="N494" s="25" t="str">
        <f>'1996'!X37</f>
        <v>-</v>
      </c>
      <c r="O494" s="26">
        <f t="shared" si="144"/>
        <v>0</v>
      </c>
      <c r="P494" s="21"/>
      <c r="Q494" s="22">
        <v>1996.0</v>
      </c>
      <c r="R494" s="9" t="str">
        <f>'1996'!B36</f>
        <v>-</v>
      </c>
      <c r="S494" s="9" t="str">
        <f>'1996'!D36</f>
        <v>-</v>
      </c>
      <c r="T494" s="9" t="str">
        <f>'1996'!F36</f>
        <v>-</v>
      </c>
      <c r="U494" s="9" t="str">
        <f>'1996'!H36</f>
        <v>-</v>
      </c>
      <c r="V494" s="9" t="str">
        <f>'1996'!J36</f>
        <v>-</v>
      </c>
      <c r="W494" s="9" t="str">
        <f>'1996'!L36</f>
        <v>-</v>
      </c>
      <c r="X494" s="9" t="str">
        <f>'1996'!N36</f>
        <v>-</v>
      </c>
      <c r="Y494" s="9" t="str">
        <f>'1996'!P36</f>
        <v>-</v>
      </c>
      <c r="Z494" s="9" t="str">
        <f>'1996'!R36</f>
        <v>-</v>
      </c>
      <c r="AA494" s="9" t="str">
        <f>'1996'!T36</f>
        <v>-</v>
      </c>
      <c r="AB494" s="9" t="str">
        <f>'1996'!V36</f>
        <v>-</v>
      </c>
      <c r="AC494" s="25" t="str">
        <f>'1996'!X36</f>
        <v>-</v>
      </c>
      <c r="AD494" s="26">
        <f t="shared" si="145"/>
        <v>0</v>
      </c>
    </row>
    <row r="495" ht="15.75" customHeight="1">
      <c r="B495" s="22">
        <v>1997.0</v>
      </c>
      <c r="C495" s="9" t="str">
        <f>'1997'!B37</f>
        <v>-</v>
      </c>
      <c r="D495" s="9" t="str">
        <f>'1997'!D37</f>
        <v>-</v>
      </c>
      <c r="E495" s="9" t="str">
        <f>'1997'!F37</f>
        <v>-</v>
      </c>
      <c r="F495" s="9" t="str">
        <f>'1997'!H37</f>
        <v>-</v>
      </c>
      <c r="G495" s="9" t="str">
        <f>'1997'!J37</f>
        <v>-</v>
      </c>
      <c r="H495" s="9" t="str">
        <f>'1997'!L37</f>
        <v>-</v>
      </c>
      <c r="I495" s="9" t="str">
        <f>'1997'!N37</f>
        <v>-</v>
      </c>
      <c r="J495" s="9" t="str">
        <f>'1997'!P37</f>
        <v>-</v>
      </c>
      <c r="K495" s="9" t="str">
        <f>'1997'!R37</f>
        <v>-</v>
      </c>
      <c r="L495" s="9" t="str">
        <f>'1997'!T37</f>
        <v>-</v>
      </c>
      <c r="M495" s="9" t="str">
        <f>'1997'!V37</f>
        <v>-</v>
      </c>
      <c r="N495" s="25" t="str">
        <f>'1997'!X37</f>
        <v>-</v>
      </c>
      <c r="O495" s="26">
        <f t="shared" si="144"/>
        <v>0</v>
      </c>
      <c r="P495" s="21"/>
      <c r="Q495" s="22">
        <v>1997.0</v>
      </c>
      <c r="R495" s="9" t="str">
        <f>'1997'!B36</f>
        <v>-</v>
      </c>
      <c r="S495" s="9" t="str">
        <f>'1997'!D36</f>
        <v>-</v>
      </c>
      <c r="T495" s="9" t="str">
        <f>'1997'!F36</f>
        <v>-</v>
      </c>
      <c r="U495" s="9" t="str">
        <f>'1997'!H36</f>
        <v>-</v>
      </c>
      <c r="V495" s="9" t="str">
        <f>'1997'!J36</f>
        <v>-</v>
      </c>
      <c r="W495" s="9" t="str">
        <f>'1997'!L36</f>
        <v>-</v>
      </c>
      <c r="X495" s="9" t="str">
        <f>'1997'!N36</f>
        <v>-</v>
      </c>
      <c r="Y495" s="9" t="str">
        <f>'1997'!P36</f>
        <v>-</v>
      </c>
      <c r="Z495" s="9" t="str">
        <f>'1997'!R36</f>
        <v>-</v>
      </c>
      <c r="AA495" s="9" t="str">
        <f>'1997'!T36</f>
        <v>-</v>
      </c>
      <c r="AB495" s="9" t="str">
        <f>'1997'!V36</f>
        <v>-</v>
      </c>
      <c r="AC495" s="25" t="str">
        <f>'1997'!X36</f>
        <v>-</v>
      </c>
      <c r="AD495" s="26">
        <f t="shared" si="145"/>
        <v>0</v>
      </c>
    </row>
    <row r="496" ht="15.75" customHeight="1">
      <c r="B496" s="22">
        <v>1998.0</v>
      </c>
      <c r="C496" s="9" t="str">
        <f>'1998'!B37</f>
        <v>-</v>
      </c>
      <c r="D496" s="9" t="str">
        <f>'1998'!D37</f>
        <v>-</v>
      </c>
      <c r="E496" s="9" t="str">
        <f>'1998'!F37</f>
        <v>-</v>
      </c>
      <c r="F496" s="9" t="str">
        <f>'1998'!H37</f>
        <v>-</v>
      </c>
      <c r="G496" s="9" t="str">
        <f>'1998'!J37</f>
        <v>-</v>
      </c>
      <c r="H496" s="9" t="str">
        <f>'1998'!L37</f>
        <v>-</v>
      </c>
      <c r="I496" s="9" t="str">
        <f>'1998'!N37</f>
        <v>-</v>
      </c>
      <c r="J496" s="9" t="str">
        <f>'1998'!P37</f>
        <v>-</v>
      </c>
      <c r="K496" s="9" t="str">
        <f>'1998'!R37</f>
        <v>-</v>
      </c>
      <c r="L496" s="9" t="str">
        <f>'1998'!T37</f>
        <v>-</v>
      </c>
      <c r="M496" s="9" t="str">
        <f>'1998'!V37</f>
        <v>-</v>
      </c>
      <c r="N496" s="25" t="str">
        <f>'1998'!X37</f>
        <v>-</v>
      </c>
      <c r="O496" s="26">
        <f t="shared" si="144"/>
        <v>0</v>
      </c>
      <c r="P496" s="21"/>
      <c r="Q496" s="22">
        <v>1998.0</v>
      </c>
      <c r="R496" s="9" t="str">
        <f>'1998'!B36</f>
        <v>-</v>
      </c>
      <c r="S496" s="9" t="str">
        <f>'1998'!D36</f>
        <v>-</v>
      </c>
      <c r="T496" s="9" t="str">
        <f>'1998'!F36</f>
        <v>-</v>
      </c>
      <c r="U496" s="9" t="str">
        <f>'1998'!H36</f>
        <v>-</v>
      </c>
      <c r="V496" s="9" t="str">
        <f>'1998'!J36</f>
        <v>-</v>
      </c>
      <c r="W496" s="9" t="str">
        <f>'1998'!L36</f>
        <v>-</v>
      </c>
      <c r="X496" s="9" t="str">
        <f>'1998'!N36</f>
        <v>-</v>
      </c>
      <c r="Y496" s="9" t="str">
        <f>'1998'!P36</f>
        <v>-</v>
      </c>
      <c r="Z496" s="9" t="str">
        <f>'1998'!R36</f>
        <v>-</v>
      </c>
      <c r="AA496" s="9" t="str">
        <f>'1998'!T36</f>
        <v>-</v>
      </c>
      <c r="AB496" s="9" t="str">
        <f>'1998'!V36</f>
        <v>-</v>
      </c>
      <c r="AC496" s="25" t="str">
        <f>'1998'!X36</f>
        <v>-</v>
      </c>
      <c r="AD496" s="26">
        <f t="shared" si="145"/>
        <v>0</v>
      </c>
    </row>
    <row r="497" ht="15.75" customHeight="1">
      <c r="B497" s="22">
        <v>1999.0</v>
      </c>
      <c r="C497" s="9" t="str">
        <f>'1999'!B37</f>
        <v>-</v>
      </c>
      <c r="D497" s="9" t="str">
        <f>'1999'!D37</f>
        <v>-</v>
      </c>
      <c r="E497" s="9" t="str">
        <f>'1999'!F37</f>
        <v>-</v>
      </c>
      <c r="F497" s="9" t="str">
        <f>'1999'!H37</f>
        <v>-</v>
      </c>
      <c r="G497" s="9" t="str">
        <f>'1999'!J37</f>
        <v>-</v>
      </c>
      <c r="H497" s="9" t="str">
        <f>'1999'!L37</f>
        <v>-</v>
      </c>
      <c r="I497" s="9" t="str">
        <f>'1999'!N37</f>
        <v>-</v>
      </c>
      <c r="J497" s="9" t="str">
        <f>'1999'!P37</f>
        <v>-</v>
      </c>
      <c r="K497" s="9" t="str">
        <f>'1999'!R37</f>
        <v>-</v>
      </c>
      <c r="L497" s="9" t="str">
        <f>'1999'!T37</f>
        <v>-</v>
      </c>
      <c r="M497" s="9" t="str">
        <f>'1999'!V37</f>
        <v>-</v>
      </c>
      <c r="N497" s="25" t="str">
        <f>'1999'!X37</f>
        <v>-</v>
      </c>
      <c r="O497" s="26">
        <f t="shared" si="144"/>
        <v>0</v>
      </c>
      <c r="P497" s="21"/>
      <c r="Q497" s="22">
        <v>1999.0</v>
      </c>
      <c r="R497" s="9" t="str">
        <f>'1999'!B36</f>
        <v>-</v>
      </c>
      <c r="S497" s="9" t="str">
        <f>'1999'!D36</f>
        <v>-</v>
      </c>
      <c r="T497" s="9" t="str">
        <f>'1999'!F36</f>
        <v>-</v>
      </c>
      <c r="U497" s="9" t="str">
        <f>'1999'!H36</f>
        <v>-</v>
      </c>
      <c r="V497" s="9" t="str">
        <f>'1999'!J36</f>
        <v>-</v>
      </c>
      <c r="W497" s="9" t="str">
        <f>'1999'!L36</f>
        <v>-</v>
      </c>
      <c r="X497" s="9" t="str">
        <f>'1999'!N36</f>
        <v>-</v>
      </c>
      <c r="Y497" s="9" t="str">
        <f>'1999'!P36</f>
        <v>-</v>
      </c>
      <c r="Z497" s="9" t="str">
        <f>'1999'!R36</f>
        <v>-</v>
      </c>
      <c r="AA497" s="9" t="str">
        <f>'1999'!T36</f>
        <v>-</v>
      </c>
      <c r="AB497" s="9" t="str">
        <f>'1999'!V36</f>
        <v>-</v>
      </c>
      <c r="AC497" s="25" t="str">
        <f>'1999'!X36</f>
        <v>-</v>
      </c>
      <c r="AD497" s="26">
        <f t="shared" si="145"/>
        <v>0</v>
      </c>
    </row>
    <row r="498" ht="15.75" customHeight="1">
      <c r="B498" s="22">
        <v>2000.0</v>
      </c>
      <c r="C498" s="9" t="str">
        <f>'2000'!B37</f>
        <v>-</v>
      </c>
      <c r="D498" s="9" t="str">
        <f>'2000'!D37</f>
        <v>-</v>
      </c>
      <c r="E498" s="9" t="str">
        <f>'2000'!F37</f>
        <v>-</v>
      </c>
      <c r="F498" s="9" t="str">
        <f>'2000'!H37</f>
        <v>-</v>
      </c>
      <c r="G498" s="9" t="str">
        <f>'2000'!J37</f>
        <v>-</v>
      </c>
      <c r="H498" s="9" t="str">
        <f>'2000'!L37</f>
        <v>-</v>
      </c>
      <c r="I498" s="9" t="str">
        <f>'2000'!N37</f>
        <v>-</v>
      </c>
      <c r="J498" s="9" t="str">
        <f>'2000'!P37</f>
        <v>-</v>
      </c>
      <c r="K498" s="9" t="str">
        <f>'2000'!R37</f>
        <v>-</v>
      </c>
      <c r="L498" s="9" t="str">
        <f>'2000'!T37</f>
        <v>-</v>
      </c>
      <c r="M498" s="9" t="str">
        <f>'2000'!V37</f>
        <v>-</v>
      </c>
      <c r="N498" s="25" t="str">
        <f>'2000'!X37</f>
        <v>-</v>
      </c>
      <c r="O498" s="26">
        <f t="shared" si="144"/>
        <v>0</v>
      </c>
      <c r="P498" s="21"/>
      <c r="Q498" s="22">
        <v>2000.0</v>
      </c>
      <c r="R498" s="9" t="str">
        <f>'2000'!B36</f>
        <v>-</v>
      </c>
      <c r="S498" s="9" t="str">
        <f>'2000'!D36</f>
        <v>-</v>
      </c>
      <c r="T498" s="9" t="str">
        <f>'2000'!F36</f>
        <v>-</v>
      </c>
      <c r="U498" s="9" t="str">
        <f>'2000'!H36</f>
        <v>-</v>
      </c>
      <c r="V498" s="9" t="str">
        <f>'2000'!J36</f>
        <v>-</v>
      </c>
      <c r="W498" s="9" t="str">
        <f>'2000'!L36</f>
        <v>-</v>
      </c>
      <c r="X498" s="9" t="str">
        <f>'2000'!N36</f>
        <v>-</v>
      </c>
      <c r="Y498" s="9" t="str">
        <f>'2000'!P36</f>
        <v>-</v>
      </c>
      <c r="Z498" s="9" t="str">
        <f>'2000'!R36</f>
        <v>-</v>
      </c>
      <c r="AA498" s="9" t="str">
        <f>'2000'!T36</f>
        <v>-</v>
      </c>
      <c r="AB498" s="9" t="str">
        <f>'2000'!V36</f>
        <v>-</v>
      </c>
      <c r="AC498" s="25" t="str">
        <f>'2000'!X36</f>
        <v>-</v>
      </c>
      <c r="AD498" s="26">
        <f t="shared" si="145"/>
        <v>0</v>
      </c>
    </row>
    <row r="499" ht="15.75" customHeight="1">
      <c r="B499" s="22">
        <v>2001.0</v>
      </c>
      <c r="C499" s="9" t="str">
        <f>'2001'!B37</f>
        <v>-</v>
      </c>
      <c r="D499" s="9" t="str">
        <f>'2001'!D37</f>
        <v>-</v>
      </c>
      <c r="E499" s="9" t="str">
        <f>'2001'!F37</f>
        <v>-</v>
      </c>
      <c r="F499" s="9" t="str">
        <f>'2001'!H37</f>
        <v>-</v>
      </c>
      <c r="G499" s="9" t="str">
        <f>'2001'!J37</f>
        <v>-</v>
      </c>
      <c r="H499" s="9" t="str">
        <f>'2001'!L37</f>
        <v>-</v>
      </c>
      <c r="I499" s="9" t="str">
        <f>'2001'!N37</f>
        <v>-</v>
      </c>
      <c r="J499" s="9" t="str">
        <f>'2001'!P37</f>
        <v>-</v>
      </c>
      <c r="K499" s="9" t="str">
        <f>'2001'!R37</f>
        <v>-</v>
      </c>
      <c r="L499" s="9" t="str">
        <f>'2001'!T37</f>
        <v>-</v>
      </c>
      <c r="M499" s="9" t="str">
        <f>'2001'!V37</f>
        <v>-</v>
      </c>
      <c r="N499" s="25" t="str">
        <f>'2001'!X37</f>
        <v>-</v>
      </c>
      <c r="O499" s="26">
        <f t="shared" si="144"/>
        <v>0</v>
      </c>
      <c r="P499" s="21"/>
      <c r="Q499" s="22">
        <v>2001.0</v>
      </c>
      <c r="R499" s="9" t="str">
        <f>'2001'!B36</f>
        <v>-</v>
      </c>
      <c r="S499" s="9" t="str">
        <f>'2001'!D36</f>
        <v>-</v>
      </c>
      <c r="T499" s="9" t="str">
        <f>'2001'!F36</f>
        <v>-</v>
      </c>
      <c r="U499" s="9" t="str">
        <f>'2001'!H36</f>
        <v>-</v>
      </c>
      <c r="V499" s="9" t="str">
        <f>'2001'!J36</f>
        <v>-</v>
      </c>
      <c r="W499" s="9" t="str">
        <f>'2001'!L36</f>
        <v>-</v>
      </c>
      <c r="X499" s="9" t="str">
        <f>'2001'!N36</f>
        <v>-</v>
      </c>
      <c r="Y499" s="9" t="str">
        <f>'2001'!P36</f>
        <v>-</v>
      </c>
      <c r="Z499" s="9" t="str">
        <f>'2001'!R36</f>
        <v>-</v>
      </c>
      <c r="AA499" s="9" t="str">
        <f>'2001'!T36</f>
        <v>-</v>
      </c>
      <c r="AB499" s="9" t="str">
        <f>'2001'!V36</f>
        <v>-</v>
      </c>
      <c r="AC499" s="25" t="str">
        <f>'2001'!X36</f>
        <v>-</v>
      </c>
      <c r="AD499" s="26">
        <f t="shared" si="145"/>
        <v>0</v>
      </c>
    </row>
    <row r="500" ht="15.75" customHeight="1">
      <c r="B500" s="22">
        <v>2002.0</v>
      </c>
      <c r="C500" s="9" t="str">
        <f>'2002'!B37</f>
        <v>-</v>
      </c>
      <c r="D500" s="9" t="str">
        <f>'2002'!D37</f>
        <v>-</v>
      </c>
      <c r="E500" s="9" t="str">
        <f>'2002'!F37</f>
        <v>-</v>
      </c>
      <c r="F500" s="9" t="str">
        <f>'2002'!H37</f>
        <v>-</v>
      </c>
      <c r="G500" s="9" t="str">
        <f>'2002'!J37</f>
        <v>-</v>
      </c>
      <c r="H500" s="9" t="str">
        <f>'2002'!L37</f>
        <v>-</v>
      </c>
      <c r="I500" s="9" t="str">
        <f>'2002'!N37</f>
        <v>-</v>
      </c>
      <c r="J500" s="9" t="str">
        <f>'2002'!P37</f>
        <v>-</v>
      </c>
      <c r="K500" s="9" t="str">
        <f>'2002'!R37</f>
        <v>-</v>
      </c>
      <c r="L500" s="9" t="str">
        <f>'2002'!T37</f>
        <v>-</v>
      </c>
      <c r="M500" s="9" t="str">
        <f>'2002'!V37</f>
        <v>-</v>
      </c>
      <c r="N500" s="25" t="str">
        <f>'2002'!X37</f>
        <v>-</v>
      </c>
      <c r="O500" s="26">
        <f t="shared" si="144"/>
        <v>0</v>
      </c>
      <c r="P500" s="21"/>
      <c r="Q500" s="22">
        <v>2002.0</v>
      </c>
      <c r="R500" s="9" t="str">
        <f>'2002'!B36</f>
        <v>-</v>
      </c>
      <c r="S500" s="9" t="str">
        <f>'2002'!D36</f>
        <v>-</v>
      </c>
      <c r="T500" s="9" t="str">
        <f>'2002'!F36</f>
        <v>-</v>
      </c>
      <c r="U500" s="9" t="str">
        <f>'2002'!H36</f>
        <v>-</v>
      </c>
      <c r="V500" s="9" t="str">
        <f>'2002'!J36</f>
        <v>-</v>
      </c>
      <c r="W500" s="9" t="str">
        <f>'2002'!L36</f>
        <v>-</v>
      </c>
      <c r="X500" s="9" t="str">
        <f>'2002'!N36</f>
        <v>-</v>
      </c>
      <c r="Y500" s="9" t="str">
        <f>'2002'!P36</f>
        <v>-</v>
      </c>
      <c r="Z500" s="9" t="str">
        <f>'2002'!R36</f>
        <v>-</v>
      </c>
      <c r="AA500" s="9" t="str">
        <f>'2002'!T36</f>
        <v>-</v>
      </c>
      <c r="AB500" s="9" t="str">
        <f>'2002'!V36</f>
        <v>-</v>
      </c>
      <c r="AC500" s="25" t="str">
        <f>'2002'!X36</f>
        <v>-</v>
      </c>
      <c r="AD500" s="26">
        <f t="shared" si="145"/>
        <v>0</v>
      </c>
    </row>
    <row r="501" ht="15.75" customHeight="1">
      <c r="B501" s="22">
        <v>2003.0</v>
      </c>
      <c r="C501" s="9" t="str">
        <f>'2003'!B37</f>
        <v>-</v>
      </c>
      <c r="D501" s="9" t="str">
        <f>'2003'!D37</f>
        <v>-</v>
      </c>
      <c r="E501" s="9" t="str">
        <f>'2003'!F37</f>
        <v>-</v>
      </c>
      <c r="F501" s="9" t="str">
        <f>'2003'!H37</f>
        <v>-</v>
      </c>
      <c r="G501" s="9" t="str">
        <f>'2003'!J37</f>
        <v>-</v>
      </c>
      <c r="H501" s="9" t="str">
        <f>'2003'!L37</f>
        <v>-</v>
      </c>
      <c r="I501" s="9" t="str">
        <f>'2003'!N37</f>
        <v>-</v>
      </c>
      <c r="J501" s="9" t="str">
        <f>'2003'!P37</f>
        <v>-</v>
      </c>
      <c r="K501" s="9" t="str">
        <f>'2003'!R37</f>
        <v>-</v>
      </c>
      <c r="L501" s="9" t="str">
        <f>'2003'!T37</f>
        <v>-</v>
      </c>
      <c r="M501" s="9" t="str">
        <f>'2003'!V37</f>
        <v>-</v>
      </c>
      <c r="N501" s="25" t="str">
        <f>'2003'!X37</f>
        <v>-</v>
      </c>
      <c r="O501" s="26">
        <f t="shared" si="144"/>
        <v>0</v>
      </c>
      <c r="P501" s="21"/>
      <c r="Q501" s="22">
        <v>2003.0</v>
      </c>
      <c r="R501" s="9" t="str">
        <f>'2003'!B36</f>
        <v>-</v>
      </c>
      <c r="S501" s="9" t="str">
        <f>'2003'!D36</f>
        <v>-</v>
      </c>
      <c r="T501" s="9" t="str">
        <f>'2003'!F36</f>
        <v>-</v>
      </c>
      <c r="U501" s="9" t="str">
        <f>'2003'!H36</f>
        <v>-</v>
      </c>
      <c r="V501" s="9" t="str">
        <f>'2003'!J36</f>
        <v>-</v>
      </c>
      <c r="W501" s="9" t="str">
        <f>'2003'!L36</f>
        <v>-</v>
      </c>
      <c r="X501" s="9" t="str">
        <f>'2003'!N36</f>
        <v>-</v>
      </c>
      <c r="Y501" s="9" t="str">
        <f>'2003'!P36</f>
        <v>-</v>
      </c>
      <c r="Z501" s="9" t="str">
        <f>'2003'!R36</f>
        <v>-</v>
      </c>
      <c r="AA501" s="9" t="str">
        <f>'2003'!T36</f>
        <v>-</v>
      </c>
      <c r="AB501" s="9" t="str">
        <f>'2003'!V36</f>
        <v>-</v>
      </c>
      <c r="AC501" s="25" t="str">
        <f>'2003'!X36</f>
        <v>-</v>
      </c>
      <c r="AD501" s="26">
        <f t="shared" si="145"/>
        <v>0</v>
      </c>
    </row>
    <row r="502" ht="15.75" customHeight="1">
      <c r="B502" s="22">
        <v>2004.0</v>
      </c>
      <c r="C502" s="9" t="str">
        <f>'2004'!B37</f>
        <v>-</v>
      </c>
      <c r="D502" s="9" t="str">
        <f>'2004'!D37</f>
        <v>-</v>
      </c>
      <c r="E502" s="9" t="str">
        <f>'2004'!F37</f>
        <v>-</v>
      </c>
      <c r="F502" s="9" t="str">
        <f>'2004'!H37</f>
        <v>-</v>
      </c>
      <c r="G502" s="9" t="str">
        <f>'2004'!J37</f>
        <v>-</v>
      </c>
      <c r="H502" s="9" t="str">
        <f>'2004'!L37</f>
        <v>-</v>
      </c>
      <c r="I502" s="9" t="str">
        <f>'2004'!N37</f>
        <v>-</v>
      </c>
      <c r="J502" s="9" t="str">
        <f>'2004'!P37</f>
        <v>-</v>
      </c>
      <c r="K502" s="9" t="str">
        <f>'2004'!R37</f>
        <v>-</v>
      </c>
      <c r="L502" s="9" t="str">
        <f>'2004'!T37</f>
        <v>-</v>
      </c>
      <c r="M502" s="9" t="str">
        <f>'2004'!V37</f>
        <v>-</v>
      </c>
      <c r="N502" s="25" t="str">
        <f>'2004'!X37</f>
        <v>-</v>
      </c>
      <c r="O502" s="26">
        <f t="shared" si="144"/>
        <v>0</v>
      </c>
      <c r="P502" s="21"/>
      <c r="Q502" s="22">
        <v>2004.0</v>
      </c>
      <c r="R502" s="9" t="str">
        <f>'2004'!B36</f>
        <v>-</v>
      </c>
      <c r="S502" s="9" t="str">
        <f>'2004'!D36</f>
        <v>-</v>
      </c>
      <c r="T502" s="9" t="str">
        <f>'2004'!F36</f>
        <v>-</v>
      </c>
      <c r="U502" s="9" t="str">
        <f>'2004'!H36</f>
        <v>-</v>
      </c>
      <c r="V502" s="9" t="str">
        <f>'2004'!J36</f>
        <v>-</v>
      </c>
      <c r="W502" s="9" t="str">
        <f>'2004'!L36</f>
        <v>-</v>
      </c>
      <c r="X502" s="9" t="str">
        <f>'2004'!N36</f>
        <v>-</v>
      </c>
      <c r="Y502" s="9" t="str">
        <f>'2004'!P36</f>
        <v>-</v>
      </c>
      <c r="Z502" s="9" t="str">
        <f>'2004'!R36</f>
        <v>-</v>
      </c>
      <c r="AA502" s="9" t="str">
        <f>'2004'!T36</f>
        <v>-</v>
      </c>
      <c r="AB502" s="9" t="str">
        <f>'2004'!V36</f>
        <v>-</v>
      </c>
      <c r="AC502" s="25" t="str">
        <f>'2004'!X36</f>
        <v>-</v>
      </c>
      <c r="AD502" s="26">
        <f t="shared" si="145"/>
        <v>0</v>
      </c>
    </row>
    <row r="503" ht="15.75" customHeight="1">
      <c r="B503" s="22">
        <v>2005.0</v>
      </c>
      <c r="C503" s="9" t="str">
        <f>'2005'!B37</f>
        <v>-</v>
      </c>
      <c r="D503" s="9" t="str">
        <f>'2005'!D37</f>
        <v>-</v>
      </c>
      <c r="E503" s="9" t="str">
        <f>'2005'!F37</f>
        <v>-</v>
      </c>
      <c r="F503" s="9" t="str">
        <f>'2005'!H37</f>
        <v>-</v>
      </c>
      <c r="G503" s="9" t="str">
        <f>'2005'!J37</f>
        <v>-</v>
      </c>
      <c r="H503" s="9" t="str">
        <f>'2005'!L37</f>
        <v>-</v>
      </c>
      <c r="I503" s="9" t="str">
        <f>'2005'!N37</f>
        <v>-</v>
      </c>
      <c r="J503" s="9" t="str">
        <f>'2005'!P37</f>
        <v>-</v>
      </c>
      <c r="K503" s="9" t="str">
        <f>'2005'!R37</f>
        <v>-</v>
      </c>
      <c r="L503" s="9" t="str">
        <f>'2005'!T37</f>
        <v>-</v>
      </c>
      <c r="M503" s="9" t="str">
        <f>'2005'!V37</f>
        <v>-</v>
      </c>
      <c r="N503" s="25" t="str">
        <f>'2005'!X37</f>
        <v>-</v>
      </c>
      <c r="O503" s="26">
        <f t="shared" si="144"/>
        <v>0</v>
      </c>
      <c r="P503" s="21"/>
      <c r="Q503" s="22">
        <v>2005.0</v>
      </c>
      <c r="R503" s="9" t="str">
        <f>'2005'!B36</f>
        <v>-</v>
      </c>
      <c r="S503" s="9" t="str">
        <f>'2005'!D36</f>
        <v>-</v>
      </c>
      <c r="T503" s="9" t="str">
        <f>'2005'!F36</f>
        <v>-</v>
      </c>
      <c r="U503" s="9" t="str">
        <f>'2005'!H36</f>
        <v>-</v>
      </c>
      <c r="V503" s="9" t="str">
        <f>'2005'!J36</f>
        <v>-</v>
      </c>
      <c r="W503" s="9" t="str">
        <f>'2005'!L36</f>
        <v>-</v>
      </c>
      <c r="X503" s="9" t="str">
        <f>'2005'!N36</f>
        <v>-</v>
      </c>
      <c r="Y503" s="9" t="str">
        <f>'2005'!P36</f>
        <v>-</v>
      </c>
      <c r="Z503" s="9" t="str">
        <f>'2005'!R36</f>
        <v>-</v>
      </c>
      <c r="AA503" s="9" t="str">
        <f>'2005'!T36</f>
        <v>-</v>
      </c>
      <c r="AB503" s="9" t="str">
        <f>'2005'!V36</f>
        <v>-</v>
      </c>
      <c r="AC503" s="25" t="str">
        <f>'2005'!X36</f>
        <v>-</v>
      </c>
      <c r="AD503" s="26">
        <f t="shared" si="145"/>
        <v>0</v>
      </c>
    </row>
    <row r="504" ht="15.75" customHeight="1">
      <c r="B504" s="22">
        <v>2006.0</v>
      </c>
      <c r="C504" s="9" t="str">
        <f>'2006'!B37</f>
        <v>-</v>
      </c>
      <c r="D504" s="9" t="str">
        <f>'2006'!D37</f>
        <v>-</v>
      </c>
      <c r="E504" s="9" t="str">
        <f>'2006'!F37</f>
        <v>-</v>
      </c>
      <c r="F504" s="9" t="str">
        <f>'2006'!H37</f>
        <v>-</v>
      </c>
      <c r="G504" s="9" t="str">
        <f>'2006'!J37</f>
        <v>-</v>
      </c>
      <c r="H504" s="9" t="str">
        <f>'2006'!L37</f>
        <v>-</v>
      </c>
      <c r="I504" s="9" t="str">
        <f>'2006'!N37</f>
        <v>-</v>
      </c>
      <c r="J504" s="9" t="str">
        <f>'2006'!P37</f>
        <v>-</v>
      </c>
      <c r="K504" s="9" t="str">
        <f>'2006'!R37</f>
        <v>-</v>
      </c>
      <c r="L504" s="9" t="str">
        <f>'2006'!T37</f>
        <v>-</v>
      </c>
      <c r="M504" s="9" t="str">
        <f>'2006'!V37</f>
        <v>-</v>
      </c>
      <c r="N504" s="25" t="str">
        <f>'2006'!X37</f>
        <v>-</v>
      </c>
      <c r="O504" s="26">
        <f t="shared" si="144"/>
        <v>0</v>
      </c>
      <c r="P504" s="21"/>
      <c r="Q504" s="22">
        <v>2006.0</v>
      </c>
      <c r="R504" s="9" t="str">
        <f>'2006'!B36</f>
        <v>-</v>
      </c>
      <c r="S504" s="9" t="str">
        <f>'2006'!D36</f>
        <v>-</v>
      </c>
      <c r="T504" s="9" t="str">
        <f>'2006'!F36</f>
        <v>-</v>
      </c>
      <c r="U504" s="9" t="str">
        <f>'2006'!H36</f>
        <v>-</v>
      </c>
      <c r="V504" s="9" t="str">
        <f>'2006'!J36</f>
        <v>-</v>
      </c>
      <c r="W504" s="9" t="str">
        <f>'2006'!L36</f>
        <v>-</v>
      </c>
      <c r="X504" s="9" t="str">
        <f>'2006'!N36</f>
        <v>-</v>
      </c>
      <c r="Y504" s="9" t="str">
        <f>'2006'!P36</f>
        <v>-</v>
      </c>
      <c r="Z504" s="9" t="str">
        <f>'2006'!R36</f>
        <v>-</v>
      </c>
      <c r="AA504" s="9" t="str">
        <f>'2006'!T36</f>
        <v>-</v>
      </c>
      <c r="AB504" s="9" t="str">
        <f>'2006'!V36</f>
        <v>-</v>
      </c>
      <c r="AC504" s="25" t="str">
        <f>'2006'!X36</f>
        <v>-</v>
      </c>
      <c r="AD504" s="26">
        <f t="shared" si="145"/>
        <v>0</v>
      </c>
    </row>
    <row r="505" ht="15.75" customHeight="1">
      <c r="B505" s="22">
        <v>2007.0</v>
      </c>
      <c r="C505" s="9" t="str">
        <f>'2007'!B37</f>
        <v>-</v>
      </c>
      <c r="D505" s="9" t="str">
        <f>'2007'!D37</f>
        <v>-</v>
      </c>
      <c r="E505" s="9" t="str">
        <f>'2007'!F37</f>
        <v>-</v>
      </c>
      <c r="F505" s="9" t="str">
        <f>'2007'!H37</f>
        <v>-</v>
      </c>
      <c r="G505" s="9" t="str">
        <f>'2007'!J37</f>
        <v>-</v>
      </c>
      <c r="H505" s="9" t="str">
        <f>'2007'!L37</f>
        <v>-</v>
      </c>
      <c r="I505" s="9" t="str">
        <f>'2007'!N37</f>
        <v>-</v>
      </c>
      <c r="J505" s="9" t="str">
        <f>'2007'!P37</f>
        <v>-</v>
      </c>
      <c r="K505" s="9" t="str">
        <f>'2007'!R37</f>
        <v>-</v>
      </c>
      <c r="L505" s="9" t="str">
        <f>'2007'!T37</f>
        <v>-</v>
      </c>
      <c r="M505" s="9" t="str">
        <f>'2007'!V37</f>
        <v>-</v>
      </c>
      <c r="N505" s="25" t="str">
        <f>'2007'!X37</f>
        <v>-</v>
      </c>
      <c r="O505" s="26">
        <f t="shared" si="144"/>
        <v>0</v>
      </c>
      <c r="P505" s="21"/>
      <c r="Q505" s="22">
        <v>2007.0</v>
      </c>
      <c r="R505" s="9" t="str">
        <f>'2007'!B36</f>
        <v>-</v>
      </c>
      <c r="S505" s="9" t="str">
        <f>'2007'!D36</f>
        <v>-</v>
      </c>
      <c r="T505" s="9" t="str">
        <f>'2007'!F36</f>
        <v>-</v>
      </c>
      <c r="U505" s="9" t="str">
        <f>'2007'!H36</f>
        <v>-</v>
      </c>
      <c r="V505" s="9" t="str">
        <f>'2007'!J36</f>
        <v>-</v>
      </c>
      <c r="W505" s="9" t="str">
        <f>'2007'!L36</f>
        <v>-</v>
      </c>
      <c r="X505" s="9" t="str">
        <f>'2007'!N36</f>
        <v>-</v>
      </c>
      <c r="Y505" s="9" t="str">
        <f>'2007'!P36</f>
        <v>-</v>
      </c>
      <c r="Z505" s="9" t="str">
        <f>'2007'!R36</f>
        <v>-</v>
      </c>
      <c r="AA505" s="9" t="str">
        <f>'2007'!T36</f>
        <v>-</v>
      </c>
      <c r="AB505" s="9" t="str">
        <f>'2007'!V36</f>
        <v>-</v>
      </c>
      <c r="AC505" s="25" t="str">
        <f>'2007'!X36</f>
        <v>-</v>
      </c>
      <c r="AD505" s="26">
        <f t="shared" si="145"/>
        <v>0</v>
      </c>
    </row>
    <row r="506" ht="15.75" customHeight="1">
      <c r="B506" s="22">
        <v>2008.0</v>
      </c>
      <c r="C506" s="9" t="str">
        <f>'2008'!B37</f>
        <v>-</v>
      </c>
      <c r="D506" s="9" t="str">
        <f>'2008'!D37</f>
        <v>-</v>
      </c>
      <c r="E506" s="9" t="str">
        <f>'2008'!F37</f>
        <v>-</v>
      </c>
      <c r="F506" s="9" t="str">
        <f>'2008'!H37</f>
        <v>-</v>
      </c>
      <c r="G506" s="9" t="str">
        <f>'2008'!J37</f>
        <v>-</v>
      </c>
      <c r="H506" s="9" t="str">
        <f>'2008'!L37</f>
        <v>-</v>
      </c>
      <c r="I506" s="9" t="str">
        <f>'2008'!N37</f>
        <v>-</v>
      </c>
      <c r="J506" s="9" t="str">
        <f>'2008'!P37</f>
        <v>-</v>
      </c>
      <c r="K506" s="9" t="str">
        <f>'2008'!R37</f>
        <v>-</v>
      </c>
      <c r="L506" s="9" t="str">
        <f>'2008'!T37</f>
        <v>-</v>
      </c>
      <c r="M506" s="9" t="str">
        <f>'2008'!V37</f>
        <v>-</v>
      </c>
      <c r="N506" s="25" t="str">
        <f>'2008'!X37</f>
        <v>-</v>
      </c>
      <c r="O506" s="26">
        <f t="shared" si="144"/>
        <v>0</v>
      </c>
      <c r="P506" s="21"/>
      <c r="Q506" s="22">
        <v>2008.0</v>
      </c>
      <c r="R506" s="9" t="str">
        <f>'2008'!B36</f>
        <v>-</v>
      </c>
      <c r="S506" s="9" t="str">
        <f>'2008'!D36</f>
        <v>-</v>
      </c>
      <c r="T506" s="9" t="str">
        <f>'2008'!F36</f>
        <v>-</v>
      </c>
      <c r="U506" s="9" t="str">
        <f>'2008'!H36</f>
        <v>-</v>
      </c>
      <c r="V506" s="9" t="str">
        <f>'2008'!J36</f>
        <v>-</v>
      </c>
      <c r="W506" s="9" t="str">
        <f>'2008'!L36</f>
        <v>-</v>
      </c>
      <c r="X506" s="9" t="str">
        <f>'2008'!N36</f>
        <v>-</v>
      </c>
      <c r="Y506" s="9" t="str">
        <f>'2008'!P36</f>
        <v>-</v>
      </c>
      <c r="Z506" s="9" t="str">
        <f>'2008'!R36</f>
        <v>-</v>
      </c>
      <c r="AA506" s="9" t="str">
        <f>'2008'!T36</f>
        <v>-</v>
      </c>
      <c r="AB506" s="9" t="str">
        <f>'2008'!V36</f>
        <v>-</v>
      </c>
      <c r="AC506" s="25" t="str">
        <f>'2008'!X36</f>
        <v>-</v>
      </c>
      <c r="AD506" s="26">
        <f t="shared" si="145"/>
        <v>0</v>
      </c>
    </row>
    <row r="507" ht="15.75" customHeight="1">
      <c r="B507" s="22">
        <v>2009.0</v>
      </c>
      <c r="C507" s="9" t="str">
        <f>'2009'!B37</f>
        <v>-</v>
      </c>
      <c r="D507" s="9" t="str">
        <f>'2009'!D37</f>
        <v>-</v>
      </c>
      <c r="E507" s="9" t="str">
        <f>'2009'!F37</f>
        <v>-</v>
      </c>
      <c r="F507" s="9" t="str">
        <f>'2009'!H37</f>
        <v>-</v>
      </c>
      <c r="G507" s="9" t="str">
        <f>'2009'!J37</f>
        <v>-</v>
      </c>
      <c r="H507" s="9" t="str">
        <f>'2009'!L37</f>
        <v>-</v>
      </c>
      <c r="I507" s="9" t="str">
        <f>'2009'!N37</f>
        <v>-</v>
      </c>
      <c r="J507" s="9" t="str">
        <f>'2009'!P37</f>
        <v>-</v>
      </c>
      <c r="K507" s="9" t="str">
        <f>'2009'!R37</f>
        <v>-</v>
      </c>
      <c r="L507" s="9" t="str">
        <f>'2009'!T37</f>
        <v>-</v>
      </c>
      <c r="M507" s="9" t="str">
        <f>'2009'!V37</f>
        <v>-</v>
      </c>
      <c r="N507" s="25" t="str">
        <f>'2009'!X37</f>
        <v>-</v>
      </c>
      <c r="O507" s="26">
        <f t="shared" si="144"/>
        <v>0</v>
      </c>
      <c r="P507" s="21"/>
      <c r="Q507" s="22">
        <v>2009.0</v>
      </c>
      <c r="R507" s="9" t="str">
        <f>'2009'!B36</f>
        <v>-</v>
      </c>
      <c r="S507" s="9" t="str">
        <f>'2009'!D36</f>
        <v>-</v>
      </c>
      <c r="T507" s="9" t="str">
        <f>'2009'!F36</f>
        <v>-</v>
      </c>
      <c r="U507" s="9" t="str">
        <f>'2009'!H36</f>
        <v>-</v>
      </c>
      <c r="V507" s="9" t="str">
        <f>'2009'!J36</f>
        <v>-</v>
      </c>
      <c r="W507" s="9" t="str">
        <f>'2009'!L36</f>
        <v>-</v>
      </c>
      <c r="X507" s="9" t="str">
        <f>'2009'!N36</f>
        <v>-</v>
      </c>
      <c r="Y507" s="9" t="str">
        <f>'2009'!P36</f>
        <v>-</v>
      </c>
      <c r="Z507" s="9" t="str">
        <f>'2009'!R36</f>
        <v>-</v>
      </c>
      <c r="AA507" s="9" t="str">
        <f>'2009'!T36</f>
        <v>-</v>
      </c>
      <c r="AB507" s="9" t="str">
        <f>'2009'!V36</f>
        <v>-</v>
      </c>
      <c r="AC507" s="25" t="str">
        <f>'2009'!X36</f>
        <v>-</v>
      </c>
      <c r="AD507" s="26">
        <f t="shared" si="145"/>
        <v>0</v>
      </c>
    </row>
    <row r="508" ht="15.75" customHeight="1">
      <c r="B508" s="22">
        <v>2010.0</v>
      </c>
      <c r="C508" s="9" t="str">
        <f>'2010'!B37</f>
        <v>-</v>
      </c>
      <c r="D508" s="9" t="str">
        <f>'2010'!D37</f>
        <v>-</v>
      </c>
      <c r="E508" s="9" t="str">
        <f>'2010'!F37</f>
        <v>-</v>
      </c>
      <c r="F508" s="9" t="str">
        <f>'2010'!H37</f>
        <v>-</v>
      </c>
      <c r="G508" s="9" t="str">
        <f>'2010'!J37</f>
        <v>-</v>
      </c>
      <c r="H508" s="9" t="str">
        <f>'2010'!L37</f>
        <v>-</v>
      </c>
      <c r="I508" s="9" t="str">
        <f>'2010'!N37</f>
        <v>-</v>
      </c>
      <c r="J508" s="9" t="str">
        <f>'2010'!P37</f>
        <v>-</v>
      </c>
      <c r="K508" s="9" t="str">
        <f>'2010'!R37</f>
        <v>-</v>
      </c>
      <c r="L508" s="9" t="str">
        <f>'2010'!T37</f>
        <v>-</v>
      </c>
      <c r="M508" s="9" t="str">
        <f>'2010'!V37</f>
        <v>-</v>
      </c>
      <c r="N508" s="25" t="str">
        <f>'2010'!X37</f>
        <v>-</v>
      </c>
      <c r="O508" s="26">
        <f t="shared" si="144"/>
        <v>0</v>
      </c>
      <c r="P508" s="21"/>
      <c r="Q508" s="22">
        <v>2010.0</v>
      </c>
      <c r="R508" s="9" t="str">
        <f>'2010'!B36</f>
        <v>-</v>
      </c>
      <c r="S508" s="9" t="str">
        <f>'2010'!D36</f>
        <v>-</v>
      </c>
      <c r="T508" s="9" t="str">
        <f>'2010'!F36</f>
        <v>-</v>
      </c>
      <c r="U508" s="9" t="str">
        <f>'2010'!H36</f>
        <v>-</v>
      </c>
      <c r="V508" s="9" t="str">
        <f>'2010'!J36</f>
        <v>-</v>
      </c>
      <c r="W508" s="9" t="str">
        <f>'2010'!L36</f>
        <v>-</v>
      </c>
      <c r="X508" s="9" t="str">
        <f>'2010'!N36</f>
        <v>-</v>
      </c>
      <c r="Y508" s="9" t="str">
        <f>'2010'!P36</f>
        <v>-</v>
      </c>
      <c r="Z508" s="9" t="str">
        <f>'2010'!R36</f>
        <v>-</v>
      </c>
      <c r="AA508" s="9" t="str">
        <f>'2010'!T36</f>
        <v>-</v>
      </c>
      <c r="AB508" s="9" t="str">
        <f>'2010'!V36</f>
        <v>-</v>
      </c>
      <c r="AC508" s="25" t="str">
        <f>'2010'!X36</f>
        <v>-</v>
      </c>
      <c r="AD508" s="26">
        <f t="shared" si="145"/>
        <v>0</v>
      </c>
    </row>
    <row r="509" ht="15.75" customHeight="1">
      <c r="B509" s="22">
        <v>2011.0</v>
      </c>
      <c r="C509" s="9" t="str">
        <f>'2011'!B37</f>
        <v>-</v>
      </c>
      <c r="D509" s="9" t="str">
        <f>'2011'!D37</f>
        <v>-</v>
      </c>
      <c r="E509" s="9" t="str">
        <f>'2011'!F37</f>
        <v>-</v>
      </c>
      <c r="F509" s="9" t="str">
        <f>'2011'!H37</f>
        <v>-</v>
      </c>
      <c r="G509" s="9" t="str">
        <f>'2011'!J37</f>
        <v>-</v>
      </c>
      <c r="H509" s="9" t="str">
        <f>'2011'!L37</f>
        <v>-</v>
      </c>
      <c r="I509" s="9" t="str">
        <f>'2011'!N37</f>
        <v>-</v>
      </c>
      <c r="J509" s="9" t="str">
        <f>'2011'!P37</f>
        <v>-</v>
      </c>
      <c r="K509" s="9" t="str">
        <f>'2011'!R37</f>
        <v>-</v>
      </c>
      <c r="L509" s="9" t="str">
        <f>'2011'!T37</f>
        <v>-</v>
      </c>
      <c r="M509" s="9" t="str">
        <f>'2011'!V37</f>
        <v>-</v>
      </c>
      <c r="N509" s="25" t="str">
        <f>'2011'!X37</f>
        <v>-</v>
      </c>
      <c r="O509" s="26">
        <f t="shared" si="144"/>
        <v>0</v>
      </c>
      <c r="P509" s="21"/>
      <c r="Q509" s="22">
        <v>2011.0</v>
      </c>
      <c r="R509" s="9" t="str">
        <f>'2011'!B36</f>
        <v>-</v>
      </c>
      <c r="S509" s="9" t="str">
        <f>'2011'!D36</f>
        <v>-</v>
      </c>
      <c r="T509" s="9" t="str">
        <f>'2011'!F36</f>
        <v>-</v>
      </c>
      <c r="U509" s="9" t="str">
        <f>'2011'!H36</f>
        <v>-</v>
      </c>
      <c r="V509" s="9" t="str">
        <f>'2011'!J36</f>
        <v>-</v>
      </c>
      <c r="W509" s="9" t="str">
        <f>'2011'!L36</f>
        <v>-</v>
      </c>
      <c r="X509" s="9" t="str">
        <f>'2011'!N36</f>
        <v>-</v>
      </c>
      <c r="Y509" s="9" t="str">
        <f>'2011'!P36</f>
        <v>-</v>
      </c>
      <c r="Z509" s="9" t="str">
        <f>'2011'!R36</f>
        <v>-</v>
      </c>
      <c r="AA509" s="9" t="str">
        <f>'2011'!T36</f>
        <v>-</v>
      </c>
      <c r="AB509" s="9" t="str">
        <f>'2011'!V36</f>
        <v>-</v>
      </c>
      <c r="AC509" s="25" t="str">
        <f>'2011'!X36</f>
        <v>-</v>
      </c>
      <c r="AD509" s="26">
        <f t="shared" si="145"/>
        <v>0</v>
      </c>
    </row>
    <row r="510" ht="15.75" customHeight="1">
      <c r="B510" s="22">
        <v>2012.0</v>
      </c>
      <c r="C510" s="9" t="str">
        <f>'2012'!B37</f>
        <v>-</v>
      </c>
      <c r="D510" s="9" t="str">
        <f>'2012'!D37</f>
        <v>-</v>
      </c>
      <c r="E510" s="9" t="str">
        <f>'2012'!F37</f>
        <v>-</v>
      </c>
      <c r="F510" s="9" t="str">
        <f>'2012'!H37</f>
        <v>-</v>
      </c>
      <c r="G510" s="9" t="str">
        <f>'2012'!J37</f>
        <v>-</v>
      </c>
      <c r="H510" s="9" t="str">
        <f>'2012'!L37</f>
        <v>-</v>
      </c>
      <c r="I510" s="9" t="str">
        <f>'2012'!N37</f>
        <v>-</v>
      </c>
      <c r="J510" s="9" t="str">
        <f>'2012'!P37</f>
        <v>-</v>
      </c>
      <c r="K510" s="9" t="str">
        <f>'2012'!R37</f>
        <v>-</v>
      </c>
      <c r="L510" s="9" t="str">
        <f>'2012'!T37</f>
        <v>-</v>
      </c>
      <c r="M510" s="9" t="str">
        <f>'2012'!V37</f>
        <v>-</v>
      </c>
      <c r="N510" s="25" t="str">
        <f>'2012'!X37</f>
        <v>-</v>
      </c>
      <c r="O510" s="26">
        <f t="shared" si="144"/>
        <v>0</v>
      </c>
      <c r="P510" s="21"/>
      <c r="Q510" s="22">
        <v>2012.0</v>
      </c>
      <c r="R510" s="9" t="str">
        <f>'2012'!B36</f>
        <v>-</v>
      </c>
      <c r="S510" s="9" t="str">
        <f>'2012'!D36</f>
        <v>-</v>
      </c>
      <c r="T510" s="9" t="str">
        <f>'2012'!F36</f>
        <v>-</v>
      </c>
      <c r="U510" s="9" t="str">
        <f>'2012'!H36</f>
        <v>-</v>
      </c>
      <c r="V510" s="9" t="str">
        <f>'2012'!J36</f>
        <v>-</v>
      </c>
      <c r="W510" s="9" t="str">
        <f>'2012'!L36</f>
        <v>-</v>
      </c>
      <c r="X510" s="9" t="str">
        <f>'2012'!N36</f>
        <v>-</v>
      </c>
      <c r="Y510" s="9" t="str">
        <f>'2012'!P36</f>
        <v>-</v>
      </c>
      <c r="Z510" s="9" t="str">
        <f>'2012'!R36</f>
        <v>-</v>
      </c>
      <c r="AA510" s="9" t="str">
        <f>'2012'!T36</f>
        <v>-</v>
      </c>
      <c r="AB510" s="9" t="str">
        <f>'2012'!V36</f>
        <v>-</v>
      </c>
      <c r="AC510" s="25" t="str">
        <f>'2012'!X36</f>
        <v>-</v>
      </c>
      <c r="AD510" s="26">
        <f t="shared" si="145"/>
        <v>0</v>
      </c>
    </row>
    <row r="511" ht="15.75" customHeight="1">
      <c r="B511" s="22">
        <v>2013.0</v>
      </c>
      <c r="C511" s="9" t="str">
        <f>'2013'!B37</f>
        <v>-</v>
      </c>
      <c r="D511" s="9" t="str">
        <f>'2013'!D37</f>
        <v>-</v>
      </c>
      <c r="E511" s="9" t="str">
        <f>'2013'!F37</f>
        <v>-</v>
      </c>
      <c r="F511" s="9" t="str">
        <f>'2013'!H37</f>
        <v>-</v>
      </c>
      <c r="G511" s="9" t="str">
        <f>'2013'!J37</f>
        <v>-</v>
      </c>
      <c r="H511" s="9" t="str">
        <f>'2013'!L37</f>
        <v>-</v>
      </c>
      <c r="I511" s="9" t="str">
        <f>'2013'!N37</f>
        <v>-</v>
      </c>
      <c r="J511" s="9" t="str">
        <f>'2013'!P37</f>
        <v>-</v>
      </c>
      <c r="K511" s="9" t="str">
        <f>'2013'!R37</f>
        <v>-</v>
      </c>
      <c r="L511" s="9" t="str">
        <f>'2013'!T37</f>
        <v>-</v>
      </c>
      <c r="M511" s="9" t="str">
        <f>'2013'!V37</f>
        <v>-</v>
      </c>
      <c r="N511" s="25" t="str">
        <f>'2013'!X37</f>
        <v>-</v>
      </c>
      <c r="O511" s="26">
        <f t="shared" si="144"/>
        <v>0</v>
      </c>
      <c r="P511" s="21"/>
      <c r="Q511" s="22">
        <v>2013.0</v>
      </c>
      <c r="R511" s="9" t="str">
        <f>'2013'!B36</f>
        <v>-</v>
      </c>
      <c r="S511" s="9" t="str">
        <f>'2013'!D36</f>
        <v>-</v>
      </c>
      <c r="T511" s="9" t="str">
        <f>'2013'!F36</f>
        <v>-</v>
      </c>
      <c r="U511" s="9" t="str">
        <f>'2013'!H36</f>
        <v>-</v>
      </c>
      <c r="V511" s="9" t="str">
        <f>'2013'!J36</f>
        <v>-</v>
      </c>
      <c r="W511" s="9" t="str">
        <f>'2013'!L36</f>
        <v>-</v>
      </c>
      <c r="X511" s="9" t="str">
        <f>'2013'!N36</f>
        <v>-</v>
      </c>
      <c r="Y511" s="9" t="str">
        <f>'2013'!P36</f>
        <v>-</v>
      </c>
      <c r="Z511" s="9" t="str">
        <f>'2013'!R36</f>
        <v>-</v>
      </c>
      <c r="AA511" s="9" t="str">
        <f>'2013'!T36</f>
        <v>-</v>
      </c>
      <c r="AB511" s="9" t="str">
        <f>'2013'!V36</f>
        <v>-</v>
      </c>
      <c r="AC511" s="25" t="str">
        <f>'2013'!X36</f>
        <v>-</v>
      </c>
      <c r="AD511" s="26">
        <f t="shared" si="145"/>
        <v>0</v>
      </c>
    </row>
    <row r="512" ht="15.75" customHeight="1">
      <c r="B512" s="22">
        <v>2014.0</v>
      </c>
      <c r="C512" s="9" t="str">
        <f>'2014'!B37</f>
        <v>-</v>
      </c>
      <c r="D512" s="9" t="str">
        <f>'2014'!D37</f>
        <v>-</v>
      </c>
      <c r="E512" s="9" t="str">
        <f>'2014'!F37</f>
        <v>-</v>
      </c>
      <c r="F512" s="9" t="str">
        <f>'2014'!H37</f>
        <v>-</v>
      </c>
      <c r="G512" s="9" t="str">
        <f>'2014'!J37</f>
        <v>-</v>
      </c>
      <c r="H512" s="9" t="str">
        <f>'2014'!L37</f>
        <v>-</v>
      </c>
      <c r="I512" s="9" t="str">
        <f>'2014'!N37</f>
        <v>-</v>
      </c>
      <c r="J512" s="9" t="str">
        <f>'2014'!P37</f>
        <v>-</v>
      </c>
      <c r="K512" s="9" t="str">
        <f>'2014'!R37</f>
        <v>-</v>
      </c>
      <c r="L512" s="9" t="str">
        <f>'2014'!T37</f>
        <v>-</v>
      </c>
      <c r="M512" s="9" t="str">
        <f>'2014'!V37</f>
        <v>-</v>
      </c>
      <c r="N512" s="25" t="str">
        <f>'2014'!X37</f>
        <v>-</v>
      </c>
      <c r="O512" s="26">
        <f t="shared" si="144"/>
        <v>0</v>
      </c>
      <c r="P512" s="21"/>
      <c r="Q512" s="22">
        <v>2014.0</v>
      </c>
      <c r="R512" s="9" t="str">
        <f>'2014'!B36</f>
        <v>-</v>
      </c>
      <c r="S512" s="9" t="str">
        <f>'2014'!D36</f>
        <v>-</v>
      </c>
      <c r="T512" s="9" t="str">
        <f>'2014'!F36</f>
        <v>-</v>
      </c>
      <c r="U512" s="9" t="str">
        <f>'2014'!H36</f>
        <v>-</v>
      </c>
      <c r="V512" s="9" t="str">
        <f>'2014'!J36</f>
        <v>-</v>
      </c>
      <c r="W512" s="9" t="str">
        <f>'2014'!L36</f>
        <v>-</v>
      </c>
      <c r="X512" s="9" t="str">
        <f>'2014'!N36</f>
        <v>-</v>
      </c>
      <c r="Y512" s="9" t="str">
        <f>'2014'!P36</f>
        <v>-</v>
      </c>
      <c r="Z512" s="9" t="str">
        <f>'2014'!R36</f>
        <v>-</v>
      </c>
      <c r="AA512" s="9" t="str">
        <f>'2014'!T36</f>
        <v>-</v>
      </c>
      <c r="AB512" s="9" t="str">
        <f>'2014'!V36</f>
        <v>-</v>
      </c>
      <c r="AC512" s="25" t="str">
        <f>'2014'!X36</f>
        <v>-</v>
      </c>
      <c r="AD512" s="26">
        <f t="shared" si="145"/>
        <v>0</v>
      </c>
    </row>
    <row r="513" ht="15.75" customHeight="1">
      <c r="B513" s="22">
        <v>2015.0</v>
      </c>
      <c r="C513" s="9" t="str">
        <f>'2015'!B37</f>
        <v>-</v>
      </c>
      <c r="D513" s="9" t="str">
        <f>'2015'!D37</f>
        <v>-</v>
      </c>
      <c r="E513" s="9" t="str">
        <f>'2015'!F37</f>
        <v>-</v>
      </c>
      <c r="F513" s="9" t="str">
        <f>'2015'!H37</f>
        <v>-</v>
      </c>
      <c r="G513" s="9" t="str">
        <f>'2015'!J37</f>
        <v>-</v>
      </c>
      <c r="H513" s="9" t="str">
        <f>'2015'!L37</f>
        <v>-</v>
      </c>
      <c r="I513" s="9" t="str">
        <f>'2015'!N37</f>
        <v>-</v>
      </c>
      <c r="J513" s="9" t="str">
        <f>'2015'!P37</f>
        <v>-</v>
      </c>
      <c r="K513" s="9" t="str">
        <f>'2015'!R37</f>
        <v>-</v>
      </c>
      <c r="L513" s="9" t="str">
        <f>'2015'!T37</f>
        <v>-</v>
      </c>
      <c r="M513" s="9" t="str">
        <f>'2015'!V37</f>
        <v>-</v>
      </c>
      <c r="N513" s="25" t="str">
        <f>'2015'!X37</f>
        <v>-</v>
      </c>
      <c r="O513" s="26">
        <f t="shared" si="144"/>
        <v>0</v>
      </c>
      <c r="P513" s="21"/>
      <c r="Q513" s="22">
        <v>2015.0</v>
      </c>
      <c r="R513" s="9" t="str">
        <f>'2015'!B36</f>
        <v>-</v>
      </c>
      <c r="S513" s="9" t="str">
        <f>'2015'!D36</f>
        <v>-</v>
      </c>
      <c r="T513" s="9" t="str">
        <f>'2015'!F36</f>
        <v>-</v>
      </c>
      <c r="U513" s="9" t="str">
        <f>'2015'!H36</f>
        <v>-</v>
      </c>
      <c r="V513" s="9" t="str">
        <f>'2015'!J36</f>
        <v>-</v>
      </c>
      <c r="W513" s="9" t="str">
        <f>'2015'!L36</f>
        <v>-</v>
      </c>
      <c r="X513" s="9" t="str">
        <f>'2015'!N36</f>
        <v>-</v>
      </c>
      <c r="Y513" s="9" t="str">
        <f>'2015'!P36</f>
        <v>-</v>
      </c>
      <c r="Z513" s="9" t="str">
        <f>'2015'!R36</f>
        <v>-</v>
      </c>
      <c r="AA513" s="9" t="str">
        <f>'2015'!T36</f>
        <v>-</v>
      </c>
      <c r="AB513" s="9" t="str">
        <f>'2015'!V36</f>
        <v>-</v>
      </c>
      <c r="AC513" s="25" t="str">
        <f>'2015'!X36</f>
        <v>-</v>
      </c>
      <c r="AD513" s="26">
        <f t="shared" si="145"/>
        <v>0</v>
      </c>
    </row>
    <row r="514" ht="15.75" customHeight="1">
      <c r="B514" s="22">
        <v>2016.0</v>
      </c>
      <c r="C514" s="9" t="str">
        <f>'2016'!B37</f>
        <v>-</v>
      </c>
      <c r="D514" s="9" t="str">
        <f>'2016'!D37</f>
        <v>-</v>
      </c>
      <c r="E514" s="9" t="str">
        <f>'2016'!F37</f>
        <v>-</v>
      </c>
      <c r="F514" s="9" t="str">
        <f>'2016'!H37</f>
        <v>-</v>
      </c>
      <c r="G514" s="9" t="str">
        <f>'2016'!J37</f>
        <v>-</v>
      </c>
      <c r="H514" s="9" t="str">
        <f>'2016'!L37</f>
        <v>-</v>
      </c>
      <c r="I514" s="9" t="str">
        <f>'2016'!N37</f>
        <v>-</v>
      </c>
      <c r="J514" s="9" t="str">
        <f>'2016'!P37</f>
        <v>-</v>
      </c>
      <c r="K514" s="9" t="str">
        <f>'2016'!R37</f>
        <v>-</v>
      </c>
      <c r="L514" s="9" t="str">
        <f>'2016'!T37</f>
        <v>-</v>
      </c>
      <c r="M514" s="9" t="str">
        <f>'2016'!V37</f>
        <v>-</v>
      </c>
      <c r="N514" s="25" t="str">
        <f>'2016'!X37</f>
        <v>-</v>
      </c>
      <c r="O514" s="26">
        <f t="shared" si="144"/>
        <v>0</v>
      </c>
      <c r="P514" s="21"/>
      <c r="Q514" s="22">
        <v>2016.0</v>
      </c>
      <c r="R514" s="9" t="str">
        <f>'2016'!B36</f>
        <v>-</v>
      </c>
      <c r="S514" s="9" t="str">
        <f>'2016'!D36</f>
        <v>-</v>
      </c>
      <c r="T514" s="9" t="str">
        <f>'2016'!F36</f>
        <v>-</v>
      </c>
      <c r="U514" s="9" t="str">
        <f>'2016'!H36</f>
        <v>-</v>
      </c>
      <c r="V514" s="9" t="str">
        <f>'2016'!J36</f>
        <v>-</v>
      </c>
      <c r="W514" s="9" t="str">
        <f>'2016'!L36</f>
        <v>-</v>
      </c>
      <c r="X514" s="9" t="str">
        <f>'2016'!N36</f>
        <v>-</v>
      </c>
      <c r="Y514" s="9" t="str">
        <f>'2016'!P36</f>
        <v>-</v>
      </c>
      <c r="Z514" s="9" t="str">
        <f>'2016'!R36</f>
        <v>-</v>
      </c>
      <c r="AA514" s="9" t="str">
        <f>'2016'!T36</f>
        <v>-</v>
      </c>
      <c r="AB514" s="9" t="str">
        <f>'2016'!V36</f>
        <v>-</v>
      </c>
      <c r="AC514" s="25" t="str">
        <f>'2016'!X36</f>
        <v>-</v>
      </c>
      <c r="AD514" s="26">
        <f t="shared" si="145"/>
        <v>0</v>
      </c>
    </row>
    <row r="515" ht="15.75" customHeight="1">
      <c r="B515" s="22">
        <v>2017.0</v>
      </c>
      <c r="C515" s="9" t="str">
        <f>'2017'!B37</f>
        <v>-</v>
      </c>
      <c r="D515" s="9" t="str">
        <f>'2017'!D37</f>
        <v>-</v>
      </c>
      <c r="E515" s="9" t="str">
        <f>'2017'!F37</f>
        <v>-</v>
      </c>
      <c r="F515" s="9" t="str">
        <f>'2017'!H37</f>
        <v>-</v>
      </c>
      <c r="G515" s="9" t="str">
        <f>'2017'!J37</f>
        <v>-</v>
      </c>
      <c r="H515" s="9" t="str">
        <f>'2017'!L37</f>
        <v>-</v>
      </c>
      <c r="I515" s="9" t="str">
        <f>'2017'!N37</f>
        <v>-</v>
      </c>
      <c r="J515" s="9" t="str">
        <f>'2017'!P37</f>
        <v>-</v>
      </c>
      <c r="K515" s="9" t="str">
        <f>'2017'!R37</f>
        <v>-</v>
      </c>
      <c r="L515" s="9" t="str">
        <f>'2017'!T37</f>
        <v>-</v>
      </c>
      <c r="M515" s="9" t="str">
        <f>'2017'!V37</f>
        <v>-</v>
      </c>
      <c r="N515" s="25" t="str">
        <f>'2017'!X37</f>
        <v>-</v>
      </c>
      <c r="O515" s="26">
        <f t="shared" si="144"/>
        <v>0</v>
      </c>
      <c r="P515" s="21"/>
      <c r="Q515" s="22">
        <v>2017.0</v>
      </c>
      <c r="R515" s="9" t="str">
        <f>'2017'!B36</f>
        <v>-</v>
      </c>
      <c r="S515" s="9" t="str">
        <f>'2017'!D36</f>
        <v>-</v>
      </c>
      <c r="T515" s="9" t="str">
        <f>'2017'!F36</f>
        <v>-</v>
      </c>
      <c r="U515" s="9" t="str">
        <f>'2017'!H36</f>
        <v>-</v>
      </c>
      <c r="V515" s="9" t="str">
        <f>'2017'!J36</f>
        <v>-</v>
      </c>
      <c r="W515" s="9" t="str">
        <f>'2017'!L36</f>
        <v>-</v>
      </c>
      <c r="X515" s="9" t="str">
        <f>'2017'!N36</f>
        <v>-</v>
      </c>
      <c r="Y515" s="9" t="str">
        <f>'2017'!P36</f>
        <v>-</v>
      </c>
      <c r="Z515" s="9" t="str">
        <f>'2017'!R36</f>
        <v>-</v>
      </c>
      <c r="AA515" s="9" t="str">
        <f>'2017'!T36</f>
        <v>-</v>
      </c>
      <c r="AB515" s="9" t="str">
        <f>'2017'!V36</f>
        <v>-</v>
      </c>
      <c r="AC515" s="25" t="str">
        <f>'2017'!X36</f>
        <v>-</v>
      </c>
      <c r="AD515" s="26">
        <f t="shared" si="145"/>
        <v>0</v>
      </c>
    </row>
    <row r="516" ht="15.75" customHeight="1">
      <c r="B516" s="22">
        <v>2018.0</v>
      </c>
      <c r="C516" s="9" t="str">
        <f>'2018'!B$37</f>
        <v>-</v>
      </c>
      <c r="D516" s="9" t="str">
        <f>'2018'!D$37</f>
        <v>-</v>
      </c>
      <c r="E516" s="9" t="str">
        <f>'2018'!F$37</f>
        <v>-</v>
      </c>
      <c r="F516" s="9" t="str">
        <f>'2018'!H$37</f>
        <v>-</v>
      </c>
      <c r="G516" s="9" t="str">
        <f>'2018'!J$37</f>
        <v>-</v>
      </c>
      <c r="H516" s="9" t="str">
        <f>'2018'!L$37</f>
        <v>-</v>
      </c>
      <c r="I516" s="9" t="str">
        <f>'2018'!N$37</f>
        <v>-</v>
      </c>
      <c r="J516" s="9" t="str">
        <f>'2018'!P$37</f>
        <v>-</v>
      </c>
      <c r="K516" s="9" t="str">
        <f>'2018'!R$37</f>
        <v>-</v>
      </c>
      <c r="L516" s="9" t="str">
        <f>'2018'!T$37</f>
        <v>-</v>
      </c>
      <c r="M516" s="9" t="str">
        <f>'2018'!V$37</f>
        <v>-</v>
      </c>
      <c r="N516" s="25" t="str">
        <f>'2018'!X$37</f>
        <v>-</v>
      </c>
      <c r="O516" s="26">
        <f t="shared" si="144"/>
        <v>0</v>
      </c>
      <c r="P516" s="21"/>
      <c r="Q516" s="22">
        <v>2018.0</v>
      </c>
      <c r="R516" s="9" t="str">
        <f>'2018'!B$36</f>
        <v>-</v>
      </c>
      <c r="S516" s="9" t="str">
        <f>'2018'!D$36</f>
        <v>-</v>
      </c>
      <c r="T516" s="9" t="str">
        <f>'2018'!F$36</f>
        <v>-</v>
      </c>
      <c r="U516" s="9" t="str">
        <f>'2018'!H$36</f>
        <v>-</v>
      </c>
      <c r="V516" s="9" t="str">
        <f>'2018'!J$36</f>
        <v>-</v>
      </c>
      <c r="W516" s="9" t="str">
        <f>'2018'!L$36</f>
        <v>-</v>
      </c>
      <c r="X516" s="9" t="str">
        <f>'2018'!N$36</f>
        <v>-</v>
      </c>
      <c r="Y516" s="9" t="str">
        <f>'2018'!P$36</f>
        <v>-</v>
      </c>
      <c r="Z516" s="9" t="str">
        <f>'2018'!R$36</f>
        <v>-</v>
      </c>
      <c r="AA516" s="9" t="str">
        <f>'2018'!T$36</f>
        <v>-</v>
      </c>
      <c r="AB516" s="9" t="str">
        <f>'2018'!V$36</f>
        <v>-</v>
      </c>
      <c r="AC516" s="25" t="str">
        <f>'2018'!X$36</f>
        <v>-</v>
      </c>
      <c r="AD516" s="26">
        <f t="shared" si="145"/>
        <v>0</v>
      </c>
    </row>
    <row r="517" ht="15.75" customHeight="1">
      <c r="B517" s="22">
        <v>2019.0</v>
      </c>
      <c r="C517" s="9" t="str">
        <f>'2019'!B$37</f>
        <v>-</v>
      </c>
      <c r="D517" s="9" t="str">
        <f>'2019'!D$37</f>
        <v>-</v>
      </c>
      <c r="E517" s="9" t="str">
        <f>'2019'!F$37</f>
        <v>-</v>
      </c>
      <c r="F517" s="9" t="str">
        <f>'2019'!H$37</f>
        <v>-</v>
      </c>
      <c r="G517" s="9" t="str">
        <f>'2019'!J$37</f>
        <v>-</v>
      </c>
      <c r="H517" s="9" t="str">
        <f>'2019'!L$37</f>
        <v>-</v>
      </c>
      <c r="I517" s="9" t="str">
        <f>'2019'!N$37</f>
        <v>-</v>
      </c>
      <c r="J517" s="9" t="str">
        <f>'2019'!P$37</f>
        <v>-</v>
      </c>
      <c r="K517" s="9" t="str">
        <f>'2019'!R$37</f>
        <v>-</v>
      </c>
      <c r="L517" s="9" t="str">
        <f>'2019'!T$37</f>
        <v>-</v>
      </c>
      <c r="M517" s="9" t="str">
        <f>'2019'!V$37</f>
        <v>-</v>
      </c>
      <c r="N517" s="25" t="str">
        <f>'2019'!X$37</f>
        <v>-</v>
      </c>
      <c r="O517" s="26">
        <f t="shared" si="144"/>
        <v>0</v>
      </c>
      <c r="P517" s="21"/>
      <c r="Q517" s="22">
        <v>2019.0</v>
      </c>
      <c r="R517" s="9" t="str">
        <f>'2019'!B$36</f>
        <v>-</v>
      </c>
      <c r="S517" s="9" t="str">
        <f>'2019'!D$36</f>
        <v>-</v>
      </c>
      <c r="T517" s="9" t="str">
        <f>'2019'!F$36</f>
        <v>-</v>
      </c>
      <c r="U517" s="9" t="str">
        <f>'2019'!H$36</f>
        <v>-</v>
      </c>
      <c r="V517" s="9" t="str">
        <f>'2019'!J$36</f>
        <v>-</v>
      </c>
      <c r="W517" s="9" t="str">
        <f>'2019'!L$36</f>
        <v>-</v>
      </c>
      <c r="X517" s="9" t="str">
        <f>'2019'!N$36</f>
        <v>-</v>
      </c>
      <c r="Y517" s="9" t="str">
        <f>'2019'!P$36</f>
        <v>-</v>
      </c>
      <c r="Z517" s="9" t="str">
        <f>'2019'!R$36</f>
        <v>-</v>
      </c>
      <c r="AA517" s="9" t="str">
        <f>'2019'!T$36</f>
        <v>-</v>
      </c>
      <c r="AB517" s="9" t="str">
        <f>'2019'!V$36</f>
        <v>-</v>
      </c>
      <c r="AC517" s="25" t="str">
        <f>'2019'!X$36</f>
        <v>-</v>
      </c>
      <c r="AD517" s="26">
        <f t="shared" si="145"/>
        <v>0</v>
      </c>
    </row>
    <row r="518" ht="15.75" customHeight="1">
      <c r="B518" s="22">
        <v>2020.0</v>
      </c>
      <c r="C518" s="9" t="str">
        <f>'2020'!B$37</f>
        <v>-</v>
      </c>
      <c r="D518" s="9" t="str">
        <f>'2020'!D$37</f>
        <v>-</v>
      </c>
      <c r="E518" s="9" t="str">
        <f>'2020'!F$37</f>
        <v>-</v>
      </c>
      <c r="F518" s="9" t="str">
        <f>'2020'!H$37</f>
        <v>-</v>
      </c>
      <c r="G518" s="9" t="str">
        <f>'2020'!J$37</f>
        <v>-</v>
      </c>
      <c r="H518" s="9" t="str">
        <f>'2020'!L$37</f>
        <v>-</v>
      </c>
      <c r="I518" s="9" t="str">
        <f>'2020'!N$37</f>
        <v>-</v>
      </c>
      <c r="J518" s="9" t="str">
        <f>'2020'!P$37</f>
        <v>-</v>
      </c>
      <c r="K518" s="9" t="str">
        <f>'2020'!R$37</f>
        <v>-</v>
      </c>
      <c r="L518" s="9" t="str">
        <f>'2020'!T$37</f>
        <v>-</v>
      </c>
      <c r="M518" s="9" t="str">
        <f>'2020'!V$37</f>
        <v>-</v>
      </c>
      <c r="N518" s="25" t="str">
        <f>'2020'!X$37</f>
        <v>-</v>
      </c>
      <c r="O518" s="26">
        <f t="shared" si="144"/>
        <v>0</v>
      </c>
      <c r="P518" s="21"/>
      <c r="Q518" s="22">
        <v>2020.0</v>
      </c>
      <c r="R518" s="9" t="str">
        <f>'2020'!B$36</f>
        <v>-</v>
      </c>
      <c r="S518" s="9" t="str">
        <f>'2020'!D$36</f>
        <v>-</v>
      </c>
      <c r="T518" s="9" t="str">
        <f>'2020'!F$36</f>
        <v>-</v>
      </c>
      <c r="U518" s="9" t="str">
        <f>'2020'!H$36</f>
        <v>-</v>
      </c>
      <c r="V518" s="9" t="str">
        <f>'2020'!J$36</f>
        <v>-</v>
      </c>
      <c r="W518" s="9" t="str">
        <f>'2020'!L$36</f>
        <v>-</v>
      </c>
      <c r="X518" s="9" t="str">
        <f>'2020'!N$36</f>
        <v>-</v>
      </c>
      <c r="Y518" s="9" t="str">
        <f>'2020'!P$36</f>
        <v>-</v>
      </c>
      <c r="Z518" s="9" t="str">
        <f>'2020'!R$36</f>
        <v>-</v>
      </c>
      <c r="AA518" s="9" t="str">
        <f>'2020'!T$36</f>
        <v>-</v>
      </c>
      <c r="AB518" s="9" t="str">
        <f>'2020'!V$36</f>
        <v>-</v>
      </c>
      <c r="AC518" s="25" t="str">
        <f>'2020'!X$36</f>
        <v>-</v>
      </c>
      <c r="AD518" s="26">
        <f t="shared" si="145"/>
        <v>0</v>
      </c>
    </row>
    <row r="519" ht="15.75" customHeight="1">
      <c r="B519" s="22">
        <v>2021.0</v>
      </c>
      <c r="C519" s="9" t="str">
        <f>'2021'!B$37</f>
        <v>-</v>
      </c>
      <c r="D519" s="9" t="str">
        <f>'2021'!D$37</f>
        <v>-</v>
      </c>
      <c r="E519" s="9" t="str">
        <f>'2021'!F$37</f>
        <v>-</v>
      </c>
      <c r="F519" s="9" t="str">
        <f>'2021'!H$37</f>
        <v>-</v>
      </c>
      <c r="G519" s="9" t="str">
        <f>'2021'!J$37</f>
        <v>-</v>
      </c>
      <c r="H519" s="9" t="str">
        <f>'2021'!L$37</f>
        <v>-</v>
      </c>
      <c r="I519" s="9" t="str">
        <f>'2021'!N$37</f>
        <v>-</v>
      </c>
      <c r="J519" s="9" t="str">
        <f>'2021'!P$37</f>
        <v>-</v>
      </c>
      <c r="K519" s="9" t="str">
        <f>'2021'!R$37</f>
        <v>-</v>
      </c>
      <c r="L519" s="9" t="str">
        <f>'2021'!T$37</f>
        <v>-</v>
      </c>
      <c r="M519" s="9" t="str">
        <f>'2021'!V$37</f>
        <v>-</v>
      </c>
      <c r="N519" s="25" t="str">
        <f>'2021'!X$37</f>
        <v>-</v>
      </c>
      <c r="O519" s="26">
        <f t="shared" si="144"/>
        <v>0</v>
      </c>
      <c r="P519" s="21"/>
      <c r="Q519" s="22">
        <v>2021.0</v>
      </c>
      <c r="R519" s="9" t="str">
        <f>'2021'!B$36</f>
        <v>-</v>
      </c>
      <c r="S519" s="9" t="str">
        <f>'2021'!D$36</f>
        <v>-</v>
      </c>
      <c r="T519" s="9" t="str">
        <f>'2021'!F$36</f>
        <v>-</v>
      </c>
      <c r="U519" s="9" t="str">
        <f>'2021'!H$36</f>
        <v>-</v>
      </c>
      <c r="V519" s="9" t="str">
        <f>'2021'!J$36</f>
        <v>-</v>
      </c>
      <c r="W519" s="9" t="str">
        <f>'2021'!L$36</f>
        <v>-</v>
      </c>
      <c r="X519" s="9" t="str">
        <f>'2021'!N$36</f>
        <v>-</v>
      </c>
      <c r="Y519" s="9" t="str">
        <f>'2021'!P$36</f>
        <v>-</v>
      </c>
      <c r="Z519" s="9" t="str">
        <f>'2021'!R$36</f>
        <v>-</v>
      </c>
      <c r="AA519" s="9" t="str">
        <f>'2021'!T$36</f>
        <v>-</v>
      </c>
      <c r="AB519" s="9" t="str">
        <f>'2021'!V$36</f>
        <v>-</v>
      </c>
      <c r="AC519" s="25" t="str">
        <f>'2021'!X$36</f>
        <v>-</v>
      </c>
      <c r="AD519" s="26">
        <f t="shared" si="145"/>
        <v>0</v>
      </c>
    </row>
    <row r="520" ht="15.75" customHeight="1">
      <c r="B520" s="22">
        <v>2022.0</v>
      </c>
      <c r="C520" s="9" t="str">
        <f>'2022'!B$37</f>
        <v>-</v>
      </c>
      <c r="D520" s="9" t="str">
        <f>'2022'!D$37</f>
        <v>-</v>
      </c>
      <c r="E520" s="9" t="str">
        <f>'2022'!F$37</f>
        <v>-</v>
      </c>
      <c r="F520" s="9" t="str">
        <f>'2022'!H$37</f>
        <v>-</v>
      </c>
      <c r="G520" s="9" t="str">
        <f>'2022'!J$37</f>
        <v>-</v>
      </c>
      <c r="H520" s="9" t="str">
        <f>'2022'!L$37</f>
        <v>-</v>
      </c>
      <c r="I520" s="9" t="str">
        <f>'2022'!N$37</f>
        <v>-</v>
      </c>
      <c r="J520" s="9" t="str">
        <f>'2022'!P$37</f>
        <v>-</v>
      </c>
      <c r="K520" s="9" t="str">
        <f>'2022'!R$37</f>
        <v>-</v>
      </c>
      <c r="L520" s="9" t="str">
        <f>'2022'!T$37</f>
        <v>-</v>
      </c>
      <c r="M520" s="9" t="str">
        <f>'2022'!V$37</f>
        <v>-</v>
      </c>
      <c r="N520" s="25" t="str">
        <f>'2022'!X$37</f>
        <v>-</v>
      </c>
      <c r="O520" s="26">
        <f t="shared" si="144"/>
        <v>0</v>
      </c>
      <c r="P520" s="21"/>
      <c r="Q520" s="22">
        <v>2022.0</v>
      </c>
      <c r="R520" s="9" t="str">
        <f>'2022'!B$36</f>
        <v>-</v>
      </c>
      <c r="S520" s="9" t="str">
        <f>'2022'!D$36</f>
        <v>-</v>
      </c>
      <c r="T520" s="9" t="str">
        <f>'2022'!F$36</f>
        <v>-</v>
      </c>
      <c r="U520" s="9" t="str">
        <f>'2022'!H$36</f>
        <v>-</v>
      </c>
      <c r="V520" s="9" t="str">
        <f>'2022'!J$36</f>
        <v>-</v>
      </c>
      <c r="W520" s="9" t="str">
        <f>'2022'!L$36</f>
        <v>-</v>
      </c>
      <c r="X520" s="9" t="str">
        <f>'2022'!N$36</f>
        <v>-</v>
      </c>
      <c r="Y520" s="9" t="str">
        <f>'2022'!P$36</f>
        <v>-</v>
      </c>
      <c r="Z520" s="9" t="str">
        <f>'2022'!R$36</f>
        <v>-</v>
      </c>
      <c r="AA520" s="9" t="str">
        <f>'2022'!T$36</f>
        <v>-</v>
      </c>
      <c r="AB520" s="9" t="str">
        <f>'2022'!V$36</f>
        <v>-</v>
      </c>
      <c r="AC520" s="25" t="str">
        <f>'2022'!X$36</f>
        <v>-</v>
      </c>
      <c r="AD520" s="26">
        <f t="shared" si="145"/>
        <v>0</v>
      </c>
    </row>
    <row r="521" ht="15.75" customHeight="1">
      <c r="B521" s="22">
        <v>2023.0</v>
      </c>
      <c r="C521" s="9" t="str">
        <f>'2023'!B$37</f>
        <v>-</v>
      </c>
      <c r="D521" s="9" t="str">
        <f>'2023'!D$37</f>
        <v>-</v>
      </c>
      <c r="E521" s="9" t="str">
        <f>'2023'!F$37</f>
        <v>-</v>
      </c>
      <c r="F521" s="9" t="str">
        <f>'2023'!H$37</f>
        <v>-</v>
      </c>
      <c r="G521" s="9" t="str">
        <f>'2023'!J$37</f>
        <v>-</v>
      </c>
      <c r="H521" s="9" t="str">
        <f>'2023'!L$37</f>
        <v>-</v>
      </c>
      <c r="I521" s="9" t="str">
        <f>'2023'!N$37</f>
        <v>-</v>
      </c>
      <c r="J521" s="9" t="str">
        <f>'2023'!P$37</f>
        <v>-</v>
      </c>
      <c r="K521" s="9" t="str">
        <f>'2023'!R$37</f>
        <v>-</v>
      </c>
      <c r="L521" s="9" t="str">
        <f>'2023'!T$37</f>
        <v>-</v>
      </c>
      <c r="M521" s="9" t="str">
        <f>'2023'!V$37</f>
        <v>-</v>
      </c>
      <c r="N521" s="25" t="str">
        <f>'2023'!X$37</f>
        <v>-</v>
      </c>
      <c r="O521" s="26">
        <f t="shared" si="144"/>
        <v>0</v>
      </c>
      <c r="P521" s="21"/>
      <c r="Q521" s="22">
        <v>2023.0</v>
      </c>
      <c r="R521" s="9" t="str">
        <f>'2023'!B$36</f>
        <v>-</v>
      </c>
      <c r="S521" s="9" t="str">
        <f>'2023'!D$36</f>
        <v>-</v>
      </c>
      <c r="T521" s="9" t="str">
        <f>'2023'!F$36</f>
        <v>-</v>
      </c>
      <c r="U521" s="9" t="str">
        <f>'2023'!H$36</f>
        <v>-</v>
      </c>
      <c r="V521" s="9" t="str">
        <f>'2023'!J$36</f>
        <v>-</v>
      </c>
      <c r="W521" s="9" t="str">
        <f>'2023'!L$36</f>
        <v>-</v>
      </c>
      <c r="X521" s="9" t="str">
        <f>'2023'!N$36</f>
        <v>-</v>
      </c>
      <c r="Y521" s="9" t="str">
        <f>'2023'!P$36</f>
        <v>-</v>
      </c>
      <c r="Z521" s="9" t="str">
        <f>'2023'!R$36</f>
        <v>-</v>
      </c>
      <c r="AA521" s="9" t="str">
        <f>'2023'!T$36</f>
        <v>-</v>
      </c>
      <c r="AB521" s="9" t="str">
        <f>'2023'!V$36</f>
        <v>-</v>
      </c>
      <c r="AC521" s="25" t="str">
        <f>'2023'!X$36</f>
        <v>-</v>
      </c>
      <c r="AD521" s="26">
        <f t="shared" si="145"/>
        <v>0</v>
      </c>
    </row>
    <row r="522" ht="15.75" customHeight="1">
      <c r="B522" s="22">
        <v>2024.0</v>
      </c>
      <c r="C522" s="9" t="str">
        <f>'2024'!B$37</f>
        <v>-</v>
      </c>
      <c r="D522" s="9" t="str">
        <f>'2024'!D$37</f>
        <v>-</v>
      </c>
      <c r="E522" s="9" t="str">
        <f>'2024'!F$37</f>
        <v>-</v>
      </c>
      <c r="F522" s="9" t="str">
        <f>'2024'!H$37</f>
        <v>-</v>
      </c>
      <c r="G522" s="9" t="str">
        <f>'2024'!J$37</f>
        <v>-</v>
      </c>
      <c r="H522" s="9" t="str">
        <f>'2024'!L$37</f>
        <v>-</v>
      </c>
      <c r="I522" s="9" t="str">
        <f>'2024'!N$37</f>
        <v>-</v>
      </c>
      <c r="J522" s="9" t="str">
        <f>'2024'!P$37</f>
        <v>-</v>
      </c>
      <c r="K522" s="9" t="str">
        <f>'2024'!R$37</f>
        <v>-</v>
      </c>
      <c r="L522" s="9" t="str">
        <f>'2024'!T$37</f>
        <v>-</v>
      </c>
      <c r="M522" s="9" t="str">
        <f>'2024'!V$37</f>
        <v>-</v>
      </c>
      <c r="N522" s="25" t="str">
        <f>'2024'!X$37</f>
        <v>-</v>
      </c>
      <c r="O522" s="26">
        <f t="shared" si="144"/>
        <v>0</v>
      </c>
      <c r="P522" s="21"/>
      <c r="Q522" s="22">
        <v>2024.0</v>
      </c>
      <c r="R522" s="9" t="str">
        <f>'2024'!B$36</f>
        <v>-</v>
      </c>
      <c r="S522" s="9" t="str">
        <f>'2024'!D$36</f>
        <v>-</v>
      </c>
      <c r="T522" s="9" t="str">
        <f>'2024'!F$36</f>
        <v>-</v>
      </c>
      <c r="U522" s="9" t="str">
        <f>'2024'!H$36</f>
        <v>-</v>
      </c>
      <c r="V522" s="9" t="str">
        <f>'2024'!J$36</f>
        <v>-</v>
      </c>
      <c r="W522" s="9" t="str">
        <f>'2024'!L$36</f>
        <v>-</v>
      </c>
      <c r="X522" s="9" t="str">
        <f>'2024'!N$36</f>
        <v>-</v>
      </c>
      <c r="Y522" s="9" t="str">
        <f>'2024'!P$36</f>
        <v>-</v>
      </c>
      <c r="Z522" s="9" t="str">
        <f>'2024'!R$36</f>
        <v>-</v>
      </c>
      <c r="AA522" s="9" t="str">
        <f>'2024'!T$36</f>
        <v>-</v>
      </c>
      <c r="AB522" s="9" t="str">
        <f>'2024'!V$36</f>
        <v>-</v>
      </c>
      <c r="AC522" s="25" t="str">
        <f>'2024'!X$36</f>
        <v>-</v>
      </c>
      <c r="AD522" s="26">
        <f t="shared" si="145"/>
        <v>0</v>
      </c>
    </row>
    <row r="523" ht="15.75" customHeight="1">
      <c r="B523" s="22">
        <v>2025.0</v>
      </c>
      <c r="C523" s="9" t="str">
        <f>'2025'!B$37</f>
        <v>-</v>
      </c>
      <c r="D523" s="9" t="str">
        <f>'2025'!D$37</f>
        <v>-</v>
      </c>
      <c r="E523" s="9" t="str">
        <f>'2025'!F$37</f>
        <v>-</v>
      </c>
      <c r="F523" s="9" t="str">
        <f>'2025'!H$37</f>
        <v>-</v>
      </c>
      <c r="G523" s="9" t="str">
        <f>'2025'!J$37</f>
        <v>-</v>
      </c>
      <c r="H523" s="9" t="str">
        <f>'2025'!L$37</f>
        <v>-</v>
      </c>
      <c r="I523" s="9" t="str">
        <f>'2025'!N$37</f>
        <v>-</v>
      </c>
      <c r="J523" s="9" t="str">
        <f>'2025'!P$37</f>
        <v>-</v>
      </c>
      <c r="K523" s="9" t="str">
        <f>'2025'!R$37</f>
        <v>-</v>
      </c>
      <c r="L523" s="9" t="str">
        <f>'2025'!T$37</f>
        <v>-</v>
      </c>
      <c r="M523" s="9" t="str">
        <f>'2025'!V$37</f>
        <v>-</v>
      </c>
      <c r="N523" s="25" t="str">
        <f>'2025'!X$37</f>
        <v>-</v>
      </c>
      <c r="O523" s="26">
        <f t="shared" si="144"/>
        <v>0</v>
      </c>
      <c r="P523" s="21"/>
      <c r="Q523" s="22">
        <v>2025.0</v>
      </c>
      <c r="R523" s="9" t="str">
        <f>'2025'!B$36</f>
        <v>-</v>
      </c>
      <c r="S523" s="9" t="str">
        <f>'2025'!D$36</f>
        <v>-</v>
      </c>
      <c r="T523" s="9" t="str">
        <f>'2025'!F$36</f>
        <v>-</v>
      </c>
      <c r="U523" s="9" t="str">
        <f>'2025'!H$36</f>
        <v>-</v>
      </c>
      <c r="V523" s="9" t="str">
        <f>'2025'!J$36</f>
        <v>-</v>
      </c>
      <c r="W523" s="9" t="str">
        <f>'2025'!L$36</f>
        <v>-</v>
      </c>
      <c r="X523" s="9" t="str">
        <f>'2025'!N$36</f>
        <v>-</v>
      </c>
      <c r="Y523" s="9" t="str">
        <f>'2025'!P$36</f>
        <v>-</v>
      </c>
      <c r="Z523" s="9" t="str">
        <f>'2025'!R$36</f>
        <v>-</v>
      </c>
      <c r="AA523" s="9" t="str">
        <f>'2025'!T$36</f>
        <v>-</v>
      </c>
      <c r="AB523" s="9" t="str">
        <f>'2025'!V$36</f>
        <v>-</v>
      </c>
      <c r="AC523" s="25" t="str">
        <f>'2025'!X$36</f>
        <v>-</v>
      </c>
      <c r="AD523" s="26">
        <f t="shared" si="145"/>
        <v>0</v>
      </c>
    </row>
    <row r="524" ht="15.75" customHeight="1">
      <c r="B524" s="22">
        <v>2026.0</v>
      </c>
      <c r="C524" s="9" t="str">
        <f>'2026'!B$37</f>
        <v>-</v>
      </c>
      <c r="D524" s="9" t="str">
        <f>'2026'!D$37</f>
        <v>-</v>
      </c>
      <c r="E524" s="9" t="str">
        <f>'2026'!F$37</f>
        <v>-</v>
      </c>
      <c r="F524" s="9" t="str">
        <f>'2026'!H$37</f>
        <v>-</v>
      </c>
      <c r="G524" s="9" t="str">
        <f>'2026'!J$37</f>
        <v>-</v>
      </c>
      <c r="H524" s="9" t="str">
        <f>'2026'!L$37</f>
        <v>-</v>
      </c>
      <c r="I524" s="9" t="str">
        <f>'2026'!N$37</f>
        <v>-</v>
      </c>
      <c r="J524" s="9" t="str">
        <f>'2026'!P$37</f>
        <v>-</v>
      </c>
      <c r="K524" s="9" t="str">
        <f>'2026'!R$37</f>
        <v>-</v>
      </c>
      <c r="L524" s="9" t="str">
        <f>'2026'!T$37</f>
        <v>-</v>
      </c>
      <c r="M524" s="9" t="str">
        <f>'2026'!V$37</f>
        <v>-</v>
      </c>
      <c r="N524" s="25" t="str">
        <f>'2026'!X$37</f>
        <v>-</v>
      </c>
      <c r="O524" s="26">
        <f t="shared" si="144"/>
        <v>0</v>
      </c>
      <c r="P524" s="21"/>
      <c r="Q524" s="22">
        <v>2026.0</v>
      </c>
      <c r="R524" s="9" t="str">
        <f>'2026'!B$36</f>
        <v>-</v>
      </c>
      <c r="S524" s="9" t="str">
        <f>'2026'!D$36</f>
        <v>-</v>
      </c>
      <c r="T524" s="9" t="str">
        <f>'2026'!F$36</f>
        <v>-</v>
      </c>
      <c r="U524" s="9" t="str">
        <f>'2026'!H$36</f>
        <v>-</v>
      </c>
      <c r="V524" s="9" t="str">
        <f>'2026'!J$36</f>
        <v>-</v>
      </c>
      <c r="W524" s="9" t="str">
        <f>'2026'!L$36</f>
        <v>-</v>
      </c>
      <c r="X524" s="9" t="str">
        <f>'2026'!N$36</f>
        <v>-</v>
      </c>
      <c r="Y524" s="9" t="str">
        <f>'2026'!P$36</f>
        <v>-</v>
      </c>
      <c r="Z524" s="9" t="str">
        <f>'2026'!R$36</f>
        <v>-</v>
      </c>
      <c r="AA524" s="9" t="str">
        <f>'2026'!T$36</f>
        <v>-</v>
      </c>
      <c r="AB524" s="9" t="str">
        <f>'2026'!V$36</f>
        <v>-</v>
      </c>
      <c r="AC524" s="25" t="str">
        <f>'2026'!X$36</f>
        <v>-</v>
      </c>
      <c r="AD524" s="26">
        <f t="shared" si="145"/>
        <v>0</v>
      </c>
    </row>
    <row r="525" ht="15.75" customHeight="1">
      <c r="B525" s="34" t="s">
        <v>42</v>
      </c>
      <c r="C525" s="35" t="str">
        <f t="shared" ref="C525:O525" si="146">AVERAGE(C399:C524)</f>
        <v>#DIV/0!</v>
      </c>
      <c r="D525" s="35" t="str">
        <f t="shared" si="146"/>
        <v>#DIV/0!</v>
      </c>
      <c r="E525" s="35" t="str">
        <f t="shared" si="146"/>
        <v>#DIV/0!</v>
      </c>
      <c r="F525" s="35" t="str">
        <f t="shared" si="146"/>
        <v>#DIV/0!</v>
      </c>
      <c r="G525" s="35" t="str">
        <f t="shared" si="146"/>
        <v>#DIV/0!</v>
      </c>
      <c r="H525" s="35" t="str">
        <f t="shared" si="146"/>
        <v>#DIV/0!</v>
      </c>
      <c r="I525" s="35" t="str">
        <f t="shared" si="146"/>
        <v>#DIV/0!</v>
      </c>
      <c r="J525" s="35" t="str">
        <f t="shared" si="146"/>
        <v>#DIV/0!</v>
      </c>
      <c r="K525" s="35" t="str">
        <f t="shared" si="146"/>
        <v>#DIV/0!</v>
      </c>
      <c r="L525" s="35" t="str">
        <f t="shared" si="146"/>
        <v>#DIV/0!</v>
      </c>
      <c r="M525" s="35" t="str">
        <f t="shared" si="146"/>
        <v>#DIV/0!</v>
      </c>
      <c r="N525" s="36" t="str">
        <f t="shared" si="146"/>
        <v>#DIV/0!</v>
      </c>
      <c r="O525" s="37">
        <f t="shared" si="146"/>
        <v>0</v>
      </c>
      <c r="P525" s="21"/>
      <c r="Q525" s="34" t="s">
        <v>42</v>
      </c>
      <c r="R525" s="35" t="str">
        <f t="shared" ref="R525:AD525" si="147">AVERAGE(R399:R524)</f>
        <v>#DIV/0!</v>
      </c>
      <c r="S525" s="35" t="str">
        <f t="shared" si="147"/>
        <v>#DIV/0!</v>
      </c>
      <c r="T525" s="35" t="str">
        <f t="shared" si="147"/>
        <v>#DIV/0!</v>
      </c>
      <c r="U525" s="35" t="str">
        <f t="shared" si="147"/>
        <v>#DIV/0!</v>
      </c>
      <c r="V525" s="35" t="str">
        <f t="shared" si="147"/>
        <v>#DIV/0!</v>
      </c>
      <c r="W525" s="35" t="str">
        <f t="shared" si="147"/>
        <v>#DIV/0!</v>
      </c>
      <c r="X525" s="35" t="str">
        <f t="shared" si="147"/>
        <v>#DIV/0!</v>
      </c>
      <c r="Y525" s="35" t="str">
        <f t="shared" si="147"/>
        <v>#DIV/0!</v>
      </c>
      <c r="Z525" s="35" t="str">
        <f t="shared" si="147"/>
        <v>#DIV/0!</v>
      </c>
      <c r="AA525" s="35" t="str">
        <f t="shared" si="147"/>
        <v>#DIV/0!</v>
      </c>
      <c r="AB525" s="35" t="str">
        <f t="shared" si="147"/>
        <v>#DIV/0!</v>
      </c>
      <c r="AC525" s="36" t="str">
        <f t="shared" si="147"/>
        <v>#DIV/0!</v>
      </c>
      <c r="AD525" s="37">
        <f t="shared" si="147"/>
        <v>0</v>
      </c>
    </row>
    <row r="526" ht="15.75" customHeight="1">
      <c r="B526" s="38" t="s">
        <v>43</v>
      </c>
      <c r="C526" s="9">
        <f t="shared" ref="C526:O526" si="148">MIN(C399:C524)</f>
        <v>0</v>
      </c>
      <c r="D526" s="9">
        <f t="shared" si="148"/>
        <v>0</v>
      </c>
      <c r="E526" s="9">
        <f t="shared" si="148"/>
        <v>0</v>
      </c>
      <c r="F526" s="9">
        <f t="shared" si="148"/>
        <v>0</v>
      </c>
      <c r="G526" s="9">
        <f t="shared" si="148"/>
        <v>0</v>
      </c>
      <c r="H526" s="9">
        <f t="shared" si="148"/>
        <v>0</v>
      </c>
      <c r="I526" s="9">
        <f t="shared" si="148"/>
        <v>0</v>
      </c>
      <c r="J526" s="9">
        <f t="shared" si="148"/>
        <v>0</v>
      </c>
      <c r="K526" s="9">
        <f t="shared" si="148"/>
        <v>0</v>
      </c>
      <c r="L526" s="9">
        <f t="shared" si="148"/>
        <v>0</v>
      </c>
      <c r="M526" s="9">
        <f t="shared" si="148"/>
        <v>0</v>
      </c>
      <c r="N526" s="25">
        <f t="shared" si="148"/>
        <v>0</v>
      </c>
      <c r="O526" s="26">
        <f t="shared" si="148"/>
        <v>0</v>
      </c>
      <c r="P526" s="21"/>
      <c r="Q526" s="38" t="s">
        <v>43</v>
      </c>
      <c r="R526" s="9">
        <f t="shared" ref="R526:AD526" si="149">MIN(R399:R524)</f>
        <v>0</v>
      </c>
      <c r="S526" s="9">
        <f t="shared" si="149"/>
        <v>0</v>
      </c>
      <c r="T526" s="9">
        <f t="shared" si="149"/>
        <v>0</v>
      </c>
      <c r="U526" s="9">
        <f t="shared" si="149"/>
        <v>0</v>
      </c>
      <c r="V526" s="9">
        <f t="shared" si="149"/>
        <v>0</v>
      </c>
      <c r="W526" s="9">
        <f t="shared" si="149"/>
        <v>0</v>
      </c>
      <c r="X526" s="9">
        <f t="shared" si="149"/>
        <v>0</v>
      </c>
      <c r="Y526" s="9">
        <f t="shared" si="149"/>
        <v>0</v>
      </c>
      <c r="Z526" s="9">
        <f t="shared" si="149"/>
        <v>0</v>
      </c>
      <c r="AA526" s="9">
        <f t="shared" si="149"/>
        <v>0</v>
      </c>
      <c r="AB526" s="9">
        <f t="shared" si="149"/>
        <v>0</v>
      </c>
      <c r="AC526" s="25">
        <f t="shared" si="149"/>
        <v>0</v>
      </c>
      <c r="AD526" s="26">
        <f t="shared" si="149"/>
        <v>0</v>
      </c>
    </row>
    <row r="527" ht="15.75" customHeight="1">
      <c r="B527" s="30" t="s">
        <v>39</v>
      </c>
      <c r="C527" s="31">
        <f t="shared" ref="C527:O527" si="150">MAX(C399:C524)</f>
        <v>0</v>
      </c>
      <c r="D527" s="31">
        <f t="shared" si="150"/>
        <v>0</v>
      </c>
      <c r="E527" s="31">
        <f t="shared" si="150"/>
        <v>0</v>
      </c>
      <c r="F527" s="31">
        <f t="shared" si="150"/>
        <v>0</v>
      </c>
      <c r="G527" s="31">
        <f t="shared" si="150"/>
        <v>0</v>
      </c>
      <c r="H527" s="31">
        <f t="shared" si="150"/>
        <v>0</v>
      </c>
      <c r="I527" s="31">
        <f t="shared" si="150"/>
        <v>0</v>
      </c>
      <c r="J527" s="31">
        <f t="shared" si="150"/>
        <v>0</v>
      </c>
      <c r="K527" s="31">
        <f t="shared" si="150"/>
        <v>0</v>
      </c>
      <c r="L527" s="31">
        <f t="shared" si="150"/>
        <v>0</v>
      </c>
      <c r="M527" s="31">
        <f t="shared" si="150"/>
        <v>0</v>
      </c>
      <c r="N527" s="32">
        <f t="shared" si="150"/>
        <v>0</v>
      </c>
      <c r="O527" s="33">
        <f t="shared" si="150"/>
        <v>0</v>
      </c>
      <c r="P527" s="21"/>
      <c r="Q527" s="30" t="s">
        <v>39</v>
      </c>
      <c r="R527" s="31">
        <f t="shared" ref="R527:AD527" si="151">MAX(R399:R524)</f>
        <v>0</v>
      </c>
      <c r="S527" s="31">
        <f t="shared" si="151"/>
        <v>0</v>
      </c>
      <c r="T527" s="31">
        <f t="shared" si="151"/>
        <v>0</v>
      </c>
      <c r="U527" s="31">
        <f t="shared" si="151"/>
        <v>0</v>
      </c>
      <c r="V527" s="31">
        <f t="shared" si="151"/>
        <v>0</v>
      </c>
      <c r="W527" s="31">
        <f t="shared" si="151"/>
        <v>0</v>
      </c>
      <c r="X527" s="31">
        <f t="shared" si="151"/>
        <v>0</v>
      </c>
      <c r="Y527" s="31">
        <f t="shared" si="151"/>
        <v>0</v>
      </c>
      <c r="Z527" s="31">
        <f t="shared" si="151"/>
        <v>0</v>
      </c>
      <c r="AA527" s="31">
        <f t="shared" si="151"/>
        <v>0</v>
      </c>
      <c r="AB527" s="31">
        <f t="shared" si="151"/>
        <v>0</v>
      </c>
      <c r="AC527" s="32">
        <f t="shared" si="151"/>
        <v>0</v>
      </c>
      <c r="AD527" s="33">
        <f t="shared" si="151"/>
        <v>0</v>
      </c>
    </row>
    <row r="528" ht="15.75" customHeight="1"/>
    <row r="529" ht="15.75" customHeight="1"/>
    <row r="530" ht="15.75" customHeight="1">
      <c r="B530" s="42" t="s">
        <v>48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4"/>
    </row>
    <row r="531" ht="15.75" customHeight="1">
      <c r="B531" s="45" t="s">
        <v>49</v>
      </c>
      <c r="C531" s="46" t="s">
        <v>50</v>
      </c>
      <c r="D531" s="47"/>
      <c r="E531" s="46" t="s">
        <v>51</v>
      </c>
      <c r="F531" s="47"/>
      <c r="G531" s="46" t="s">
        <v>52</v>
      </c>
      <c r="H531" s="47"/>
      <c r="I531" s="48" t="s">
        <v>53</v>
      </c>
      <c r="J531" s="49"/>
      <c r="K531" s="46" t="s">
        <v>54</v>
      </c>
      <c r="L531" s="47"/>
      <c r="M531" s="48" t="s">
        <v>55</v>
      </c>
      <c r="N531" s="49"/>
      <c r="O531" s="46" t="s">
        <v>56</v>
      </c>
      <c r="P531" s="47"/>
      <c r="Q531" s="48" t="s">
        <v>57</v>
      </c>
      <c r="R531" s="49"/>
      <c r="S531" s="46" t="s">
        <v>58</v>
      </c>
      <c r="T531" s="47"/>
      <c r="U531" s="48" t="s">
        <v>59</v>
      </c>
      <c r="V531" s="49"/>
      <c r="W531" s="46" t="s">
        <v>60</v>
      </c>
      <c r="X531" s="47"/>
      <c r="Y531" s="48" t="s">
        <v>61</v>
      </c>
      <c r="Z531" s="47"/>
      <c r="AA531" s="21"/>
      <c r="AB531" s="21"/>
    </row>
    <row r="532" ht="15.75" customHeight="1">
      <c r="B532" s="50"/>
      <c r="C532" s="51" t="s">
        <v>43</v>
      </c>
      <c r="D532" s="52" t="s">
        <v>39</v>
      </c>
      <c r="E532" s="51" t="s">
        <v>43</v>
      </c>
      <c r="F532" s="52" t="s">
        <v>39</v>
      </c>
      <c r="G532" s="53" t="s">
        <v>43</v>
      </c>
      <c r="H532" s="54" t="s">
        <v>39</v>
      </c>
      <c r="I532" s="55" t="s">
        <v>43</v>
      </c>
      <c r="J532" s="56" t="s">
        <v>39</v>
      </c>
      <c r="K532" s="51" t="s">
        <v>43</v>
      </c>
      <c r="L532" s="52" t="s">
        <v>39</v>
      </c>
      <c r="M532" s="55" t="s">
        <v>43</v>
      </c>
      <c r="N532" s="56" t="s">
        <v>39</v>
      </c>
      <c r="O532" s="51" t="s">
        <v>43</v>
      </c>
      <c r="P532" s="52" t="s">
        <v>39</v>
      </c>
      <c r="Q532" s="55" t="s">
        <v>43</v>
      </c>
      <c r="R532" s="56" t="s">
        <v>39</v>
      </c>
      <c r="S532" s="51" t="s">
        <v>43</v>
      </c>
      <c r="T532" s="52" t="s">
        <v>39</v>
      </c>
      <c r="U532" s="55" t="s">
        <v>43</v>
      </c>
      <c r="V532" s="56" t="s">
        <v>39</v>
      </c>
      <c r="W532" s="51" t="s">
        <v>43</v>
      </c>
      <c r="X532" s="52" t="s">
        <v>39</v>
      </c>
      <c r="Y532" s="55" t="s">
        <v>43</v>
      </c>
      <c r="Z532" s="52" t="s">
        <v>39</v>
      </c>
      <c r="AA532" s="21"/>
      <c r="AB532" s="21"/>
    </row>
    <row r="533" ht="15.75" customHeight="1">
      <c r="B533" s="57">
        <v>1.0</v>
      </c>
      <c r="C533" s="58" t="str">
        <f t="shared" ref="C533:Z533" si="152">AVERAGE('2020:1991'!B3)</f>
        <v>#REF!</v>
      </c>
      <c r="D533" s="59" t="str">
        <f t="shared" si="152"/>
        <v>#REF!</v>
      </c>
      <c r="E533" s="58" t="str">
        <f t="shared" si="152"/>
        <v>#REF!</v>
      </c>
      <c r="F533" s="59" t="str">
        <f t="shared" si="152"/>
        <v>#REF!</v>
      </c>
      <c r="G533" s="60" t="str">
        <f t="shared" si="152"/>
        <v>#REF!</v>
      </c>
      <c r="H533" s="61" t="str">
        <f t="shared" si="152"/>
        <v>#REF!</v>
      </c>
      <c r="I533" s="62" t="str">
        <f t="shared" si="152"/>
        <v>#REF!</v>
      </c>
      <c r="J533" s="63" t="str">
        <f t="shared" si="152"/>
        <v>#REF!</v>
      </c>
      <c r="K533" s="58" t="str">
        <f t="shared" si="152"/>
        <v>#REF!</v>
      </c>
      <c r="L533" s="59" t="str">
        <f t="shared" si="152"/>
        <v>#REF!</v>
      </c>
      <c r="M533" s="62" t="str">
        <f t="shared" si="152"/>
        <v>#REF!</v>
      </c>
      <c r="N533" s="63" t="str">
        <f t="shared" si="152"/>
        <v>#REF!</v>
      </c>
      <c r="O533" s="58" t="str">
        <f t="shared" si="152"/>
        <v>#REF!</v>
      </c>
      <c r="P533" s="59" t="str">
        <f t="shared" si="152"/>
        <v>#REF!</v>
      </c>
      <c r="Q533" s="62" t="str">
        <f t="shared" si="152"/>
        <v>#REF!</v>
      </c>
      <c r="R533" s="63" t="str">
        <f t="shared" si="152"/>
        <v>#REF!</v>
      </c>
      <c r="S533" s="58" t="str">
        <f t="shared" si="152"/>
        <v>#REF!</v>
      </c>
      <c r="T533" s="59" t="str">
        <f t="shared" si="152"/>
        <v>#REF!</v>
      </c>
      <c r="U533" s="62" t="str">
        <f t="shared" si="152"/>
        <v>#REF!</v>
      </c>
      <c r="V533" s="63" t="str">
        <f t="shared" si="152"/>
        <v>#REF!</v>
      </c>
      <c r="W533" s="58" t="str">
        <f t="shared" si="152"/>
        <v>#REF!</v>
      </c>
      <c r="X533" s="59" t="str">
        <f t="shared" si="152"/>
        <v>#REF!</v>
      </c>
      <c r="Y533" s="62" t="str">
        <f t="shared" si="152"/>
        <v>#REF!</v>
      </c>
      <c r="Z533" s="59" t="str">
        <f t="shared" si="152"/>
        <v>#REF!</v>
      </c>
      <c r="AA533" s="64"/>
      <c r="AB533" s="64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</row>
    <row r="534" ht="15.75" customHeight="1">
      <c r="B534" s="38">
        <v>2.0</v>
      </c>
      <c r="C534" s="65" t="str">
        <f t="shared" ref="C534:Z534" si="153">AVERAGE('2020:1991'!B4)</f>
        <v>#REF!</v>
      </c>
      <c r="D534" s="66" t="str">
        <f t="shared" si="153"/>
        <v>#REF!</v>
      </c>
      <c r="E534" s="65" t="str">
        <f t="shared" si="153"/>
        <v>#REF!</v>
      </c>
      <c r="F534" s="66" t="str">
        <f t="shared" si="153"/>
        <v>#REF!</v>
      </c>
      <c r="G534" s="67" t="str">
        <f t="shared" si="153"/>
        <v>#REF!</v>
      </c>
      <c r="H534" s="66" t="str">
        <f t="shared" si="153"/>
        <v>#REF!</v>
      </c>
      <c r="I534" s="68" t="str">
        <f t="shared" si="153"/>
        <v>#REF!</v>
      </c>
      <c r="J534" s="25" t="str">
        <f t="shared" si="153"/>
        <v>#REF!</v>
      </c>
      <c r="K534" s="65" t="str">
        <f t="shared" si="153"/>
        <v>#REF!</v>
      </c>
      <c r="L534" s="66" t="str">
        <f t="shared" si="153"/>
        <v>#REF!</v>
      </c>
      <c r="M534" s="68" t="str">
        <f t="shared" si="153"/>
        <v>#REF!</v>
      </c>
      <c r="N534" s="25" t="str">
        <f t="shared" si="153"/>
        <v>#REF!</v>
      </c>
      <c r="O534" s="65" t="str">
        <f t="shared" si="153"/>
        <v>#REF!</v>
      </c>
      <c r="P534" s="66" t="str">
        <f t="shared" si="153"/>
        <v>#REF!</v>
      </c>
      <c r="Q534" s="68" t="str">
        <f t="shared" si="153"/>
        <v>#REF!</v>
      </c>
      <c r="R534" s="25" t="str">
        <f t="shared" si="153"/>
        <v>#REF!</v>
      </c>
      <c r="S534" s="65" t="str">
        <f t="shared" si="153"/>
        <v>#REF!</v>
      </c>
      <c r="T534" s="66" t="str">
        <f t="shared" si="153"/>
        <v>#REF!</v>
      </c>
      <c r="U534" s="68" t="str">
        <f t="shared" si="153"/>
        <v>#REF!</v>
      </c>
      <c r="V534" s="25" t="str">
        <f t="shared" si="153"/>
        <v>#REF!</v>
      </c>
      <c r="W534" s="65" t="str">
        <f t="shared" si="153"/>
        <v>#REF!</v>
      </c>
      <c r="X534" s="66" t="str">
        <f t="shared" si="153"/>
        <v>#REF!</v>
      </c>
      <c r="Y534" s="68" t="str">
        <f t="shared" si="153"/>
        <v>#REF!</v>
      </c>
      <c r="Z534" s="66" t="str">
        <f t="shared" si="153"/>
        <v>#REF!</v>
      </c>
      <c r="AA534" s="64"/>
      <c r="AB534" s="64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</row>
    <row r="535" ht="15.75" customHeight="1">
      <c r="B535" s="38">
        <v>3.0</v>
      </c>
      <c r="C535" s="65" t="str">
        <f t="shared" ref="C535:Z535" si="154">AVERAGE('2020:1991'!B5)</f>
        <v>#REF!</v>
      </c>
      <c r="D535" s="66" t="str">
        <f t="shared" si="154"/>
        <v>#REF!</v>
      </c>
      <c r="E535" s="65" t="str">
        <f t="shared" si="154"/>
        <v>#REF!</v>
      </c>
      <c r="F535" s="66" t="str">
        <f t="shared" si="154"/>
        <v>#REF!</v>
      </c>
      <c r="G535" s="67" t="str">
        <f t="shared" si="154"/>
        <v>#REF!</v>
      </c>
      <c r="H535" s="66" t="str">
        <f t="shared" si="154"/>
        <v>#REF!</v>
      </c>
      <c r="I535" s="68" t="str">
        <f t="shared" si="154"/>
        <v>#REF!</v>
      </c>
      <c r="J535" s="25" t="str">
        <f t="shared" si="154"/>
        <v>#REF!</v>
      </c>
      <c r="K535" s="65" t="str">
        <f t="shared" si="154"/>
        <v>#REF!</v>
      </c>
      <c r="L535" s="66" t="str">
        <f t="shared" si="154"/>
        <v>#REF!</v>
      </c>
      <c r="M535" s="68" t="str">
        <f t="shared" si="154"/>
        <v>#REF!</v>
      </c>
      <c r="N535" s="25" t="str">
        <f t="shared" si="154"/>
        <v>#REF!</v>
      </c>
      <c r="O535" s="65" t="str">
        <f t="shared" si="154"/>
        <v>#REF!</v>
      </c>
      <c r="P535" s="66" t="str">
        <f t="shared" si="154"/>
        <v>#REF!</v>
      </c>
      <c r="Q535" s="68" t="str">
        <f t="shared" si="154"/>
        <v>#REF!</v>
      </c>
      <c r="R535" s="25" t="str">
        <f t="shared" si="154"/>
        <v>#REF!</v>
      </c>
      <c r="S535" s="65" t="str">
        <f t="shared" si="154"/>
        <v>#REF!</v>
      </c>
      <c r="T535" s="66" t="str">
        <f t="shared" si="154"/>
        <v>#REF!</v>
      </c>
      <c r="U535" s="68" t="str">
        <f t="shared" si="154"/>
        <v>#REF!</v>
      </c>
      <c r="V535" s="25" t="str">
        <f t="shared" si="154"/>
        <v>#REF!</v>
      </c>
      <c r="W535" s="65" t="str">
        <f t="shared" si="154"/>
        <v>#REF!</v>
      </c>
      <c r="X535" s="66" t="str">
        <f t="shared" si="154"/>
        <v>#REF!</v>
      </c>
      <c r="Y535" s="68" t="str">
        <f t="shared" si="154"/>
        <v>#REF!</v>
      </c>
      <c r="Z535" s="66" t="str">
        <f t="shared" si="154"/>
        <v>#REF!</v>
      </c>
      <c r="AA535" s="64"/>
      <c r="AB535" s="64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</row>
    <row r="536" ht="15.75" customHeight="1">
      <c r="B536" s="38">
        <v>4.0</v>
      </c>
      <c r="C536" s="65" t="str">
        <f t="shared" ref="C536:Z536" si="155">AVERAGE('2020:1991'!B6)</f>
        <v>#REF!</v>
      </c>
      <c r="D536" s="66" t="str">
        <f t="shared" si="155"/>
        <v>#REF!</v>
      </c>
      <c r="E536" s="65" t="str">
        <f t="shared" si="155"/>
        <v>#REF!</v>
      </c>
      <c r="F536" s="66" t="str">
        <f t="shared" si="155"/>
        <v>#REF!</v>
      </c>
      <c r="G536" s="67" t="str">
        <f t="shared" si="155"/>
        <v>#REF!</v>
      </c>
      <c r="H536" s="66" t="str">
        <f t="shared" si="155"/>
        <v>#REF!</v>
      </c>
      <c r="I536" s="68" t="str">
        <f t="shared" si="155"/>
        <v>#REF!</v>
      </c>
      <c r="J536" s="25" t="str">
        <f t="shared" si="155"/>
        <v>#REF!</v>
      </c>
      <c r="K536" s="65" t="str">
        <f t="shared" si="155"/>
        <v>#REF!</v>
      </c>
      <c r="L536" s="66" t="str">
        <f t="shared" si="155"/>
        <v>#REF!</v>
      </c>
      <c r="M536" s="68" t="str">
        <f t="shared" si="155"/>
        <v>#REF!</v>
      </c>
      <c r="N536" s="25" t="str">
        <f t="shared" si="155"/>
        <v>#REF!</v>
      </c>
      <c r="O536" s="65" t="str">
        <f t="shared" si="155"/>
        <v>#REF!</v>
      </c>
      <c r="P536" s="66" t="str">
        <f t="shared" si="155"/>
        <v>#REF!</v>
      </c>
      <c r="Q536" s="68" t="str">
        <f t="shared" si="155"/>
        <v>#REF!</v>
      </c>
      <c r="R536" s="25" t="str">
        <f t="shared" si="155"/>
        <v>#REF!</v>
      </c>
      <c r="S536" s="65" t="str">
        <f t="shared" si="155"/>
        <v>#REF!</v>
      </c>
      <c r="T536" s="66" t="str">
        <f t="shared" si="155"/>
        <v>#REF!</v>
      </c>
      <c r="U536" s="68" t="str">
        <f t="shared" si="155"/>
        <v>#REF!</v>
      </c>
      <c r="V536" s="25" t="str">
        <f t="shared" si="155"/>
        <v>#REF!</v>
      </c>
      <c r="W536" s="65" t="str">
        <f t="shared" si="155"/>
        <v>#REF!</v>
      </c>
      <c r="X536" s="66" t="str">
        <f t="shared" si="155"/>
        <v>#REF!</v>
      </c>
      <c r="Y536" s="68" t="str">
        <f t="shared" si="155"/>
        <v>#REF!</v>
      </c>
      <c r="Z536" s="66" t="str">
        <f t="shared" si="155"/>
        <v>#REF!</v>
      </c>
      <c r="AA536" s="64"/>
      <c r="AB536" s="64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</row>
    <row r="537" ht="15.75" customHeight="1">
      <c r="B537" s="38">
        <v>5.0</v>
      </c>
      <c r="C537" s="65" t="str">
        <f t="shared" ref="C537:Z537" si="156">AVERAGE('2020:1991'!B7)</f>
        <v>#REF!</v>
      </c>
      <c r="D537" s="66" t="str">
        <f t="shared" si="156"/>
        <v>#REF!</v>
      </c>
      <c r="E537" s="65" t="str">
        <f t="shared" si="156"/>
        <v>#REF!</v>
      </c>
      <c r="F537" s="66" t="str">
        <f t="shared" si="156"/>
        <v>#REF!</v>
      </c>
      <c r="G537" s="67" t="str">
        <f t="shared" si="156"/>
        <v>#REF!</v>
      </c>
      <c r="H537" s="66" t="str">
        <f t="shared" si="156"/>
        <v>#REF!</v>
      </c>
      <c r="I537" s="68" t="str">
        <f t="shared" si="156"/>
        <v>#REF!</v>
      </c>
      <c r="J537" s="25" t="str">
        <f t="shared" si="156"/>
        <v>#REF!</v>
      </c>
      <c r="K537" s="65" t="str">
        <f t="shared" si="156"/>
        <v>#REF!</v>
      </c>
      <c r="L537" s="66" t="str">
        <f t="shared" si="156"/>
        <v>#REF!</v>
      </c>
      <c r="M537" s="68" t="str">
        <f t="shared" si="156"/>
        <v>#REF!</v>
      </c>
      <c r="N537" s="25" t="str">
        <f t="shared" si="156"/>
        <v>#REF!</v>
      </c>
      <c r="O537" s="65" t="str">
        <f t="shared" si="156"/>
        <v>#REF!</v>
      </c>
      <c r="P537" s="66" t="str">
        <f t="shared" si="156"/>
        <v>#REF!</v>
      </c>
      <c r="Q537" s="68" t="str">
        <f t="shared" si="156"/>
        <v>#REF!</v>
      </c>
      <c r="R537" s="25" t="str">
        <f t="shared" si="156"/>
        <v>#REF!</v>
      </c>
      <c r="S537" s="65" t="str">
        <f t="shared" si="156"/>
        <v>#REF!</v>
      </c>
      <c r="T537" s="66" t="str">
        <f t="shared" si="156"/>
        <v>#REF!</v>
      </c>
      <c r="U537" s="68" t="str">
        <f t="shared" si="156"/>
        <v>#REF!</v>
      </c>
      <c r="V537" s="25" t="str">
        <f t="shared" si="156"/>
        <v>#REF!</v>
      </c>
      <c r="W537" s="65" t="str">
        <f t="shared" si="156"/>
        <v>#REF!</v>
      </c>
      <c r="X537" s="66" t="str">
        <f t="shared" si="156"/>
        <v>#REF!</v>
      </c>
      <c r="Y537" s="68" t="str">
        <f t="shared" si="156"/>
        <v>#REF!</v>
      </c>
      <c r="Z537" s="66" t="str">
        <f t="shared" si="156"/>
        <v>#REF!</v>
      </c>
      <c r="AA537" s="64"/>
      <c r="AB537" s="64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</row>
    <row r="538" ht="15.75" customHeight="1">
      <c r="B538" s="38">
        <v>6.0</v>
      </c>
      <c r="C538" s="65" t="str">
        <f t="shared" ref="C538:Z538" si="157">AVERAGE('2020:1991'!B8)</f>
        <v>#REF!</v>
      </c>
      <c r="D538" s="66" t="str">
        <f t="shared" si="157"/>
        <v>#REF!</v>
      </c>
      <c r="E538" s="65" t="str">
        <f t="shared" si="157"/>
        <v>#REF!</v>
      </c>
      <c r="F538" s="66" t="str">
        <f t="shared" si="157"/>
        <v>#REF!</v>
      </c>
      <c r="G538" s="67" t="str">
        <f t="shared" si="157"/>
        <v>#REF!</v>
      </c>
      <c r="H538" s="66" t="str">
        <f t="shared" si="157"/>
        <v>#REF!</v>
      </c>
      <c r="I538" s="68" t="str">
        <f t="shared" si="157"/>
        <v>#REF!</v>
      </c>
      <c r="J538" s="25" t="str">
        <f t="shared" si="157"/>
        <v>#REF!</v>
      </c>
      <c r="K538" s="65" t="str">
        <f t="shared" si="157"/>
        <v>#REF!</v>
      </c>
      <c r="L538" s="66" t="str">
        <f t="shared" si="157"/>
        <v>#REF!</v>
      </c>
      <c r="M538" s="68" t="str">
        <f t="shared" si="157"/>
        <v>#REF!</v>
      </c>
      <c r="N538" s="25" t="str">
        <f t="shared" si="157"/>
        <v>#REF!</v>
      </c>
      <c r="O538" s="65" t="str">
        <f t="shared" si="157"/>
        <v>#REF!</v>
      </c>
      <c r="P538" s="66" t="str">
        <f t="shared" si="157"/>
        <v>#REF!</v>
      </c>
      <c r="Q538" s="68" t="str">
        <f t="shared" si="157"/>
        <v>#REF!</v>
      </c>
      <c r="R538" s="25" t="str">
        <f t="shared" si="157"/>
        <v>#REF!</v>
      </c>
      <c r="S538" s="65" t="str">
        <f t="shared" si="157"/>
        <v>#REF!</v>
      </c>
      <c r="T538" s="66" t="str">
        <f t="shared" si="157"/>
        <v>#REF!</v>
      </c>
      <c r="U538" s="68" t="str">
        <f t="shared" si="157"/>
        <v>#REF!</v>
      </c>
      <c r="V538" s="25" t="str">
        <f t="shared" si="157"/>
        <v>#REF!</v>
      </c>
      <c r="W538" s="65" t="str">
        <f t="shared" si="157"/>
        <v>#REF!</v>
      </c>
      <c r="X538" s="66" t="str">
        <f t="shared" si="157"/>
        <v>#REF!</v>
      </c>
      <c r="Y538" s="68" t="str">
        <f t="shared" si="157"/>
        <v>#REF!</v>
      </c>
      <c r="Z538" s="66" t="str">
        <f t="shared" si="157"/>
        <v>#REF!</v>
      </c>
      <c r="AA538" s="64"/>
      <c r="AB538" s="64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</row>
    <row r="539" ht="15.75" customHeight="1">
      <c r="B539" s="38">
        <v>7.0</v>
      </c>
      <c r="C539" s="65" t="str">
        <f t="shared" ref="C539:Z539" si="158">AVERAGE('2020:1991'!B9)</f>
        <v>#REF!</v>
      </c>
      <c r="D539" s="66" t="str">
        <f t="shared" si="158"/>
        <v>#REF!</v>
      </c>
      <c r="E539" s="65" t="str">
        <f t="shared" si="158"/>
        <v>#REF!</v>
      </c>
      <c r="F539" s="66" t="str">
        <f t="shared" si="158"/>
        <v>#REF!</v>
      </c>
      <c r="G539" s="67" t="str">
        <f t="shared" si="158"/>
        <v>#REF!</v>
      </c>
      <c r="H539" s="66" t="str">
        <f t="shared" si="158"/>
        <v>#REF!</v>
      </c>
      <c r="I539" s="68" t="str">
        <f t="shared" si="158"/>
        <v>#REF!</v>
      </c>
      <c r="J539" s="25" t="str">
        <f t="shared" si="158"/>
        <v>#REF!</v>
      </c>
      <c r="K539" s="65" t="str">
        <f t="shared" si="158"/>
        <v>#REF!</v>
      </c>
      <c r="L539" s="66" t="str">
        <f t="shared" si="158"/>
        <v>#REF!</v>
      </c>
      <c r="M539" s="68" t="str">
        <f t="shared" si="158"/>
        <v>#REF!</v>
      </c>
      <c r="N539" s="25" t="str">
        <f t="shared" si="158"/>
        <v>#REF!</v>
      </c>
      <c r="O539" s="65" t="str">
        <f t="shared" si="158"/>
        <v>#REF!</v>
      </c>
      <c r="P539" s="66" t="str">
        <f t="shared" si="158"/>
        <v>#REF!</v>
      </c>
      <c r="Q539" s="68" t="str">
        <f t="shared" si="158"/>
        <v>#REF!</v>
      </c>
      <c r="R539" s="25" t="str">
        <f t="shared" si="158"/>
        <v>#REF!</v>
      </c>
      <c r="S539" s="65" t="str">
        <f t="shared" si="158"/>
        <v>#REF!</v>
      </c>
      <c r="T539" s="66" t="str">
        <f t="shared" si="158"/>
        <v>#REF!</v>
      </c>
      <c r="U539" s="68" t="str">
        <f t="shared" si="158"/>
        <v>#REF!</v>
      </c>
      <c r="V539" s="25" t="str">
        <f t="shared" si="158"/>
        <v>#REF!</v>
      </c>
      <c r="W539" s="65" t="str">
        <f t="shared" si="158"/>
        <v>#REF!</v>
      </c>
      <c r="X539" s="66" t="str">
        <f t="shared" si="158"/>
        <v>#REF!</v>
      </c>
      <c r="Y539" s="68" t="str">
        <f t="shared" si="158"/>
        <v>#REF!</v>
      </c>
      <c r="Z539" s="66" t="str">
        <f t="shared" si="158"/>
        <v>#REF!</v>
      </c>
      <c r="AA539" s="64"/>
      <c r="AB539" s="64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</row>
    <row r="540" ht="15.75" customHeight="1">
      <c r="B540" s="38">
        <v>8.0</v>
      </c>
      <c r="C540" s="65" t="str">
        <f t="shared" ref="C540:Z540" si="159">AVERAGE('2020:1991'!B10)</f>
        <v>#REF!</v>
      </c>
      <c r="D540" s="66" t="str">
        <f t="shared" si="159"/>
        <v>#REF!</v>
      </c>
      <c r="E540" s="65" t="str">
        <f t="shared" si="159"/>
        <v>#REF!</v>
      </c>
      <c r="F540" s="66" t="str">
        <f t="shared" si="159"/>
        <v>#REF!</v>
      </c>
      <c r="G540" s="67" t="str">
        <f t="shared" si="159"/>
        <v>#REF!</v>
      </c>
      <c r="H540" s="66" t="str">
        <f t="shared" si="159"/>
        <v>#REF!</v>
      </c>
      <c r="I540" s="68" t="str">
        <f t="shared" si="159"/>
        <v>#REF!</v>
      </c>
      <c r="J540" s="25" t="str">
        <f t="shared" si="159"/>
        <v>#REF!</v>
      </c>
      <c r="K540" s="65" t="str">
        <f t="shared" si="159"/>
        <v>#REF!</v>
      </c>
      <c r="L540" s="66" t="str">
        <f t="shared" si="159"/>
        <v>#REF!</v>
      </c>
      <c r="M540" s="68" t="str">
        <f t="shared" si="159"/>
        <v>#REF!</v>
      </c>
      <c r="N540" s="25" t="str">
        <f t="shared" si="159"/>
        <v>#REF!</v>
      </c>
      <c r="O540" s="65" t="str">
        <f t="shared" si="159"/>
        <v>#REF!</v>
      </c>
      <c r="P540" s="66" t="str">
        <f t="shared" si="159"/>
        <v>#REF!</v>
      </c>
      <c r="Q540" s="68" t="str">
        <f t="shared" si="159"/>
        <v>#REF!</v>
      </c>
      <c r="R540" s="25" t="str">
        <f t="shared" si="159"/>
        <v>#REF!</v>
      </c>
      <c r="S540" s="65" t="str">
        <f t="shared" si="159"/>
        <v>#REF!</v>
      </c>
      <c r="T540" s="66" t="str">
        <f t="shared" si="159"/>
        <v>#REF!</v>
      </c>
      <c r="U540" s="68" t="str">
        <f t="shared" si="159"/>
        <v>#REF!</v>
      </c>
      <c r="V540" s="25" t="str">
        <f t="shared" si="159"/>
        <v>#REF!</v>
      </c>
      <c r="W540" s="65" t="str">
        <f t="shared" si="159"/>
        <v>#REF!</v>
      </c>
      <c r="X540" s="66" t="str">
        <f t="shared" si="159"/>
        <v>#REF!</v>
      </c>
      <c r="Y540" s="68" t="str">
        <f t="shared" si="159"/>
        <v>#REF!</v>
      </c>
      <c r="Z540" s="66" t="str">
        <f t="shared" si="159"/>
        <v>#REF!</v>
      </c>
      <c r="AA540" s="64"/>
      <c r="AB540" s="64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</row>
    <row r="541" ht="15.75" customHeight="1">
      <c r="B541" s="38">
        <v>9.0</v>
      </c>
      <c r="C541" s="65" t="str">
        <f t="shared" ref="C541:Z541" si="160">AVERAGE('2020:1991'!B11)</f>
        <v>#REF!</v>
      </c>
      <c r="D541" s="66" t="str">
        <f t="shared" si="160"/>
        <v>#REF!</v>
      </c>
      <c r="E541" s="65" t="str">
        <f t="shared" si="160"/>
        <v>#REF!</v>
      </c>
      <c r="F541" s="66" t="str">
        <f t="shared" si="160"/>
        <v>#REF!</v>
      </c>
      <c r="G541" s="67" t="str">
        <f t="shared" si="160"/>
        <v>#REF!</v>
      </c>
      <c r="H541" s="66" t="str">
        <f t="shared" si="160"/>
        <v>#REF!</v>
      </c>
      <c r="I541" s="68" t="str">
        <f t="shared" si="160"/>
        <v>#REF!</v>
      </c>
      <c r="J541" s="25" t="str">
        <f t="shared" si="160"/>
        <v>#REF!</v>
      </c>
      <c r="K541" s="65" t="str">
        <f t="shared" si="160"/>
        <v>#REF!</v>
      </c>
      <c r="L541" s="66" t="str">
        <f t="shared" si="160"/>
        <v>#REF!</v>
      </c>
      <c r="M541" s="68" t="str">
        <f t="shared" si="160"/>
        <v>#REF!</v>
      </c>
      <c r="N541" s="25" t="str">
        <f t="shared" si="160"/>
        <v>#REF!</v>
      </c>
      <c r="O541" s="65" t="str">
        <f t="shared" si="160"/>
        <v>#REF!</v>
      </c>
      <c r="P541" s="66" t="str">
        <f t="shared" si="160"/>
        <v>#REF!</v>
      </c>
      <c r="Q541" s="68" t="str">
        <f t="shared" si="160"/>
        <v>#REF!</v>
      </c>
      <c r="R541" s="25" t="str">
        <f t="shared" si="160"/>
        <v>#REF!</v>
      </c>
      <c r="S541" s="65" t="str">
        <f t="shared" si="160"/>
        <v>#REF!</v>
      </c>
      <c r="T541" s="66" t="str">
        <f t="shared" si="160"/>
        <v>#REF!</v>
      </c>
      <c r="U541" s="68" t="str">
        <f t="shared" si="160"/>
        <v>#REF!</v>
      </c>
      <c r="V541" s="25" t="str">
        <f t="shared" si="160"/>
        <v>#REF!</v>
      </c>
      <c r="W541" s="65" t="str">
        <f t="shared" si="160"/>
        <v>#REF!</v>
      </c>
      <c r="X541" s="66" t="str">
        <f t="shared" si="160"/>
        <v>#REF!</v>
      </c>
      <c r="Y541" s="68" t="str">
        <f t="shared" si="160"/>
        <v>#REF!</v>
      </c>
      <c r="Z541" s="66" t="str">
        <f t="shared" si="160"/>
        <v>#REF!</v>
      </c>
      <c r="AA541" s="64"/>
      <c r="AB541" s="64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</row>
    <row r="542" ht="15.75" customHeight="1">
      <c r="B542" s="38">
        <v>10.0</v>
      </c>
      <c r="C542" s="65" t="str">
        <f t="shared" ref="C542:Z542" si="161">AVERAGE('2020:1991'!B12)</f>
        <v>#REF!</v>
      </c>
      <c r="D542" s="66" t="str">
        <f t="shared" si="161"/>
        <v>#REF!</v>
      </c>
      <c r="E542" s="65" t="str">
        <f t="shared" si="161"/>
        <v>#REF!</v>
      </c>
      <c r="F542" s="66" t="str">
        <f t="shared" si="161"/>
        <v>#REF!</v>
      </c>
      <c r="G542" s="67" t="str">
        <f t="shared" si="161"/>
        <v>#REF!</v>
      </c>
      <c r="H542" s="66" t="str">
        <f t="shared" si="161"/>
        <v>#REF!</v>
      </c>
      <c r="I542" s="68" t="str">
        <f t="shared" si="161"/>
        <v>#REF!</v>
      </c>
      <c r="J542" s="25" t="str">
        <f t="shared" si="161"/>
        <v>#REF!</v>
      </c>
      <c r="K542" s="65" t="str">
        <f t="shared" si="161"/>
        <v>#REF!</v>
      </c>
      <c r="L542" s="66" t="str">
        <f t="shared" si="161"/>
        <v>#REF!</v>
      </c>
      <c r="M542" s="68" t="str">
        <f t="shared" si="161"/>
        <v>#REF!</v>
      </c>
      <c r="N542" s="25" t="str">
        <f t="shared" si="161"/>
        <v>#REF!</v>
      </c>
      <c r="O542" s="65" t="str">
        <f t="shared" si="161"/>
        <v>#REF!</v>
      </c>
      <c r="P542" s="66" t="str">
        <f t="shared" si="161"/>
        <v>#REF!</v>
      </c>
      <c r="Q542" s="68" t="str">
        <f t="shared" si="161"/>
        <v>#REF!</v>
      </c>
      <c r="R542" s="25" t="str">
        <f t="shared" si="161"/>
        <v>#REF!</v>
      </c>
      <c r="S542" s="65" t="str">
        <f t="shared" si="161"/>
        <v>#REF!</v>
      </c>
      <c r="T542" s="66" t="str">
        <f t="shared" si="161"/>
        <v>#REF!</v>
      </c>
      <c r="U542" s="68" t="str">
        <f t="shared" si="161"/>
        <v>#REF!</v>
      </c>
      <c r="V542" s="25" t="str">
        <f t="shared" si="161"/>
        <v>#REF!</v>
      </c>
      <c r="W542" s="65" t="str">
        <f t="shared" si="161"/>
        <v>#REF!</v>
      </c>
      <c r="X542" s="66" t="str">
        <f t="shared" si="161"/>
        <v>#REF!</v>
      </c>
      <c r="Y542" s="68" t="str">
        <f t="shared" si="161"/>
        <v>#REF!</v>
      </c>
      <c r="Z542" s="66" t="str">
        <f t="shared" si="161"/>
        <v>#REF!</v>
      </c>
      <c r="AA542" s="64"/>
      <c r="AB542" s="64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</row>
    <row r="543" ht="15.75" customHeight="1">
      <c r="B543" s="38">
        <v>11.0</v>
      </c>
      <c r="C543" s="65" t="str">
        <f t="shared" ref="C543:Z543" si="162">AVERAGE('2020:1991'!B13)</f>
        <v>#REF!</v>
      </c>
      <c r="D543" s="66" t="str">
        <f t="shared" si="162"/>
        <v>#REF!</v>
      </c>
      <c r="E543" s="65" t="str">
        <f t="shared" si="162"/>
        <v>#REF!</v>
      </c>
      <c r="F543" s="66" t="str">
        <f t="shared" si="162"/>
        <v>#REF!</v>
      </c>
      <c r="G543" s="67" t="str">
        <f t="shared" si="162"/>
        <v>#REF!</v>
      </c>
      <c r="H543" s="66" t="str">
        <f t="shared" si="162"/>
        <v>#REF!</v>
      </c>
      <c r="I543" s="68" t="str">
        <f t="shared" si="162"/>
        <v>#REF!</v>
      </c>
      <c r="J543" s="25" t="str">
        <f t="shared" si="162"/>
        <v>#REF!</v>
      </c>
      <c r="K543" s="65" t="str">
        <f t="shared" si="162"/>
        <v>#REF!</v>
      </c>
      <c r="L543" s="66" t="str">
        <f t="shared" si="162"/>
        <v>#REF!</v>
      </c>
      <c r="M543" s="68" t="str">
        <f t="shared" si="162"/>
        <v>#REF!</v>
      </c>
      <c r="N543" s="25" t="str">
        <f t="shared" si="162"/>
        <v>#REF!</v>
      </c>
      <c r="O543" s="65" t="str">
        <f t="shared" si="162"/>
        <v>#REF!</v>
      </c>
      <c r="P543" s="66" t="str">
        <f t="shared" si="162"/>
        <v>#REF!</v>
      </c>
      <c r="Q543" s="68" t="str">
        <f t="shared" si="162"/>
        <v>#REF!</v>
      </c>
      <c r="R543" s="25" t="str">
        <f t="shared" si="162"/>
        <v>#REF!</v>
      </c>
      <c r="S543" s="65" t="str">
        <f t="shared" si="162"/>
        <v>#REF!</v>
      </c>
      <c r="T543" s="66" t="str">
        <f t="shared" si="162"/>
        <v>#REF!</v>
      </c>
      <c r="U543" s="68" t="str">
        <f t="shared" si="162"/>
        <v>#REF!</v>
      </c>
      <c r="V543" s="25" t="str">
        <f t="shared" si="162"/>
        <v>#REF!</v>
      </c>
      <c r="W543" s="65" t="str">
        <f t="shared" si="162"/>
        <v>#REF!</v>
      </c>
      <c r="X543" s="66" t="str">
        <f t="shared" si="162"/>
        <v>#REF!</v>
      </c>
      <c r="Y543" s="68" t="str">
        <f t="shared" si="162"/>
        <v>#REF!</v>
      </c>
      <c r="Z543" s="66" t="str">
        <f t="shared" si="162"/>
        <v>#REF!</v>
      </c>
      <c r="AA543" s="64"/>
      <c r="AB543" s="64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</row>
    <row r="544" ht="15.75" customHeight="1">
      <c r="B544" s="38">
        <v>12.0</v>
      </c>
      <c r="C544" s="65" t="str">
        <f t="shared" ref="C544:Z544" si="163">AVERAGE('2020:1991'!B14)</f>
        <v>#REF!</v>
      </c>
      <c r="D544" s="66" t="str">
        <f t="shared" si="163"/>
        <v>#REF!</v>
      </c>
      <c r="E544" s="65" t="str">
        <f t="shared" si="163"/>
        <v>#REF!</v>
      </c>
      <c r="F544" s="66" t="str">
        <f t="shared" si="163"/>
        <v>#REF!</v>
      </c>
      <c r="G544" s="67" t="str">
        <f t="shared" si="163"/>
        <v>#REF!</v>
      </c>
      <c r="H544" s="66" t="str">
        <f t="shared" si="163"/>
        <v>#REF!</v>
      </c>
      <c r="I544" s="68" t="str">
        <f t="shared" si="163"/>
        <v>#REF!</v>
      </c>
      <c r="J544" s="25" t="str">
        <f t="shared" si="163"/>
        <v>#REF!</v>
      </c>
      <c r="K544" s="65" t="str">
        <f t="shared" si="163"/>
        <v>#REF!</v>
      </c>
      <c r="L544" s="66" t="str">
        <f t="shared" si="163"/>
        <v>#REF!</v>
      </c>
      <c r="M544" s="68" t="str">
        <f t="shared" si="163"/>
        <v>#REF!</v>
      </c>
      <c r="N544" s="25" t="str">
        <f t="shared" si="163"/>
        <v>#REF!</v>
      </c>
      <c r="O544" s="65" t="str">
        <f t="shared" si="163"/>
        <v>#REF!</v>
      </c>
      <c r="P544" s="66" t="str">
        <f t="shared" si="163"/>
        <v>#REF!</v>
      </c>
      <c r="Q544" s="68" t="str">
        <f t="shared" si="163"/>
        <v>#REF!</v>
      </c>
      <c r="R544" s="25" t="str">
        <f t="shared" si="163"/>
        <v>#REF!</v>
      </c>
      <c r="S544" s="65" t="str">
        <f t="shared" si="163"/>
        <v>#REF!</v>
      </c>
      <c r="T544" s="66" t="str">
        <f t="shared" si="163"/>
        <v>#REF!</v>
      </c>
      <c r="U544" s="68" t="str">
        <f t="shared" si="163"/>
        <v>#REF!</v>
      </c>
      <c r="V544" s="25" t="str">
        <f t="shared" si="163"/>
        <v>#REF!</v>
      </c>
      <c r="W544" s="65" t="str">
        <f t="shared" si="163"/>
        <v>#REF!</v>
      </c>
      <c r="X544" s="66" t="str">
        <f t="shared" si="163"/>
        <v>#REF!</v>
      </c>
      <c r="Y544" s="68" t="str">
        <f t="shared" si="163"/>
        <v>#REF!</v>
      </c>
      <c r="Z544" s="66" t="str">
        <f t="shared" si="163"/>
        <v>#REF!</v>
      </c>
      <c r="AA544" s="64"/>
      <c r="AB544" s="64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</row>
    <row r="545" ht="15.75" customHeight="1">
      <c r="B545" s="38">
        <v>13.0</v>
      </c>
      <c r="C545" s="65" t="str">
        <f t="shared" ref="C545:Z545" si="164">AVERAGE('2020:1991'!B15)</f>
        <v>#REF!</v>
      </c>
      <c r="D545" s="66" t="str">
        <f t="shared" si="164"/>
        <v>#REF!</v>
      </c>
      <c r="E545" s="65" t="str">
        <f t="shared" si="164"/>
        <v>#REF!</v>
      </c>
      <c r="F545" s="66" t="str">
        <f t="shared" si="164"/>
        <v>#REF!</v>
      </c>
      <c r="G545" s="67" t="str">
        <f t="shared" si="164"/>
        <v>#REF!</v>
      </c>
      <c r="H545" s="66" t="str">
        <f t="shared" si="164"/>
        <v>#REF!</v>
      </c>
      <c r="I545" s="68" t="str">
        <f t="shared" si="164"/>
        <v>#REF!</v>
      </c>
      <c r="J545" s="25" t="str">
        <f t="shared" si="164"/>
        <v>#REF!</v>
      </c>
      <c r="K545" s="65" t="str">
        <f t="shared" si="164"/>
        <v>#REF!</v>
      </c>
      <c r="L545" s="66" t="str">
        <f t="shared" si="164"/>
        <v>#REF!</v>
      </c>
      <c r="M545" s="68" t="str">
        <f t="shared" si="164"/>
        <v>#REF!</v>
      </c>
      <c r="N545" s="25" t="str">
        <f t="shared" si="164"/>
        <v>#REF!</v>
      </c>
      <c r="O545" s="65" t="str">
        <f t="shared" si="164"/>
        <v>#REF!</v>
      </c>
      <c r="P545" s="66" t="str">
        <f t="shared" si="164"/>
        <v>#REF!</v>
      </c>
      <c r="Q545" s="68" t="str">
        <f t="shared" si="164"/>
        <v>#REF!</v>
      </c>
      <c r="R545" s="25" t="str">
        <f t="shared" si="164"/>
        <v>#REF!</v>
      </c>
      <c r="S545" s="65" t="str">
        <f t="shared" si="164"/>
        <v>#REF!</v>
      </c>
      <c r="T545" s="66" t="str">
        <f t="shared" si="164"/>
        <v>#REF!</v>
      </c>
      <c r="U545" s="68" t="str">
        <f t="shared" si="164"/>
        <v>#REF!</v>
      </c>
      <c r="V545" s="25" t="str">
        <f t="shared" si="164"/>
        <v>#REF!</v>
      </c>
      <c r="W545" s="65" t="str">
        <f t="shared" si="164"/>
        <v>#REF!</v>
      </c>
      <c r="X545" s="66" t="str">
        <f t="shared" si="164"/>
        <v>#REF!</v>
      </c>
      <c r="Y545" s="68" t="str">
        <f t="shared" si="164"/>
        <v>#REF!</v>
      </c>
      <c r="Z545" s="66" t="str">
        <f t="shared" si="164"/>
        <v>#REF!</v>
      </c>
      <c r="AA545" s="64"/>
      <c r="AB545" s="64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</row>
    <row r="546" ht="15.75" customHeight="1">
      <c r="B546" s="38">
        <v>14.0</v>
      </c>
      <c r="C546" s="65" t="str">
        <f t="shared" ref="C546:Z546" si="165">AVERAGE('2020:1991'!B16)</f>
        <v>#REF!</v>
      </c>
      <c r="D546" s="66" t="str">
        <f t="shared" si="165"/>
        <v>#REF!</v>
      </c>
      <c r="E546" s="65" t="str">
        <f t="shared" si="165"/>
        <v>#REF!</v>
      </c>
      <c r="F546" s="66" t="str">
        <f t="shared" si="165"/>
        <v>#REF!</v>
      </c>
      <c r="G546" s="67" t="str">
        <f t="shared" si="165"/>
        <v>#REF!</v>
      </c>
      <c r="H546" s="66" t="str">
        <f t="shared" si="165"/>
        <v>#REF!</v>
      </c>
      <c r="I546" s="68" t="str">
        <f t="shared" si="165"/>
        <v>#REF!</v>
      </c>
      <c r="J546" s="25" t="str">
        <f t="shared" si="165"/>
        <v>#REF!</v>
      </c>
      <c r="K546" s="65" t="str">
        <f t="shared" si="165"/>
        <v>#REF!</v>
      </c>
      <c r="L546" s="66" t="str">
        <f t="shared" si="165"/>
        <v>#REF!</v>
      </c>
      <c r="M546" s="68" t="str">
        <f t="shared" si="165"/>
        <v>#REF!</v>
      </c>
      <c r="N546" s="25" t="str">
        <f t="shared" si="165"/>
        <v>#REF!</v>
      </c>
      <c r="O546" s="65" t="str">
        <f t="shared" si="165"/>
        <v>#REF!</v>
      </c>
      <c r="P546" s="66" t="str">
        <f t="shared" si="165"/>
        <v>#REF!</v>
      </c>
      <c r="Q546" s="68" t="str">
        <f t="shared" si="165"/>
        <v>#REF!</v>
      </c>
      <c r="R546" s="25" t="str">
        <f t="shared" si="165"/>
        <v>#REF!</v>
      </c>
      <c r="S546" s="65" t="str">
        <f t="shared" si="165"/>
        <v>#REF!</v>
      </c>
      <c r="T546" s="66" t="str">
        <f t="shared" si="165"/>
        <v>#REF!</v>
      </c>
      <c r="U546" s="68" t="str">
        <f t="shared" si="165"/>
        <v>#REF!</v>
      </c>
      <c r="V546" s="25" t="str">
        <f t="shared" si="165"/>
        <v>#REF!</v>
      </c>
      <c r="W546" s="65" t="str">
        <f t="shared" si="165"/>
        <v>#REF!</v>
      </c>
      <c r="X546" s="66" t="str">
        <f t="shared" si="165"/>
        <v>#REF!</v>
      </c>
      <c r="Y546" s="68" t="str">
        <f t="shared" si="165"/>
        <v>#REF!</v>
      </c>
      <c r="Z546" s="66" t="str">
        <f t="shared" si="165"/>
        <v>#REF!</v>
      </c>
      <c r="AA546" s="64"/>
      <c r="AB546" s="64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</row>
    <row r="547" ht="15.75" customHeight="1">
      <c r="B547" s="38">
        <v>15.0</v>
      </c>
      <c r="C547" s="65" t="str">
        <f t="shared" ref="C547:Z547" si="166">AVERAGE('2020:1991'!B17)</f>
        <v>#REF!</v>
      </c>
      <c r="D547" s="66" t="str">
        <f t="shared" si="166"/>
        <v>#REF!</v>
      </c>
      <c r="E547" s="65" t="str">
        <f t="shared" si="166"/>
        <v>#REF!</v>
      </c>
      <c r="F547" s="66" t="str">
        <f t="shared" si="166"/>
        <v>#REF!</v>
      </c>
      <c r="G547" s="67" t="str">
        <f t="shared" si="166"/>
        <v>#REF!</v>
      </c>
      <c r="H547" s="66" t="str">
        <f t="shared" si="166"/>
        <v>#REF!</v>
      </c>
      <c r="I547" s="68" t="str">
        <f t="shared" si="166"/>
        <v>#REF!</v>
      </c>
      <c r="J547" s="25" t="str">
        <f t="shared" si="166"/>
        <v>#REF!</v>
      </c>
      <c r="K547" s="65" t="str">
        <f t="shared" si="166"/>
        <v>#REF!</v>
      </c>
      <c r="L547" s="66" t="str">
        <f t="shared" si="166"/>
        <v>#REF!</v>
      </c>
      <c r="M547" s="68" t="str">
        <f t="shared" si="166"/>
        <v>#REF!</v>
      </c>
      <c r="N547" s="25" t="str">
        <f t="shared" si="166"/>
        <v>#REF!</v>
      </c>
      <c r="O547" s="65" t="str">
        <f t="shared" si="166"/>
        <v>#REF!</v>
      </c>
      <c r="P547" s="66" t="str">
        <f t="shared" si="166"/>
        <v>#REF!</v>
      </c>
      <c r="Q547" s="68" t="str">
        <f t="shared" si="166"/>
        <v>#REF!</v>
      </c>
      <c r="R547" s="25" t="str">
        <f t="shared" si="166"/>
        <v>#REF!</v>
      </c>
      <c r="S547" s="65" t="str">
        <f t="shared" si="166"/>
        <v>#REF!</v>
      </c>
      <c r="T547" s="66" t="str">
        <f t="shared" si="166"/>
        <v>#REF!</v>
      </c>
      <c r="U547" s="68" t="str">
        <f t="shared" si="166"/>
        <v>#REF!</v>
      </c>
      <c r="V547" s="25" t="str">
        <f t="shared" si="166"/>
        <v>#REF!</v>
      </c>
      <c r="W547" s="65" t="str">
        <f t="shared" si="166"/>
        <v>#REF!</v>
      </c>
      <c r="X547" s="66" t="str">
        <f t="shared" si="166"/>
        <v>#REF!</v>
      </c>
      <c r="Y547" s="68" t="str">
        <f t="shared" si="166"/>
        <v>#REF!</v>
      </c>
      <c r="Z547" s="66" t="str">
        <f t="shared" si="166"/>
        <v>#REF!</v>
      </c>
      <c r="AA547" s="64"/>
      <c r="AB547" s="64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</row>
    <row r="548" ht="15.75" customHeight="1">
      <c r="B548" s="38">
        <v>16.0</v>
      </c>
      <c r="C548" s="65" t="str">
        <f t="shared" ref="C548:Z548" si="167">AVERAGE('2020:1991'!B18)</f>
        <v>#REF!</v>
      </c>
      <c r="D548" s="66" t="str">
        <f t="shared" si="167"/>
        <v>#REF!</v>
      </c>
      <c r="E548" s="65" t="str">
        <f t="shared" si="167"/>
        <v>#REF!</v>
      </c>
      <c r="F548" s="66" t="str">
        <f t="shared" si="167"/>
        <v>#REF!</v>
      </c>
      <c r="G548" s="67" t="str">
        <f t="shared" si="167"/>
        <v>#REF!</v>
      </c>
      <c r="H548" s="66" t="str">
        <f t="shared" si="167"/>
        <v>#REF!</v>
      </c>
      <c r="I548" s="68" t="str">
        <f t="shared" si="167"/>
        <v>#REF!</v>
      </c>
      <c r="J548" s="25" t="str">
        <f t="shared" si="167"/>
        <v>#REF!</v>
      </c>
      <c r="K548" s="65" t="str">
        <f t="shared" si="167"/>
        <v>#REF!</v>
      </c>
      <c r="L548" s="66" t="str">
        <f t="shared" si="167"/>
        <v>#REF!</v>
      </c>
      <c r="M548" s="68" t="str">
        <f t="shared" si="167"/>
        <v>#REF!</v>
      </c>
      <c r="N548" s="25" t="str">
        <f t="shared" si="167"/>
        <v>#REF!</v>
      </c>
      <c r="O548" s="65" t="str">
        <f t="shared" si="167"/>
        <v>#REF!</v>
      </c>
      <c r="P548" s="66" t="str">
        <f t="shared" si="167"/>
        <v>#REF!</v>
      </c>
      <c r="Q548" s="68" t="str">
        <f t="shared" si="167"/>
        <v>#REF!</v>
      </c>
      <c r="R548" s="25" t="str">
        <f t="shared" si="167"/>
        <v>#REF!</v>
      </c>
      <c r="S548" s="65" t="str">
        <f t="shared" si="167"/>
        <v>#REF!</v>
      </c>
      <c r="T548" s="66" t="str">
        <f t="shared" si="167"/>
        <v>#REF!</v>
      </c>
      <c r="U548" s="68" t="str">
        <f t="shared" si="167"/>
        <v>#REF!</v>
      </c>
      <c r="V548" s="25" t="str">
        <f t="shared" si="167"/>
        <v>#REF!</v>
      </c>
      <c r="W548" s="65" t="str">
        <f t="shared" si="167"/>
        <v>#REF!</v>
      </c>
      <c r="X548" s="66" t="str">
        <f t="shared" si="167"/>
        <v>#REF!</v>
      </c>
      <c r="Y548" s="68" t="str">
        <f t="shared" si="167"/>
        <v>#REF!</v>
      </c>
      <c r="Z548" s="66" t="str">
        <f t="shared" si="167"/>
        <v>#REF!</v>
      </c>
      <c r="AA548" s="64"/>
      <c r="AB548" s="64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</row>
    <row r="549" ht="15.75" customHeight="1">
      <c r="B549" s="38">
        <v>17.0</v>
      </c>
      <c r="C549" s="65" t="str">
        <f t="shared" ref="C549:Z549" si="168">AVERAGE('2020:1991'!B19)</f>
        <v>#REF!</v>
      </c>
      <c r="D549" s="66" t="str">
        <f t="shared" si="168"/>
        <v>#REF!</v>
      </c>
      <c r="E549" s="65" t="str">
        <f t="shared" si="168"/>
        <v>#REF!</v>
      </c>
      <c r="F549" s="66" t="str">
        <f t="shared" si="168"/>
        <v>#REF!</v>
      </c>
      <c r="G549" s="67" t="str">
        <f t="shared" si="168"/>
        <v>#REF!</v>
      </c>
      <c r="H549" s="66" t="str">
        <f t="shared" si="168"/>
        <v>#REF!</v>
      </c>
      <c r="I549" s="68" t="str">
        <f t="shared" si="168"/>
        <v>#REF!</v>
      </c>
      <c r="J549" s="25" t="str">
        <f t="shared" si="168"/>
        <v>#REF!</v>
      </c>
      <c r="K549" s="65" t="str">
        <f t="shared" si="168"/>
        <v>#REF!</v>
      </c>
      <c r="L549" s="66" t="str">
        <f t="shared" si="168"/>
        <v>#REF!</v>
      </c>
      <c r="M549" s="68" t="str">
        <f t="shared" si="168"/>
        <v>#REF!</v>
      </c>
      <c r="N549" s="25" t="str">
        <f t="shared" si="168"/>
        <v>#REF!</v>
      </c>
      <c r="O549" s="65" t="str">
        <f t="shared" si="168"/>
        <v>#REF!</v>
      </c>
      <c r="P549" s="66" t="str">
        <f t="shared" si="168"/>
        <v>#REF!</v>
      </c>
      <c r="Q549" s="68" t="str">
        <f t="shared" si="168"/>
        <v>#REF!</v>
      </c>
      <c r="R549" s="25" t="str">
        <f t="shared" si="168"/>
        <v>#REF!</v>
      </c>
      <c r="S549" s="65" t="str">
        <f t="shared" si="168"/>
        <v>#REF!</v>
      </c>
      <c r="T549" s="66" t="str">
        <f t="shared" si="168"/>
        <v>#REF!</v>
      </c>
      <c r="U549" s="68" t="str">
        <f t="shared" si="168"/>
        <v>#REF!</v>
      </c>
      <c r="V549" s="25" t="str">
        <f t="shared" si="168"/>
        <v>#REF!</v>
      </c>
      <c r="W549" s="65" t="str">
        <f t="shared" si="168"/>
        <v>#REF!</v>
      </c>
      <c r="X549" s="66" t="str">
        <f t="shared" si="168"/>
        <v>#REF!</v>
      </c>
      <c r="Y549" s="68" t="str">
        <f t="shared" si="168"/>
        <v>#REF!</v>
      </c>
      <c r="Z549" s="66" t="str">
        <f t="shared" si="168"/>
        <v>#REF!</v>
      </c>
      <c r="AA549" s="64"/>
      <c r="AB549" s="64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</row>
    <row r="550" ht="15.75" customHeight="1">
      <c r="B550" s="38">
        <v>18.0</v>
      </c>
      <c r="C550" s="65" t="str">
        <f t="shared" ref="C550:Z550" si="169">AVERAGE('2020:1991'!B20)</f>
        <v>#REF!</v>
      </c>
      <c r="D550" s="66" t="str">
        <f t="shared" si="169"/>
        <v>#REF!</v>
      </c>
      <c r="E550" s="65" t="str">
        <f t="shared" si="169"/>
        <v>#REF!</v>
      </c>
      <c r="F550" s="66" t="str">
        <f t="shared" si="169"/>
        <v>#REF!</v>
      </c>
      <c r="G550" s="67" t="str">
        <f t="shared" si="169"/>
        <v>#REF!</v>
      </c>
      <c r="H550" s="66" t="str">
        <f t="shared" si="169"/>
        <v>#REF!</v>
      </c>
      <c r="I550" s="68" t="str">
        <f t="shared" si="169"/>
        <v>#REF!</v>
      </c>
      <c r="J550" s="25" t="str">
        <f t="shared" si="169"/>
        <v>#REF!</v>
      </c>
      <c r="K550" s="65" t="str">
        <f t="shared" si="169"/>
        <v>#REF!</v>
      </c>
      <c r="L550" s="66" t="str">
        <f t="shared" si="169"/>
        <v>#REF!</v>
      </c>
      <c r="M550" s="68" t="str">
        <f t="shared" si="169"/>
        <v>#REF!</v>
      </c>
      <c r="N550" s="25" t="str">
        <f t="shared" si="169"/>
        <v>#REF!</v>
      </c>
      <c r="O550" s="65" t="str">
        <f t="shared" si="169"/>
        <v>#REF!</v>
      </c>
      <c r="P550" s="66" t="str">
        <f t="shared" si="169"/>
        <v>#REF!</v>
      </c>
      <c r="Q550" s="68" t="str">
        <f t="shared" si="169"/>
        <v>#REF!</v>
      </c>
      <c r="R550" s="25" t="str">
        <f t="shared" si="169"/>
        <v>#REF!</v>
      </c>
      <c r="S550" s="65" t="str">
        <f t="shared" si="169"/>
        <v>#REF!</v>
      </c>
      <c r="T550" s="66" t="str">
        <f t="shared" si="169"/>
        <v>#REF!</v>
      </c>
      <c r="U550" s="68" t="str">
        <f t="shared" si="169"/>
        <v>#REF!</v>
      </c>
      <c r="V550" s="25" t="str">
        <f t="shared" si="169"/>
        <v>#REF!</v>
      </c>
      <c r="W550" s="65" t="str">
        <f t="shared" si="169"/>
        <v>#REF!</v>
      </c>
      <c r="X550" s="66" t="str">
        <f t="shared" si="169"/>
        <v>#REF!</v>
      </c>
      <c r="Y550" s="68" t="str">
        <f t="shared" si="169"/>
        <v>#REF!</v>
      </c>
      <c r="Z550" s="66" t="str">
        <f t="shared" si="169"/>
        <v>#REF!</v>
      </c>
      <c r="AA550" s="64"/>
      <c r="AB550" s="64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</row>
    <row r="551" ht="15.75" customHeight="1">
      <c r="B551" s="38">
        <v>19.0</v>
      </c>
      <c r="C551" s="65" t="str">
        <f t="shared" ref="C551:Z551" si="170">AVERAGE('2020:1991'!B21)</f>
        <v>#REF!</v>
      </c>
      <c r="D551" s="66" t="str">
        <f t="shared" si="170"/>
        <v>#REF!</v>
      </c>
      <c r="E551" s="65" t="str">
        <f t="shared" si="170"/>
        <v>#REF!</v>
      </c>
      <c r="F551" s="66" t="str">
        <f t="shared" si="170"/>
        <v>#REF!</v>
      </c>
      <c r="G551" s="67" t="str">
        <f t="shared" si="170"/>
        <v>#REF!</v>
      </c>
      <c r="H551" s="66" t="str">
        <f t="shared" si="170"/>
        <v>#REF!</v>
      </c>
      <c r="I551" s="68" t="str">
        <f t="shared" si="170"/>
        <v>#REF!</v>
      </c>
      <c r="J551" s="25" t="str">
        <f t="shared" si="170"/>
        <v>#REF!</v>
      </c>
      <c r="K551" s="65" t="str">
        <f t="shared" si="170"/>
        <v>#REF!</v>
      </c>
      <c r="L551" s="66" t="str">
        <f t="shared" si="170"/>
        <v>#REF!</v>
      </c>
      <c r="M551" s="68" t="str">
        <f t="shared" si="170"/>
        <v>#REF!</v>
      </c>
      <c r="N551" s="25" t="str">
        <f t="shared" si="170"/>
        <v>#REF!</v>
      </c>
      <c r="O551" s="65" t="str">
        <f t="shared" si="170"/>
        <v>#REF!</v>
      </c>
      <c r="P551" s="66" t="str">
        <f t="shared" si="170"/>
        <v>#REF!</v>
      </c>
      <c r="Q551" s="68" t="str">
        <f t="shared" si="170"/>
        <v>#REF!</v>
      </c>
      <c r="R551" s="25" t="str">
        <f t="shared" si="170"/>
        <v>#REF!</v>
      </c>
      <c r="S551" s="65" t="str">
        <f t="shared" si="170"/>
        <v>#REF!</v>
      </c>
      <c r="T551" s="66" t="str">
        <f t="shared" si="170"/>
        <v>#REF!</v>
      </c>
      <c r="U551" s="68" t="str">
        <f t="shared" si="170"/>
        <v>#REF!</v>
      </c>
      <c r="V551" s="25" t="str">
        <f t="shared" si="170"/>
        <v>#REF!</v>
      </c>
      <c r="W551" s="65" t="str">
        <f t="shared" si="170"/>
        <v>#REF!</v>
      </c>
      <c r="X551" s="66" t="str">
        <f t="shared" si="170"/>
        <v>#REF!</v>
      </c>
      <c r="Y551" s="68" t="str">
        <f t="shared" si="170"/>
        <v>#REF!</v>
      </c>
      <c r="Z551" s="66" t="str">
        <f t="shared" si="170"/>
        <v>#REF!</v>
      </c>
      <c r="AA551" s="64"/>
      <c r="AB551" s="64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</row>
    <row r="552" ht="15.75" customHeight="1">
      <c r="B552" s="38">
        <v>20.0</v>
      </c>
      <c r="C552" s="65" t="str">
        <f t="shared" ref="C552:Z552" si="171">AVERAGE('2020:1991'!B22)</f>
        <v>#REF!</v>
      </c>
      <c r="D552" s="66" t="str">
        <f t="shared" si="171"/>
        <v>#REF!</v>
      </c>
      <c r="E552" s="65" t="str">
        <f t="shared" si="171"/>
        <v>#REF!</v>
      </c>
      <c r="F552" s="66" t="str">
        <f t="shared" si="171"/>
        <v>#REF!</v>
      </c>
      <c r="G552" s="67" t="str">
        <f t="shared" si="171"/>
        <v>#REF!</v>
      </c>
      <c r="H552" s="66" t="str">
        <f t="shared" si="171"/>
        <v>#REF!</v>
      </c>
      <c r="I552" s="68" t="str">
        <f t="shared" si="171"/>
        <v>#REF!</v>
      </c>
      <c r="J552" s="25" t="str">
        <f t="shared" si="171"/>
        <v>#REF!</v>
      </c>
      <c r="K552" s="65" t="str">
        <f t="shared" si="171"/>
        <v>#REF!</v>
      </c>
      <c r="L552" s="66" t="str">
        <f t="shared" si="171"/>
        <v>#REF!</v>
      </c>
      <c r="M552" s="68" t="str">
        <f t="shared" si="171"/>
        <v>#REF!</v>
      </c>
      <c r="N552" s="25" t="str">
        <f t="shared" si="171"/>
        <v>#REF!</v>
      </c>
      <c r="O552" s="65" t="str">
        <f t="shared" si="171"/>
        <v>#REF!</v>
      </c>
      <c r="P552" s="66" t="str">
        <f t="shared" si="171"/>
        <v>#REF!</v>
      </c>
      <c r="Q552" s="68" t="str">
        <f t="shared" si="171"/>
        <v>#REF!</v>
      </c>
      <c r="R552" s="25" t="str">
        <f t="shared" si="171"/>
        <v>#REF!</v>
      </c>
      <c r="S552" s="65" t="str">
        <f t="shared" si="171"/>
        <v>#REF!</v>
      </c>
      <c r="T552" s="66" t="str">
        <f t="shared" si="171"/>
        <v>#REF!</v>
      </c>
      <c r="U552" s="68" t="str">
        <f t="shared" si="171"/>
        <v>#REF!</v>
      </c>
      <c r="V552" s="25" t="str">
        <f t="shared" si="171"/>
        <v>#REF!</v>
      </c>
      <c r="W552" s="65" t="str">
        <f t="shared" si="171"/>
        <v>#REF!</v>
      </c>
      <c r="X552" s="66" t="str">
        <f t="shared" si="171"/>
        <v>#REF!</v>
      </c>
      <c r="Y552" s="68" t="str">
        <f t="shared" si="171"/>
        <v>#REF!</v>
      </c>
      <c r="Z552" s="66" t="str">
        <f t="shared" si="171"/>
        <v>#REF!</v>
      </c>
      <c r="AA552" s="64"/>
      <c r="AB552" s="64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</row>
    <row r="553" ht="15.75" customHeight="1">
      <c r="B553" s="38">
        <v>21.0</v>
      </c>
      <c r="C553" s="65" t="str">
        <f t="shared" ref="C553:Z553" si="172">AVERAGE('2020:1991'!B23)</f>
        <v>#REF!</v>
      </c>
      <c r="D553" s="66" t="str">
        <f t="shared" si="172"/>
        <v>#REF!</v>
      </c>
      <c r="E553" s="65" t="str">
        <f t="shared" si="172"/>
        <v>#REF!</v>
      </c>
      <c r="F553" s="66" t="str">
        <f t="shared" si="172"/>
        <v>#REF!</v>
      </c>
      <c r="G553" s="67" t="str">
        <f t="shared" si="172"/>
        <v>#REF!</v>
      </c>
      <c r="H553" s="66" t="str">
        <f t="shared" si="172"/>
        <v>#REF!</v>
      </c>
      <c r="I553" s="68" t="str">
        <f t="shared" si="172"/>
        <v>#REF!</v>
      </c>
      <c r="J553" s="25" t="str">
        <f t="shared" si="172"/>
        <v>#REF!</v>
      </c>
      <c r="K553" s="65" t="str">
        <f t="shared" si="172"/>
        <v>#REF!</v>
      </c>
      <c r="L553" s="66" t="str">
        <f t="shared" si="172"/>
        <v>#REF!</v>
      </c>
      <c r="M553" s="68" t="str">
        <f t="shared" si="172"/>
        <v>#REF!</v>
      </c>
      <c r="N553" s="25" t="str">
        <f t="shared" si="172"/>
        <v>#REF!</v>
      </c>
      <c r="O553" s="65" t="str">
        <f t="shared" si="172"/>
        <v>#REF!</v>
      </c>
      <c r="P553" s="66" t="str">
        <f t="shared" si="172"/>
        <v>#REF!</v>
      </c>
      <c r="Q553" s="68" t="str">
        <f t="shared" si="172"/>
        <v>#REF!</v>
      </c>
      <c r="R553" s="25" t="str">
        <f t="shared" si="172"/>
        <v>#REF!</v>
      </c>
      <c r="S553" s="65" t="str">
        <f t="shared" si="172"/>
        <v>#REF!</v>
      </c>
      <c r="T553" s="66" t="str">
        <f t="shared" si="172"/>
        <v>#REF!</v>
      </c>
      <c r="U553" s="68" t="str">
        <f t="shared" si="172"/>
        <v>#REF!</v>
      </c>
      <c r="V553" s="25" t="str">
        <f t="shared" si="172"/>
        <v>#REF!</v>
      </c>
      <c r="W553" s="65" t="str">
        <f t="shared" si="172"/>
        <v>#REF!</v>
      </c>
      <c r="X553" s="66" t="str">
        <f t="shared" si="172"/>
        <v>#REF!</v>
      </c>
      <c r="Y553" s="68" t="str">
        <f t="shared" si="172"/>
        <v>#REF!</v>
      </c>
      <c r="Z553" s="66" t="str">
        <f t="shared" si="172"/>
        <v>#REF!</v>
      </c>
      <c r="AA553" s="64"/>
      <c r="AB553" s="64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</row>
    <row r="554" ht="15.75" customHeight="1">
      <c r="B554" s="38">
        <v>22.0</v>
      </c>
      <c r="C554" s="65" t="str">
        <f t="shared" ref="C554:Z554" si="173">AVERAGE('2020:1991'!B24)</f>
        <v>#REF!</v>
      </c>
      <c r="D554" s="66" t="str">
        <f t="shared" si="173"/>
        <v>#REF!</v>
      </c>
      <c r="E554" s="65" t="str">
        <f t="shared" si="173"/>
        <v>#REF!</v>
      </c>
      <c r="F554" s="66" t="str">
        <f t="shared" si="173"/>
        <v>#REF!</v>
      </c>
      <c r="G554" s="67" t="str">
        <f t="shared" si="173"/>
        <v>#REF!</v>
      </c>
      <c r="H554" s="66" t="str">
        <f t="shared" si="173"/>
        <v>#REF!</v>
      </c>
      <c r="I554" s="68" t="str">
        <f t="shared" si="173"/>
        <v>#REF!</v>
      </c>
      <c r="J554" s="25" t="str">
        <f t="shared" si="173"/>
        <v>#REF!</v>
      </c>
      <c r="K554" s="65" t="str">
        <f t="shared" si="173"/>
        <v>#REF!</v>
      </c>
      <c r="L554" s="66" t="str">
        <f t="shared" si="173"/>
        <v>#REF!</v>
      </c>
      <c r="M554" s="68" t="str">
        <f t="shared" si="173"/>
        <v>#REF!</v>
      </c>
      <c r="N554" s="25" t="str">
        <f t="shared" si="173"/>
        <v>#REF!</v>
      </c>
      <c r="O554" s="65" t="str">
        <f t="shared" si="173"/>
        <v>#REF!</v>
      </c>
      <c r="P554" s="66" t="str">
        <f t="shared" si="173"/>
        <v>#REF!</v>
      </c>
      <c r="Q554" s="68" t="str">
        <f t="shared" si="173"/>
        <v>#REF!</v>
      </c>
      <c r="R554" s="25" t="str">
        <f t="shared" si="173"/>
        <v>#REF!</v>
      </c>
      <c r="S554" s="65" t="str">
        <f t="shared" si="173"/>
        <v>#REF!</v>
      </c>
      <c r="T554" s="66" t="str">
        <f t="shared" si="173"/>
        <v>#REF!</v>
      </c>
      <c r="U554" s="68" t="str">
        <f t="shared" si="173"/>
        <v>#REF!</v>
      </c>
      <c r="V554" s="25" t="str">
        <f t="shared" si="173"/>
        <v>#REF!</v>
      </c>
      <c r="W554" s="65" t="str">
        <f t="shared" si="173"/>
        <v>#REF!</v>
      </c>
      <c r="X554" s="66" t="str">
        <f t="shared" si="173"/>
        <v>#REF!</v>
      </c>
      <c r="Y554" s="68" t="str">
        <f t="shared" si="173"/>
        <v>#REF!</v>
      </c>
      <c r="Z554" s="66" t="str">
        <f t="shared" si="173"/>
        <v>#REF!</v>
      </c>
      <c r="AA554" s="64"/>
      <c r="AB554" s="64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</row>
    <row r="555" ht="15.75" customHeight="1">
      <c r="B555" s="38">
        <v>23.0</v>
      </c>
      <c r="C555" s="65" t="str">
        <f t="shared" ref="C555:Z555" si="174">AVERAGE('2020:1991'!B25)</f>
        <v>#REF!</v>
      </c>
      <c r="D555" s="66" t="str">
        <f t="shared" si="174"/>
        <v>#REF!</v>
      </c>
      <c r="E555" s="65" t="str">
        <f t="shared" si="174"/>
        <v>#REF!</v>
      </c>
      <c r="F555" s="66" t="str">
        <f t="shared" si="174"/>
        <v>#REF!</v>
      </c>
      <c r="G555" s="67" t="str">
        <f t="shared" si="174"/>
        <v>#REF!</v>
      </c>
      <c r="H555" s="66" t="str">
        <f t="shared" si="174"/>
        <v>#REF!</v>
      </c>
      <c r="I555" s="68" t="str">
        <f t="shared" si="174"/>
        <v>#REF!</v>
      </c>
      <c r="J555" s="25" t="str">
        <f t="shared" si="174"/>
        <v>#REF!</v>
      </c>
      <c r="K555" s="65" t="str">
        <f t="shared" si="174"/>
        <v>#REF!</v>
      </c>
      <c r="L555" s="66" t="str">
        <f t="shared" si="174"/>
        <v>#REF!</v>
      </c>
      <c r="M555" s="68" t="str">
        <f t="shared" si="174"/>
        <v>#REF!</v>
      </c>
      <c r="N555" s="25" t="str">
        <f t="shared" si="174"/>
        <v>#REF!</v>
      </c>
      <c r="O555" s="65" t="str">
        <f t="shared" si="174"/>
        <v>#REF!</v>
      </c>
      <c r="P555" s="66" t="str">
        <f t="shared" si="174"/>
        <v>#REF!</v>
      </c>
      <c r="Q555" s="68" t="str">
        <f t="shared" si="174"/>
        <v>#REF!</v>
      </c>
      <c r="R555" s="25" t="str">
        <f t="shared" si="174"/>
        <v>#REF!</v>
      </c>
      <c r="S555" s="65" t="str">
        <f t="shared" si="174"/>
        <v>#REF!</v>
      </c>
      <c r="T555" s="66" t="str">
        <f t="shared" si="174"/>
        <v>#REF!</v>
      </c>
      <c r="U555" s="68" t="str">
        <f t="shared" si="174"/>
        <v>#REF!</v>
      </c>
      <c r="V555" s="25" t="str">
        <f t="shared" si="174"/>
        <v>#REF!</v>
      </c>
      <c r="W555" s="65" t="str">
        <f t="shared" si="174"/>
        <v>#REF!</v>
      </c>
      <c r="X555" s="66" t="str">
        <f t="shared" si="174"/>
        <v>#REF!</v>
      </c>
      <c r="Y555" s="68" t="str">
        <f t="shared" si="174"/>
        <v>#REF!</v>
      </c>
      <c r="Z555" s="66" t="str">
        <f t="shared" si="174"/>
        <v>#REF!</v>
      </c>
      <c r="AA555" s="64"/>
      <c r="AB555" s="64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</row>
    <row r="556" ht="15.75" customHeight="1">
      <c r="B556" s="38">
        <v>24.0</v>
      </c>
      <c r="C556" s="65" t="str">
        <f t="shared" ref="C556:Z556" si="175">AVERAGE('2020:1991'!B26)</f>
        <v>#REF!</v>
      </c>
      <c r="D556" s="66" t="str">
        <f t="shared" si="175"/>
        <v>#REF!</v>
      </c>
      <c r="E556" s="65" t="str">
        <f t="shared" si="175"/>
        <v>#REF!</v>
      </c>
      <c r="F556" s="66" t="str">
        <f t="shared" si="175"/>
        <v>#REF!</v>
      </c>
      <c r="G556" s="67" t="str">
        <f t="shared" si="175"/>
        <v>#REF!</v>
      </c>
      <c r="H556" s="66" t="str">
        <f t="shared" si="175"/>
        <v>#REF!</v>
      </c>
      <c r="I556" s="68" t="str">
        <f t="shared" si="175"/>
        <v>#REF!</v>
      </c>
      <c r="J556" s="25" t="str">
        <f t="shared" si="175"/>
        <v>#REF!</v>
      </c>
      <c r="K556" s="65" t="str">
        <f t="shared" si="175"/>
        <v>#REF!</v>
      </c>
      <c r="L556" s="66" t="str">
        <f t="shared" si="175"/>
        <v>#REF!</v>
      </c>
      <c r="M556" s="68" t="str">
        <f t="shared" si="175"/>
        <v>#REF!</v>
      </c>
      <c r="N556" s="25" t="str">
        <f t="shared" si="175"/>
        <v>#REF!</v>
      </c>
      <c r="O556" s="65" t="str">
        <f t="shared" si="175"/>
        <v>#REF!</v>
      </c>
      <c r="P556" s="66" t="str">
        <f t="shared" si="175"/>
        <v>#REF!</v>
      </c>
      <c r="Q556" s="68" t="str">
        <f t="shared" si="175"/>
        <v>#REF!</v>
      </c>
      <c r="R556" s="25" t="str">
        <f t="shared" si="175"/>
        <v>#REF!</v>
      </c>
      <c r="S556" s="65" t="str">
        <f t="shared" si="175"/>
        <v>#REF!</v>
      </c>
      <c r="T556" s="66" t="str">
        <f t="shared" si="175"/>
        <v>#REF!</v>
      </c>
      <c r="U556" s="68" t="str">
        <f t="shared" si="175"/>
        <v>#REF!</v>
      </c>
      <c r="V556" s="25" t="str">
        <f t="shared" si="175"/>
        <v>#REF!</v>
      </c>
      <c r="W556" s="65" t="str">
        <f t="shared" si="175"/>
        <v>#REF!</v>
      </c>
      <c r="X556" s="66" t="str">
        <f t="shared" si="175"/>
        <v>#REF!</v>
      </c>
      <c r="Y556" s="68" t="str">
        <f t="shared" si="175"/>
        <v>#REF!</v>
      </c>
      <c r="Z556" s="66" t="str">
        <f t="shared" si="175"/>
        <v>#REF!</v>
      </c>
      <c r="AA556" s="64"/>
      <c r="AB556" s="64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</row>
    <row r="557" ht="15.75" customHeight="1">
      <c r="B557" s="38">
        <v>25.0</v>
      </c>
      <c r="C557" s="65" t="str">
        <f t="shared" ref="C557:Z557" si="176">AVERAGE('2020:1991'!B27)</f>
        <v>#REF!</v>
      </c>
      <c r="D557" s="66" t="str">
        <f t="shared" si="176"/>
        <v>#REF!</v>
      </c>
      <c r="E557" s="65" t="str">
        <f t="shared" si="176"/>
        <v>#REF!</v>
      </c>
      <c r="F557" s="66" t="str">
        <f t="shared" si="176"/>
        <v>#REF!</v>
      </c>
      <c r="G557" s="67" t="str">
        <f t="shared" si="176"/>
        <v>#REF!</v>
      </c>
      <c r="H557" s="66" t="str">
        <f t="shared" si="176"/>
        <v>#REF!</v>
      </c>
      <c r="I557" s="68" t="str">
        <f t="shared" si="176"/>
        <v>#REF!</v>
      </c>
      <c r="J557" s="25" t="str">
        <f t="shared" si="176"/>
        <v>#REF!</v>
      </c>
      <c r="K557" s="65" t="str">
        <f t="shared" si="176"/>
        <v>#REF!</v>
      </c>
      <c r="L557" s="66" t="str">
        <f t="shared" si="176"/>
        <v>#REF!</v>
      </c>
      <c r="M557" s="68" t="str">
        <f t="shared" si="176"/>
        <v>#REF!</v>
      </c>
      <c r="N557" s="25" t="str">
        <f t="shared" si="176"/>
        <v>#REF!</v>
      </c>
      <c r="O557" s="65" t="str">
        <f t="shared" si="176"/>
        <v>#REF!</v>
      </c>
      <c r="P557" s="66" t="str">
        <f t="shared" si="176"/>
        <v>#REF!</v>
      </c>
      <c r="Q557" s="68" t="str">
        <f t="shared" si="176"/>
        <v>#REF!</v>
      </c>
      <c r="R557" s="25" t="str">
        <f t="shared" si="176"/>
        <v>#REF!</v>
      </c>
      <c r="S557" s="65" t="str">
        <f t="shared" si="176"/>
        <v>#REF!</v>
      </c>
      <c r="T557" s="66" t="str">
        <f t="shared" si="176"/>
        <v>#REF!</v>
      </c>
      <c r="U557" s="68" t="str">
        <f t="shared" si="176"/>
        <v>#REF!</v>
      </c>
      <c r="V557" s="25" t="str">
        <f t="shared" si="176"/>
        <v>#REF!</v>
      </c>
      <c r="W557" s="65" t="str">
        <f t="shared" si="176"/>
        <v>#REF!</v>
      </c>
      <c r="X557" s="66" t="str">
        <f t="shared" si="176"/>
        <v>#REF!</v>
      </c>
      <c r="Y557" s="68" t="str">
        <f t="shared" si="176"/>
        <v>#REF!</v>
      </c>
      <c r="Z557" s="66" t="str">
        <f t="shared" si="176"/>
        <v>#REF!</v>
      </c>
      <c r="AA557" s="64"/>
      <c r="AB557" s="64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</row>
    <row r="558" ht="15.75" customHeight="1">
      <c r="B558" s="38">
        <v>26.0</v>
      </c>
      <c r="C558" s="65" t="str">
        <f t="shared" ref="C558:Z558" si="177">AVERAGE('2020:1991'!B28)</f>
        <v>#REF!</v>
      </c>
      <c r="D558" s="66" t="str">
        <f t="shared" si="177"/>
        <v>#REF!</v>
      </c>
      <c r="E558" s="65" t="str">
        <f t="shared" si="177"/>
        <v>#REF!</v>
      </c>
      <c r="F558" s="66" t="str">
        <f t="shared" si="177"/>
        <v>#REF!</v>
      </c>
      <c r="G558" s="67" t="str">
        <f t="shared" si="177"/>
        <v>#REF!</v>
      </c>
      <c r="H558" s="66" t="str">
        <f t="shared" si="177"/>
        <v>#REF!</v>
      </c>
      <c r="I558" s="68" t="str">
        <f t="shared" si="177"/>
        <v>#REF!</v>
      </c>
      <c r="J558" s="25" t="str">
        <f t="shared" si="177"/>
        <v>#REF!</v>
      </c>
      <c r="K558" s="65" t="str">
        <f t="shared" si="177"/>
        <v>#REF!</v>
      </c>
      <c r="L558" s="66" t="str">
        <f t="shared" si="177"/>
        <v>#REF!</v>
      </c>
      <c r="M558" s="68" t="str">
        <f t="shared" si="177"/>
        <v>#REF!</v>
      </c>
      <c r="N558" s="25" t="str">
        <f t="shared" si="177"/>
        <v>#REF!</v>
      </c>
      <c r="O558" s="65" t="str">
        <f t="shared" si="177"/>
        <v>#REF!</v>
      </c>
      <c r="P558" s="66" t="str">
        <f t="shared" si="177"/>
        <v>#REF!</v>
      </c>
      <c r="Q558" s="68" t="str">
        <f t="shared" si="177"/>
        <v>#REF!</v>
      </c>
      <c r="R558" s="25" t="str">
        <f t="shared" si="177"/>
        <v>#REF!</v>
      </c>
      <c r="S558" s="65" t="str">
        <f t="shared" si="177"/>
        <v>#REF!</v>
      </c>
      <c r="T558" s="66" t="str">
        <f t="shared" si="177"/>
        <v>#REF!</v>
      </c>
      <c r="U558" s="68" t="str">
        <f t="shared" si="177"/>
        <v>#REF!</v>
      </c>
      <c r="V558" s="25" t="str">
        <f t="shared" si="177"/>
        <v>#REF!</v>
      </c>
      <c r="W558" s="65" t="str">
        <f t="shared" si="177"/>
        <v>#REF!</v>
      </c>
      <c r="X558" s="66" t="str">
        <f t="shared" si="177"/>
        <v>#REF!</v>
      </c>
      <c r="Y558" s="68" t="str">
        <f t="shared" si="177"/>
        <v>#REF!</v>
      </c>
      <c r="Z558" s="66" t="str">
        <f t="shared" si="177"/>
        <v>#REF!</v>
      </c>
      <c r="AA558" s="64"/>
      <c r="AB558" s="64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</row>
    <row r="559" ht="15.75" customHeight="1">
      <c r="B559" s="38">
        <v>27.0</v>
      </c>
      <c r="C559" s="65" t="str">
        <f t="shared" ref="C559:Z559" si="178">AVERAGE('2020:1991'!B29)</f>
        <v>#REF!</v>
      </c>
      <c r="D559" s="66" t="str">
        <f t="shared" si="178"/>
        <v>#REF!</v>
      </c>
      <c r="E559" s="65" t="str">
        <f t="shared" si="178"/>
        <v>#REF!</v>
      </c>
      <c r="F559" s="66" t="str">
        <f t="shared" si="178"/>
        <v>#REF!</v>
      </c>
      <c r="G559" s="67" t="str">
        <f t="shared" si="178"/>
        <v>#REF!</v>
      </c>
      <c r="H559" s="66" t="str">
        <f t="shared" si="178"/>
        <v>#REF!</v>
      </c>
      <c r="I559" s="68" t="str">
        <f t="shared" si="178"/>
        <v>#REF!</v>
      </c>
      <c r="J559" s="25" t="str">
        <f t="shared" si="178"/>
        <v>#REF!</v>
      </c>
      <c r="K559" s="65" t="str">
        <f t="shared" si="178"/>
        <v>#REF!</v>
      </c>
      <c r="L559" s="66" t="str">
        <f t="shared" si="178"/>
        <v>#REF!</v>
      </c>
      <c r="M559" s="68" t="str">
        <f t="shared" si="178"/>
        <v>#REF!</v>
      </c>
      <c r="N559" s="25" t="str">
        <f t="shared" si="178"/>
        <v>#REF!</v>
      </c>
      <c r="O559" s="65" t="str">
        <f t="shared" si="178"/>
        <v>#REF!</v>
      </c>
      <c r="P559" s="66" t="str">
        <f t="shared" si="178"/>
        <v>#REF!</v>
      </c>
      <c r="Q559" s="68" t="str">
        <f t="shared" si="178"/>
        <v>#REF!</v>
      </c>
      <c r="R559" s="25" t="str">
        <f t="shared" si="178"/>
        <v>#REF!</v>
      </c>
      <c r="S559" s="65" t="str">
        <f t="shared" si="178"/>
        <v>#REF!</v>
      </c>
      <c r="T559" s="66" t="str">
        <f t="shared" si="178"/>
        <v>#REF!</v>
      </c>
      <c r="U559" s="68" t="str">
        <f t="shared" si="178"/>
        <v>#REF!</v>
      </c>
      <c r="V559" s="25" t="str">
        <f t="shared" si="178"/>
        <v>#REF!</v>
      </c>
      <c r="W559" s="65" t="str">
        <f t="shared" si="178"/>
        <v>#REF!</v>
      </c>
      <c r="X559" s="66" t="str">
        <f t="shared" si="178"/>
        <v>#REF!</v>
      </c>
      <c r="Y559" s="68" t="str">
        <f t="shared" si="178"/>
        <v>#REF!</v>
      </c>
      <c r="Z559" s="66" t="str">
        <f t="shared" si="178"/>
        <v>#REF!</v>
      </c>
      <c r="AA559" s="64"/>
      <c r="AB559" s="64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</row>
    <row r="560" ht="15.75" customHeight="1">
      <c r="B560" s="38">
        <v>28.0</v>
      </c>
      <c r="C560" s="65" t="str">
        <f t="shared" ref="C560:Z560" si="179">AVERAGE('2020:1991'!B30)</f>
        <v>#REF!</v>
      </c>
      <c r="D560" s="66" t="str">
        <f t="shared" si="179"/>
        <v>#REF!</v>
      </c>
      <c r="E560" s="65" t="str">
        <f t="shared" si="179"/>
        <v>#REF!</v>
      </c>
      <c r="F560" s="66" t="str">
        <f t="shared" si="179"/>
        <v>#REF!</v>
      </c>
      <c r="G560" s="67" t="str">
        <f t="shared" si="179"/>
        <v>#REF!</v>
      </c>
      <c r="H560" s="66" t="str">
        <f t="shared" si="179"/>
        <v>#REF!</v>
      </c>
      <c r="I560" s="68" t="str">
        <f t="shared" si="179"/>
        <v>#REF!</v>
      </c>
      <c r="J560" s="25" t="str">
        <f t="shared" si="179"/>
        <v>#REF!</v>
      </c>
      <c r="K560" s="65" t="str">
        <f t="shared" si="179"/>
        <v>#REF!</v>
      </c>
      <c r="L560" s="66" t="str">
        <f t="shared" si="179"/>
        <v>#REF!</v>
      </c>
      <c r="M560" s="68" t="str">
        <f t="shared" si="179"/>
        <v>#REF!</v>
      </c>
      <c r="N560" s="25" t="str">
        <f t="shared" si="179"/>
        <v>#REF!</v>
      </c>
      <c r="O560" s="65" t="str">
        <f t="shared" si="179"/>
        <v>#REF!</v>
      </c>
      <c r="P560" s="66" t="str">
        <f t="shared" si="179"/>
        <v>#REF!</v>
      </c>
      <c r="Q560" s="68" t="str">
        <f t="shared" si="179"/>
        <v>#REF!</v>
      </c>
      <c r="R560" s="25" t="str">
        <f t="shared" si="179"/>
        <v>#REF!</v>
      </c>
      <c r="S560" s="65" t="str">
        <f t="shared" si="179"/>
        <v>#REF!</v>
      </c>
      <c r="T560" s="66" t="str">
        <f t="shared" si="179"/>
        <v>#REF!</v>
      </c>
      <c r="U560" s="68" t="str">
        <f t="shared" si="179"/>
        <v>#REF!</v>
      </c>
      <c r="V560" s="25" t="str">
        <f t="shared" si="179"/>
        <v>#REF!</v>
      </c>
      <c r="W560" s="65" t="str">
        <f t="shared" si="179"/>
        <v>#REF!</v>
      </c>
      <c r="X560" s="66" t="str">
        <f t="shared" si="179"/>
        <v>#REF!</v>
      </c>
      <c r="Y560" s="68" t="str">
        <f t="shared" si="179"/>
        <v>#REF!</v>
      </c>
      <c r="Z560" s="66" t="str">
        <f t="shared" si="179"/>
        <v>#REF!</v>
      </c>
      <c r="AA560" s="64"/>
      <c r="AB560" s="64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</row>
    <row r="561" ht="15.75" customHeight="1">
      <c r="B561" s="38">
        <v>29.0</v>
      </c>
      <c r="C561" s="65" t="str">
        <f t="shared" ref="C561:Z561" si="180">AVERAGE('2020:1991'!B31)</f>
        <v>#REF!</v>
      </c>
      <c r="D561" s="66" t="str">
        <f t="shared" si="180"/>
        <v>#REF!</v>
      </c>
      <c r="E561" s="65" t="str">
        <f t="shared" si="180"/>
        <v>#REF!</v>
      </c>
      <c r="F561" s="66" t="str">
        <f t="shared" si="180"/>
        <v>#REF!</v>
      </c>
      <c r="G561" s="67" t="str">
        <f t="shared" si="180"/>
        <v>#REF!</v>
      </c>
      <c r="H561" s="66" t="str">
        <f t="shared" si="180"/>
        <v>#REF!</v>
      </c>
      <c r="I561" s="68" t="str">
        <f t="shared" si="180"/>
        <v>#REF!</v>
      </c>
      <c r="J561" s="25" t="str">
        <f t="shared" si="180"/>
        <v>#REF!</v>
      </c>
      <c r="K561" s="65" t="str">
        <f t="shared" si="180"/>
        <v>#REF!</v>
      </c>
      <c r="L561" s="66" t="str">
        <f t="shared" si="180"/>
        <v>#REF!</v>
      </c>
      <c r="M561" s="68" t="str">
        <f t="shared" si="180"/>
        <v>#REF!</v>
      </c>
      <c r="N561" s="25" t="str">
        <f t="shared" si="180"/>
        <v>#REF!</v>
      </c>
      <c r="O561" s="65" t="str">
        <f t="shared" si="180"/>
        <v>#REF!</v>
      </c>
      <c r="P561" s="66" t="str">
        <f t="shared" si="180"/>
        <v>#REF!</v>
      </c>
      <c r="Q561" s="68" t="str">
        <f t="shared" si="180"/>
        <v>#REF!</v>
      </c>
      <c r="R561" s="25" t="str">
        <f t="shared" si="180"/>
        <v>#REF!</v>
      </c>
      <c r="S561" s="65" t="str">
        <f t="shared" si="180"/>
        <v>#REF!</v>
      </c>
      <c r="T561" s="66" t="str">
        <f t="shared" si="180"/>
        <v>#REF!</v>
      </c>
      <c r="U561" s="68" t="str">
        <f t="shared" si="180"/>
        <v>#REF!</v>
      </c>
      <c r="V561" s="25" t="str">
        <f t="shared" si="180"/>
        <v>#REF!</v>
      </c>
      <c r="W561" s="65" t="str">
        <f t="shared" si="180"/>
        <v>#REF!</v>
      </c>
      <c r="X561" s="66" t="str">
        <f t="shared" si="180"/>
        <v>#REF!</v>
      </c>
      <c r="Y561" s="68" t="str">
        <f t="shared" si="180"/>
        <v>#REF!</v>
      </c>
      <c r="Z561" s="66" t="str">
        <f t="shared" si="180"/>
        <v>#REF!</v>
      </c>
      <c r="AA561" s="64"/>
      <c r="AB561" s="64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</row>
    <row r="562" ht="15.75" customHeight="1">
      <c r="B562" s="38">
        <v>30.0</v>
      </c>
      <c r="C562" s="65" t="str">
        <f t="shared" ref="C562:D562" si="181">AVERAGE('2020:1991'!B32)</f>
        <v>#REF!</v>
      </c>
      <c r="D562" s="66" t="str">
        <f t="shared" si="181"/>
        <v>#REF!</v>
      </c>
      <c r="E562" s="65" t="s">
        <v>37</v>
      </c>
      <c r="F562" s="66" t="s">
        <v>37</v>
      </c>
      <c r="G562" s="67" t="str">
        <f t="shared" ref="G562:Z562" si="182">AVERAGE('2020:1991'!F32)</f>
        <v>#REF!</v>
      </c>
      <c r="H562" s="66" t="str">
        <f t="shared" si="182"/>
        <v>#REF!</v>
      </c>
      <c r="I562" s="68" t="str">
        <f t="shared" si="182"/>
        <v>#REF!</v>
      </c>
      <c r="J562" s="25" t="str">
        <f t="shared" si="182"/>
        <v>#REF!</v>
      </c>
      <c r="K562" s="65" t="str">
        <f t="shared" si="182"/>
        <v>#REF!</v>
      </c>
      <c r="L562" s="66" t="str">
        <f t="shared" si="182"/>
        <v>#REF!</v>
      </c>
      <c r="M562" s="68" t="str">
        <f t="shared" si="182"/>
        <v>#REF!</v>
      </c>
      <c r="N562" s="25" t="str">
        <f t="shared" si="182"/>
        <v>#REF!</v>
      </c>
      <c r="O562" s="65" t="str">
        <f t="shared" si="182"/>
        <v>#REF!</v>
      </c>
      <c r="P562" s="66" t="str">
        <f t="shared" si="182"/>
        <v>#REF!</v>
      </c>
      <c r="Q562" s="68" t="str">
        <f t="shared" si="182"/>
        <v>#REF!</v>
      </c>
      <c r="R562" s="25" t="str">
        <f t="shared" si="182"/>
        <v>#REF!</v>
      </c>
      <c r="S562" s="65" t="str">
        <f t="shared" si="182"/>
        <v>#REF!</v>
      </c>
      <c r="T562" s="66" t="str">
        <f t="shared" si="182"/>
        <v>#REF!</v>
      </c>
      <c r="U562" s="68" t="str">
        <f t="shared" si="182"/>
        <v>#REF!</v>
      </c>
      <c r="V562" s="25" t="str">
        <f t="shared" si="182"/>
        <v>#REF!</v>
      </c>
      <c r="W562" s="65" t="str">
        <f t="shared" si="182"/>
        <v>#REF!</v>
      </c>
      <c r="X562" s="66" t="str">
        <f t="shared" si="182"/>
        <v>#REF!</v>
      </c>
      <c r="Y562" s="68" t="str">
        <f t="shared" si="182"/>
        <v>#REF!</v>
      </c>
      <c r="Z562" s="66" t="str">
        <f t="shared" si="182"/>
        <v>#REF!</v>
      </c>
      <c r="AA562" s="69" t="s">
        <v>21</v>
      </c>
      <c r="AB562" s="70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</row>
    <row r="563" ht="15.75" customHeight="1">
      <c r="B563" s="23">
        <v>31.0</v>
      </c>
      <c r="C563" s="71" t="str">
        <f t="shared" ref="C563:D563" si="183">AVERAGE('2020:1991'!B33)</f>
        <v>#REF!</v>
      </c>
      <c r="D563" s="72" t="str">
        <f t="shared" si="183"/>
        <v>#REF!</v>
      </c>
      <c r="E563" s="71" t="s">
        <v>37</v>
      </c>
      <c r="F563" s="72" t="s">
        <v>37</v>
      </c>
      <c r="G563" s="73" t="str">
        <f t="shared" ref="G563:H563" si="184">AVERAGE('2020:1991'!F33)</f>
        <v>#REF!</v>
      </c>
      <c r="H563" s="74" t="str">
        <f t="shared" si="184"/>
        <v>#REF!</v>
      </c>
      <c r="I563" s="75" t="s">
        <v>37</v>
      </c>
      <c r="J563" s="76" t="s">
        <v>37</v>
      </c>
      <c r="K563" s="71" t="str">
        <f t="shared" ref="K563:L563" si="185">AVERAGE('2020:1991'!J33)</f>
        <v>#REF!</v>
      </c>
      <c r="L563" s="72" t="str">
        <f t="shared" si="185"/>
        <v>#REF!</v>
      </c>
      <c r="M563" s="75" t="s">
        <v>37</v>
      </c>
      <c r="N563" s="76" t="s">
        <v>37</v>
      </c>
      <c r="O563" s="71" t="str">
        <f t="shared" ref="O563:R563" si="186">AVERAGE('2020:1991'!N33)</f>
        <v>#REF!</v>
      </c>
      <c r="P563" s="72" t="str">
        <f t="shared" si="186"/>
        <v>#REF!</v>
      </c>
      <c r="Q563" s="75" t="str">
        <f t="shared" si="186"/>
        <v>#REF!</v>
      </c>
      <c r="R563" s="76" t="str">
        <f t="shared" si="186"/>
        <v>#REF!</v>
      </c>
      <c r="S563" s="71" t="s">
        <v>37</v>
      </c>
      <c r="T563" s="72" t="s">
        <v>37</v>
      </c>
      <c r="U563" s="75" t="str">
        <f t="shared" ref="U563:V563" si="187">AVERAGE('2020:1991'!T33)</f>
        <v>#REF!</v>
      </c>
      <c r="V563" s="76" t="str">
        <f t="shared" si="187"/>
        <v>#REF!</v>
      </c>
      <c r="W563" s="71" t="s">
        <v>37</v>
      </c>
      <c r="X563" s="72" t="s">
        <v>37</v>
      </c>
      <c r="Y563" s="75" t="str">
        <f t="shared" ref="Y563:Z563" si="188">AVERAGE('2020:1991'!X33)</f>
        <v>#REF!</v>
      </c>
      <c r="Z563" s="72" t="str">
        <f t="shared" si="188"/>
        <v>#REF!</v>
      </c>
      <c r="AA563" s="77" t="s">
        <v>43</v>
      </c>
      <c r="AB563" s="78" t="s">
        <v>39</v>
      </c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</row>
    <row r="564" ht="15.75" customHeight="1">
      <c r="B564" s="79" t="s">
        <v>23</v>
      </c>
      <c r="C564" s="80" t="str">
        <f t="shared" ref="C564:D564" si="189">AVERAGE(C533:C563)</f>
        <v>#REF!</v>
      </c>
      <c r="D564" s="81" t="str">
        <f t="shared" si="189"/>
        <v>#REF!</v>
      </c>
      <c r="E564" s="80" t="str">
        <f t="shared" ref="E564:F564" si="190">(SUM(E533:E560)/28.25)+E561/(28.25*4)</f>
        <v>#REF!</v>
      </c>
      <c r="F564" s="81" t="str">
        <f t="shared" si="190"/>
        <v>#REF!</v>
      </c>
      <c r="G564" s="82" t="str">
        <f t="shared" ref="G564:Z564" si="191">AVERAGE(G533:G563)</f>
        <v>#REF!</v>
      </c>
      <c r="H564" s="83" t="str">
        <f t="shared" si="191"/>
        <v>#REF!</v>
      </c>
      <c r="I564" s="84" t="str">
        <f t="shared" si="191"/>
        <v>#REF!</v>
      </c>
      <c r="J564" s="85" t="str">
        <f t="shared" si="191"/>
        <v>#REF!</v>
      </c>
      <c r="K564" s="80" t="str">
        <f t="shared" si="191"/>
        <v>#REF!</v>
      </c>
      <c r="L564" s="81" t="str">
        <f t="shared" si="191"/>
        <v>#REF!</v>
      </c>
      <c r="M564" s="84" t="str">
        <f t="shared" si="191"/>
        <v>#REF!</v>
      </c>
      <c r="N564" s="85" t="str">
        <f t="shared" si="191"/>
        <v>#REF!</v>
      </c>
      <c r="O564" s="80" t="str">
        <f t="shared" si="191"/>
        <v>#REF!</v>
      </c>
      <c r="P564" s="81" t="str">
        <f t="shared" si="191"/>
        <v>#REF!</v>
      </c>
      <c r="Q564" s="84" t="str">
        <f t="shared" si="191"/>
        <v>#REF!</v>
      </c>
      <c r="R564" s="85" t="str">
        <f t="shared" si="191"/>
        <v>#REF!</v>
      </c>
      <c r="S564" s="80" t="str">
        <f t="shared" si="191"/>
        <v>#REF!</v>
      </c>
      <c r="T564" s="81" t="str">
        <f t="shared" si="191"/>
        <v>#REF!</v>
      </c>
      <c r="U564" s="84" t="str">
        <f t="shared" si="191"/>
        <v>#REF!</v>
      </c>
      <c r="V564" s="85" t="str">
        <f t="shared" si="191"/>
        <v>#REF!</v>
      </c>
      <c r="W564" s="80" t="str">
        <f t="shared" si="191"/>
        <v>#REF!</v>
      </c>
      <c r="X564" s="81" t="str">
        <f t="shared" si="191"/>
        <v>#REF!</v>
      </c>
      <c r="Y564" s="84" t="str">
        <f t="shared" si="191"/>
        <v>#REF!</v>
      </c>
      <c r="Z564" s="81" t="str">
        <f t="shared" si="191"/>
        <v>#REF!</v>
      </c>
      <c r="AA564" s="86" t="str">
        <f t="shared" ref="AA564:AB564" si="192">AVERAGE(C533:C563,E533:E563,G533:G563,I533:I563,K533:K563,M533:M563,O533:O563,Q533:Q563,S533:S563,U533:U563,W533:W563,Y533:Y563)</f>
        <v>#REF!</v>
      </c>
      <c r="AB564" s="87" t="str">
        <f t="shared" si="192"/>
        <v>#REF!</v>
      </c>
    </row>
    <row r="565" ht="15.75" customHeight="1">
      <c r="B565" s="88"/>
      <c r="C565" s="89" t="str">
        <f>AVERAGE(C564:D564)</f>
        <v>#REF!</v>
      </c>
      <c r="D565" s="90"/>
      <c r="E565" s="89" t="str">
        <f>AVERAGE(E564:F564)</f>
        <v>#REF!</v>
      </c>
      <c r="F565" s="90"/>
      <c r="G565" s="89" t="str">
        <f>AVERAGE(G564:H564)</f>
        <v>#REF!</v>
      </c>
      <c r="H565" s="90"/>
      <c r="I565" s="91" t="str">
        <f>AVERAGE(I564:J564)</f>
        <v>#REF!</v>
      </c>
      <c r="J565" s="92"/>
      <c r="K565" s="89" t="str">
        <f>AVERAGE(K564:L564)</f>
        <v>#REF!</v>
      </c>
      <c r="L565" s="90"/>
      <c r="M565" s="91" t="str">
        <f>AVERAGE(M564:N564)</f>
        <v>#REF!</v>
      </c>
      <c r="N565" s="92"/>
      <c r="O565" s="89" t="str">
        <f>AVERAGE(O564:P564)</f>
        <v>#REF!</v>
      </c>
      <c r="P565" s="90"/>
      <c r="Q565" s="91" t="str">
        <f>AVERAGE(Q564:R564)</f>
        <v>#REF!</v>
      </c>
      <c r="R565" s="92"/>
      <c r="S565" s="89" t="str">
        <f>AVERAGE(S564:T564)</f>
        <v>#REF!</v>
      </c>
      <c r="T565" s="90"/>
      <c r="U565" s="91" t="str">
        <f>AVERAGE(U564:V564)</f>
        <v>#REF!</v>
      </c>
      <c r="V565" s="92"/>
      <c r="W565" s="89" t="str">
        <f>AVERAGE(W564:X564)</f>
        <v>#REF!</v>
      </c>
      <c r="X565" s="90"/>
      <c r="Y565" s="91" t="str">
        <f>AVERAGE(Y564:Z564)</f>
        <v>#REF!</v>
      </c>
      <c r="Z565" s="90"/>
      <c r="AA565" s="93" t="str">
        <f>AVERAGE(C533:Z563)</f>
        <v>#REF!</v>
      </c>
      <c r="AB565" s="90"/>
    </row>
    <row r="566" ht="15.75" customHeight="1">
      <c r="B566" s="38" t="s">
        <v>62</v>
      </c>
      <c r="C566" s="65" t="str">
        <f t="shared" ref="C566:Z566" si="193">MIN(C533:C563)</f>
        <v>#REF!</v>
      </c>
      <c r="D566" s="66" t="str">
        <f t="shared" si="193"/>
        <v>#REF!</v>
      </c>
      <c r="E566" s="65" t="str">
        <f t="shared" si="193"/>
        <v>#REF!</v>
      </c>
      <c r="F566" s="66" t="str">
        <f t="shared" si="193"/>
        <v>#REF!</v>
      </c>
      <c r="G566" s="65" t="str">
        <f t="shared" si="193"/>
        <v>#REF!</v>
      </c>
      <c r="H566" s="66" t="str">
        <f t="shared" si="193"/>
        <v>#REF!</v>
      </c>
      <c r="I566" s="68" t="str">
        <f t="shared" si="193"/>
        <v>#REF!</v>
      </c>
      <c r="J566" s="25" t="str">
        <f t="shared" si="193"/>
        <v>#REF!</v>
      </c>
      <c r="K566" s="65" t="str">
        <f t="shared" si="193"/>
        <v>#REF!</v>
      </c>
      <c r="L566" s="66" t="str">
        <f t="shared" si="193"/>
        <v>#REF!</v>
      </c>
      <c r="M566" s="68" t="str">
        <f t="shared" si="193"/>
        <v>#REF!</v>
      </c>
      <c r="N566" s="25" t="str">
        <f t="shared" si="193"/>
        <v>#REF!</v>
      </c>
      <c r="O566" s="65" t="str">
        <f t="shared" si="193"/>
        <v>#REF!</v>
      </c>
      <c r="P566" s="66" t="str">
        <f t="shared" si="193"/>
        <v>#REF!</v>
      </c>
      <c r="Q566" s="68" t="str">
        <f t="shared" si="193"/>
        <v>#REF!</v>
      </c>
      <c r="R566" s="25" t="str">
        <f t="shared" si="193"/>
        <v>#REF!</v>
      </c>
      <c r="S566" s="65" t="str">
        <f t="shared" si="193"/>
        <v>#REF!</v>
      </c>
      <c r="T566" s="66" t="str">
        <f t="shared" si="193"/>
        <v>#REF!</v>
      </c>
      <c r="U566" s="68" t="str">
        <f t="shared" si="193"/>
        <v>#REF!</v>
      </c>
      <c r="V566" s="25" t="str">
        <f t="shared" si="193"/>
        <v>#REF!</v>
      </c>
      <c r="W566" s="65" t="str">
        <f t="shared" si="193"/>
        <v>#REF!</v>
      </c>
      <c r="X566" s="66" t="str">
        <f t="shared" si="193"/>
        <v>#REF!</v>
      </c>
      <c r="Y566" s="68" t="str">
        <f t="shared" si="193"/>
        <v>#REF!</v>
      </c>
      <c r="Z566" s="66" t="str">
        <f t="shared" si="193"/>
        <v>#REF!</v>
      </c>
      <c r="AA566" s="94" t="str">
        <f t="shared" ref="AA566:AB566" si="194">MIN(C533:C563,E533:E563,G533:G563,I533:I563,K533:K563,M533:M563,O533:O563,Q533:Q563,S533:S563,U533:U563,W533:W563,Y533:Y563)</f>
        <v>#REF!</v>
      </c>
      <c r="AB566" s="95" t="str">
        <f t="shared" si="194"/>
        <v>#REF!</v>
      </c>
    </row>
    <row r="567" ht="15.75" customHeight="1">
      <c r="B567" s="30" t="s">
        <v>63</v>
      </c>
      <c r="C567" s="96" t="str">
        <f t="shared" ref="C567:Z567" si="195">MAX(C533:C563)</f>
        <v>#REF!</v>
      </c>
      <c r="D567" s="74" t="str">
        <f t="shared" si="195"/>
        <v>#REF!</v>
      </c>
      <c r="E567" s="96" t="str">
        <f t="shared" si="195"/>
        <v>#REF!</v>
      </c>
      <c r="F567" s="74" t="str">
        <f t="shared" si="195"/>
        <v>#REF!</v>
      </c>
      <c r="G567" s="96" t="str">
        <f t="shared" si="195"/>
        <v>#REF!</v>
      </c>
      <c r="H567" s="74" t="str">
        <f t="shared" si="195"/>
        <v>#REF!</v>
      </c>
      <c r="I567" s="97" t="str">
        <f t="shared" si="195"/>
        <v>#REF!</v>
      </c>
      <c r="J567" s="32" t="str">
        <f t="shared" si="195"/>
        <v>#REF!</v>
      </c>
      <c r="K567" s="96" t="str">
        <f t="shared" si="195"/>
        <v>#REF!</v>
      </c>
      <c r="L567" s="74" t="str">
        <f t="shared" si="195"/>
        <v>#REF!</v>
      </c>
      <c r="M567" s="97" t="str">
        <f t="shared" si="195"/>
        <v>#REF!</v>
      </c>
      <c r="N567" s="32" t="str">
        <f t="shared" si="195"/>
        <v>#REF!</v>
      </c>
      <c r="O567" s="96" t="str">
        <f t="shared" si="195"/>
        <v>#REF!</v>
      </c>
      <c r="P567" s="74" t="str">
        <f t="shared" si="195"/>
        <v>#REF!</v>
      </c>
      <c r="Q567" s="97" t="str">
        <f t="shared" si="195"/>
        <v>#REF!</v>
      </c>
      <c r="R567" s="32" t="str">
        <f t="shared" si="195"/>
        <v>#REF!</v>
      </c>
      <c r="S567" s="96" t="str">
        <f t="shared" si="195"/>
        <v>#REF!</v>
      </c>
      <c r="T567" s="74" t="str">
        <f t="shared" si="195"/>
        <v>#REF!</v>
      </c>
      <c r="U567" s="97" t="str">
        <f t="shared" si="195"/>
        <v>#REF!</v>
      </c>
      <c r="V567" s="32" t="str">
        <f t="shared" si="195"/>
        <v>#REF!</v>
      </c>
      <c r="W567" s="96" t="str">
        <f t="shared" si="195"/>
        <v>#REF!</v>
      </c>
      <c r="X567" s="74" t="str">
        <f t="shared" si="195"/>
        <v>#REF!</v>
      </c>
      <c r="Y567" s="97" t="str">
        <f t="shared" si="195"/>
        <v>#REF!</v>
      </c>
      <c r="Z567" s="74" t="str">
        <f t="shared" si="195"/>
        <v>#REF!</v>
      </c>
      <c r="AA567" s="98" t="str">
        <f t="shared" ref="AA567:AB567" si="196">MAX(C533:C563,E533:E563,G533:G563,I533:I563,K533:K563,M533:M563,O533:O563,Q533:Q563,S533:S563,U533:U563,W533:W563,Y533:Y563)</f>
        <v>#REF!</v>
      </c>
      <c r="AB567" s="99" t="str">
        <f t="shared" si="196"/>
        <v>#REF!</v>
      </c>
    </row>
  </sheetData>
  <mergeCells count="38">
    <mergeCell ref="B2:AD2"/>
    <mergeCell ref="B3:O3"/>
    <mergeCell ref="Q3:AD3"/>
    <mergeCell ref="B133:O133"/>
    <mergeCell ref="Q133:AD133"/>
    <mergeCell ref="B265:O265"/>
    <mergeCell ref="Q265:AD265"/>
    <mergeCell ref="M531:N531"/>
    <mergeCell ref="O531:P531"/>
    <mergeCell ref="Q531:R531"/>
    <mergeCell ref="S531:T531"/>
    <mergeCell ref="U531:V531"/>
    <mergeCell ref="W531:X531"/>
    <mergeCell ref="AA562:AB562"/>
    <mergeCell ref="B397:O397"/>
    <mergeCell ref="Q397:AD397"/>
    <mergeCell ref="B530:Z530"/>
    <mergeCell ref="B531:B532"/>
    <mergeCell ref="C531:D531"/>
    <mergeCell ref="E531:F531"/>
    <mergeCell ref="G531:H531"/>
    <mergeCell ref="Y531:Z531"/>
    <mergeCell ref="I531:J531"/>
    <mergeCell ref="K531:L531"/>
    <mergeCell ref="B564:B565"/>
    <mergeCell ref="C565:D565"/>
    <mergeCell ref="E565:F565"/>
    <mergeCell ref="G565:H565"/>
    <mergeCell ref="I565:J565"/>
    <mergeCell ref="Y565:Z565"/>
    <mergeCell ref="AA565:AB565"/>
    <mergeCell ref="K565:L565"/>
    <mergeCell ref="M565:N565"/>
    <mergeCell ref="O565:P565"/>
    <mergeCell ref="Q565:R565"/>
    <mergeCell ref="S565:T565"/>
    <mergeCell ref="U565:V565"/>
    <mergeCell ref="W565:X565"/>
  </mergeCells>
  <conditionalFormatting sqref="AF100:AF120">
    <cfRule type="colorScale" priority="1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C533:Z567 AA564:AB567">
    <cfRule type="cellIs" dxfId="16" priority="2" operator="between">
      <formula>-60</formula>
      <formula>-273</formula>
    </cfRule>
  </conditionalFormatting>
  <conditionalFormatting sqref="AA562">
    <cfRule type="cellIs" dxfId="0" priority="3" operator="between">
      <formula>-46.5</formula>
      <formula>-43.5001</formula>
    </cfRule>
  </conditionalFormatting>
  <conditionalFormatting sqref="AA562">
    <cfRule type="cellIs" dxfId="1" priority="4" operator="between">
      <formula>-49.5</formula>
      <formula>-46.5001</formula>
    </cfRule>
  </conditionalFormatting>
  <conditionalFormatting sqref="AA562">
    <cfRule type="cellIs" dxfId="2" priority="5" operator="between">
      <formula>-52.5</formula>
      <formula>-49.5001</formula>
    </cfRule>
  </conditionalFormatting>
  <conditionalFormatting sqref="AA562">
    <cfRule type="cellIs" dxfId="3" priority="6" operator="between">
      <formula>-67.5</formula>
      <formula>-64.5001</formula>
    </cfRule>
  </conditionalFormatting>
  <conditionalFormatting sqref="AA562">
    <cfRule type="cellIs" dxfId="4" priority="7" operator="between">
      <formula>-70.5</formula>
      <formula>-67.5001</formula>
    </cfRule>
  </conditionalFormatting>
  <conditionalFormatting sqref="AA562">
    <cfRule type="cellIs" dxfId="5" priority="8" operator="between">
      <formula>-73.5</formula>
      <formula>-70.50001</formula>
    </cfRule>
  </conditionalFormatting>
  <conditionalFormatting sqref="AA562">
    <cfRule type="cellIs" dxfId="6" priority="9" operator="between">
      <formula>-76.5</formula>
      <formula>-73.5001</formula>
    </cfRule>
  </conditionalFormatting>
  <conditionalFormatting sqref="AA562">
    <cfRule type="cellIs" dxfId="7" priority="10" operator="between">
      <formula>-79.5</formula>
      <formula>-76.5001</formula>
    </cfRule>
  </conditionalFormatting>
  <conditionalFormatting sqref="AA562">
    <cfRule type="cellIs" dxfId="8" priority="11" operator="between">
      <formula>-82.5</formula>
      <formula>-79.5001</formula>
    </cfRule>
  </conditionalFormatting>
  <conditionalFormatting sqref="AA562">
    <cfRule type="cellIs" dxfId="9" priority="12" operator="between">
      <formula>-85.5</formula>
      <formula>-82.5001</formula>
    </cfRule>
  </conditionalFormatting>
  <conditionalFormatting sqref="AA562">
    <cfRule type="cellIs" dxfId="10" priority="13" operator="between">
      <formula>-88.5</formula>
      <formula>-85.5001</formula>
    </cfRule>
  </conditionalFormatting>
  <conditionalFormatting sqref="AA562">
    <cfRule type="cellIs" dxfId="11" priority="14" operator="between">
      <formula>-273</formula>
      <formula>-88.5001</formula>
    </cfRule>
  </conditionalFormatting>
  <conditionalFormatting sqref="AA562 AA563:AB563">
    <cfRule type="cellIs" dxfId="12" priority="15" operator="between">
      <formula>-55.5</formula>
      <formula>-52.5001</formula>
    </cfRule>
  </conditionalFormatting>
  <conditionalFormatting sqref="AA562 AA563:AB563">
    <cfRule type="cellIs" dxfId="13" priority="16" operator="between">
      <formula>-58.5</formula>
      <formula>-55.5001</formula>
    </cfRule>
  </conditionalFormatting>
  <conditionalFormatting sqref="AA562 AA563:AB563">
    <cfRule type="cellIs" dxfId="14" priority="17" operator="between">
      <formula>-61.5</formula>
      <formula>-58.5001</formula>
    </cfRule>
  </conditionalFormatting>
  <conditionalFormatting sqref="AA562 AA563:AB563">
    <cfRule type="cellIs" dxfId="15" priority="18" operator="between">
      <formula>-64.5</formula>
      <formula>-61.5001</formula>
    </cfRule>
  </conditionalFormatting>
  <conditionalFormatting sqref="AA562 AA563:AB563">
    <cfRule type="cellIs" dxfId="16" priority="19" operator="between">
      <formula>-273</formula>
      <formula>-0.001</formula>
    </cfRule>
  </conditionalFormatting>
  <conditionalFormatting sqref="AA562 AA563:AB563">
    <cfRule type="cellIs" dxfId="16" priority="20" operator="between">
      <formula>37.5</formula>
      <formula>100</formula>
    </cfRule>
  </conditionalFormatting>
  <conditionalFormatting sqref="AA562 AA563:AB563">
    <cfRule type="cellIs" dxfId="17" priority="21" operator="between">
      <formula>55.5</formula>
      <formula>100</formula>
    </cfRule>
  </conditionalFormatting>
  <conditionalFormatting sqref="AA562 AA563:AB563">
    <cfRule type="cellIs" dxfId="18" priority="22" operator="between">
      <formula>52.5</formula>
      <formula>55.4999</formula>
    </cfRule>
  </conditionalFormatting>
  <conditionalFormatting sqref="AA562 AA563:AB563">
    <cfRule type="cellIs" dxfId="19" priority="23" operator="between">
      <formula>49.5</formula>
      <formula>52.4999</formula>
    </cfRule>
  </conditionalFormatting>
  <conditionalFormatting sqref="AA562 AA563:AB563">
    <cfRule type="cellIs" dxfId="20" priority="24" operator="between">
      <formula>46.5</formula>
      <formula>49.499</formula>
    </cfRule>
  </conditionalFormatting>
  <conditionalFormatting sqref="AA562 AA563:AB563">
    <cfRule type="cellIs" dxfId="21" priority="25" operator="between">
      <formula>43.5</formula>
      <formula>46.4999</formula>
    </cfRule>
  </conditionalFormatting>
  <conditionalFormatting sqref="AA562 AA563:AB563">
    <cfRule type="cellIs" dxfId="22" priority="26" operator="between">
      <formula>40.5</formula>
      <formula>43.4999</formula>
    </cfRule>
  </conditionalFormatting>
  <conditionalFormatting sqref="AA562 AA563:AB563">
    <cfRule type="cellIs" dxfId="23" priority="27" operator="between">
      <formula>37.5</formula>
      <formula>40.4999</formula>
    </cfRule>
  </conditionalFormatting>
  <conditionalFormatting sqref="AA562 AA563:AB563">
    <cfRule type="cellIs" dxfId="24" priority="28" operator="between">
      <formula>34.5</formula>
      <formula>37.4999</formula>
    </cfRule>
  </conditionalFormatting>
  <conditionalFormatting sqref="AA562 AA563:AB563">
    <cfRule type="cellIs" dxfId="25" priority="29" operator="between">
      <formula>31.5</formula>
      <formula>34.4999</formula>
    </cfRule>
  </conditionalFormatting>
  <conditionalFormatting sqref="AA562 AA563:AB563">
    <cfRule type="cellIs" dxfId="26" priority="30" operator="between">
      <formula>28.5</formula>
      <formula>31.4999</formula>
    </cfRule>
  </conditionalFormatting>
  <conditionalFormatting sqref="AA562 AA563:AB563">
    <cfRule type="cellIs" dxfId="27" priority="31" operator="between">
      <formula>25.5</formula>
      <formula>28.4999</formula>
    </cfRule>
  </conditionalFormatting>
  <conditionalFormatting sqref="AA562 AA563:AB563">
    <cfRule type="cellIs" dxfId="28" priority="32" operator="between">
      <formula>22.5</formula>
      <formula>25.4999</formula>
    </cfRule>
  </conditionalFormatting>
  <conditionalFormatting sqref="AA562 AA563:AB563">
    <cfRule type="cellIs" dxfId="29" priority="33" operator="between">
      <formula>19.5</formula>
      <formula>22.4999</formula>
    </cfRule>
  </conditionalFormatting>
  <conditionalFormatting sqref="AA562 AA563:AB563">
    <cfRule type="cellIs" dxfId="30" priority="34" operator="between">
      <formula>16.5</formula>
      <formula>19.4999</formula>
    </cfRule>
  </conditionalFormatting>
  <conditionalFormatting sqref="AA562 AA563:AB563">
    <cfRule type="cellIs" dxfId="31" priority="35" operator="between">
      <formula>13.5</formula>
      <formula>16.4999</formula>
    </cfRule>
  </conditionalFormatting>
  <conditionalFormatting sqref="AA562 AA563:AB563">
    <cfRule type="cellIs" dxfId="32" priority="36" operator="between">
      <formula>10.5</formula>
      <formula>13.4999</formula>
    </cfRule>
  </conditionalFormatting>
  <conditionalFormatting sqref="AA562 AA563:AB563">
    <cfRule type="cellIs" dxfId="33" priority="37" operator="between">
      <formula>7.5</formula>
      <formula>10.4999</formula>
    </cfRule>
  </conditionalFormatting>
  <conditionalFormatting sqref="AA562 AA563:AB563">
    <cfRule type="cellIs" dxfId="34" priority="38" operator="between">
      <formula>4.5</formula>
      <formula>7.4999</formula>
    </cfRule>
  </conditionalFormatting>
  <conditionalFormatting sqref="AA562 AA563:AB563">
    <cfRule type="cellIs" dxfId="35" priority="39" operator="between">
      <formula>1.5</formula>
      <formula>4.4999</formula>
    </cfRule>
  </conditionalFormatting>
  <conditionalFormatting sqref="AA562 AA563:AB563">
    <cfRule type="cellIs" dxfId="36" priority="40" operator="between">
      <formula>-1.5</formula>
      <formula>1.499</formula>
    </cfRule>
  </conditionalFormatting>
  <conditionalFormatting sqref="AA562 AA563:AB563">
    <cfRule type="cellIs" dxfId="37" priority="41" operator="between">
      <formula>-4.5</formula>
      <formula>-1.5001</formula>
    </cfRule>
  </conditionalFormatting>
  <conditionalFormatting sqref="AA562 AA563:AB563">
    <cfRule type="cellIs" dxfId="38" priority="42" operator="between">
      <formula>-7.5</formula>
      <formula>-4.5001</formula>
    </cfRule>
  </conditionalFormatting>
  <conditionalFormatting sqref="AA562 AA563:AB563">
    <cfRule type="cellIs" dxfId="39" priority="43" operator="between">
      <formula>-10.5</formula>
      <formula>-7.5001</formula>
    </cfRule>
  </conditionalFormatting>
  <conditionalFormatting sqref="AA562 AA563:AB563">
    <cfRule type="cellIs" dxfId="40" priority="44" operator="between">
      <formula>-13.5</formula>
      <formula>-10.5001</formula>
    </cfRule>
  </conditionalFormatting>
  <conditionalFormatting sqref="AA562 AA563:AB563">
    <cfRule type="cellIs" dxfId="41" priority="45" operator="between">
      <formula>-16.5</formula>
      <formula>-13.5001</formula>
    </cfRule>
  </conditionalFormatting>
  <conditionalFormatting sqref="AA562 AA563:AB563">
    <cfRule type="cellIs" dxfId="42" priority="46" operator="between">
      <formula>-19.5</formula>
      <formula>-16.5001</formula>
    </cfRule>
  </conditionalFormatting>
  <conditionalFormatting sqref="AA562 AA563:AB563">
    <cfRule type="cellIs" dxfId="43" priority="47" operator="between">
      <formula>-22.5</formula>
      <formula>-19.5001</formula>
    </cfRule>
  </conditionalFormatting>
  <conditionalFormatting sqref="AA562 AA563:AB563">
    <cfRule type="cellIs" dxfId="44" priority="48" operator="between">
      <formula>-25.5</formula>
      <formula>-22.5001</formula>
    </cfRule>
  </conditionalFormatting>
  <conditionalFormatting sqref="AA562 AA563:AB563">
    <cfRule type="cellIs" dxfId="45" priority="49" operator="between">
      <formula>-28.5</formula>
      <formula>-25.5001</formula>
    </cfRule>
  </conditionalFormatting>
  <conditionalFormatting sqref="AA562 AA563:AB563">
    <cfRule type="cellIs" dxfId="46" priority="50" operator="between">
      <formula>-31.5</formula>
      <formula>-28.5001</formula>
    </cfRule>
  </conditionalFormatting>
  <conditionalFormatting sqref="AA562 AA563:AB563">
    <cfRule type="cellIs" dxfId="47" priority="51" operator="between">
      <formula>-34.5</formula>
      <formula>-31.5001</formula>
    </cfRule>
  </conditionalFormatting>
  <conditionalFormatting sqref="AA562 AA563:AB563">
    <cfRule type="cellIs" dxfId="48" priority="52" operator="between">
      <formula>-37.5</formula>
      <formula>-34.5001</formula>
    </cfRule>
  </conditionalFormatting>
  <conditionalFormatting sqref="AA562 AA563:AB563">
    <cfRule type="cellIs" dxfId="49" priority="53" operator="between">
      <formula>-40.5</formula>
      <formula>-37.5001</formula>
    </cfRule>
  </conditionalFormatting>
  <conditionalFormatting sqref="AA562 AA563:AB563">
    <cfRule type="cellIs" dxfId="50" priority="54" operator="between">
      <formula>-43.5</formula>
      <formula>-40.5001</formula>
    </cfRule>
  </conditionalFormatting>
  <conditionalFormatting sqref="C533:Z564 C565 C566:AB567 E565 G565 I565 K565 M565 O565 Q565 S565 U565 W565 Y565 AA564:AB564 AA565">
    <cfRule type="cellIs" dxfId="51" priority="55" operator="between">
      <formula>-273</formula>
      <formula>-88.5001</formula>
    </cfRule>
  </conditionalFormatting>
  <conditionalFormatting sqref="C533:Z564 C565 C566:AB567 E565 G565 I565 K565 M565 O565 Q565 S565 U565 W565 Y565 AA564:AB564 AA565">
    <cfRule type="cellIs" dxfId="16" priority="56" operator="between">
      <formula>-29.9999</formula>
      <formula>-0.001</formula>
    </cfRule>
  </conditionalFormatting>
  <conditionalFormatting sqref="C533:Z564 C565 C566:AB567 E565 G565 I565 K565 M565 O565 Q565 S565 U565 W565 Y565 AA564:AB564 AA565">
    <cfRule type="cellIs" dxfId="16" priority="57" operator="between">
      <formula>36</formula>
      <formula>100</formula>
    </cfRule>
  </conditionalFormatting>
  <conditionalFormatting sqref="C533:Z564 C565 C566:AB567 E565 G565 I565 K565 M565 O565 Q565 S565 U565 W565 Y565 AA564:AB564 AA565">
    <cfRule type="cellIs" dxfId="52" priority="58" operator="between">
      <formula>55.5</formula>
      <formula>100</formula>
    </cfRule>
  </conditionalFormatting>
  <conditionalFormatting sqref="C533:Z567 AA564:AB567">
    <cfRule type="cellIs" dxfId="53" priority="59" operator="between">
      <formula>-88.5</formula>
      <formula>-87.001</formula>
    </cfRule>
  </conditionalFormatting>
  <conditionalFormatting sqref="C533:Z567 AA564:AB567">
    <cfRule type="cellIs" dxfId="54" priority="60" operator="between">
      <formula>-87</formula>
      <formula>-85.501</formula>
    </cfRule>
  </conditionalFormatting>
  <conditionalFormatting sqref="C533:Z567 AA564:AB567">
    <cfRule type="cellIs" dxfId="55" priority="61" operator="between">
      <formula>-85.5</formula>
      <formula>-84.001</formula>
    </cfRule>
  </conditionalFormatting>
  <conditionalFormatting sqref="C533:Z567 AA564:AB567">
    <cfRule type="cellIs" dxfId="56" priority="62" operator="between">
      <formula>-84</formula>
      <formula>-82.501</formula>
    </cfRule>
  </conditionalFormatting>
  <conditionalFormatting sqref="C533:Z567 AA564:AB567">
    <cfRule type="cellIs" dxfId="57" priority="63" operator="between">
      <formula>-82.5</formula>
      <formula>-81.001</formula>
    </cfRule>
  </conditionalFormatting>
  <conditionalFormatting sqref="C533:Z567 AA564:AB567">
    <cfRule type="cellIs" dxfId="58" priority="64" operator="between">
      <formula>-81</formula>
      <formula>-79.5</formula>
    </cfRule>
  </conditionalFormatting>
  <conditionalFormatting sqref="C533:Z567 AA564:AB567">
    <cfRule type="cellIs" dxfId="59" priority="65" operator="between">
      <formula>-79.5</formula>
      <formula>-78.001</formula>
    </cfRule>
  </conditionalFormatting>
  <conditionalFormatting sqref="C533:Z567 AA564:AB567">
    <cfRule type="cellIs" dxfId="60" priority="66" operator="between">
      <formula>-78</formula>
      <formula>-76.5</formula>
    </cfRule>
  </conditionalFormatting>
  <conditionalFormatting sqref="C533:Z567 AA564:AB567">
    <cfRule type="cellIs" dxfId="61" priority="67" operator="between">
      <formula>-76.5</formula>
      <formula>-75.001</formula>
    </cfRule>
  </conditionalFormatting>
  <conditionalFormatting sqref="C533:Z567 AA564:AB567">
    <cfRule type="cellIs" dxfId="62" priority="68" operator="between">
      <formula>-75</formula>
      <formula>-73.501</formula>
    </cfRule>
  </conditionalFormatting>
  <conditionalFormatting sqref="C533:Z567 AA564:AB567">
    <cfRule type="cellIs" dxfId="63" priority="69" operator="between">
      <formula>-73.5</formula>
      <formula>-72</formula>
    </cfRule>
  </conditionalFormatting>
  <conditionalFormatting sqref="C533:Z567 AA564:AB567">
    <cfRule type="cellIs" dxfId="64" priority="70" operator="between">
      <formula>-72</formula>
      <formula>-70.501</formula>
    </cfRule>
  </conditionalFormatting>
  <conditionalFormatting sqref="C533:Z567 AA564:AB567">
    <cfRule type="cellIs" dxfId="65" priority="71" operator="between">
      <formula>-70.5</formula>
      <formula>-69.001</formula>
    </cfRule>
  </conditionalFormatting>
  <conditionalFormatting sqref="C533:Z567 AA564:AB567">
    <cfRule type="cellIs" dxfId="66" priority="72" operator="between">
      <formula>-69</formula>
      <formula>-67.501</formula>
    </cfRule>
  </conditionalFormatting>
  <conditionalFormatting sqref="C533:Z567 AA564:AB567">
    <cfRule type="cellIs" dxfId="67" priority="73" operator="between">
      <formula>-67.5</formula>
      <formula>-66.001</formula>
    </cfRule>
  </conditionalFormatting>
  <conditionalFormatting sqref="C533:Z567 AA564:AB567">
    <cfRule type="cellIs" dxfId="68" priority="74" operator="between">
      <formula>-66</formula>
      <formula>-64.501</formula>
    </cfRule>
  </conditionalFormatting>
  <conditionalFormatting sqref="C533:Z567 AA564:AB567">
    <cfRule type="cellIs" dxfId="69" priority="75" operator="between">
      <formula>-64.5</formula>
      <formula>-63.001</formula>
    </cfRule>
  </conditionalFormatting>
  <conditionalFormatting sqref="C533:Z567 AA564:AB567">
    <cfRule type="cellIs" dxfId="70" priority="76" operator="between">
      <formula>-63</formula>
      <formula>-61.501</formula>
    </cfRule>
  </conditionalFormatting>
  <conditionalFormatting sqref="C533:Z567 AA564:AB567">
    <cfRule type="cellIs" dxfId="71" priority="77" operator="between">
      <formula>-61.5</formula>
      <formula>-60.001</formula>
    </cfRule>
  </conditionalFormatting>
  <conditionalFormatting sqref="C533:Z567 AA564:AB567">
    <cfRule type="cellIs" dxfId="72" priority="78" operator="between">
      <formula>-60</formula>
      <formula>-58.501</formula>
    </cfRule>
  </conditionalFormatting>
  <conditionalFormatting sqref="C533:Z567 AA564:AB567">
    <cfRule type="cellIs" dxfId="73" priority="79" operator="between">
      <formula>-58.5</formula>
      <formula>-57.001</formula>
    </cfRule>
  </conditionalFormatting>
  <conditionalFormatting sqref="C533:Z567 AA564:AB567">
    <cfRule type="cellIs" dxfId="74" priority="80" operator="between">
      <formula>-57</formula>
      <formula>-55.501</formula>
    </cfRule>
  </conditionalFormatting>
  <conditionalFormatting sqref="C533:Z567 AA564:AB567">
    <cfRule type="cellIs" dxfId="75" priority="81" operator="between">
      <formula>-55.5</formula>
      <formula>-54.001</formula>
    </cfRule>
  </conditionalFormatting>
  <conditionalFormatting sqref="C533:Z567 AA564:AB567">
    <cfRule type="cellIs" dxfId="76" priority="82" operator="between">
      <formula>-54</formula>
      <formula>-52.501</formula>
    </cfRule>
  </conditionalFormatting>
  <conditionalFormatting sqref="C533:Z567 AA564:AB567">
    <cfRule type="cellIs" dxfId="77" priority="83" operator="between">
      <formula>-52.5</formula>
      <formula>-51.001</formula>
    </cfRule>
  </conditionalFormatting>
  <conditionalFormatting sqref="C533:Z567 AA564:AB567">
    <cfRule type="cellIs" dxfId="78" priority="84" operator="between">
      <formula>-51</formula>
      <formula>-49.501</formula>
    </cfRule>
  </conditionalFormatting>
  <conditionalFormatting sqref="C533:Z567 AA564:AB567">
    <cfRule type="cellIs" dxfId="79" priority="85" operator="between">
      <formula>-49.5</formula>
      <formula>-48.001</formula>
    </cfRule>
  </conditionalFormatting>
  <conditionalFormatting sqref="C533:Z567 AA564:AB567">
    <cfRule type="cellIs" dxfId="80" priority="86" operator="between">
      <formula>-48</formula>
      <formula>-46.501</formula>
    </cfRule>
  </conditionalFormatting>
  <conditionalFormatting sqref="C533:Z567 AA564:AB567">
    <cfRule type="cellIs" dxfId="81" priority="87" operator="between">
      <formula>-46.5</formula>
      <formula>-45.001</formula>
    </cfRule>
  </conditionalFormatting>
  <conditionalFormatting sqref="C533:Z567 AA564:AB567">
    <cfRule type="cellIs" dxfId="82" priority="88" operator="between">
      <formula>-45</formula>
      <formula>-43.501</formula>
    </cfRule>
  </conditionalFormatting>
  <conditionalFormatting sqref="C533:Z567 AA564:AB567">
    <cfRule type="cellIs" dxfId="83" priority="89" operator="between">
      <formula>-37.5</formula>
      <formula>-36.001</formula>
    </cfRule>
  </conditionalFormatting>
  <conditionalFormatting sqref="C533:Z567 AA564:AB567">
    <cfRule type="cellIs" dxfId="84" priority="90" operator="between">
      <formula>-43.5</formula>
      <formula>-42.001</formula>
    </cfRule>
  </conditionalFormatting>
  <conditionalFormatting sqref="C533:Z567 AA564:AB567">
    <cfRule type="cellIs" dxfId="85" priority="91" operator="between">
      <formula>-42</formula>
      <formula>-40.501</formula>
    </cfRule>
  </conditionalFormatting>
  <conditionalFormatting sqref="C533:Z567 AA564:AB567">
    <cfRule type="cellIs" dxfId="86" priority="92" operator="between">
      <formula>-40.5</formula>
      <formula>-39.001</formula>
    </cfRule>
  </conditionalFormatting>
  <conditionalFormatting sqref="C533:Z567 AA564:AB567">
    <cfRule type="cellIs" dxfId="87" priority="93" operator="between">
      <formula>-39</formula>
      <formula>-37.501</formula>
    </cfRule>
  </conditionalFormatting>
  <conditionalFormatting sqref="C533:Z567 AA564:AB567">
    <cfRule type="cellIs" dxfId="88" priority="94" operator="between">
      <formula>-36</formula>
      <formula>-34.501</formula>
    </cfRule>
  </conditionalFormatting>
  <conditionalFormatting sqref="C533:Z567 AA564:AB567">
    <cfRule type="cellIs" dxfId="89" priority="95" operator="between">
      <formula>-34.5</formula>
      <formula>-33.001</formula>
    </cfRule>
  </conditionalFormatting>
  <conditionalFormatting sqref="C533:Z567 AA564:AB567">
    <cfRule type="cellIs" dxfId="90" priority="96" operator="between">
      <formula>-33</formula>
      <formula>-31.501</formula>
    </cfRule>
  </conditionalFormatting>
  <conditionalFormatting sqref="C533:Z567 AA564:AB567">
    <cfRule type="cellIs" dxfId="91" priority="97" operator="between">
      <formula>-31.5</formula>
      <formula>-30.001</formula>
    </cfRule>
  </conditionalFormatting>
  <conditionalFormatting sqref="C533:Z567 AA564:AB567">
    <cfRule type="cellIs" dxfId="92" priority="98" operator="between">
      <formula>-30</formula>
      <formula>-28.501</formula>
    </cfRule>
  </conditionalFormatting>
  <conditionalFormatting sqref="C533:Z567 AA564:AB567">
    <cfRule type="cellIs" dxfId="93" priority="99" operator="between">
      <formula>-28.5</formula>
      <formula>-27.001</formula>
    </cfRule>
  </conditionalFormatting>
  <conditionalFormatting sqref="C533:Z567 AA564:AB567">
    <cfRule type="cellIs" dxfId="94" priority="100" operator="between">
      <formula>-27</formula>
      <formula>-25.501</formula>
    </cfRule>
  </conditionalFormatting>
  <conditionalFormatting sqref="C533:Z567 AA564:AB567">
    <cfRule type="cellIs" dxfId="95" priority="101" operator="between">
      <formula>-25.5</formula>
      <formula>-24.001</formula>
    </cfRule>
  </conditionalFormatting>
  <conditionalFormatting sqref="C533:Z567 AA564:AB567">
    <cfRule type="cellIs" dxfId="96" priority="102" operator="between">
      <formula>-24</formula>
      <formula>-22.501</formula>
    </cfRule>
  </conditionalFormatting>
  <conditionalFormatting sqref="C533:Z567 AA564:AB567">
    <cfRule type="cellIs" dxfId="97" priority="103" operator="between">
      <formula>-22.5</formula>
      <formula>-21.001</formula>
    </cfRule>
  </conditionalFormatting>
  <conditionalFormatting sqref="C533:Z567 AA564:AB567">
    <cfRule type="cellIs" dxfId="98" priority="104" operator="between">
      <formula>-21</formula>
      <formula>-19.501</formula>
    </cfRule>
  </conditionalFormatting>
  <conditionalFormatting sqref="C533:Z567 AA564:AB567">
    <cfRule type="cellIs" dxfId="99" priority="105" operator="between">
      <formula>-19.5</formula>
      <formula>-18.001</formula>
    </cfRule>
  </conditionalFormatting>
  <conditionalFormatting sqref="C533:Z567 AA564:AB567">
    <cfRule type="cellIs" dxfId="100" priority="106" operator="between">
      <formula>-18</formula>
      <formula>-16.501</formula>
    </cfRule>
  </conditionalFormatting>
  <conditionalFormatting sqref="C533:Z567 AA564:AB567">
    <cfRule type="cellIs" dxfId="43" priority="107" operator="between">
      <formula>-16.5</formula>
      <formula>-15.001</formula>
    </cfRule>
  </conditionalFormatting>
  <conditionalFormatting sqref="C533:Z567 AA564:AB567">
    <cfRule type="cellIs" dxfId="101" priority="108" operator="between">
      <formula>-15</formula>
      <formula>-13.501</formula>
    </cfRule>
  </conditionalFormatting>
  <conditionalFormatting sqref="C533:Z567 AA564:AB567">
    <cfRule type="cellIs" dxfId="102" priority="109" operator="between">
      <formula>-13.5</formula>
      <formula>-12.001</formula>
    </cfRule>
  </conditionalFormatting>
  <conditionalFormatting sqref="C533:Z567 AA564:AB567">
    <cfRule type="cellIs" dxfId="103" priority="110" operator="between">
      <formula>-12</formula>
      <formula>-10.501</formula>
    </cfRule>
  </conditionalFormatting>
  <conditionalFormatting sqref="C533:Z567 AA564:AB567">
    <cfRule type="cellIs" dxfId="104" priority="111" operator="between">
      <formula>-10.5</formula>
      <formula>-9.001</formula>
    </cfRule>
  </conditionalFormatting>
  <conditionalFormatting sqref="C533:Z567 AA564:AB567">
    <cfRule type="cellIs" dxfId="105" priority="112" operator="between">
      <formula>-9</formula>
      <formula>-7.501</formula>
    </cfRule>
  </conditionalFormatting>
  <conditionalFormatting sqref="C533:Z567 AA564:AB567">
    <cfRule type="cellIs" dxfId="106" priority="113" operator="between">
      <formula>-7.5</formula>
      <formula>-6.001</formula>
    </cfRule>
  </conditionalFormatting>
  <conditionalFormatting sqref="C533:Z567 AA564:AB567">
    <cfRule type="cellIs" dxfId="107" priority="114" operator="between">
      <formula>-6</formula>
      <formula>-4.501</formula>
    </cfRule>
  </conditionalFormatting>
  <conditionalFormatting sqref="C533:Z567 AA564:AB567">
    <cfRule type="cellIs" dxfId="108" priority="115" operator="between">
      <formula>-4.5</formula>
      <formula>-3.001</formula>
    </cfRule>
  </conditionalFormatting>
  <conditionalFormatting sqref="C533:Z567 AA564:AB567">
    <cfRule type="cellIs" dxfId="109" priority="116" operator="between">
      <formula>-3</formula>
      <formula>-1.501</formula>
    </cfRule>
  </conditionalFormatting>
  <conditionalFormatting sqref="C533:Z567 AA564:AB567">
    <cfRule type="cellIs" dxfId="110" priority="117" operator="between">
      <formula>-1.5</formula>
      <formula>-0.001</formula>
    </cfRule>
  </conditionalFormatting>
  <conditionalFormatting sqref="C533:Z567 AA564:AB567">
    <cfRule type="cellIs" dxfId="111" priority="118" operator="between">
      <formula>0</formula>
      <formula>1.499</formula>
    </cfRule>
  </conditionalFormatting>
  <conditionalFormatting sqref="C533:Z567 AA564:AB567">
    <cfRule type="cellIs" dxfId="112" priority="119" operator="between">
      <formula>1.5</formula>
      <formula>2.999</formula>
    </cfRule>
  </conditionalFormatting>
  <conditionalFormatting sqref="C533:Z567 AA564:AB567">
    <cfRule type="cellIs" dxfId="113" priority="120" operator="between">
      <formula>3</formula>
      <formula>4.499</formula>
    </cfRule>
  </conditionalFormatting>
  <conditionalFormatting sqref="C533:Z567 AA564:AB567">
    <cfRule type="cellIs" dxfId="114" priority="121" operator="between">
      <formula>4.5</formula>
      <formula>5.999</formula>
    </cfRule>
  </conditionalFormatting>
  <conditionalFormatting sqref="C533:Z567 AA564:AB567">
    <cfRule type="cellIs" dxfId="115" priority="122" operator="between">
      <formula>6</formula>
      <formula>7.499</formula>
    </cfRule>
  </conditionalFormatting>
  <conditionalFormatting sqref="C533:Z567 AA564:AB567">
    <cfRule type="cellIs" dxfId="116" priority="123" operator="between">
      <formula>7.5</formula>
      <formula>8.999</formula>
    </cfRule>
  </conditionalFormatting>
  <conditionalFormatting sqref="C533:Z567 AA564:AB567">
    <cfRule type="cellIs" dxfId="117" priority="124" operator="between">
      <formula>9</formula>
      <formula>10.499</formula>
    </cfRule>
  </conditionalFormatting>
  <conditionalFormatting sqref="C533:Z567 AA564:AB567">
    <cfRule type="cellIs" dxfId="118" priority="125" operator="between">
      <formula>10.5</formula>
      <formula>11.999</formula>
    </cfRule>
  </conditionalFormatting>
  <conditionalFormatting sqref="C533:Z567 AA564:AB567">
    <cfRule type="cellIs" dxfId="119" priority="126" operator="between">
      <formula>12</formula>
      <formula>13.499</formula>
    </cfRule>
  </conditionalFormatting>
  <conditionalFormatting sqref="C533:Z567 AA564:AB567">
    <cfRule type="cellIs" dxfId="120" priority="127" operator="between">
      <formula>13.5</formula>
      <formula>14.999</formula>
    </cfRule>
  </conditionalFormatting>
  <conditionalFormatting sqref="C533:Z567 AA564:AB567">
    <cfRule type="cellIs" dxfId="121" priority="128" operator="between">
      <formula>15</formula>
      <formula>16.499</formula>
    </cfRule>
  </conditionalFormatting>
  <conditionalFormatting sqref="C533:Z567 AA564:AB567">
    <cfRule type="cellIs" dxfId="122" priority="129" operator="between">
      <formula>16.5</formula>
      <formula>17.999</formula>
    </cfRule>
  </conditionalFormatting>
  <conditionalFormatting sqref="C533:Z567 AA564:AB567">
    <cfRule type="cellIs" dxfId="123" priority="130" operator="between">
      <formula>18</formula>
      <formula>19.499</formula>
    </cfRule>
  </conditionalFormatting>
  <conditionalFormatting sqref="C533:Z567 AA564:AB567">
    <cfRule type="cellIs" dxfId="29" priority="131" operator="between">
      <formula>19.5</formula>
      <formula>20.999</formula>
    </cfRule>
  </conditionalFormatting>
  <conditionalFormatting sqref="C533:Z567 AA564:AB567">
    <cfRule type="cellIs" dxfId="124" priority="132" operator="between">
      <formula>21</formula>
      <formula>22.5</formula>
    </cfRule>
  </conditionalFormatting>
  <conditionalFormatting sqref="C533:Z567 AA564:AB567">
    <cfRule type="cellIs" dxfId="125" priority="133" operator="between">
      <formula>22.5</formula>
      <formula>23.999</formula>
    </cfRule>
  </conditionalFormatting>
  <conditionalFormatting sqref="C533:Z567 AA564:AB567">
    <cfRule type="cellIs" dxfId="126" priority="134" operator="between">
      <formula>24</formula>
      <formula>25.499</formula>
    </cfRule>
  </conditionalFormatting>
  <conditionalFormatting sqref="C533:Z567 AA564:AB567">
    <cfRule type="cellIs" dxfId="27" priority="135" operator="between">
      <formula>25.5</formula>
      <formula>26.999</formula>
    </cfRule>
  </conditionalFormatting>
  <conditionalFormatting sqref="C533:Z567 AA564:AB567">
    <cfRule type="cellIs" dxfId="127" priority="136" operator="between">
      <formula>27</formula>
      <formula>28.499</formula>
    </cfRule>
  </conditionalFormatting>
  <conditionalFormatting sqref="C533:Z567 AA564:AB567">
    <cfRule type="cellIs" dxfId="26" priority="137" operator="between">
      <formula>28.5</formula>
      <formula>29.999</formula>
    </cfRule>
  </conditionalFormatting>
  <conditionalFormatting sqref="C533:Z567 AA564:AB567">
    <cfRule type="cellIs" dxfId="128" priority="138" operator="between">
      <formula>30</formula>
      <formula>31.499</formula>
    </cfRule>
  </conditionalFormatting>
  <conditionalFormatting sqref="C533:Z567 AA564:AB567">
    <cfRule type="cellIs" dxfId="25" priority="139" operator="between">
      <formula>31.5</formula>
      <formula>32.999</formula>
    </cfRule>
  </conditionalFormatting>
  <conditionalFormatting sqref="C533:Z567 AA564:AB567">
    <cfRule type="cellIs" dxfId="129" priority="140" operator="between">
      <formula>33</formula>
      <formula>34.499</formula>
    </cfRule>
  </conditionalFormatting>
  <conditionalFormatting sqref="C533:Z567 AA564:AB567">
    <cfRule type="cellIs" dxfId="130" priority="141" operator="between">
      <formula>34.5</formula>
      <formula>35.999</formula>
    </cfRule>
  </conditionalFormatting>
  <conditionalFormatting sqref="C533:Z567 AA564:AB567">
    <cfRule type="cellIs" dxfId="23" priority="142" operator="between">
      <formula>36</formula>
      <formula>37.499</formula>
    </cfRule>
  </conditionalFormatting>
  <conditionalFormatting sqref="C533:Z567 AA564:AB567">
    <cfRule type="cellIs" dxfId="131" priority="143" operator="between">
      <formula>37.5</formula>
      <formula>38.999</formula>
    </cfRule>
  </conditionalFormatting>
  <conditionalFormatting sqref="C533:Z567 AA564:AB567">
    <cfRule type="cellIs" dxfId="132" priority="144" operator="between">
      <formula>39</formula>
      <formula>40.499</formula>
    </cfRule>
  </conditionalFormatting>
  <conditionalFormatting sqref="C533:Z567 AA564:AB567">
    <cfRule type="cellIs" dxfId="133" priority="145" operator="between">
      <formula>40.5</formula>
      <formula>41.999</formula>
    </cfRule>
  </conditionalFormatting>
  <conditionalFormatting sqref="C533:Z567 AA564:AB567">
    <cfRule type="cellIs" dxfId="134" priority="146" operator="between">
      <formula>42</formula>
      <formula>43.499</formula>
    </cfRule>
  </conditionalFormatting>
  <conditionalFormatting sqref="C533:Z567 AA564:AB567">
    <cfRule type="cellIs" dxfId="135" priority="147" operator="between">
      <formula>43.5</formula>
      <formula>44.999</formula>
    </cfRule>
  </conditionalFormatting>
  <conditionalFormatting sqref="C533:Z567 AA564:AB567">
    <cfRule type="cellIs" dxfId="136" priority="148" operator="between">
      <formula>45</formula>
      <formula>46.499</formula>
    </cfRule>
  </conditionalFormatting>
  <conditionalFormatting sqref="C533:Z567 AA564:AB567">
    <cfRule type="cellIs" dxfId="137" priority="149" operator="between">
      <formula>46.5</formula>
      <formula>47.999</formula>
    </cfRule>
  </conditionalFormatting>
  <conditionalFormatting sqref="C533:Z567 AA564:AB567">
    <cfRule type="cellIs" dxfId="17" priority="150" operator="between">
      <formula>48</formula>
      <formula>49.499</formula>
    </cfRule>
  </conditionalFormatting>
  <conditionalFormatting sqref="C533:Z567 AA564:AB567">
    <cfRule type="cellIs" dxfId="138" priority="151" operator="between">
      <formula>49.5</formula>
      <formula>50.999</formula>
    </cfRule>
  </conditionalFormatting>
  <conditionalFormatting sqref="C533:Z567 AA564:AB567">
    <cfRule type="cellIs" dxfId="139" priority="152" operator="between">
      <formula>51</formula>
      <formula>52.499</formula>
    </cfRule>
  </conditionalFormatting>
  <conditionalFormatting sqref="C533:Z567 AA564:AB567">
    <cfRule type="cellIs" dxfId="140" priority="153" operator="between">
      <formula>52.5</formula>
      <formula>53.999</formula>
    </cfRule>
  </conditionalFormatting>
  <conditionalFormatting sqref="C533:Z567 AA564:AB567">
    <cfRule type="cellIs" dxfId="141" priority="154" operator="between">
      <formula>54</formula>
      <formula>55.499</formula>
    </cfRule>
  </conditionalFormatting>
  <conditionalFormatting sqref="R5:AD5">
    <cfRule type="cellIs" dxfId="51" priority="155" operator="between">
      <formula>-273</formula>
      <formula>-88.5001</formula>
    </cfRule>
  </conditionalFormatting>
  <conditionalFormatting sqref="R5:AD5">
    <cfRule type="cellIs" dxfId="16" priority="156" operator="between">
      <formula>-29.9999</formula>
      <formula>-0.001</formula>
    </cfRule>
  </conditionalFormatting>
  <conditionalFormatting sqref="R5:AD5">
    <cfRule type="cellIs" dxfId="16" priority="157" operator="between">
      <formula>36</formula>
      <formula>100</formula>
    </cfRule>
  </conditionalFormatting>
  <conditionalFormatting sqref="R5:AD5">
    <cfRule type="cellIs" dxfId="52" priority="158" operator="between">
      <formula>55.5</formula>
      <formula>100</formula>
    </cfRule>
  </conditionalFormatting>
  <conditionalFormatting sqref="R5:AD5">
    <cfRule type="cellIs" dxfId="53" priority="159" operator="between">
      <formula>-88.5</formula>
      <formula>-87.001</formula>
    </cfRule>
  </conditionalFormatting>
  <conditionalFormatting sqref="R5:AD5">
    <cfRule type="cellIs" dxfId="54" priority="160" operator="between">
      <formula>-87</formula>
      <formula>-85.501</formula>
    </cfRule>
  </conditionalFormatting>
  <conditionalFormatting sqref="R5:AD5">
    <cfRule type="cellIs" dxfId="55" priority="161" operator="between">
      <formula>-85.5</formula>
      <formula>-84.001</formula>
    </cfRule>
  </conditionalFormatting>
  <conditionalFormatting sqref="R5:AD5">
    <cfRule type="cellIs" dxfId="56" priority="162" operator="between">
      <formula>-84</formula>
      <formula>-82.501</formula>
    </cfRule>
  </conditionalFormatting>
  <conditionalFormatting sqref="R5:AD5">
    <cfRule type="cellIs" dxfId="57" priority="163" operator="between">
      <formula>-82.5</formula>
      <formula>-81.001</formula>
    </cfRule>
  </conditionalFormatting>
  <conditionalFormatting sqref="R5:AD5">
    <cfRule type="cellIs" dxfId="58" priority="164" operator="between">
      <formula>-81</formula>
      <formula>-79.5</formula>
    </cfRule>
  </conditionalFormatting>
  <conditionalFormatting sqref="R5:AD5">
    <cfRule type="cellIs" dxfId="59" priority="165" operator="between">
      <formula>-79.5</formula>
      <formula>-78.001</formula>
    </cfRule>
  </conditionalFormatting>
  <conditionalFormatting sqref="R5:AD5">
    <cfRule type="cellIs" dxfId="60" priority="166" operator="between">
      <formula>-78</formula>
      <formula>-76.5</formula>
    </cfRule>
  </conditionalFormatting>
  <conditionalFormatting sqref="R5:AD5">
    <cfRule type="cellIs" dxfId="61" priority="167" operator="between">
      <formula>-76.5</formula>
      <formula>-75.001</formula>
    </cfRule>
  </conditionalFormatting>
  <conditionalFormatting sqref="R5:AD5">
    <cfRule type="cellIs" dxfId="62" priority="168" operator="between">
      <formula>-75</formula>
      <formula>-73.501</formula>
    </cfRule>
  </conditionalFormatting>
  <conditionalFormatting sqref="R5:AD5">
    <cfRule type="cellIs" dxfId="63" priority="169" operator="between">
      <formula>-73.5</formula>
      <formula>-72</formula>
    </cfRule>
  </conditionalFormatting>
  <conditionalFormatting sqref="R5:AD5">
    <cfRule type="cellIs" dxfId="64" priority="170" operator="between">
      <formula>-72</formula>
      <formula>-70.501</formula>
    </cfRule>
  </conditionalFormatting>
  <conditionalFormatting sqref="R5:AD5">
    <cfRule type="cellIs" dxfId="65" priority="171" operator="between">
      <formula>-70.5</formula>
      <formula>-69.001</formula>
    </cfRule>
  </conditionalFormatting>
  <conditionalFormatting sqref="R5:AD5">
    <cfRule type="cellIs" dxfId="66" priority="172" operator="between">
      <formula>-69</formula>
      <formula>-67.501</formula>
    </cfRule>
  </conditionalFormatting>
  <conditionalFormatting sqref="R5:AD5">
    <cfRule type="cellIs" dxfId="67" priority="173" operator="between">
      <formula>-67.5</formula>
      <formula>-66.001</formula>
    </cfRule>
  </conditionalFormatting>
  <conditionalFormatting sqref="R5:AD5">
    <cfRule type="cellIs" dxfId="68" priority="174" operator="between">
      <formula>-66</formula>
      <formula>-64.501</formula>
    </cfRule>
  </conditionalFormatting>
  <conditionalFormatting sqref="R5:AD5">
    <cfRule type="cellIs" dxfId="69" priority="175" operator="between">
      <formula>-64.5</formula>
      <formula>-63.001</formula>
    </cfRule>
  </conditionalFormatting>
  <conditionalFormatting sqref="R5:AD5">
    <cfRule type="cellIs" dxfId="70" priority="176" operator="between">
      <formula>-63</formula>
      <formula>-61.501</formula>
    </cfRule>
  </conditionalFormatting>
  <conditionalFormatting sqref="R5:AD5">
    <cfRule type="cellIs" dxfId="71" priority="177" operator="between">
      <formula>-61.5</formula>
      <formula>-60.001</formula>
    </cfRule>
  </conditionalFormatting>
  <conditionalFormatting sqref="R5:AD5">
    <cfRule type="cellIs" dxfId="72" priority="178" operator="between">
      <formula>-60</formula>
      <formula>-58.501</formula>
    </cfRule>
  </conditionalFormatting>
  <conditionalFormatting sqref="R5:AD5">
    <cfRule type="cellIs" dxfId="73" priority="179" operator="between">
      <formula>-58.5</formula>
      <formula>-57.001</formula>
    </cfRule>
  </conditionalFormatting>
  <conditionalFormatting sqref="R5:AD5">
    <cfRule type="cellIs" dxfId="74" priority="180" operator="between">
      <formula>-57</formula>
      <formula>-55.501</formula>
    </cfRule>
  </conditionalFormatting>
  <conditionalFormatting sqref="R5:AD5">
    <cfRule type="cellIs" dxfId="75" priority="181" operator="between">
      <formula>-55.5</formula>
      <formula>-54.001</formula>
    </cfRule>
  </conditionalFormatting>
  <conditionalFormatting sqref="R5:AD5">
    <cfRule type="cellIs" dxfId="76" priority="182" operator="between">
      <formula>-54</formula>
      <formula>-52.501</formula>
    </cfRule>
  </conditionalFormatting>
  <conditionalFormatting sqref="R5:AD5">
    <cfRule type="cellIs" dxfId="77" priority="183" operator="between">
      <formula>-52.5</formula>
      <formula>-51.001</formula>
    </cfRule>
  </conditionalFormatting>
  <conditionalFormatting sqref="R5:AD5">
    <cfRule type="cellIs" dxfId="78" priority="184" operator="between">
      <formula>-51</formula>
      <formula>-49.501</formula>
    </cfRule>
  </conditionalFormatting>
  <conditionalFormatting sqref="R5:AD5">
    <cfRule type="cellIs" dxfId="79" priority="185" operator="between">
      <formula>-49.5</formula>
      <formula>-48.001</formula>
    </cfRule>
  </conditionalFormatting>
  <conditionalFormatting sqref="R5:AD5">
    <cfRule type="cellIs" dxfId="80" priority="186" operator="between">
      <formula>-48</formula>
      <formula>-46.501</formula>
    </cfRule>
  </conditionalFormatting>
  <conditionalFormatting sqref="R5:AD5">
    <cfRule type="cellIs" dxfId="81" priority="187" operator="between">
      <formula>-46.5</formula>
      <formula>-45.001</formula>
    </cfRule>
  </conditionalFormatting>
  <conditionalFormatting sqref="R5:AD5">
    <cfRule type="cellIs" dxfId="82" priority="188" operator="between">
      <formula>-45</formula>
      <formula>-43.501</formula>
    </cfRule>
  </conditionalFormatting>
  <conditionalFormatting sqref="R5:AD5">
    <cfRule type="cellIs" dxfId="83" priority="189" operator="between">
      <formula>-37.5</formula>
      <formula>-36.001</formula>
    </cfRule>
  </conditionalFormatting>
  <conditionalFormatting sqref="R5:AD5">
    <cfRule type="cellIs" dxfId="84" priority="190" operator="between">
      <formula>-43.5</formula>
      <formula>-42.001</formula>
    </cfRule>
  </conditionalFormatting>
  <conditionalFormatting sqref="R5:AD5">
    <cfRule type="cellIs" dxfId="85" priority="191" operator="between">
      <formula>-42</formula>
      <formula>-40.501</formula>
    </cfRule>
  </conditionalFormatting>
  <conditionalFormatting sqref="R5:AD5">
    <cfRule type="cellIs" dxfId="86" priority="192" operator="between">
      <formula>-40.5</formula>
      <formula>-39.001</formula>
    </cfRule>
  </conditionalFormatting>
  <conditionalFormatting sqref="R5:AD5">
    <cfRule type="cellIs" dxfId="87" priority="193" operator="between">
      <formula>-39</formula>
      <formula>-37.501</formula>
    </cfRule>
  </conditionalFormatting>
  <conditionalFormatting sqref="R5:AD5">
    <cfRule type="cellIs" dxfId="88" priority="194" operator="between">
      <formula>-36</formula>
      <formula>-34.501</formula>
    </cfRule>
  </conditionalFormatting>
  <conditionalFormatting sqref="R5:AD5">
    <cfRule type="cellIs" dxfId="89" priority="195" operator="between">
      <formula>-34.5</formula>
      <formula>-33.001</formula>
    </cfRule>
  </conditionalFormatting>
  <conditionalFormatting sqref="R5:AD5">
    <cfRule type="cellIs" dxfId="90" priority="196" operator="between">
      <formula>-33</formula>
      <formula>-31.501</formula>
    </cfRule>
  </conditionalFormatting>
  <conditionalFormatting sqref="R5:AD5">
    <cfRule type="cellIs" dxfId="91" priority="197" operator="between">
      <formula>-31.5</formula>
      <formula>-30.001</formula>
    </cfRule>
  </conditionalFormatting>
  <conditionalFormatting sqref="R5:AD5">
    <cfRule type="cellIs" dxfId="92" priority="198" operator="between">
      <formula>-30</formula>
      <formula>-28.501</formula>
    </cfRule>
  </conditionalFormatting>
  <conditionalFormatting sqref="R5:AD5">
    <cfRule type="cellIs" dxfId="93" priority="199" operator="between">
      <formula>-28.5</formula>
      <formula>-27.001</formula>
    </cfRule>
  </conditionalFormatting>
  <conditionalFormatting sqref="R5:AD5">
    <cfRule type="cellIs" dxfId="94" priority="200" operator="between">
      <formula>-27</formula>
      <formula>-25.501</formula>
    </cfRule>
  </conditionalFormatting>
  <conditionalFormatting sqref="R5:AD5">
    <cfRule type="cellIs" dxfId="95" priority="201" operator="between">
      <formula>-25.5</formula>
      <formula>-24.001</formula>
    </cfRule>
  </conditionalFormatting>
  <conditionalFormatting sqref="R5:AD5">
    <cfRule type="cellIs" dxfId="96" priority="202" operator="between">
      <formula>-24</formula>
      <formula>-22.501</formula>
    </cfRule>
  </conditionalFormatting>
  <conditionalFormatting sqref="R5:AD5">
    <cfRule type="cellIs" dxfId="97" priority="203" operator="between">
      <formula>-22.5</formula>
      <formula>-21.001</formula>
    </cfRule>
  </conditionalFormatting>
  <conditionalFormatting sqref="R5:AD5">
    <cfRule type="cellIs" dxfId="98" priority="204" operator="between">
      <formula>-21</formula>
      <formula>-19.501</formula>
    </cfRule>
  </conditionalFormatting>
  <conditionalFormatting sqref="R5:AD5">
    <cfRule type="cellIs" dxfId="99" priority="205" operator="between">
      <formula>-19.5</formula>
      <formula>-18.001</formula>
    </cfRule>
  </conditionalFormatting>
  <conditionalFormatting sqref="R5:AD5">
    <cfRule type="cellIs" dxfId="100" priority="206" operator="between">
      <formula>-18</formula>
      <formula>-16.501</formula>
    </cfRule>
  </conditionalFormatting>
  <conditionalFormatting sqref="R5:AD5">
    <cfRule type="cellIs" dxfId="43" priority="207" operator="between">
      <formula>-16.5</formula>
      <formula>-15.001</formula>
    </cfRule>
  </conditionalFormatting>
  <conditionalFormatting sqref="R5:AD5">
    <cfRule type="cellIs" dxfId="101" priority="208" operator="between">
      <formula>-15</formula>
      <formula>-13.501</formula>
    </cfRule>
  </conditionalFormatting>
  <conditionalFormatting sqref="R5:AD5">
    <cfRule type="cellIs" dxfId="102" priority="209" operator="between">
      <formula>-13.5</formula>
      <formula>-12.001</formula>
    </cfRule>
  </conditionalFormatting>
  <conditionalFormatting sqref="R5:AD5">
    <cfRule type="cellIs" dxfId="103" priority="210" operator="between">
      <formula>-12</formula>
      <formula>-10.501</formula>
    </cfRule>
  </conditionalFormatting>
  <conditionalFormatting sqref="R5:AD5">
    <cfRule type="cellIs" dxfId="104" priority="211" operator="between">
      <formula>-10.5</formula>
      <formula>-9.001</formula>
    </cfRule>
  </conditionalFormatting>
  <conditionalFormatting sqref="R5:AD5">
    <cfRule type="cellIs" dxfId="105" priority="212" operator="between">
      <formula>-9</formula>
      <formula>-7.501</formula>
    </cfRule>
  </conditionalFormatting>
  <conditionalFormatting sqref="R5:AD5">
    <cfRule type="cellIs" dxfId="106" priority="213" operator="between">
      <formula>-7.5</formula>
      <formula>-6.001</formula>
    </cfRule>
  </conditionalFormatting>
  <conditionalFormatting sqref="R5:AD5">
    <cfRule type="cellIs" dxfId="107" priority="214" operator="between">
      <formula>-6</formula>
      <formula>-4.501</formula>
    </cfRule>
  </conditionalFormatting>
  <conditionalFormatting sqref="R5:AD5">
    <cfRule type="cellIs" dxfId="108" priority="215" operator="between">
      <formula>-4.5</formula>
      <formula>-3.001</formula>
    </cfRule>
  </conditionalFormatting>
  <conditionalFormatting sqref="R5:AD5">
    <cfRule type="cellIs" dxfId="109" priority="216" operator="between">
      <formula>-3</formula>
      <formula>-1.501</formula>
    </cfRule>
  </conditionalFormatting>
  <conditionalFormatting sqref="R5:AD5">
    <cfRule type="cellIs" dxfId="110" priority="217" operator="between">
      <formula>-1.5</formula>
      <formula>-0.001</formula>
    </cfRule>
  </conditionalFormatting>
  <conditionalFormatting sqref="R5:AD5">
    <cfRule type="cellIs" dxfId="111" priority="218" operator="between">
      <formula>0</formula>
      <formula>1.499</formula>
    </cfRule>
  </conditionalFormatting>
  <conditionalFormatting sqref="R5:AD5">
    <cfRule type="cellIs" dxfId="112" priority="219" operator="between">
      <formula>1.5</formula>
      <formula>2.999</formula>
    </cfRule>
  </conditionalFormatting>
  <conditionalFormatting sqref="R5:AD5">
    <cfRule type="cellIs" dxfId="113" priority="220" operator="between">
      <formula>3</formula>
      <formula>4.499</formula>
    </cfRule>
  </conditionalFormatting>
  <conditionalFormatting sqref="R5:AD5">
    <cfRule type="cellIs" dxfId="114" priority="221" operator="between">
      <formula>4.5</formula>
      <formula>5.999</formula>
    </cfRule>
  </conditionalFormatting>
  <conditionalFormatting sqref="R5:AD5">
    <cfRule type="cellIs" dxfId="115" priority="222" operator="between">
      <formula>6</formula>
      <formula>7.499</formula>
    </cfRule>
  </conditionalFormatting>
  <conditionalFormatting sqref="R5:AD5">
    <cfRule type="cellIs" dxfId="116" priority="223" operator="between">
      <formula>7.5</formula>
      <formula>8.999</formula>
    </cfRule>
  </conditionalFormatting>
  <conditionalFormatting sqref="R5:AD5">
    <cfRule type="cellIs" dxfId="117" priority="224" operator="between">
      <formula>9</formula>
      <formula>10.499</formula>
    </cfRule>
  </conditionalFormatting>
  <conditionalFormatting sqref="R5:AD5">
    <cfRule type="cellIs" dxfId="118" priority="225" operator="between">
      <formula>10.5</formula>
      <formula>11.999</formula>
    </cfRule>
  </conditionalFormatting>
  <conditionalFormatting sqref="R5:AD5">
    <cfRule type="cellIs" dxfId="119" priority="226" operator="between">
      <formula>12</formula>
      <formula>13.499</formula>
    </cfRule>
  </conditionalFormatting>
  <conditionalFormatting sqref="R5:AD5">
    <cfRule type="cellIs" dxfId="120" priority="227" operator="between">
      <formula>13.5</formula>
      <formula>14.999</formula>
    </cfRule>
  </conditionalFormatting>
  <conditionalFormatting sqref="R5:AD5">
    <cfRule type="cellIs" dxfId="121" priority="228" operator="between">
      <formula>15</formula>
      <formula>16.499</formula>
    </cfRule>
  </conditionalFormatting>
  <conditionalFormatting sqref="R5:AD5">
    <cfRule type="cellIs" dxfId="122" priority="229" operator="between">
      <formula>16.5</formula>
      <formula>17.999</formula>
    </cfRule>
  </conditionalFormatting>
  <conditionalFormatting sqref="R5:AD5">
    <cfRule type="cellIs" dxfId="123" priority="230" operator="between">
      <formula>18</formula>
      <formula>19.499</formula>
    </cfRule>
  </conditionalFormatting>
  <conditionalFormatting sqref="R5:AD5">
    <cfRule type="cellIs" dxfId="29" priority="231" operator="between">
      <formula>19.5</formula>
      <formula>20.999</formula>
    </cfRule>
  </conditionalFormatting>
  <conditionalFormatting sqref="R5:AD5">
    <cfRule type="cellIs" dxfId="124" priority="232" operator="between">
      <formula>21</formula>
      <formula>22.5</formula>
    </cfRule>
  </conditionalFormatting>
  <conditionalFormatting sqref="R5:AD5">
    <cfRule type="cellIs" dxfId="125" priority="233" operator="between">
      <formula>22.5</formula>
      <formula>23.999</formula>
    </cfRule>
  </conditionalFormatting>
  <conditionalFormatting sqref="R5:AD5">
    <cfRule type="cellIs" dxfId="126" priority="234" operator="between">
      <formula>24</formula>
      <formula>25.499</formula>
    </cfRule>
  </conditionalFormatting>
  <conditionalFormatting sqref="R5:AD5">
    <cfRule type="cellIs" dxfId="27" priority="235" operator="between">
      <formula>25.5</formula>
      <formula>26.999</formula>
    </cfRule>
  </conditionalFormatting>
  <conditionalFormatting sqref="R5:AD5">
    <cfRule type="cellIs" dxfId="127" priority="236" operator="between">
      <formula>27</formula>
      <formula>28.499</formula>
    </cfRule>
  </conditionalFormatting>
  <conditionalFormatting sqref="R5:AD5">
    <cfRule type="cellIs" dxfId="26" priority="237" operator="between">
      <formula>28.5</formula>
      <formula>29.999</formula>
    </cfRule>
  </conditionalFormatting>
  <conditionalFormatting sqref="R5:AD5">
    <cfRule type="cellIs" dxfId="128" priority="238" operator="between">
      <formula>30</formula>
      <formula>31.499</formula>
    </cfRule>
  </conditionalFormatting>
  <conditionalFormatting sqref="R5:AD5">
    <cfRule type="cellIs" dxfId="25" priority="239" operator="between">
      <formula>31.5</formula>
      <formula>32.999</formula>
    </cfRule>
  </conditionalFormatting>
  <conditionalFormatting sqref="R5:AD5">
    <cfRule type="cellIs" dxfId="129" priority="240" operator="between">
      <formula>33</formula>
      <formula>34.499</formula>
    </cfRule>
  </conditionalFormatting>
  <conditionalFormatting sqref="R5:AD5">
    <cfRule type="cellIs" dxfId="130" priority="241" operator="between">
      <formula>34.5</formula>
      <formula>35.999</formula>
    </cfRule>
  </conditionalFormatting>
  <conditionalFormatting sqref="R5:AD5">
    <cfRule type="cellIs" dxfId="23" priority="242" operator="between">
      <formula>36</formula>
      <formula>37.499</formula>
    </cfRule>
  </conditionalFormatting>
  <conditionalFormatting sqref="R5:AD5">
    <cfRule type="cellIs" dxfId="131" priority="243" operator="between">
      <formula>37.5</formula>
      <formula>38.999</formula>
    </cfRule>
  </conditionalFormatting>
  <conditionalFormatting sqref="R5:AD5">
    <cfRule type="cellIs" dxfId="132" priority="244" operator="between">
      <formula>39</formula>
      <formula>40.499</formula>
    </cfRule>
  </conditionalFormatting>
  <conditionalFormatting sqref="R5:AD5">
    <cfRule type="cellIs" dxfId="133" priority="245" operator="between">
      <formula>40.5</formula>
      <formula>41.999</formula>
    </cfRule>
  </conditionalFormatting>
  <conditionalFormatting sqref="R5:AD5">
    <cfRule type="cellIs" dxfId="134" priority="246" operator="between">
      <formula>42</formula>
      <formula>43.499</formula>
    </cfRule>
  </conditionalFormatting>
  <conditionalFormatting sqref="R5:AD5">
    <cfRule type="cellIs" dxfId="135" priority="247" operator="between">
      <formula>43.5</formula>
      <formula>44.999</formula>
    </cfRule>
  </conditionalFormatting>
  <conditionalFormatting sqref="R5:AD5">
    <cfRule type="cellIs" dxfId="136" priority="248" operator="between">
      <formula>45</formula>
      <formula>46.499</formula>
    </cfRule>
  </conditionalFormatting>
  <conditionalFormatting sqref="R5:AD5">
    <cfRule type="cellIs" dxfId="137" priority="249" operator="between">
      <formula>46.5</formula>
      <formula>47.999</formula>
    </cfRule>
  </conditionalFormatting>
  <conditionalFormatting sqref="R5:AD5">
    <cfRule type="cellIs" dxfId="17" priority="250" operator="between">
      <formula>48</formula>
      <formula>49.499</formula>
    </cfRule>
  </conditionalFormatting>
  <conditionalFormatting sqref="R5:AD5">
    <cfRule type="cellIs" dxfId="138" priority="251" operator="between">
      <formula>49.5</formula>
      <formula>50.999</formula>
    </cfRule>
  </conditionalFormatting>
  <conditionalFormatting sqref="R5:AD5">
    <cfRule type="cellIs" dxfId="139" priority="252" operator="between">
      <formula>51</formula>
      <formula>52.499</formula>
    </cfRule>
  </conditionalFormatting>
  <conditionalFormatting sqref="R5:AD5">
    <cfRule type="cellIs" dxfId="140" priority="253" operator="between">
      <formula>52.5</formula>
      <formula>53.999</formula>
    </cfRule>
  </conditionalFormatting>
  <conditionalFormatting sqref="R5:AD5">
    <cfRule type="cellIs" dxfId="141" priority="254" operator="between">
      <formula>54</formula>
      <formula>55.499</formula>
    </cfRule>
  </conditionalFormatting>
  <conditionalFormatting sqref="R5:AD5">
    <cfRule type="cellIs" dxfId="16" priority="255" operator="between">
      <formula>-60</formula>
      <formula>-273</formula>
    </cfRule>
  </conditionalFormatting>
  <conditionalFormatting sqref="R6:AD6">
    <cfRule type="cellIs" dxfId="51" priority="256" operator="between">
      <formula>-273</formula>
      <formula>-88.5001</formula>
    </cfRule>
  </conditionalFormatting>
  <conditionalFormatting sqref="R6:AD6">
    <cfRule type="cellIs" dxfId="16" priority="257" operator="between">
      <formula>-29.9999</formula>
      <formula>-0.001</formula>
    </cfRule>
  </conditionalFormatting>
  <conditionalFormatting sqref="R6:AD6">
    <cfRule type="cellIs" dxfId="16" priority="258" operator="between">
      <formula>36</formula>
      <formula>100</formula>
    </cfRule>
  </conditionalFormatting>
  <conditionalFormatting sqref="R6:AD6">
    <cfRule type="cellIs" dxfId="52" priority="259" operator="between">
      <formula>55.5</formula>
      <formula>100</formula>
    </cfRule>
  </conditionalFormatting>
  <conditionalFormatting sqref="R6:AD6">
    <cfRule type="cellIs" dxfId="53" priority="260" operator="between">
      <formula>-88.5</formula>
      <formula>-87.001</formula>
    </cfRule>
  </conditionalFormatting>
  <conditionalFormatting sqref="R6:AD6">
    <cfRule type="cellIs" dxfId="54" priority="261" operator="between">
      <formula>-87</formula>
      <formula>-85.501</formula>
    </cfRule>
  </conditionalFormatting>
  <conditionalFormatting sqref="R6:AD6">
    <cfRule type="cellIs" dxfId="55" priority="262" operator="between">
      <formula>-85.5</formula>
      <formula>-84.001</formula>
    </cfRule>
  </conditionalFormatting>
  <conditionalFormatting sqref="R6:AD6">
    <cfRule type="cellIs" dxfId="56" priority="263" operator="between">
      <formula>-84</formula>
      <formula>-82.501</formula>
    </cfRule>
  </conditionalFormatting>
  <conditionalFormatting sqref="R6:AD6">
    <cfRule type="cellIs" dxfId="57" priority="264" operator="between">
      <formula>-82.5</formula>
      <formula>-81.001</formula>
    </cfRule>
  </conditionalFormatting>
  <conditionalFormatting sqref="R6:AD6">
    <cfRule type="cellIs" dxfId="58" priority="265" operator="between">
      <formula>-81</formula>
      <formula>-79.5</formula>
    </cfRule>
  </conditionalFormatting>
  <conditionalFormatting sqref="R6:AD6">
    <cfRule type="cellIs" dxfId="59" priority="266" operator="between">
      <formula>-79.5</formula>
      <formula>-78.001</formula>
    </cfRule>
  </conditionalFormatting>
  <conditionalFormatting sqref="R6:AD6">
    <cfRule type="cellIs" dxfId="60" priority="267" operator="between">
      <formula>-78</formula>
      <formula>-76.5</formula>
    </cfRule>
  </conditionalFormatting>
  <conditionalFormatting sqref="R6:AD6">
    <cfRule type="cellIs" dxfId="61" priority="268" operator="between">
      <formula>-76.5</formula>
      <formula>-75.001</formula>
    </cfRule>
  </conditionalFormatting>
  <conditionalFormatting sqref="R6:AD6">
    <cfRule type="cellIs" dxfId="62" priority="269" operator="between">
      <formula>-75</formula>
      <formula>-73.501</formula>
    </cfRule>
  </conditionalFormatting>
  <conditionalFormatting sqref="R6:AD6">
    <cfRule type="cellIs" dxfId="63" priority="270" operator="between">
      <formula>-73.5</formula>
      <formula>-72</formula>
    </cfRule>
  </conditionalFormatting>
  <conditionalFormatting sqref="R6:AD6">
    <cfRule type="cellIs" dxfId="64" priority="271" operator="between">
      <formula>-72</formula>
      <formula>-70.501</formula>
    </cfRule>
  </conditionalFormatting>
  <conditionalFormatting sqref="R6:AD6">
    <cfRule type="cellIs" dxfId="65" priority="272" operator="between">
      <formula>-70.5</formula>
      <formula>-69.001</formula>
    </cfRule>
  </conditionalFormatting>
  <conditionalFormatting sqref="R6:AD6">
    <cfRule type="cellIs" dxfId="66" priority="273" operator="between">
      <formula>-69</formula>
      <formula>-67.501</formula>
    </cfRule>
  </conditionalFormatting>
  <conditionalFormatting sqref="R6:AD6">
    <cfRule type="cellIs" dxfId="67" priority="274" operator="between">
      <formula>-67.5</formula>
      <formula>-66.001</formula>
    </cfRule>
  </conditionalFormatting>
  <conditionalFormatting sqref="R6:AD6">
    <cfRule type="cellIs" dxfId="68" priority="275" operator="between">
      <formula>-66</formula>
      <formula>-64.501</formula>
    </cfRule>
  </conditionalFormatting>
  <conditionalFormatting sqref="R6:AD6">
    <cfRule type="cellIs" dxfId="69" priority="276" operator="between">
      <formula>-64.5</formula>
      <formula>-63.001</formula>
    </cfRule>
  </conditionalFormatting>
  <conditionalFormatting sqref="R6:AD6">
    <cfRule type="cellIs" dxfId="70" priority="277" operator="between">
      <formula>-63</formula>
      <formula>-61.501</formula>
    </cfRule>
  </conditionalFormatting>
  <conditionalFormatting sqref="R6:AD6">
    <cfRule type="cellIs" dxfId="71" priority="278" operator="between">
      <formula>-61.5</formula>
      <formula>-60.001</formula>
    </cfRule>
  </conditionalFormatting>
  <conditionalFormatting sqref="R6:AD6">
    <cfRule type="cellIs" dxfId="72" priority="279" operator="between">
      <formula>-60</formula>
      <formula>-58.501</formula>
    </cfRule>
  </conditionalFormatting>
  <conditionalFormatting sqref="R6:AD6">
    <cfRule type="cellIs" dxfId="73" priority="280" operator="between">
      <formula>-58.5</formula>
      <formula>-57.001</formula>
    </cfRule>
  </conditionalFormatting>
  <conditionalFormatting sqref="R6:AD6">
    <cfRule type="cellIs" dxfId="74" priority="281" operator="between">
      <formula>-57</formula>
      <formula>-55.501</formula>
    </cfRule>
  </conditionalFormatting>
  <conditionalFormatting sqref="R6:AD6">
    <cfRule type="cellIs" dxfId="75" priority="282" operator="between">
      <formula>-55.5</formula>
      <formula>-54.001</formula>
    </cfRule>
  </conditionalFormatting>
  <conditionalFormatting sqref="R6:AD6">
    <cfRule type="cellIs" dxfId="76" priority="283" operator="between">
      <formula>-54</formula>
      <formula>-52.501</formula>
    </cfRule>
  </conditionalFormatting>
  <conditionalFormatting sqref="R6:AD6">
    <cfRule type="cellIs" dxfId="77" priority="284" operator="between">
      <formula>-52.5</formula>
      <formula>-51.001</formula>
    </cfRule>
  </conditionalFormatting>
  <conditionalFormatting sqref="R6:AD6">
    <cfRule type="cellIs" dxfId="78" priority="285" operator="between">
      <formula>-51</formula>
      <formula>-49.501</formula>
    </cfRule>
  </conditionalFormatting>
  <conditionalFormatting sqref="R6:AD6">
    <cfRule type="cellIs" dxfId="79" priority="286" operator="between">
      <formula>-49.5</formula>
      <formula>-48.001</formula>
    </cfRule>
  </conditionalFormatting>
  <conditionalFormatting sqref="R6:AD6">
    <cfRule type="cellIs" dxfId="80" priority="287" operator="between">
      <formula>-48</formula>
      <formula>-46.501</formula>
    </cfRule>
  </conditionalFormatting>
  <conditionalFormatting sqref="R6:AD6">
    <cfRule type="cellIs" dxfId="81" priority="288" operator="between">
      <formula>-46.5</formula>
      <formula>-45.001</formula>
    </cfRule>
  </conditionalFormatting>
  <conditionalFormatting sqref="R6:AD6">
    <cfRule type="cellIs" dxfId="82" priority="289" operator="between">
      <formula>-45</formula>
      <formula>-43.501</formula>
    </cfRule>
  </conditionalFormatting>
  <conditionalFormatting sqref="R6:AD6">
    <cfRule type="cellIs" dxfId="83" priority="290" operator="between">
      <formula>-37.5</formula>
      <formula>-36.001</formula>
    </cfRule>
  </conditionalFormatting>
  <conditionalFormatting sqref="R6:AD6">
    <cfRule type="cellIs" dxfId="84" priority="291" operator="between">
      <formula>-43.5</formula>
      <formula>-42.001</formula>
    </cfRule>
  </conditionalFormatting>
  <conditionalFormatting sqref="R6:AD6">
    <cfRule type="cellIs" dxfId="85" priority="292" operator="between">
      <formula>-42</formula>
      <formula>-40.501</formula>
    </cfRule>
  </conditionalFormatting>
  <conditionalFormatting sqref="R6:AD6">
    <cfRule type="cellIs" dxfId="86" priority="293" operator="between">
      <formula>-40.5</formula>
      <formula>-39.001</formula>
    </cfRule>
  </conditionalFormatting>
  <conditionalFormatting sqref="R6:AD6">
    <cfRule type="cellIs" dxfId="87" priority="294" operator="between">
      <formula>-39</formula>
      <formula>-37.501</formula>
    </cfRule>
  </conditionalFormatting>
  <conditionalFormatting sqref="R6:AD6">
    <cfRule type="cellIs" dxfId="88" priority="295" operator="between">
      <formula>-36</formula>
      <formula>-34.501</formula>
    </cfRule>
  </conditionalFormatting>
  <conditionalFormatting sqref="R6:AD6">
    <cfRule type="cellIs" dxfId="89" priority="296" operator="between">
      <formula>-34.5</formula>
      <formula>-33.001</formula>
    </cfRule>
  </conditionalFormatting>
  <conditionalFormatting sqref="R6:AD6">
    <cfRule type="cellIs" dxfId="90" priority="297" operator="between">
      <formula>-33</formula>
      <formula>-31.501</formula>
    </cfRule>
  </conditionalFormatting>
  <conditionalFormatting sqref="R6:AD6">
    <cfRule type="cellIs" dxfId="91" priority="298" operator="between">
      <formula>-31.5</formula>
      <formula>-30.001</formula>
    </cfRule>
  </conditionalFormatting>
  <conditionalFormatting sqref="R6:AD6">
    <cfRule type="cellIs" dxfId="92" priority="299" operator="between">
      <formula>-30</formula>
      <formula>-28.501</formula>
    </cfRule>
  </conditionalFormatting>
  <conditionalFormatting sqref="R6:AD6">
    <cfRule type="cellIs" dxfId="93" priority="300" operator="between">
      <formula>-28.5</formula>
      <formula>-27.001</formula>
    </cfRule>
  </conditionalFormatting>
  <conditionalFormatting sqref="R6:AD6">
    <cfRule type="cellIs" dxfId="94" priority="301" operator="between">
      <formula>-27</formula>
      <formula>-25.501</formula>
    </cfRule>
  </conditionalFormatting>
  <conditionalFormatting sqref="R6:AD6">
    <cfRule type="cellIs" dxfId="95" priority="302" operator="between">
      <formula>-25.5</formula>
      <formula>-24.001</formula>
    </cfRule>
  </conditionalFormatting>
  <conditionalFormatting sqref="R6:AD6">
    <cfRule type="cellIs" dxfId="96" priority="303" operator="between">
      <formula>-24</formula>
      <formula>-22.501</formula>
    </cfRule>
  </conditionalFormatting>
  <conditionalFormatting sqref="R6:AD6">
    <cfRule type="cellIs" dxfId="97" priority="304" operator="between">
      <formula>-22.5</formula>
      <formula>-21.001</formula>
    </cfRule>
  </conditionalFormatting>
  <conditionalFormatting sqref="R6:AD6">
    <cfRule type="cellIs" dxfId="98" priority="305" operator="between">
      <formula>-21</formula>
      <formula>-19.501</formula>
    </cfRule>
  </conditionalFormatting>
  <conditionalFormatting sqref="R6:AD6">
    <cfRule type="cellIs" dxfId="99" priority="306" operator="between">
      <formula>-19.5</formula>
      <formula>-18.001</formula>
    </cfRule>
  </conditionalFormatting>
  <conditionalFormatting sqref="R6:AD6">
    <cfRule type="cellIs" dxfId="100" priority="307" operator="between">
      <formula>-18</formula>
      <formula>-16.501</formula>
    </cfRule>
  </conditionalFormatting>
  <conditionalFormatting sqref="R6:AD6">
    <cfRule type="cellIs" dxfId="43" priority="308" operator="between">
      <formula>-16.5</formula>
      <formula>-15.001</formula>
    </cfRule>
  </conditionalFormatting>
  <conditionalFormatting sqref="R6:AD6">
    <cfRule type="cellIs" dxfId="101" priority="309" operator="between">
      <formula>-15</formula>
      <formula>-13.501</formula>
    </cfRule>
  </conditionalFormatting>
  <conditionalFormatting sqref="R6:AD6">
    <cfRule type="cellIs" dxfId="102" priority="310" operator="between">
      <formula>-13.5</formula>
      <formula>-12.001</formula>
    </cfRule>
  </conditionalFormatting>
  <conditionalFormatting sqref="R6:AD6">
    <cfRule type="cellIs" dxfId="103" priority="311" operator="between">
      <formula>-12</formula>
      <formula>-10.501</formula>
    </cfRule>
  </conditionalFormatting>
  <conditionalFormatting sqref="R6:AD6">
    <cfRule type="cellIs" dxfId="104" priority="312" operator="between">
      <formula>-10.5</formula>
      <formula>-9.001</formula>
    </cfRule>
  </conditionalFormatting>
  <conditionalFormatting sqref="R6:AD6">
    <cfRule type="cellIs" dxfId="105" priority="313" operator="between">
      <formula>-9</formula>
      <formula>-7.501</formula>
    </cfRule>
  </conditionalFormatting>
  <conditionalFormatting sqref="R6:AD6">
    <cfRule type="cellIs" dxfId="106" priority="314" operator="between">
      <formula>-7.5</formula>
      <formula>-6.001</formula>
    </cfRule>
  </conditionalFormatting>
  <conditionalFormatting sqref="R6:AD6">
    <cfRule type="cellIs" dxfId="107" priority="315" operator="between">
      <formula>-6</formula>
      <formula>-4.501</formula>
    </cfRule>
  </conditionalFormatting>
  <conditionalFormatting sqref="R6:AD6">
    <cfRule type="cellIs" dxfId="108" priority="316" operator="between">
      <formula>-4.5</formula>
      <formula>-3.001</formula>
    </cfRule>
  </conditionalFormatting>
  <conditionalFormatting sqref="R6:AD6">
    <cfRule type="cellIs" dxfId="109" priority="317" operator="between">
      <formula>-3</formula>
      <formula>-1.501</formula>
    </cfRule>
  </conditionalFormatting>
  <conditionalFormatting sqref="R6:AD6">
    <cfRule type="cellIs" dxfId="110" priority="318" operator="between">
      <formula>-1.5</formula>
      <formula>-0.001</formula>
    </cfRule>
  </conditionalFormatting>
  <conditionalFormatting sqref="R6:AD6">
    <cfRule type="cellIs" dxfId="111" priority="319" operator="between">
      <formula>0</formula>
      <formula>1.499</formula>
    </cfRule>
  </conditionalFormatting>
  <conditionalFormatting sqref="R6:AD6">
    <cfRule type="cellIs" dxfId="112" priority="320" operator="between">
      <formula>1.5</formula>
      <formula>2.999</formula>
    </cfRule>
  </conditionalFormatting>
  <conditionalFormatting sqref="R6:AD6">
    <cfRule type="cellIs" dxfId="113" priority="321" operator="between">
      <formula>3</formula>
      <formula>4.499</formula>
    </cfRule>
  </conditionalFormatting>
  <conditionalFormatting sqref="R6:AD6">
    <cfRule type="cellIs" dxfId="114" priority="322" operator="between">
      <formula>4.5</formula>
      <formula>5.999</formula>
    </cfRule>
  </conditionalFormatting>
  <conditionalFormatting sqref="R6:AD6">
    <cfRule type="cellIs" dxfId="115" priority="323" operator="between">
      <formula>6</formula>
      <formula>7.499</formula>
    </cfRule>
  </conditionalFormatting>
  <conditionalFormatting sqref="R6:AD6">
    <cfRule type="cellIs" dxfId="116" priority="324" operator="between">
      <formula>7.5</formula>
      <formula>8.999</formula>
    </cfRule>
  </conditionalFormatting>
  <conditionalFormatting sqref="R6:AD6">
    <cfRule type="cellIs" dxfId="117" priority="325" operator="between">
      <formula>9</formula>
      <formula>10.499</formula>
    </cfRule>
  </conditionalFormatting>
  <conditionalFormatting sqref="R6:AD6">
    <cfRule type="cellIs" dxfId="118" priority="326" operator="between">
      <formula>10.5</formula>
      <formula>11.999</formula>
    </cfRule>
  </conditionalFormatting>
  <conditionalFormatting sqref="R6:AD6">
    <cfRule type="cellIs" dxfId="119" priority="327" operator="between">
      <formula>12</formula>
      <formula>13.499</formula>
    </cfRule>
  </conditionalFormatting>
  <conditionalFormatting sqref="R6:AD6">
    <cfRule type="cellIs" dxfId="120" priority="328" operator="between">
      <formula>13.5</formula>
      <formula>14.999</formula>
    </cfRule>
  </conditionalFormatting>
  <conditionalFormatting sqref="R6:AD6">
    <cfRule type="cellIs" dxfId="121" priority="329" operator="between">
      <formula>15</formula>
      <formula>16.499</formula>
    </cfRule>
  </conditionalFormatting>
  <conditionalFormatting sqref="R6:AD6">
    <cfRule type="cellIs" dxfId="122" priority="330" operator="between">
      <formula>16.5</formula>
      <formula>17.999</formula>
    </cfRule>
  </conditionalFormatting>
  <conditionalFormatting sqref="R6:AD6">
    <cfRule type="cellIs" dxfId="123" priority="331" operator="between">
      <formula>18</formula>
      <formula>19.499</formula>
    </cfRule>
  </conditionalFormatting>
  <conditionalFormatting sqref="R6:AD6">
    <cfRule type="cellIs" dxfId="29" priority="332" operator="between">
      <formula>19.5</formula>
      <formula>20.999</formula>
    </cfRule>
  </conditionalFormatting>
  <conditionalFormatting sqref="R6:AD6">
    <cfRule type="cellIs" dxfId="124" priority="333" operator="between">
      <formula>21</formula>
      <formula>22.5</formula>
    </cfRule>
  </conditionalFormatting>
  <conditionalFormatting sqref="R6:AD6">
    <cfRule type="cellIs" dxfId="125" priority="334" operator="between">
      <formula>22.5</formula>
      <formula>23.999</formula>
    </cfRule>
  </conditionalFormatting>
  <conditionalFormatting sqref="R6:AD6">
    <cfRule type="cellIs" dxfId="126" priority="335" operator="between">
      <formula>24</formula>
      <formula>25.499</formula>
    </cfRule>
  </conditionalFormatting>
  <conditionalFormatting sqref="R6:AD6">
    <cfRule type="cellIs" dxfId="27" priority="336" operator="between">
      <formula>25.5</formula>
      <formula>26.999</formula>
    </cfRule>
  </conditionalFormatting>
  <conditionalFormatting sqref="R6:AD6">
    <cfRule type="cellIs" dxfId="127" priority="337" operator="between">
      <formula>27</formula>
      <formula>28.499</formula>
    </cfRule>
  </conditionalFormatting>
  <conditionalFormatting sqref="R6:AD6">
    <cfRule type="cellIs" dxfId="26" priority="338" operator="between">
      <formula>28.5</formula>
      <formula>29.999</formula>
    </cfRule>
  </conditionalFormatting>
  <conditionalFormatting sqref="R6:AD6">
    <cfRule type="cellIs" dxfId="128" priority="339" operator="between">
      <formula>30</formula>
      <formula>31.499</formula>
    </cfRule>
  </conditionalFormatting>
  <conditionalFormatting sqref="R6:AD6">
    <cfRule type="cellIs" dxfId="25" priority="340" operator="between">
      <formula>31.5</formula>
      <formula>32.999</formula>
    </cfRule>
  </conditionalFormatting>
  <conditionalFormatting sqref="R6:AD6">
    <cfRule type="cellIs" dxfId="129" priority="341" operator="between">
      <formula>33</formula>
      <formula>34.499</formula>
    </cfRule>
  </conditionalFormatting>
  <conditionalFormatting sqref="R6:AD6">
    <cfRule type="cellIs" dxfId="130" priority="342" operator="between">
      <formula>34.5</formula>
      <formula>35.999</formula>
    </cfRule>
  </conditionalFormatting>
  <conditionalFormatting sqref="R6:AD6">
    <cfRule type="cellIs" dxfId="23" priority="343" operator="between">
      <formula>36</formula>
      <formula>37.499</formula>
    </cfRule>
  </conditionalFormatting>
  <conditionalFormatting sqref="R6:AD6">
    <cfRule type="cellIs" dxfId="131" priority="344" operator="between">
      <formula>37.5</formula>
      <formula>38.999</formula>
    </cfRule>
  </conditionalFormatting>
  <conditionalFormatting sqref="R6:AD6">
    <cfRule type="cellIs" dxfId="132" priority="345" operator="between">
      <formula>39</formula>
      <formula>40.499</formula>
    </cfRule>
  </conditionalFormatting>
  <conditionalFormatting sqref="R6:AD6">
    <cfRule type="cellIs" dxfId="133" priority="346" operator="between">
      <formula>40.5</formula>
      <formula>41.999</formula>
    </cfRule>
  </conditionalFormatting>
  <conditionalFormatting sqref="R6:AD6">
    <cfRule type="cellIs" dxfId="134" priority="347" operator="between">
      <formula>42</formula>
      <formula>43.499</formula>
    </cfRule>
  </conditionalFormatting>
  <conditionalFormatting sqref="R6:AD6">
    <cfRule type="cellIs" dxfId="135" priority="348" operator="between">
      <formula>43.5</formula>
      <formula>44.999</formula>
    </cfRule>
  </conditionalFormatting>
  <conditionalFormatting sqref="R6:AD6">
    <cfRule type="cellIs" dxfId="136" priority="349" operator="between">
      <formula>45</formula>
      <formula>46.499</formula>
    </cfRule>
  </conditionalFormatting>
  <conditionalFormatting sqref="R6:AD6">
    <cfRule type="cellIs" dxfId="137" priority="350" operator="between">
      <formula>46.5</formula>
      <formula>47.999</formula>
    </cfRule>
  </conditionalFormatting>
  <conditionalFormatting sqref="R6:AD6">
    <cfRule type="cellIs" dxfId="17" priority="351" operator="between">
      <formula>48</formula>
      <formula>49.499</formula>
    </cfRule>
  </conditionalFormatting>
  <conditionalFormatting sqref="R6:AD6">
    <cfRule type="cellIs" dxfId="138" priority="352" operator="between">
      <formula>49.5</formula>
      <formula>50.999</formula>
    </cfRule>
  </conditionalFormatting>
  <conditionalFormatting sqref="R6:AD6">
    <cfRule type="cellIs" dxfId="139" priority="353" operator="between">
      <formula>51</formula>
      <formula>52.499</formula>
    </cfRule>
  </conditionalFormatting>
  <conditionalFormatting sqref="R6:AD6">
    <cfRule type="cellIs" dxfId="140" priority="354" operator="between">
      <formula>52.5</formula>
      <formula>53.999</formula>
    </cfRule>
  </conditionalFormatting>
  <conditionalFormatting sqref="R6:AD6">
    <cfRule type="cellIs" dxfId="141" priority="355" operator="between">
      <formula>54</formula>
      <formula>55.499</formula>
    </cfRule>
  </conditionalFormatting>
  <conditionalFormatting sqref="R6:AD6">
    <cfRule type="cellIs" dxfId="16" priority="356" operator="between">
      <formula>-60</formula>
      <formula>-273</formula>
    </cfRule>
  </conditionalFormatting>
  <conditionalFormatting sqref="R131:AD131">
    <cfRule type="cellIs" dxfId="51" priority="357" operator="between">
      <formula>-273</formula>
      <formula>-88.5001</formula>
    </cfRule>
  </conditionalFormatting>
  <conditionalFormatting sqref="R131:AD131">
    <cfRule type="cellIs" dxfId="16" priority="358" operator="between">
      <formula>-29.9999</formula>
      <formula>-0.001</formula>
    </cfRule>
  </conditionalFormatting>
  <conditionalFormatting sqref="R131:AD131">
    <cfRule type="cellIs" dxfId="16" priority="359" operator="between">
      <formula>36</formula>
      <formula>100</formula>
    </cfRule>
  </conditionalFormatting>
  <conditionalFormatting sqref="R131:AD131">
    <cfRule type="cellIs" dxfId="52" priority="360" operator="between">
      <formula>55.5</formula>
      <formula>100</formula>
    </cfRule>
  </conditionalFormatting>
  <conditionalFormatting sqref="R131:AD131">
    <cfRule type="cellIs" dxfId="53" priority="361" operator="between">
      <formula>-88.5</formula>
      <formula>-87.001</formula>
    </cfRule>
  </conditionalFormatting>
  <conditionalFormatting sqref="R131:AD131">
    <cfRule type="cellIs" dxfId="54" priority="362" operator="between">
      <formula>-87</formula>
      <formula>-85.501</formula>
    </cfRule>
  </conditionalFormatting>
  <conditionalFormatting sqref="R131:AD131">
    <cfRule type="cellIs" dxfId="55" priority="363" operator="between">
      <formula>-85.5</formula>
      <formula>-84.001</formula>
    </cfRule>
  </conditionalFormatting>
  <conditionalFormatting sqref="R131:AD131">
    <cfRule type="cellIs" dxfId="56" priority="364" operator="between">
      <formula>-84</formula>
      <formula>-82.501</formula>
    </cfRule>
  </conditionalFormatting>
  <conditionalFormatting sqref="R131:AD131">
    <cfRule type="cellIs" dxfId="57" priority="365" operator="between">
      <formula>-82.5</formula>
      <formula>-81.001</formula>
    </cfRule>
  </conditionalFormatting>
  <conditionalFormatting sqref="R131:AD131">
    <cfRule type="cellIs" dxfId="58" priority="366" operator="between">
      <formula>-81</formula>
      <formula>-79.5</formula>
    </cfRule>
  </conditionalFormatting>
  <conditionalFormatting sqref="R131:AD131">
    <cfRule type="cellIs" dxfId="59" priority="367" operator="between">
      <formula>-79.5</formula>
      <formula>-78.001</formula>
    </cfRule>
  </conditionalFormatting>
  <conditionalFormatting sqref="R131:AD131">
    <cfRule type="cellIs" dxfId="60" priority="368" operator="between">
      <formula>-78</formula>
      <formula>-76.5</formula>
    </cfRule>
  </conditionalFormatting>
  <conditionalFormatting sqref="R131:AD131">
    <cfRule type="cellIs" dxfId="61" priority="369" operator="between">
      <formula>-76.5</formula>
      <formula>-75.001</formula>
    </cfRule>
  </conditionalFormatting>
  <conditionalFormatting sqref="R131:AD131">
    <cfRule type="cellIs" dxfId="62" priority="370" operator="between">
      <formula>-75</formula>
      <formula>-73.501</formula>
    </cfRule>
  </conditionalFormatting>
  <conditionalFormatting sqref="R131:AD131">
    <cfRule type="cellIs" dxfId="63" priority="371" operator="between">
      <formula>-73.5</formula>
      <formula>-72</formula>
    </cfRule>
  </conditionalFormatting>
  <conditionalFormatting sqref="R131:AD131">
    <cfRule type="cellIs" dxfId="64" priority="372" operator="between">
      <formula>-72</formula>
      <formula>-70.501</formula>
    </cfRule>
  </conditionalFormatting>
  <conditionalFormatting sqref="R131:AD131">
    <cfRule type="cellIs" dxfId="65" priority="373" operator="between">
      <formula>-70.5</formula>
      <formula>-69.001</formula>
    </cfRule>
  </conditionalFormatting>
  <conditionalFormatting sqref="R131:AD131">
    <cfRule type="cellIs" dxfId="66" priority="374" operator="between">
      <formula>-69</formula>
      <formula>-67.501</formula>
    </cfRule>
  </conditionalFormatting>
  <conditionalFormatting sqref="R131:AD131">
    <cfRule type="cellIs" dxfId="67" priority="375" operator="between">
      <formula>-67.5</formula>
      <formula>-66.001</formula>
    </cfRule>
  </conditionalFormatting>
  <conditionalFormatting sqref="R131:AD131">
    <cfRule type="cellIs" dxfId="68" priority="376" operator="between">
      <formula>-66</formula>
      <formula>-64.501</formula>
    </cfRule>
  </conditionalFormatting>
  <conditionalFormatting sqref="R131:AD131">
    <cfRule type="cellIs" dxfId="69" priority="377" operator="between">
      <formula>-64.5</formula>
      <formula>-63.001</formula>
    </cfRule>
  </conditionalFormatting>
  <conditionalFormatting sqref="R131:AD131">
    <cfRule type="cellIs" dxfId="70" priority="378" operator="between">
      <formula>-63</formula>
      <formula>-61.501</formula>
    </cfRule>
  </conditionalFormatting>
  <conditionalFormatting sqref="R131:AD131">
    <cfRule type="cellIs" dxfId="71" priority="379" operator="between">
      <formula>-61.5</formula>
      <formula>-60.001</formula>
    </cfRule>
  </conditionalFormatting>
  <conditionalFormatting sqref="R131:AD131">
    <cfRule type="cellIs" dxfId="72" priority="380" operator="between">
      <formula>-60</formula>
      <formula>-58.501</formula>
    </cfRule>
  </conditionalFormatting>
  <conditionalFormatting sqref="R131:AD131">
    <cfRule type="cellIs" dxfId="73" priority="381" operator="between">
      <formula>-58.5</formula>
      <formula>-57.001</formula>
    </cfRule>
  </conditionalFormatting>
  <conditionalFormatting sqref="R131:AD131">
    <cfRule type="cellIs" dxfId="74" priority="382" operator="between">
      <formula>-57</formula>
      <formula>-55.501</formula>
    </cfRule>
  </conditionalFormatting>
  <conditionalFormatting sqref="R131:AD131">
    <cfRule type="cellIs" dxfId="75" priority="383" operator="between">
      <formula>-55.5</formula>
      <formula>-54.001</formula>
    </cfRule>
  </conditionalFormatting>
  <conditionalFormatting sqref="R131:AD131">
    <cfRule type="cellIs" dxfId="76" priority="384" operator="between">
      <formula>-54</formula>
      <formula>-52.501</formula>
    </cfRule>
  </conditionalFormatting>
  <conditionalFormatting sqref="R131:AD131">
    <cfRule type="cellIs" dxfId="77" priority="385" operator="between">
      <formula>-52.5</formula>
      <formula>-51.001</formula>
    </cfRule>
  </conditionalFormatting>
  <conditionalFormatting sqref="R131:AD131">
    <cfRule type="cellIs" dxfId="78" priority="386" operator="between">
      <formula>-51</formula>
      <formula>-49.501</formula>
    </cfRule>
  </conditionalFormatting>
  <conditionalFormatting sqref="R131:AD131">
    <cfRule type="cellIs" dxfId="79" priority="387" operator="between">
      <formula>-49.5</formula>
      <formula>-48.001</formula>
    </cfRule>
  </conditionalFormatting>
  <conditionalFormatting sqref="R131:AD131">
    <cfRule type="cellIs" dxfId="80" priority="388" operator="between">
      <formula>-48</formula>
      <formula>-46.501</formula>
    </cfRule>
  </conditionalFormatting>
  <conditionalFormatting sqref="R131:AD131">
    <cfRule type="cellIs" dxfId="81" priority="389" operator="between">
      <formula>-46.5</formula>
      <formula>-45.001</formula>
    </cfRule>
  </conditionalFormatting>
  <conditionalFormatting sqref="R131:AD131">
    <cfRule type="cellIs" dxfId="82" priority="390" operator="between">
      <formula>-45</formula>
      <formula>-43.501</formula>
    </cfRule>
  </conditionalFormatting>
  <conditionalFormatting sqref="R131:AD131">
    <cfRule type="cellIs" dxfId="83" priority="391" operator="between">
      <formula>-37.5</formula>
      <formula>-36.001</formula>
    </cfRule>
  </conditionalFormatting>
  <conditionalFormatting sqref="R131:AD131">
    <cfRule type="cellIs" dxfId="84" priority="392" operator="between">
      <formula>-43.5</formula>
      <formula>-42.001</formula>
    </cfRule>
  </conditionalFormatting>
  <conditionalFormatting sqref="R131:AD131">
    <cfRule type="cellIs" dxfId="85" priority="393" operator="between">
      <formula>-42</formula>
      <formula>-40.501</formula>
    </cfRule>
  </conditionalFormatting>
  <conditionalFormatting sqref="R131:AD131">
    <cfRule type="cellIs" dxfId="86" priority="394" operator="between">
      <formula>-40.5</formula>
      <formula>-39.001</formula>
    </cfRule>
  </conditionalFormatting>
  <conditionalFormatting sqref="R131:AD131">
    <cfRule type="cellIs" dxfId="87" priority="395" operator="between">
      <formula>-39</formula>
      <formula>-37.501</formula>
    </cfRule>
  </conditionalFormatting>
  <conditionalFormatting sqref="R131:AD131">
    <cfRule type="cellIs" dxfId="88" priority="396" operator="between">
      <formula>-36</formula>
      <formula>-34.501</formula>
    </cfRule>
  </conditionalFormatting>
  <conditionalFormatting sqref="R131:AD131">
    <cfRule type="cellIs" dxfId="89" priority="397" operator="between">
      <formula>-34.5</formula>
      <formula>-33.001</formula>
    </cfRule>
  </conditionalFormatting>
  <conditionalFormatting sqref="R131:AD131">
    <cfRule type="cellIs" dxfId="90" priority="398" operator="between">
      <formula>-33</formula>
      <formula>-31.501</formula>
    </cfRule>
  </conditionalFormatting>
  <conditionalFormatting sqref="R131:AD131">
    <cfRule type="cellIs" dxfId="91" priority="399" operator="between">
      <formula>-31.5</formula>
      <formula>-30.001</formula>
    </cfRule>
  </conditionalFormatting>
  <conditionalFormatting sqref="R131:AD131">
    <cfRule type="cellIs" dxfId="92" priority="400" operator="between">
      <formula>-30</formula>
      <formula>-28.501</formula>
    </cfRule>
  </conditionalFormatting>
  <conditionalFormatting sqref="R131:AD131">
    <cfRule type="cellIs" dxfId="93" priority="401" operator="between">
      <formula>-28.5</formula>
      <formula>-27.001</formula>
    </cfRule>
  </conditionalFormatting>
  <conditionalFormatting sqref="R131:AD131">
    <cfRule type="cellIs" dxfId="94" priority="402" operator="between">
      <formula>-27</formula>
      <formula>-25.501</formula>
    </cfRule>
  </conditionalFormatting>
  <conditionalFormatting sqref="R131:AD131">
    <cfRule type="cellIs" dxfId="95" priority="403" operator="between">
      <formula>-25.5</formula>
      <formula>-24.001</formula>
    </cfRule>
  </conditionalFormatting>
  <conditionalFormatting sqref="R131:AD131">
    <cfRule type="cellIs" dxfId="96" priority="404" operator="between">
      <formula>-24</formula>
      <formula>-22.501</formula>
    </cfRule>
  </conditionalFormatting>
  <conditionalFormatting sqref="R131:AD131">
    <cfRule type="cellIs" dxfId="97" priority="405" operator="between">
      <formula>-22.5</formula>
      <formula>-21.001</formula>
    </cfRule>
  </conditionalFormatting>
  <conditionalFormatting sqref="R131:AD131">
    <cfRule type="cellIs" dxfId="98" priority="406" operator="between">
      <formula>-21</formula>
      <formula>-19.501</formula>
    </cfRule>
  </conditionalFormatting>
  <conditionalFormatting sqref="R131:AD131">
    <cfRule type="cellIs" dxfId="99" priority="407" operator="between">
      <formula>-19.5</formula>
      <formula>-18.001</formula>
    </cfRule>
  </conditionalFormatting>
  <conditionalFormatting sqref="R131:AD131">
    <cfRule type="cellIs" dxfId="100" priority="408" operator="between">
      <formula>-18</formula>
      <formula>-16.501</formula>
    </cfRule>
  </conditionalFormatting>
  <conditionalFormatting sqref="R131:AD131">
    <cfRule type="cellIs" dxfId="43" priority="409" operator="between">
      <formula>-16.5</formula>
      <formula>-15.001</formula>
    </cfRule>
  </conditionalFormatting>
  <conditionalFormatting sqref="R131:AD131">
    <cfRule type="cellIs" dxfId="101" priority="410" operator="between">
      <formula>-15</formula>
      <formula>-13.501</formula>
    </cfRule>
  </conditionalFormatting>
  <conditionalFormatting sqref="R131:AD131">
    <cfRule type="cellIs" dxfId="102" priority="411" operator="between">
      <formula>-13.5</formula>
      <formula>-12.001</formula>
    </cfRule>
  </conditionalFormatting>
  <conditionalFormatting sqref="R131:AD131">
    <cfRule type="cellIs" dxfId="103" priority="412" operator="between">
      <formula>-12</formula>
      <formula>-10.501</formula>
    </cfRule>
  </conditionalFormatting>
  <conditionalFormatting sqref="R131:AD131">
    <cfRule type="cellIs" dxfId="104" priority="413" operator="between">
      <formula>-10.5</formula>
      <formula>-9.001</formula>
    </cfRule>
  </conditionalFormatting>
  <conditionalFormatting sqref="R131:AD131">
    <cfRule type="cellIs" dxfId="105" priority="414" operator="between">
      <formula>-9</formula>
      <formula>-7.501</formula>
    </cfRule>
  </conditionalFormatting>
  <conditionalFormatting sqref="R131:AD131">
    <cfRule type="cellIs" dxfId="106" priority="415" operator="between">
      <formula>-7.5</formula>
      <formula>-6.001</formula>
    </cfRule>
  </conditionalFormatting>
  <conditionalFormatting sqref="R131:AD131">
    <cfRule type="cellIs" dxfId="107" priority="416" operator="between">
      <formula>-6</formula>
      <formula>-4.501</formula>
    </cfRule>
  </conditionalFormatting>
  <conditionalFormatting sqref="R131:AD131">
    <cfRule type="cellIs" dxfId="108" priority="417" operator="between">
      <formula>-4.5</formula>
      <formula>-3.001</formula>
    </cfRule>
  </conditionalFormatting>
  <conditionalFormatting sqref="R131:AD131">
    <cfRule type="cellIs" dxfId="109" priority="418" operator="between">
      <formula>-3</formula>
      <formula>-1.501</formula>
    </cfRule>
  </conditionalFormatting>
  <conditionalFormatting sqref="R131:AD131">
    <cfRule type="cellIs" dxfId="110" priority="419" operator="between">
      <formula>-1.5</formula>
      <formula>-0.001</formula>
    </cfRule>
  </conditionalFormatting>
  <conditionalFormatting sqref="R131:AD131">
    <cfRule type="cellIs" dxfId="111" priority="420" operator="between">
      <formula>0</formula>
      <formula>1.499</formula>
    </cfRule>
  </conditionalFormatting>
  <conditionalFormatting sqref="R131:AD131">
    <cfRule type="cellIs" dxfId="112" priority="421" operator="between">
      <formula>1.5</formula>
      <formula>2.999</formula>
    </cfRule>
  </conditionalFormatting>
  <conditionalFormatting sqref="R131:AD131">
    <cfRule type="cellIs" dxfId="113" priority="422" operator="between">
      <formula>3</formula>
      <formula>4.499</formula>
    </cfRule>
  </conditionalFormatting>
  <conditionalFormatting sqref="R131:AD131">
    <cfRule type="cellIs" dxfId="114" priority="423" operator="between">
      <formula>4.5</formula>
      <formula>5.999</formula>
    </cfRule>
  </conditionalFormatting>
  <conditionalFormatting sqref="R131:AD131">
    <cfRule type="cellIs" dxfId="115" priority="424" operator="between">
      <formula>6</formula>
      <formula>7.499</formula>
    </cfRule>
  </conditionalFormatting>
  <conditionalFormatting sqref="R131:AD131">
    <cfRule type="cellIs" dxfId="116" priority="425" operator="between">
      <formula>7.5</formula>
      <formula>8.999</formula>
    </cfRule>
  </conditionalFormatting>
  <conditionalFormatting sqref="R131:AD131">
    <cfRule type="cellIs" dxfId="117" priority="426" operator="between">
      <formula>9</formula>
      <formula>10.499</formula>
    </cfRule>
  </conditionalFormatting>
  <conditionalFormatting sqref="R131:AD131">
    <cfRule type="cellIs" dxfId="118" priority="427" operator="between">
      <formula>10.5</formula>
      <formula>11.999</formula>
    </cfRule>
  </conditionalFormatting>
  <conditionalFormatting sqref="R131:AD131">
    <cfRule type="cellIs" dxfId="119" priority="428" operator="between">
      <formula>12</formula>
      <formula>13.499</formula>
    </cfRule>
  </conditionalFormatting>
  <conditionalFormatting sqref="R131:AD131">
    <cfRule type="cellIs" dxfId="120" priority="429" operator="between">
      <formula>13.5</formula>
      <formula>14.999</formula>
    </cfRule>
  </conditionalFormatting>
  <conditionalFormatting sqref="R131:AD131">
    <cfRule type="cellIs" dxfId="121" priority="430" operator="between">
      <formula>15</formula>
      <formula>16.499</formula>
    </cfRule>
  </conditionalFormatting>
  <conditionalFormatting sqref="R131:AD131">
    <cfRule type="cellIs" dxfId="122" priority="431" operator="between">
      <formula>16.5</formula>
      <formula>17.999</formula>
    </cfRule>
  </conditionalFormatting>
  <conditionalFormatting sqref="R131:AD131">
    <cfRule type="cellIs" dxfId="123" priority="432" operator="between">
      <formula>18</formula>
      <formula>19.499</formula>
    </cfRule>
  </conditionalFormatting>
  <conditionalFormatting sqref="R131:AD131">
    <cfRule type="cellIs" dxfId="29" priority="433" operator="between">
      <formula>19.5</formula>
      <formula>20.999</formula>
    </cfRule>
  </conditionalFormatting>
  <conditionalFormatting sqref="R131:AD131">
    <cfRule type="cellIs" dxfId="124" priority="434" operator="between">
      <formula>21</formula>
      <formula>22.5</formula>
    </cfRule>
  </conditionalFormatting>
  <conditionalFormatting sqref="R131:AD131">
    <cfRule type="cellIs" dxfId="125" priority="435" operator="between">
      <formula>22.5</formula>
      <formula>23.999</formula>
    </cfRule>
  </conditionalFormatting>
  <conditionalFormatting sqref="R131:AD131">
    <cfRule type="cellIs" dxfId="126" priority="436" operator="between">
      <formula>24</formula>
      <formula>25.499</formula>
    </cfRule>
  </conditionalFormatting>
  <conditionalFormatting sqref="R131:AD131">
    <cfRule type="cellIs" dxfId="27" priority="437" operator="between">
      <formula>25.5</formula>
      <formula>26.999</formula>
    </cfRule>
  </conditionalFormatting>
  <conditionalFormatting sqref="R131:AD131">
    <cfRule type="cellIs" dxfId="127" priority="438" operator="between">
      <formula>27</formula>
      <formula>28.499</formula>
    </cfRule>
  </conditionalFormatting>
  <conditionalFormatting sqref="R131:AD131">
    <cfRule type="cellIs" dxfId="26" priority="439" operator="between">
      <formula>28.5</formula>
      <formula>29.999</formula>
    </cfRule>
  </conditionalFormatting>
  <conditionalFormatting sqref="R131:AD131">
    <cfRule type="cellIs" dxfId="128" priority="440" operator="between">
      <formula>30</formula>
      <formula>31.499</formula>
    </cfRule>
  </conditionalFormatting>
  <conditionalFormatting sqref="R131:AD131">
    <cfRule type="cellIs" dxfId="25" priority="441" operator="between">
      <formula>31.5</formula>
      <formula>32.999</formula>
    </cfRule>
  </conditionalFormatting>
  <conditionalFormatting sqref="R131:AD131">
    <cfRule type="cellIs" dxfId="129" priority="442" operator="between">
      <formula>33</formula>
      <formula>34.499</formula>
    </cfRule>
  </conditionalFormatting>
  <conditionalFormatting sqref="R131:AD131">
    <cfRule type="cellIs" dxfId="130" priority="443" operator="between">
      <formula>34.5</formula>
      <formula>35.999</formula>
    </cfRule>
  </conditionalFormatting>
  <conditionalFormatting sqref="R131:AD131">
    <cfRule type="cellIs" dxfId="23" priority="444" operator="between">
      <formula>36</formula>
      <formula>37.499</formula>
    </cfRule>
  </conditionalFormatting>
  <conditionalFormatting sqref="R131:AD131">
    <cfRule type="cellIs" dxfId="131" priority="445" operator="between">
      <formula>37.5</formula>
      <formula>38.999</formula>
    </cfRule>
  </conditionalFormatting>
  <conditionalFormatting sqref="R131:AD131">
    <cfRule type="cellIs" dxfId="132" priority="446" operator="between">
      <formula>39</formula>
      <formula>40.499</formula>
    </cfRule>
  </conditionalFormatting>
  <conditionalFormatting sqref="R131:AD131">
    <cfRule type="cellIs" dxfId="133" priority="447" operator="between">
      <formula>40.5</formula>
      <formula>41.999</formula>
    </cfRule>
  </conditionalFormatting>
  <conditionalFormatting sqref="R131:AD131">
    <cfRule type="cellIs" dxfId="134" priority="448" operator="between">
      <formula>42</formula>
      <formula>43.499</formula>
    </cfRule>
  </conditionalFormatting>
  <conditionalFormatting sqref="R131:AD131">
    <cfRule type="cellIs" dxfId="135" priority="449" operator="between">
      <formula>43.5</formula>
      <formula>44.999</formula>
    </cfRule>
  </conditionalFormatting>
  <conditionalFormatting sqref="R131:AD131">
    <cfRule type="cellIs" dxfId="136" priority="450" operator="between">
      <formula>45</formula>
      <formula>46.499</formula>
    </cfRule>
  </conditionalFormatting>
  <conditionalFormatting sqref="R131:AD131">
    <cfRule type="cellIs" dxfId="137" priority="451" operator="between">
      <formula>46.5</formula>
      <formula>47.999</formula>
    </cfRule>
  </conditionalFormatting>
  <conditionalFormatting sqref="R131:AD131">
    <cfRule type="cellIs" dxfId="17" priority="452" operator="between">
      <formula>48</formula>
      <formula>49.499</formula>
    </cfRule>
  </conditionalFormatting>
  <conditionalFormatting sqref="R131:AD131">
    <cfRule type="cellIs" dxfId="138" priority="453" operator="between">
      <formula>49.5</formula>
      <formula>50.999</formula>
    </cfRule>
  </conditionalFormatting>
  <conditionalFormatting sqref="R131:AD131">
    <cfRule type="cellIs" dxfId="139" priority="454" operator="between">
      <formula>51</formula>
      <formula>52.499</formula>
    </cfRule>
  </conditionalFormatting>
  <conditionalFormatting sqref="R131:AD131">
    <cfRule type="cellIs" dxfId="140" priority="455" operator="between">
      <formula>52.5</formula>
      <formula>53.999</formula>
    </cfRule>
  </conditionalFormatting>
  <conditionalFormatting sqref="R131:AD131">
    <cfRule type="cellIs" dxfId="141" priority="456" operator="between">
      <formula>54</formula>
      <formula>55.499</formula>
    </cfRule>
  </conditionalFormatting>
  <conditionalFormatting sqref="R131:AD131">
    <cfRule type="cellIs" dxfId="16" priority="457" operator="between">
      <formula>-60</formula>
      <formula>-273</formula>
    </cfRule>
  </conditionalFormatting>
  <conditionalFormatting sqref="R7:AD130">
    <cfRule type="cellIs" dxfId="51" priority="458" operator="between">
      <formula>-273</formula>
      <formula>-88.5001</formula>
    </cfRule>
  </conditionalFormatting>
  <conditionalFormatting sqref="R7:AD130">
    <cfRule type="cellIs" dxfId="16" priority="459" operator="between">
      <formula>-29.9999</formula>
      <formula>-0.001</formula>
    </cfRule>
  </conditionalFormatting>
  <conditionalFormatting sqref="R7:AD130">
    <cfRule type="cellIs" dxfId="16" priority="460" operator="between">
      <formula>36</formula>
      <formula>100</formula>
    </cfRule>
  </conditionalFormatting>
  <conditionalFormatting sqref="R7:AD130">
    <cfRule type="cellIs" dxfId="52" priority="461" operator="between">
      <formula>55.5</formula>
      <formula>100</formula>
    </cfRule>
  </conditionalFormatting>
  <conditionalFormatting sqref="R7:AD130">
    <cfRule type="cellIs" dxfId="53" priority="462" operator="between">
      <formula>-88.5</formula>
      <formula>-87.001</formula>
    </cfRule>
  </conditionalFormatting>
  <conditionalFormatting sqref="R7:AD130">
    <cfRule type="cellIs" dxfId="54" priority="463" operator="between">
      <formula>-87</formula>
      <formula>-85.501</formula>
    </cfRule>
  </conditionalFormatting>
  <conditionalFormatting sqref="R7:AD130">
    <cfRule type="cellIs" dxfId="55" priority="464" operator="between">
      <formula>-85.5</formula>
      <formula>-84.001</formula>
    </cfRule>
  </conditionalFormatting>
  <conditionalFormatting sqref="R7:AD130">
    <cfRule type="cellIs" dxfId="56" priority="465" operator="between">
      <formula>-84</formula>
      <formula>-82.501</formula>
    </cfRule>
  </conditionalFormatting>
  <conditionalFormatting sqref="R7:AD130">
    <cfRule type="cellIs" dxfId="57" priority="466" operator="between">
      <formula>-82.5</formula>
      <formula>-81.001</formula>
    </cfRule>
  </conditionalFormatting>
  <conditionalFormatting sqref="R7:AD130">
    <cfRule type="cellIs" dxfId="58" priority="467" operator="between">
      <formula>-81</formula>
      <formula>-79.5</formula>
    </cfRule>
  </conditionalFormatting>
  <conditionalFormatting sqref="R7:AD130">
    <cfRule type="cellIs" dxfId="59" priority="468" operator="between">
      <formula>-79.5</formula>
      <formula>-78.001</formula>
    </cfRule>
  </conditionalFormatting>
  <conditionalFormatting sqref="R7:AD130">
    <cfRule type="cellIs" dxfId="60" priority="469" operator="between">
      <formula>-78</formula>
      <formula>-76.5</formula>
    </cfRule>
  </conditionalFormatting>
  <conditionalFormatting sqref="R7:AD130">
    <cfRule type="cellIs" dxfId="61" priority="470" operator="between">
      <formula>-76.5</formula>
      <formula>-75.001</formula>
    </cfRule>
  </conditionalFormatting>
  <conditionalFormatting sqref="R7:AD130">
    <cfRule type="cellIs" dxfId="62" priority="471" operator="between">
      <formula>-75</formula>
      <formula>-73.501</formula>
    </cfRule>
  </conditionalFormatting>
  <conditionalFormatting sqref="R7:AD130">
    <cfRule type="cellIs" dxfId="63" priority="472" operator="between">
      <formula>-73.5</formula>
      <formula>-72</formula>
    </cfRule>
  </conditionalFormatting>
  <conditionalFormatting sqref="R7:AD130">
    <cfRule type="cellIs" dxfId="64" priority="473" operator="between">
      <formula>-72</formula>
      <formula>-70.501</formula>
    </cfRule>
  </conditionalFormatting>
  <conditionalFormatting sqref="R7:AD130">
    <cfRule type="cellIs" dxfId="65" priority="474" operator="between">
      <formula>-70.5</formula>
      <formula>-69.001</formula>
    </cfRule>
  </conditionalFormatting>
  <conditionalFormatting sqref="R7:AD130">
    <cfRule type="cellIs" dxfId="66" priority="475" operator="between">
      <formula>-69</formula>
      <formula>-67.501</formula>
    </cfRule>
  </conditionalFormatting>
  <conditionalFormatting sqref="R7:AD130">
    <cfRule type="cellIs" dxfId="67" priority="476" operator="between">
      <formula>-67.5</formula>
      <formula>-66.001</formula>
    </cfRule>
  </conditionalFormatting>
  <conditionalFormatting sqref="R7:AD130">
    <cfRule type="cellIs" dxfId="68" priority="477" operator="between">
      <formula>-66</formula>
      <formula>-64.501</formula>
    </cfRule>
  </conditionalFormatting>
  <conditionalFormatting sqref="R7:AD130">
    <cfRule type="cellIs" dxfId="69" priority="478" operator="between">
      <formula>-64.5</formula>
      <formula>-63.001</formula>
    </cfRule>
  </conditionalFormatting>
  <conditionalFormatting sqref="R7:AD130">
    <cfRule type="cellIs" dxfId="70" priority="479" operator="between">
      <formula>-63</formula>
      <formula>-61.501</formula>
    </cfRule>
  </conditionalFormatting>
  <conditionalFormatting sqref="R7:AD130">
    <cfRule type="cellIs" dxfId="71" priority="480" operator="between">
      <formula>-61.5</formula>
      <formula>-60.001</formula>
    </cfRule>
  </conditionalFormatting>
  <conditionalFormatting sqref="R7:AD130">
    <cfRule type="cellIs" dxfId="72" priority="481" operator="between">
      <formula>-60</formula>
      <formula>-58.501</formula>
    </cfRule>
  </conditionalFormatting>
  <conditionalFormatting sqref="R7:AD130">
    <cfRule type="cellIs" dxfId="73" priority="482" operator="between">
      <formula>-58.5</formula>
      <formula>-57.001</formula>
    </cfRule>
  </conditionalFormatting>
  <conditionalFormatting sqref="R7:AD130">
    <cfRule type="cellIs" dxfId="74" priority="483" operator="between">
      <formula>-57</formula>
      <formula>-55.501</formula>
    </cfRule>
  </conditionalFormatting>
  <conditionalFormatting sqref="R7:AD130">
    <cfRule type="cellIs" dxfId="75" priority="484" operator="between">
      <formula>-55.5</formula>
      <formula>-54.001</formula>
    </cfRule>
  </conditionalFormatting>
  <conditionalFormatting sqref="R7:AD130">
    <cfRule type="cellIs" dxfId="76" priority="485" operator="between">
      <formula>-54</formula>
      <formula>-52.501</formula>
    </cfRule>
  </conditionalFormatting>
  <conditionalFormatting sqref="R7:AD130">
    <cfRule type="cellIs" dxfId="77" priority="486" operator="between">
      <formula>-52.5</formula>
      <formula>-51.001</formula>
    </cfRule>
  </conditionalFormatting>
  <conditionalFormatting sqref="R7:AD130">
    <cfRule type="cellIs" dxfId="78" priority="487" operator="between">
      <formula>-51</formula>
      <formula>-49.501</formula>
    </cfRule>
  </conditionalFormatting>
  <conditionalFormatting sqref="R7:AD130">
    <cfRule type="cellIs" dxfId="79" priority="488" operator="between">
      <formula>-49.5</formula>
      <formula>-48.001</formula>
    </cfRule>
  </conditionalFormatting>
  <conditionalFormatting sqref="R7:AD130">
    <cfRule type="cellIs" dxfId="80" priority="489" operator="between">
      <formula>-48</formula>
      <formula>-46.501</formula>
    </cfRule>
  </conditionalFormatting>
  <conditionalFormatting sqref="R7:AD130">
    <cfRule type="cellIs" dxfId="81" priority="490" operator="between">
      <formula>-46.5</formula>
      <formula>-45.001</formula>
    </cfRule>
  </conditionalFormatting>
  <conditionalFormatting sqref="R7:AD130">
    <cfRule type="cellIs" dxfId="82" priority="491" operator="between">
      <formula>-45</formula>
      <formula>-43.501</formula>
    </cfRule>
  </conditionalFormatting>
  <conditionalFormatting sqref="R7:AD130">
    <cfRule type="cellIs" dxfId="83" priority="492" operator="between">
      <formula>-37.5</formula>
      <formula>-36.001</formula>
    </cfRule>
  </conditionalFormatting>
  <conditionalFormatting sqref="R7:AD130">
    <cfRule type="cellIs" dxfId="84" priority="493" operator="between">
      <formula>-43.5</formula>
      <formula>-42.001</formula>
    </cfRule>
  </conditionalFormatting>
  <conditionalFormatting sqref="R7:AD130">
    <cfRule type="cellIs" dxfId="85" priority="494" operator="between">
      <formula>-42</formula>
      <formula>-40.501</formula>
    </cfRule>
  </conditionalFormatting>
  <conditionalFormatting sqref="R7:AD130">
    <cfRule type="cellIs" dxfId="86" priority="495" operator="between">
      <formula>-40.5</formula>
      <formula>-39.001</formula>
    </cfRule>
  </conditionalFormatting>
  <conditionalFormatting sqref="R7:AD130">
    <cfRule type="cellIs" dxfId="87" priority="496" operator="between">
      <formula>-39</formula>
      <formula>-37.501</formula>
    </cfRule>
  </conditionalFormatting>
  <conditionalFormatting sqref="R7:AD130">
    <cfRule type="cellIs" dxfId="88" priority="497" operator="between">
      <formula>-36</formula>
      <formula>-34.501</formula>
    </cfRule>
  </conditionalFormatting>
  <conditionalFormatting sqref="R7:AD130">
    <cfRule type="cellIs" dxfId="89" priority="498" operator="between">
      <formula>-34.5</formula>
      <formula>-33.001</formula>
    </cfRule>
  </conditionalFormatting>
  <conditionalFormatting sqref="R7:AD130">
    <cfRule type="cellIs" dxfId="90" priority="499" operator="between">
      <formula>-33</formula>
      <formula>-31.501</formula>
    </cfRule>
  </conditionalFormatting>
  <conditionalFormatting sqref="R7:AD130">
    <cfRule type="cellIs" dxfId="91" priority="500" operator="between">
      <formula>-31.5</formula>
      <formula>-30.001</formula>
    </cfRule>
  </conditionalFormatting>
  <conditionalFormatting sqref="R7:AD130">
    <cfRule type="cellIs" dxfId="92" priority="501" operator="between">
      <formula>-30</formula>
      <formula>-28.501</formula>
    </cfRule>
  </conditionalFormatting>
  <conditionalFormatting sqref="R7:AD130">
    <cfRule type="cellIs" dxfId="93" priority="502" operator="between">
      <formula>-28.5</formula>
      <formula>-27.001</formula>
    </cfRule>
  </conditionalFormatting>
  <conditionalFormatting sqref="R7:AD130">
    <cfRule type="cellIs" dxfId="94" priority="503" operator="between">
      <formula>-27</formula>
      <formula>-25.501</formula>
    </cfRule>
  </conditionalFormatting>
  <conditionalFormatting sqref="R7:AD130">
    <cfRule type="cellIs" dxfId="95" priority="504" operator="between">
      <formula>-25.5</formula>
      <formula>-24.001</formula>
    </cfRule>
  </conditionalFormatting>
  <conditionalFormatting sqref="R7:AD130">
    <cfRule type="cellIs" dxfId="96" priority="505" operator="between">
      <formula>-24</formula>
      <formula>-22.501</formula>
    </cfRule>
  </conditionalFormatting>
  <conditionalFormatting sqref="R7:AD130">
    <cfRule type="cellIs" dxfId="97" priority="506" operator="between">
      <formula>-22.5</formula>
      <formula>-21.001</formula>
    </cfRule>
  </conditionalFormatting>
  <conditionalFormatting sqref="R7:AD130">
    <cfRule type="cellIs" dxfId="98" priority="507" operator="between">
      <formula>-21</formula>
      <formula>-19.501</formula>
    </cfRule>
  </conditionalFormatting>
  <conditionalFormatting sqref="R7:AD130">
    <cfRule type="cellIs" dxfId="99" priority="508" operator="between">
      <formula>-19.5</formula>
      <formula>-18.001</formula>
    </cfRule>
  </conditionalFormatting>
  <conditionalFormatting sqref="R7:AD130">
    <cfRule type="cellIs" dxfId="100" priority="509" operator="between">
      <formula>-18</formula>
      <formula>-16.501</formula>
    </cfRule>
  </conditionalFormatting>
  <conditionalFormatting sqref="R7:AD130">
    <cfRule type="cellIs" dxfId="43" priority="510" operator="between">
      <formula>-16.5</formula>
      <formula>-15.001</formula>
    </cfRule>
  </conditionalFormatting>
  <conditionalFormatting sqref="R7:AD130">
    <cfRule type="cellIs" dxfId="101" priority="511" operator="between">
      <formula>-15</formula>
      <formula>-13.501</formula>
    </cfRule>
  </conditionalFormatting>
  <conditionalFormatting sqref="R7:AD130">
    <cfRule type="cellIs" dxfId="102" priority="512" operator="between">
      <formula>-13.5</formula>
      <formula>-12.001</formula>
    </cfRule>
  </conditionalFormatting>
  <conditionalFormatting sqref="R7:AD130">
    <cfRule type="cellIs" dxfId="103" priority="513" operator="between">
      <formula>-12</formula>
      <formula>-10.501</formula>
    </cfRule>
  </conditionalFormatting>
  <conditionalFormatting sqref="R7:AD130">
    <cfRule type="cellIs" dxfId="104" priority="514" operator="between">
      <formula>-10.5</formula>
      <formula>-9.001</formula>
    </cfRule>
  </conditionalFormatting>
  <conditionalFormatting sqref="R7:AD130">
    <cfRule type="cellIs" dxfId="105" priority="515" operator="between">
      <formula>-9</formula>
      <formula>-7.501</formula>
    </cfRule>
  </conditionalFormatting>
  <conditionalFormatting sqref="R7:AD130">
    <cfRule type="cellIs" dxfId="106" priority="516" operator="between">
      <formula>-7.5</formula>
      <formula>-6.001</formula>
    </cfRule>
  </conditionalFormatting>
  <conditionalFormatting sqref="R7:AD130">
    <cfRule type="cellIs" dxfId="107" priority="517" operator="between">
      <formula>-6</formula>
      <formula>-4.501</formula>
    </cfRule>
  </conditionalFormatting>
  <conditionalFormatting sqref="R7:AD130">
    <cfRule type="cellIs" dxfId="108" priority="518" operator="between">
      <formula>-4.5</formula>
      <formula>-3.001</formula>
    </cfRule>
  </conditionalFormatting>
  <conditionalFormatting sqref="R7:AD130">
    <cfRule type="cellIs" dxfId="109" priority="519" operator="between">
      <formula>-3</formula>
      <formula>-1.501</formula>
    </cfRule>
  </conditionalFormatting>
  <conditionalFormatting sqref="R7:AD130">
    <cfRule type="cellIs" dxfId="110" priority="520" operator="between">
      <formula>-1.5</formula>
      <formula>-0.001</formula>
    </cfRule>
  </conditionalFormatting>
  <conditionalFormatting sqref="R7:AD130">
    <cfRule type="cellIs" dxfId="111" priority="521" operator="between">
      <formula>0</formula>
      <formula>1.499</formula>
    </cfRule>
  </conditionalFormatting>
  <conditionalFormatting sqref="R7:AD130">
    <cfRule type="cellIs" dxfId="112" priority="522" operator="between">
      <formula>1.5</formula>
      <formula>2.999</formula>
    </cfRule>
  </conditionalFormatting>
  <conditionalFormatting sqref="R7:AD130">
    <cfRule type="cellIs" dxfId="113" priority="523" operator="between">
      <formula>3</formula>
      <formula>4.499</formula>
    </cfRule>
  </conditionalFormatting>
  <conditionalFormatting sqref="R7:AD130">
    <cfRule type="cellIs" dxfId="114" priority="524" operator="between">
      <formula>4.5</formula>
      <formula>5.999</formula>
    </cfRule>
  </conditionalFormatting>
  <conditionalFormatting sqref="R7:AD130">
    <cfRule type="cellIs" dxfId="115" priority="525" operator="between">
      <formula>6</formula>
      <formula>7.499</formula>
    </cfRule>
  </conditionalFormatting>
  <conditionalFormatting sqref="R7:AD130">
    <cfRule type="cellIs" dxfId="116" priority="526" operator="between">
      <formula>7.5</formula>
      <formula>8.999</formula>
    </cfRule>
  </conditionalFormatting>
  <conditionalFormatting sqref="R7:AD130">
    <cfRule type="cellIs" dxfId="117" priority="527" operator="between">
      <formula>9</formula>
      <formula>10.499</formula>
    </cfRule>
  </conditionalFormatting>
  <conditionalFormatting sqref="R7:AD130">
    <cfRule type="cellIs" dxfId="118" priority="528" operator="between">
      <formula>10.5</formula>
      <formula>11.999</formula>
    </cfRule>
  </conditionalFormatting>
  <conditionalFormatting sqref="R7:AD130">
    <cfRule type="cellIs" dxfId="119" priority="529" operator="between">
      <formula>12</formula>
      <formula>13.499</formula>
    </cfRule>
  </conditionalFormatting>
  <conditionalFormatting sqref="R7:AD130">
    <cfRule type="cellIs" dxfId="120" priority="530" operator="between">
      <formula>13.5</formula>
      <formula>14.999</formula>
    </cfRule>
  </conditionalFormatting>
  <conditionalFormatting sqref="R7:AD130">
    <cfRule type="cellIs" dxfId="121" priority="531" operator="between">
      <formula>15</formula>
      <formula>16.499</formula>
    </cfRule>
  </conditionalFormatting>
  <conditionalFormatting sqref="R7:AD130">
    <cfRule type="cellIs" dxfId="122" priority="532" operator="between">
      <formula>16.5</formula>
      <formula>17.999</formula>
    </cfRule>
  </conditionalFormatting>
  <conditionalFormatting sqref="R7:AD130">
    <cfRule type="cellIs" dxfId="123" priority="533" operator="between">
      <formula>18</formula>
      <formula>19.499</formula>
    </cfRule>
  </conditionalFormatting>
  <conditionalFormatting sqref="R7:AD130">
    <cfRule type="cellIs" dxfId="29" priority="534" operator="between">
      <formula>19.5</formula>
      <formula>20.999</formula>
    </cfRule>
  </conditionalFormatting>
  <conditionalFormatting sqref="R7:AD130">
    <cfRule type="cellIs" dxfId="124" priority="535" operator="between">
      <formula>21</formula>
      <formula>22.5</formula>
    </cfRule>
  </conditionalFormatting>
  <conditionalFormatting sqref="R7:AD130">
    <cfRule type="cellIs" dxfId="125" priority="536" operator="between">
      <formula>22.5</formula>
      <formula>23.999</formula>
    </cfRule>
  </conditionalFormatting>
  <conditionalFormatting sqref="R7:AD130">
    <cfRule type="cellIs" dxfId="126" priority="537" operator="between">
      <formula>24</formula>
      <formula>25.499</formula>
    </cfRule>
  </conditionalFormatting>
  <conditionalFormatting sqref="R7:AD130">
    <cfRule type="cellIs" dxfId="27" priority="538" operator="between">
      <formula>25.5</formula>
      <formula>26.999</formula>
    </cfRule>
  </conditionalFormatting>
  <conditionalFormatting sqref="R7:AD130">
    <cfRule type="cellIs" dxfId="127" priority="539" operator="between">
      <formula>27</formula>
      <formula>28.499</formula>
    </cfRule>
  </conditionalFormatting>
  <conditionalFormatting sqref="R7:AD130">
    <cfRule type="cellIs" dxfId="26" priority="540" operator="between">
      <formula>28.5</formula>
      <formula>29.999</formula>
    </cfRule>
  </conditionalFormatting>
  <conditionalFormatting sqref="R7:AD130">
    <cfRule type="cellIs" dxfId="128" priority="541" operator="between">
      <formula>30</formula>
      <formula>31.499</formula>
    </cfRule>
  </conditionalFormatting>
  <conditionalFormatting sqref="R7:AD130">
    <cfRule type="cellIs" dxfId="25" priority="542" operator="between">
      <formula>31.5</formula>
      <formula>32.999</formula>
    </cfRule>
  </conditionalFormatting>
  <conditionalFormatting sqref="R7:AD130">
    <cfRule type="cellIs" dxfId="129" priority="543" operator="between">
      <formula>33</formula>
      <formula>34.499</formula>
    </cfRule>
  </conditionalFormatting>
  <conditionalFormatting sqref="R7:AD130">
    <cfRule type="cellIs" dxfId="130" priority="544" operator="between">
      <formula>34.5</formula>
      <formula>35.999</formula>
    </cfRule>
  </conditionalFormatting>
  <conditionalFormatting sqref="R7:AD130">
    <cfRule type="cellIs" dxfId="23" priority="545" operator="between">
      <formula>36</formula>
      <formula>37.499</formula>
    </cfRule>
  </conditionalFormatting>
  <conditionalFormatting sqref="R7:AD130">
    <cfRule type="cellIs" dxfId="131" priority="546" operator="between">
      <formula>37.5</formula>
      <formula>38.999</formula>
    </cfRule>
  </conditionalFormatting>
  <conditionalFormatting sqref="R7:AD130">
    <cfRule type="cellIs" dxfId="132" priority="547" operator="between">
      <formula>39</formula>
      <formula>40.499</formula>
    </cfRule>
  </conditionalFormatting>
  <conditionalFormatting sqref="R7:AD130">
    <cfRule type="cellIs" dxfId="133" priority="548" operator="between">
      <formula>40.5</formula>
      <formula>41.999</formula>
    </cfRule>
  </conditionalFormatting>
  <conditionalFormatting sqref="R7:AD130">
    <cfRule type="cellIs" dxfId="134" priority="549" operator="between">
      <formula>42</formula>
      <formula>43.499</formula>
    </cfRule>
  </conditionalFormatting>
  <conditionalFormatting sqref="R7:AD130">
    <cfRule type="cellIs" dxfId="135" priority="550" operator="between">
      <formula>43.5</formula>
      <formula>44.999</formula>
    </cfRule>
  </conditionalFormatting>
  <conditionalFormatting sqref="R7:AD130">
    <cfRule type="cellIs" dxfId="136" priority="551" operator="between">
      <formula>45</formula>
      <formula>46.499</formula>
    </cfRule>
  </conditionalFormatting>
  <conditionalFormatting sqref="R7:AD130">
    <cfRule type="cellIs" dxfId="137" priority="552" operator="between">
      <formula>46.5</formula>
      <formula>47.999</formula>
    </cfRule>
  </conditionalFormatting>
  <conditionalFormatting sqref="R7:AD130">
    <cfRule type="cellIs" dxfId="17" priority="553" operator="between">
      <formula>48</formula>
      <formula>49.499</formula>
    </cfRule>
  </conditionalFormatting>
  <conditionalFormatting sqref="R7:AD130">
    <cfRule type="cellIs" dxfId="138" priority="554" operator="between">
      <formula>49.5</formula>
      <formula>50.999</formula>
    </cfRule>
  </conditionalFormatting>
  <conditionalFormatting sqref="R7:AD130">
    <cfRule type="cellIs" dxfId="139" priority="555" operator="between">
      <formula>51</formula>
      <formula>52.499</formula>
    </cfRule>
  </conditionalFormatting>
  <conditionalFormatting sqref="R7:AD130">
    <cfRule type="cellIs" dxfId="140" priority="556" operator="between">
      <formula>52.5</formula>
      <formula>53.999</formula>
    </cfRule>
  </conditionalFormatting>
  <conditionalFormatting sqref="R7:AD130">
    <cfRule type="cellIs" dxfId="141" priority="557" operator="between">
      <formula>54</formula>
      <formula>55.499</formula>
    </cfRule>
  </conditionalFormatting>
  <conditionalFormatting sqref="R7:AD130">
    <cfRule type="cellIs" dxfId="16" priority="558" operator="between">
      <formula>-60</formula>
      <formula>-273</formula>
    </cfRule>
  </conditionalFormatting>
  <conditionalFormatting sqref="R135:AD135">
    <cfRule type="cellIs" dxfId="51" priority="559" operator="between">
      <formula>-273</formula>
      <formula>-88.5001</formula>
    </cfRule>
  </conditionalFormatting>
  <conditionalFormatting sqref="R135:AD135">
    <cfRule type="cellIs" dxfId="16" priority="560" operator="between">
      <formula>-29.9999</formula>
      <formula>-0.001</formula>
    </cfRule>
  </conditionalFormatting>
  <conditionalFormatting sqref="R135:AD135">
    <cfRule type="cellIs" dxfId="16" priority="561" operator="between">
      <formula>36</formula>
      <formula>100</formula>
    </cfRule>
  </conditionalFormatting>
  <conditionalFormatting sqref="R135:AD135">
    <cfRule type="cellIs" dxfId="52" priority="562" operator="between">
      <formula>55.5</formula>
      <formula>100</formula>
    </cfRule>
  </conditionalFormatting>
  <conditionalFormatting sqref="R135:AD135">
    <cfRule type="cellIs" dxfId="53" priority="563" operator="between">
      <formula>-88.5</formula>
      <formula>-87.001</formula>
    </cfRule>
  </conditionalFormatting>
  <conditionalFormatting sqref="R135:AD135">
    <cfRule type="cellIs" dxfId="54" priority="564" operator="between">
      <formula>-87</formula>
      <formula>-85.501</formula>
    </cfRule>
  </conditionalFormatting>
  <conditionalFormatting sqref="R135:AD135">
    <cfRule type="cellIs" dxfId="55" priority="565" operator="between">
      <formula>-85.5</formula>
      <formula>-84.001</formula>
    </cfRule>
  </conditionalFormatting>
  <conditionalFormatting sqref="R135:AD135">
    <cfRule type="cellIs" dxfId="56" priority="566" operator="between">
      <formula>-84</formula>
      <formula>-82.501</formula>
    </cfRule>
  </conditionalFormatting>
  <conditionalFormatting sqref="R135:AD135">
    <cfRule type="cellIs" dxfId="57" priority="567" operator="between">
      <formula>-82.5</formula>
      <formula>-81.001</formula>
    </cfRule>
  </conditionalFormatting>
  <conditionalFormatting sqref="R135:AD135">
    <cfRule type="cellIs" dxfId="58" priority="568" operator="between">
      <formula>-81</formula>
      <formula>-79.5</formula>
    </cfRule>
  </conditionalFormatting>
  <conditionalFormatting sqref="R135:AD135">
    <cfRule type="cellIs" dxfId="59" priority="569" operator="between">
      <formula>-79.5</formula>
      <formula>-78.001</formula>
    </cfRule>
  </conditionalFormatting>
  <conditionalFormatting sqref="R135:AD135">
    <cfRule type="cellIs" dxfId="60" priority="570" operator="between">
      <formula>-78</formula>
      <formula>-76.5</formula>
    </cfRule>
  </conditionalFormatting>
  <conditionalFormatting sqref="R135:AD135">
    <cfRule type="cellIs" dxfId="61" priority="571" operator="between">
      <formula>-76.5</formula>
      <formula>-75.001</formula>
    </cfRule>
  </conditionalFormatting>
  <conditionalFormatting sqref="R135:AD135">
    <cfRule type="cellIs" dxfId="62" priority="572" operator="between">
      <formula>-75</formula>
      <formula>-73.501</formula>
    </cfRule>
  </conditionalFormatting>
  <conditionalFormatting sqref="R135:AD135">
    <cfRule type="cellIs" dxfId="63" priority="573" operator="between">
      <formula>-73.5</formula>
      <formula>-72</formula>
    </cfRule>
  </conditionalFormatting>
  <conditionalFormatting sqref="R135:AD135">
    <cfRule type="cellIs" dxfId="64" priority="574" operator="between">
      <formula>-72</formula>
      <formula>-70.501</formula>
    </cfRule>
  </conditionalFormatting>
  <conditionalFormatting sqref="R135:AD135">
    <cfRule type="cellIs" dxfId="65" priority="575" operator="between">
      <formula>-70.5</formula>
      <formula>-69.001</formula>
    </cfRule>
  </conditionalFormatting>
  <conditionalFormatting sqref="R135:AD135">
    <cfRule type="cellIs" dxfId="66" priority="576" operator="between">
      <formula>-69</formula>
      <formula>-67.501</formula>
    </cfRule>
  </conditionalFormatting>
  <conditionalFormatting sqref="R135:AD135">
    <cfRule type="cellIs" dxfId="67" priority="577" operator="between">
      <formula>-67.5</formula>
      <formula>-66.001</formula>
    </cfRule>
  </conditionalFormatting>
  <conditionalFormatting sqref="R135:AD135">
    <cfRule type="cellIs" dxfId="68" priority="578" operator="between">
      <formula>-66</formula>
      <formula>-64.501</formula>
    </cfRule>
  </conditionalFormatting>
  <conditionalFormatting sqref="R135:AD135">
    <cfRule type="cellIs" dxfId="69" priority="579" operator="between">
      <formula>-64.5</formula>
      <formula>-63.001</formula>
    </cfRule>
  </conditionalFormatting>
  <conditionalFormatting sqref="R135:AD135">
    <cfRule type="cellIs" dxfId="70" priority="580" operator="between">
      <formula>-63</formula>
      <formula>-61.501</formula>
    </cfRule>
  </conditionalFormatting>
  <conditionalFormatting sqref="R135:AD135">
    <cfRule type="cellIs" dxfId="71" priority="581" operator="between">
      <formula>-61.5</formula>
      <formula>-60.001</formula>
    </cfRule>
  </conditionalFormatting>
  <conditionalFormatting sqref="R135:AD135">
    <cfRule type="cellIs" dxfId="72" priority="582" operator="between">
      <formula>-60</formula>
      <formula>-58.501</formula>
    </cfRule>
  </conditionalFormatting>
  <conditionalFormatting sqref="R135:AD135">
    <cfRule type="cellIs" dxfId="73" priority="583" operator="between">
      <formula>-58.5</formula>
      <formula>-57.001</formula>
    </cfRule>
  </conditionalFormatting>
  <conditionalFormatting sqref="R135:AD135">
    <cfRule type="cellIs" dxfId="74" priority="584" operator="between">
      <formula>-57</formula>
      <formula>-55.501</formula>
    </cfRule>
  </conditionalFormatting>
  <conditionalFormatting sqref="R135:AD135">
    <cfRule type="cellIs" dxfId="75" priority="585" operator="between">
      <formula>-55.5</formula>
      <formula>-54.001</formula>
    </cfRule>
  </conditionalFormatting>
  <conditionalFormatting sqref="R135:AD135">
    <cfRule type="cellIs" dxfId="76" priority="586" operator="between">
      <formula>-54</formula>
      <formula>-52.501</formula>
    </cfRule>
  </conditionalFormatting>
  <conditionalFormatting sqref="R135:AD135">
    <cfRule type="cellIs" dxfId="77" priority="587" operator="between">
      <formula>-52.5</formula>
      <formula>-51.001</formula>
    </cfRule>
  </conditionalFormatting>
  <conditionalFormatting sqref="R135:AD135">
    <cfRule type="cellIs" dxfId="78" priority="588" operator="between">
      <formula>-51</formula>
      <formula>-49.501</formula>
    </cfRule>
  </conditionalFormatting>
  <conditionalFormatting sqref="R135:AD135">
    <cfRule type="cellIs" dxfId="79" priority="589" operator="between">
      <formula>-49.5</formula>
      <formula>-48.001</formula>
    </cfRule>
  </conditionalFormatting>
  <conditionalFormatting sqref="R135:AD135">
    <cfRule type="cellIs" dxfId="80" priority="590" operator="between">
      <formula>-48</formula>
      <formula>-46.501</formula>
    </cfRule>
  </conditionalFormatting>
  <conditionalFormatting sqref="R135:AD135">
    <cfRule type="cellIs" dxfId="81" priority="591" operator="between">
      <formula>-46.5</formula>
      <formula>-45.001</formula>
    </cfRule>
  </conditionalFormatting>
  <conditionalFormatting sqref="R135:AD135">
    <cfRule type="cellIs" dxfId="82" priority="592" operator="between">
      <formula>-45</formula>
      <formula>-43.501</formula>
    </cfRule>
  </conditionalFormatting>
  <conditionalFormatting sqref="R135:AD135">
    <cfRule type="cellIs" dxfId="83" priority="593" operator="between">
      <formula>-37.5</formula>
      <formula>-36.001</formula>
    </cfRule>
  </conditionalFormatting>
  <conditionalFormatting sqref="R135:AD135">
    <cfRule type="cellIs" dxfId="84" priority="594" operator="between">
      <formula>-43.5</formula>
      <formula>-42.001</formula>
    </cfRule>
  </conditionalFormatting>
  <conditionalFormatting sqref="R135:AD135">
    <cfRule type="cellIs" dxfId="85" priority="595" operator="between">
      <formula>-42</formula>
      <formula>-40.501</formula>
    </cfRule>
  </conditionalFormatting>
  <conditionalFormatting sqref="R135:AD135">
    <cfRule type="cellIs" dxfId="86" priority="596" operator="between">
      <formula>-40.5</formula>
      <formula>-39.001</formula>
    </cfRule>
  </conditionalFormatting>
  <conditionalFormatting sqref="R135:AD135">
    <cfRule type="cellIs" dxfId="87" priority="597" operator="between">
      <formula>-39</formula>
      <formula>-37.501</formula>
    </cfRule>
  </conditionalFormatting>
  <conditionalFormatting sqref="R135:AD135">
    <cfRule type="cellIs" dxfId="88" priority="598" operator="between">
      <formula>-36</formula>
      <formula>-34.501</formula>
    </cfRule>
  </conditionalFormatting>
  <conditionalFormatting sqref="R135:AD135">
    <cfRule type="cellIs" dxfId="89" priority="599" operator="between">
      <formula>-34.5</formula>
      <formula>-33.001</formula>
    </cfRule>
  </conditionalFormatting>
  <conditionalFormatting sqref="R135:AD135">
    <cfRule type="cellIs" dxfId="90" priority="600" operator="between">
      <formula>-33</formula>
      <formula>-31.501</formula>
    </cfRule>
  </conditionalFormatting>
  <conditionalFormatting sqref="R135:AD135">
    <cfRule type="cellIs" dxfId="91" priority="601" operator="between">
      <formula>-31.5</formula>
      <formula>-30.001</formula>
    </cfRule>
  </conditionalFormatting>
  <conditionalFormatting sqref="R135:AD135">
    <cfRule type="cellIs" dxfId="92" priority="602" operator="between">
      <formula>-30</formula>
      <formula>-28.501</formula>
    </cfRule>
  </conditionalFormatting>
  <conditionalFormatting sqref="R135:AD135">
    <cfRule type="cellIs" dxfId="93" priority="603" operator="between">
      <formula>-28.5</formula>
      <formula>-27.001</formula>
    </cfRule>
  </conditionalFormatting>
  <conditionalFormatting sqref="R135:AD135">
    <cfRule type="cellIs" dxfId="94" priority="604" operator="between">
      <formula>-27</formula>
      <formula>-25.501</formula>
    </cfRule>
  </conditionalFormatting>
  <conditionalFormatting sqref="R135:AD135">
    <cfRule type="cellIs" dxfId="95" priority="605" operator="between">
      <formula>-25.5</formula>
      <formula>-24.001</formula>
    </cfRule>
  </conditionalFormatting>
  <conditionalFormatting sqref="R135:AD135">
    <cfRule type="cellIs" dxfId="96" priority="606" operator="between">
      <formula>-24</formula>
      <formula>-22.501</formula>
    </cfRule>
  </conditionalFormatting>
  <conditionalFormatting sqref="R135:AD135">
    <cfRule type="cellIs" dxfId="97" priority="607" operator="between">
      <formula>-22.5</formula>
      <formula>-21.001</formula>
    </cfRule>
  </conditionalFormatting>
  <conditionalFormatting sqref="R135:AD135">
    <cfRule type="cellIs" dxfId="98" priority="608" operator="between">
      <formula>-21</formula>
      <formula>-19.501</formula>
    </cfRule>
  </conditionalFormatting>
  <conditionalFormatting sqref="R135:AD135">
    <cfRule type="cellIs" dxfId="99" priority="609" operator="between">
      <formula>-19.5</formula>
      <formula>-18.001</formula>
    </cfRule>
  </conditionalFormatting>
  <conditionalFormatting sqref="R135:AD135">
    <cfRule type="cellIs" dxfId="100" priority="610" operator="between">
      <formula>-18</formula>
      <formula>-16.501</formula>
    </cfRule>
  </conditionalFormatting>
  <conditionalFormatting sqref="R135:AD135">
    <cfRule type="cellIs" dxfId="43" priority="611" operator="between">
      <formula>-16.5</formula>
      <formula>-15.001</formula>
    </cfRule>
  </conditionalFormatting>
  <conditionalFormatting sqref="R135:AD135">
    <cfRule type="cellIs" dxfId="101" priority="612" operator="between">
      <formula>-15</formula>
      <formula>-13.501</formula>
    </cfRule>
  </conditionalFormatting>
  <conditionalFormatting sqref="R135:AD135">
    <cfRule type="cellIs" dxfId="102" priority="613" operator="between">
      <formula>-13.5</formula>
      <formula>-12.001</formula>
    </cfRule>
  </conditionalFormatting>
  <conditionalFormatting sqref="R135:AD135">
    <cfRule type="cellIs" dxfId="103" priority="614" operator="between">
      <formula>-12</formula>
      <formula>-10.501</formula>
    </cfRule>
  </conditionalFormatting>
  <conditionalFormatting sqref="R135:AD135">
    <cfRule type="cellIs" dxfId="104" priority="615" operator="between">
      <formula>-10.5</formula>
      <formula>-9.001</formula>
    </cfRule>
  </conditionalFormatting>
  <conditionalFormatting sqref="R135:AD135">
    <cfRule type="cellIs" dxfId="105" priority="616" operator="between">
      <formula>-9</formula>
      <formula>-7.501</formula>
    </cfRule>
  </conditionalFormatting>
  <conditionalFormatting sqref="R135:AD135">
    <cfRule type="cellIs" dxfId="106" priority="617" operator="between">
      <formula>-7.5</formula>
      <formula>-6.001</formula>
    </cfRule>
  </conditionalFormatting>
  <conditionalFormatting sqref="R135:AD135">
    <cfRule type="cellIs" dxfId="107" priority="618" operator="between">
      <formula>-6</formula>
      <formula>-4.501</formula>
    </cfRule>
  </conditionalFormatting>
  <conditionalFormatting sqref="R135:AD135">
    <cfRule type="cellIs" dxfId="108" priority="619" operator="between">
      <formula>-4.5</formula>
      <formula>-3.001</formula>
    </cfRule>
  </conditionalFormatting>
  <conditionalFormatting sqref="R135:AD135">
    <cfRule type="cellIs" dxfId="109" priority="620" operator="between">
      <formula>-3</formula>
      <formula>-1.501</formula>
    </cfRule>
  </conditionalFormatting>
  <conditionalFormatting sqref="R135:AD135">
    <cfRule type="cellIs" dxfId="110" priority="621" operator="between">
      <formula>-1.5</formula>
      <formula>-0.001</formula>
    </cfRule>
  </conditionalFormatting>
  <conditionalFormatting sqref="R135:AD135">
    <cfRule type="cellIs" dxfId="111" priority="622" operator="between">
      <formula>0</formula>
      <formula>1.499</formula>
    </cfRule>
  </conditionalFormatting>
  <conditionalFormatting sqref="R135:AD135">
    <cfRule type="cellIs" dxfId="112" priority="623" operator="between">
      <formula>1.5</formula>
      <formula>2.999</formula>
    </cfRule>
  </conditionalFormatting>
  <conditionalFormatting sqref="R135:AD135">
    <cfRule type="cellIs" dxfId="113" priority="624" operator="between">
      <formula>3</formula>
      <formula>4.499</formula>
    </cfRule>
  </conditionalFormatting>
  <conditionalFormatting sqref="R135:AD135">
    <cfRule type="cellIs" dxfId="114" priority="625" operator="between">
      <formula>4.5</formula>
      <formula>5.999</formula>
    </cfRule>
  </conditionalFormatting>
  <conditionalFormatting sqref="R135:AD135">
    <cfRule type="cellIs" dxfId="115" priority="626" operator="between">
      <formula>6</formula>
      <formula>7.499</formula>
    </cfRule>
  </conditionalFormatting>
  <conditionalFormatting sqref="R135:AD135">
    <cfRule type="cellIs" dxfId="116" priority="627" operator="between">
      <formula>7.5</formula>
      <formula>8.999</formula>
    </cfRule>
  </conditionalFormatting>
  <conditionalFormatting sqref="R135:AD135">
    <cfRule type="cellIs" dxfId="117" priority="628" operator="between">
      <formula>9</formula>
      <formula>10.499</formula>
    </cfRule>
  </conditionalFormatting>
  <conditionalFormatting sqref="R135:AD135">
    <cfRule type="cellIs" dxfId="118" priority="629" operator="between">
      <formula>10.5</formula>
      <formula>11.999</formula>
    </cfRule>
  </conditionalFormatting>
  <conditionalFormatting sqref="R135:AD135">
    <cfRule type="cellIs" dxfId="119" priority="630" operator="between">
      <formula>12</formula>
      <formula>13.499</formula>
    </cfRule>
  </conditionalFormatting>
  <conditionalFormatting sqref="R135:AD135">
    <cfRule type="cellIs" dxfId="120" priority="631" operator="between">
      <formula>13.5</formula>
      <formula>14.999</formula>
    </cfRule>
  </conditionalFormatting>
  <conditionalFormatting sqref="R135:AD135">
    <cfRule type="cellIs" dxfId="121" priority="632" operator="between">
      <formula>15</formula>
      <formula>16.499</formula>
    </cfRule>
  </conditionalFormatting>
  <conditionalFormatting sqref="R135:AD135">
    <cfRule type="cellIs" dxfId="122" priority="633" operator="between">
      <formula>16.5</formula>
      <formula>17.999</formula>
    </cfRule>
  </conditionalFormatting>
  <conditionalFormatting sqref="R135:AD135">
    <cfRule type="cellIs" dxfId="123" priority="634" operator="between">
      <formula>18</formula>
      <formula>19.499</formula>
    </cfRule>
  </conditionalFormatting>
  <conditionalFormatting sqref="R135:AD135">
    <cfRule type="cellIs" dxfId="29" priority="635" operator="between">
      <formula>19.5</formula>
      <formula>20.999</formula>
    </cfRule>
  </conditionalFormatting>
  <conditionalFormatting sqref="R135:AD135">
    <cfRule type="cellIs" dxfId="124" priority="636" operator="between">
      <formula>21</formula>
      <formula>22.5</formula>
    </cfRule>
  </conditionalFormatting>
  <conditionalFormatting sqref="R135:AD135">
    <cfRule type="cellIs" dxfId="125" priority="637" operator="between">
      <formula>22.5</formula>
      <formula>23.999</formula>
    </cfRule>
  </conditionalFormatting>
  <conditionalFormatting sqref="R135:AD135">
    <cfRule type="cellIs" dxfId="126" priority="638" operator="between">
      <formula>24</formula>
      <formula>25.499</formula>
    </cfRule>
  </conditionalFormatting>
  <conditionalFormatting sqref="R135:AD135">
    <cfRule type="cellIs" dxfId="27" priority="639" operator="between">
      <formula>25.5</formula>
      <formula>26.999</formula>
    </cfRule>
  </conditionalFormatting>
  <conditionalFormatting sqref="R135:AD135">
    <cfRule type="cellIs" dxfId="127" priority="640" operator="between">
      <formula>27</formula>
      <formula>28.499</formula>
    </cfRule>
  </conditionalFormatting>
  <conditionalFormatting sqref="R135:AD135">
    <cfRule type="cellIs" dxfId="26" priority="641" operator="between">
      <formula>28.5</formula>
      <formula>29.999</formula>
    </cfRule>
  </conditionalFormatting>
  <conditionalFormatting sqref="R135:AD135">
    <cfRule type="cellIs" dxfId="128" priority="642" operator="between">
      <formula>30</formula>
      <formula>31.499</formula>
    </cfRule>
  </conditionalFormatting>
  <conditionalFormatting sqref="R135:AD135">
    <cfRule type="cellIs" dxfId="25" priority="643" operator="between">
      <formula>31.5</formula>
      <formula>32.999</formula>
    </cfRule>
  </conditionalFormatting>
  <conditionalFormatting sqref="R135:AD135">
    <cfRule type="cellIs" dxfId="129" priority="644" operator="between">
      <formula>33</formula>
      <formula>34.499</formula>
    </cfRule>
  </conditionalFormatting>
  <conditionalFormatting sqref="R135:AD135">
    <cfRule type="cellIs" dxfId="130" priority="645" operator="between">
      <formula>34.5</formula>
      <formula>35.999</formula>
    </cfRule>
  </conditionalFormatting>
  <conditionalFormatting sqref="R135:AD135">
    <cfRule type="cellIs" dxfId="23" priority="646" operator="between">
      <formula>36</formula>
      <formula>37.499</formula>
    </cfRule>
  </conditionalFormatting>
  <conditionalFormatting sqref="R135:AD135">
    <cfRule type="cellIs" dxfId="131" priority="647" operator="between">
      <formula>37.5</formula>
      <formula>38.999</formula>
    </cfRule>
  </conditionalFormatting>
  <conditionalFormatting sqref="R135:AD135">
    <cfRule type="cellIs" dxfId="132" priority="648" operator="between">
      <formula>39</formula>
      <formula>40.499</formula>
    </cfRule>
  </conditionalFormatting>
  <conditionalFormatting sqref="R135:AD135">
    <cfRule type="cellIs" dxfId="133" priority="649" operator="between">
      <formula>40.5</formula>
      <formula>41.999</formula>
    </cfRule>
  </conditionalFormatting>
  <conditionalFormatting sqref="R135:AD135">
    <cfRule type="cellIs" dxfId="134" priority="650" operator="between">
      <formula>42</formula>
      <formula>43.499</formula>
    </cfRule>
  </conditionalFormatting>
  <conditionalFormatting sqref="R135:AD135">
    <cfRule type="cellIs" dxfId="135" priority="651" operator="between">
      <formula>43.5</formula>
      <formula>44.999</formula>
    </cfRule>
  </conditionalFormatting>
  <conditionalFormatting sqref="R135:AD135">
    <cfRule type="cellIs" dxfId="136" priority="652" operator="between">
      <formula>45</formula>
      <formula>46.499</formula>
    </cfRule>
  </conditionalFormatting>
  <conditionalFormatting sqref="R135:AD135">
    <cfRule type="cellIs" dxfId="137" priority="653" operator="between">
      <formula>46.5</formula>
      <formula>47.999</formula>
    </cfRule>
  </conditionalFormatting>
  <conditionalFormatting sqref="R135:AD135">
    <cfRule type="cellIs" dxfId="17" priority="654" operator="between">
      <formula>48</formula>
      <formula>49.499</formula>
    </cfRule>
  </conditionalFormatting>
  <conditionalFormatting sqref="R135:AD135">
    <cfRule type="cellIs" dxfId="138" priority="655" operator="between">
      <formula>49.5</formula>
      <formula>50.999</formula>
    </cfRule>
  </conditionalFormatting>
  <conditionalFormatting sqref="R135:AD135">
    <cfRule type="cellIs" dxfId="139" priority="656" operator="between">
      <formula>51</formula>
      <formula>52.499</formula>
    </cfRule>
  </conditionalFormatting>
  <conditionalFormatting sqref="R135:AD135">
    <cfRule type="cellIs" dxfId="140" priority="657" operator="between">
      <formula>52.5</formula>
      <formula>53.999</formula>
    </cfRule>
  </conditionalFormatting>
  <conditionalFormatting sqref="R135:AD135">
    <cfRule type="cellIs" dxfId="141" priority="658" operator="between">
      <formula>54</formula>
      <formula>55.499</formula>
    </cfRule>
  </conditionalFormatting>
  <conditionalFormatting sqref="R135:AD135">
    <cfRule type="cellIs" dxfId="16" priority="659" operator="between">
      <formula>-60</formula>
      <formula>-273</formula>
    </cfRule>
  </conditionalFormatting>
  <conditionalFormatting sqref="R136:AD136">
    <cfRule type="cellIs" dxfId="51" priority="660" operator="between">
      <formula>-273</formula>
      <formula>-88.5001</formula>
    </cfRule>
  </conditionalFormatting>
  <conditionalFormatting sqref="R136:AD136">
    <cfRule type="cellIs" dxfId="16" priority="661" operator="between">
      <formula>-29.9999</formula>
      <formula>-0.001</formula>
    </cfRule>
  </conditionalFormatting>
  <conditionalFormatting sqref="R136:AD136">
    <cfRule type="cellIs" dxfId="16" priority="662" operator="between">
      <formula>36</formula>
      <formula>100</formula>
    </cfRule>
  </conditionalFormatting>
  <conditionalFormatting sqref="R136:AD136">
    <cfRule type="cellIs" dxfId="52" priority="663" operator="between">
      <formula>55.5</formula>
      <formula>100</formula>
    </cfRule>
  </conditionalFormatting>
  <conditionalFormatting sqref="R136:AD136">
    <cfRule type="cellIs" dxfId="53" priority="664" operator="between">
      <formula>-88.5</formula>
      <formula>-87.001</formula>
    </cfRule>
  </conditionalFormatting>
  <conditionalFormatting sqref="R136:AD136">
    <cfRule type="cellIs" dxfId="54" priority="665" operator="between">
      <formula>-87</formula>
      <formula>-85.501</formula>
    </cfRule>
  </conditionalFormatting>
  <conditionalFormatting sqref="R136:AD136">
    <cfRule type="cellIs" dxfId="55" priority="666" operator="between">
      <formula>-85.5</formula>
      <formula>-84.001</formula>
    </cfRule>
  </conditionalFormatting>
  <conditionalFormatting sqref="R136:AD136">
    <cfRule type="cellIs" dxfId="56" priority="667" operator="between">
      <formula>-84</formula>
      <formula>-82.501</formula>
    </cfRule>
  </conditionalFormatting>
  <conditionalFormatting sqref="R136:AD136">
    <cfRule type="cellIs" dxfId="57" priority="668" operator="between">
      <formula>-82.5</formula>
      <formula>-81.001</formula>
    </cfRule>
  </conditionalFormatting>
  <conditionalFormatting sqref="R136:AD136">
    <cfRule type="cellIs" dxfId="58" priority="669" operator="between">
      <formula>-81</formula>
      <formula>-79.5</formula>
    </cfRule>
  </conditionalFormatting>
  <conditionalFormatting sqref="R136:AD136">
    <cfRule type="cellIs" dxfId="59" priority="670" operator="between">
      <formula>-79.5</formula>
      <formula>-78.001</formula>
    </cfRule>
  </conditionalFormatting>
  <conditionalFormatting sqref="R136:AD136">
    <cfRule type="cellIs" dxfId="60" priority="671" operator="between">
      <formula>-78</formula>
      <formula>-76.5</formula>
    </cfRule>
  </conditionalFormatting>
  <conditionalFormatting sqref="R136:AD136">
    <cfRule type="cellIs" dxfId="61" priority="672" operator="between">
      <formula>-76.5</formula>
      <formula>-75.001</formula>
    </cfRule>
  </conditionalFormatting>
  <conditionalFormatting sqref="R136:AD136">
    <cfRule type="cellIs" dxfId="62" priority="673" operator="between">
      <formula>-75</formula>
      <formula>-73.501</formula>
    </cfRule>
  </conditionalFormatting>
  <conditionalFormatting sqref="R136:AD136">
    <cfRule type="cellIs" dxfId="63" priority="674" operator="between">
      <formula>-73.5</formula>
      <formula>-72</formula>
    </cfRule>
  </conditionalFormatting>
  <conditionalFormatting sqref="R136:AD136">
    <cfRule type="cellIs" dxfId="64" priority="675" operator="between">
      <formula>-72</formula>
      <formula>-70.501</formula>
    </cfRule>
  </conditionalFormatting>
  <conditionalFormatting sqref="R136:AD136">
    <cfRule type="cellIs" dxfId="65" priority="676" operator="between">
      <formula>-70.5</formula>
      <formula>-69.001</formula>
    </cfRule>
  </conditionalFormatting>
  <conditionalFormatting sqref="R136:AD136">
    <cfRule type="cellIs" dxfId="66" priority="677" operator="between">
      <formula>-69</formula>
      <formula>-67.501</formula>
    </cfRule>
  </conditionalFormatting>
  <conditionalFormatting sqref="R136:AD136">
    <cfRule type="cellIs" dxfId="67" priority="678" operator="between">
      <formula>-67.5</formula>
      <formula>-66.001</formula>
    </cfRule>
  </conditionalFormatting>
  <conditionalFormatting sqref="R136:AD136">
    <cfRule type="cellIs" dxfId="68" priority="679" operator="between">
      <formula>-66</formula>
      <formula>-64.501</formula>
    </cfRule>
  </conditionalFormatting>
  <conditionalFormatting sqref="R136:AD136">
    <cfRule type="cellIs" dxfId="69" priority="680" operator="between">
      <formula>-64.5</formula>
      <formula>-63.001</formula>
    </cfRule>
  </conditionalFormatting>
  <conditionalFormatting sqref="R136:AD136">
    <cfRule type="cellIs" dxfId="70" priority="681" operator="between">
      <formula>-63</formula>
      <formula>-61.501</formula>
    </cfRule>
  </conditionalFormatting>
  <conditionalFormatting sqref="R136:AD136">
    <cfRule type="cellIs" dxfId="71" priority="682" operator="between">
      <formula>-61.5</formula>
      <formula>-60.001</formula>
    </cfRule>
  </conditionalFormatting>
  <conditionalFormatting sqref="R136:AD136">
    <cfRule type="cellIs" dxfId="72" priority="683" operator="between">
      <formula>-60</formula>
      <formula>-58.501</formula>
    </cfRule>
  </conditionalFormatting>
  <conditionalFormatting sqref="R136:AD136">
    <cfRule type="cellIs" dxfId="73" priority="684" operator="between">
      <formula>-58.5</formula>
      <formula>-57.001</formula>
    </cfRule>
  </conditionalFormatting>
  <conditionalFormatting sqref="R136:AD136">
    <cfRule type="cellIs" dxfId="74" priority="685" operator="between">
      <formula>-57</formula>
      <formula>-55.501</formula>
    </cfRule>
  </conditionalFormatting>
  <conditionalFormatting sqref="R136:AD136">
    <cfRule type="cellIs" dxfId="75" priority="686" operator="between">
      <formula>-55.5</formula>
      <formula>-54.001</formula>
    </cfRule>
  </conditionalFormatting>
  <conditionalFormatting sqref="R136:AD136">
    <cfRule type="cellIs" dxfId="76" priority="687" operator="between">
      <formula>-54</formula>
      <formula>-52.501</formula>
    </cfRule>
  </conditionalFormatting>
  <conditionalFormatting sqref="R136:AD136">
    <cfRule type="cellIs" dxfId="77" priority="688" operator="between">
      <formula>-52.5</formula>
      <formula>-51.001</formula>
    </cfRule>
  </conditionalFormatting>
  <conditionalFormatting sqref="R136:AD136">
    <cfRule type="cellIs" dxfId="78" priority="689" operator="between">
      <formula>-51</formula>
      <formula>-49.501</formula>
    </cfRule>
  </conditionalFormatting>
  <conditionalFormatting sqref="R136:AD136">
    <cfRule type="cellIs" dxfId="79" priority="690" operator="between">
      <formula>-49.5</formula>
      <formula>-48.001</formula>
    </cfRule>
  </conditionalFormatting>
  <conditionalFormatting sqref="R136:AD136">
    <cfRule type="cellIs" dxfId="80" priority="691" operator="between">
      <formula>-48</formula>
      <formula>-46.501</formula>
    </cfRule>
  </conditionalFormatting>
  <conditionalFormatting sqref="R136:AD136">
    <cfRule type="cellIs" dxfId="81" priority="692" operator="between">
      <formula>-46.5</formula>
      <formula>-45.001</formula>
    </cfRule>
  </conditionalFormatting>
  <conditionalFormatting sqref="R136:AD136">
    <cfRule type="cellIs" dxfId="82" priority="693" operator="between">
      <formula>-45</formula>
      <formula>-43.501</formula>
    </cfRule>
  </conditionalFormatting>
  <conditionalFormatting sqref="R136:AD136">
    <cfRule type="cellIs" dxfId="83" priority="694" operator="between">
      <formula>-37.5</formula>
      <formula>-36.001</formula>
    </cfRule>
  </conditionalFormatting>
  <conditionalFormatting sqref="R136:AD136">
    <cfRule type="cellIs" dxfId="84" priority="695" operator="between">
      <formula>-43.5</formula>
      <formula>-42.001</formula>
    </cfRule>
  </conditionalFormatting>
  <conditionalFormatting sqref="R136:AD136">
    <cfRule type="cellIs" dxfId="85" priority="696" operator="between">
      <formula>-42</formula>
      <formula>-40.501</formula>
    </cfRule>
  </conditionalFormatting>
  <conditionalFormatting sqref="R136:AD136">
    <cfRule type="cellIs" dxfId="86" priority="697" operator="between">
      <formula>-40.5</formula>
      <formula>-39.001</formula>
    </cfRule>
  </conditionalFormatting>
  <conditionalFormatting sqref="R136:AD136">
    <cfRule type="cellIs" dxfId="87" priority="698" operator="between">
      <formula>-39</formula>
      <formula>-37.501</formula>
    </cfRule>
  </conditionalFormatting>
  <conditionalFormatting sqref="R136:AD136">
    <cfRule type="cellIs" dxfId="88" priority="699" operator="between">
      <formula>-36</formula>
      <formula>-34.501</formula>
    </cfRule>
  </conditionalFormatting>
  <conditionalFormatting sqref="R136:AD136">
    <cfRule type="cellIs" dxfId="89" priority="700" operator="between">
      <formula>-34.5</formula>
      <formula>-33.001</formula>
    </cfRule>
  </conditionalFormatting>
  <conditionalFormatting sqref="R136:AD136">
    <cfRule type="cellIs" dxfId="90" priority="701" operator="between">
      <formula>-33</formula>
      <formula>-31.501</formula>
    </cfRule>
  </conditionalFormatting>
  <conditionalFormatting sqref="R136:AD136">
    <cfRule type="cellIs" dxfId="91" priority="702" operator="between">
      <formula>-31.5</formula>
      <formula>-30.001</formula>
    </cfRule>
  </conditionalFormatting>
  <conditionalFormatting sqref="R136:AD136">
    <cfRule type="cellIs" dxfId="92" priority="703" operator="between">
      <formula>-30</formula>
      <formula>-28.501</formula>
    </cfRule>
  </conditionalFormatting>
  <conditionalFormatting sqref="R136:AD136">
    <cfRule type="cellIs" dxfId="93" priority="704" operator="between">
      <formula>-28.5</formula>
      <formula>-27.001</formula>
    </cfRule>
  </conditionalFormatting>
  <conditionalFormatting sqref="R136:AD136">
    <cfRule type="cellIs" dxfId="94" priority="705" operator="between">
      <formula>-27</formula>
      <formula>-25.501</formula>
    </cfRule>
  </conditionalFormatting>
  <conditionalFormatting sqref="R136:AD136">
    <cfRule type="cellIs" dxfId="95" priority="706" operator="between">
      <formula>-25.5</formula>
      <formula>-24.001</formula>
    </cfRule>
  </conditionalFormatting>
  <conditionalFormatting sqref="R136:AD136">
    <cfRule type="cellIs" dxfId="96" priority="707" operator="between">
      <formula>-24</formula>
      <formula>-22.501</formula>
    </cfRule>
  </conditionalFormatting>
  <conditionalFormatting sqref="R136:AD136">
    <cfRule type="cellIs" dxfId="97" priority="708" operator="between">
      <formula>-22.5</formula>
      <formula>-21.001</formula>
    </cfRule>
  </conditionalFormatting>
  <conditionalFormatting sqref="R136:AD136">
    <cfRule type="cellIs" dxfId="98" priority="709" operator="between">
      <formula>-21</formula>
      <formula>-19.501</formula>
    </cfRule>
  </conditionalFormatting>
  <conditionalFormatting sqref="R136:AD136">
    <cfRule type="cellIs" dxfId="99" priority="710" operator="between">
      <formula>-19.5</formula>
      <formula>-18.001</formula>
    </cfRule>
  </conditionalFormatting>
  <conditionalFormatting sqref="R136:AD136">
    <cfRule type="cellIs" dxfId="100" priority="711" operator="between">
      <formula>-18</formula>
      <formula>-16.501</formula>
    </cfRule>
  </conditionalFormatting>
  <conditionalFormatting sqref="R136:AD136">
    <cfRule type="cellIs" dxfId="43" priority="712" operator="between">
      <formula>-16.5</formula>
      <formula>-15.001</formula>
    </cfRule>
  </conditionalFormatting>
  <conditionalFormatting sqref="R136:AD136">
    <cfRule type="cellIs" dxfId="101" priority="713" operator="between">
      <formula>-15</formula>
      <formula>-13.501</formula>
    </cfRule>
  </conditionalFormatting>
  <conditionalFormatting sqref="R136:AD136">
    <cfRule type="cellIs" dxfId="102" priority="714" operator="between">
      <formula>-13.5</formula>
      <formula>-12.001</formula>
    </cfRule>
  </conditionalFormatting>
  <conditionalFormatting sqref="R136:AD136">
    <cfRule type="cellIs" dxfId="103" priority="715" operator="between">
      <formula>-12</formula>
      <formula>-10.501</formula>
    </cfRule>
  </conditionalFormatting>
  <conditionalFormatting sqref="R136:AD136">
    <cfRule type="cellIs" dxfId="104" priority="716" operator="between">
      <formula>-10.5</formula>
      <formula>-9.001</formula>
    </cfRule>
  </conditionalFormatting>
  <conditionalFormatting sqref="R136:AD136">
    <cfRule type="cellIs" dxfId="105" priority="717" operator="between">
      <formula>-9</formula>
      <formula>-7.501</formula>
    </cfRule>
  </conditionalFormatting>
  <conditionalFormatting sqref="R136:AD136">
    <cfRule type="cellIs" dxfId="106" priority="718" operator="between">
      <formula>-7.5</formula>
      <formula>-6.001</formula>
    </cfRule>
  </conditionalFormatting>
  <conditionalFormatting sqref="R136:AD136">
    <cfRule type="cellIs" dxfId="107" priority="719" operator="between">
      <formula>-6</formula>
      <formula>-4.501</formula>
    </cfRule>
  </conditionalFormatting>
  <conditionalFormatting sqref="R136:AD136">
    <cfRule type="cellIs" dxfId="108" priority="720" operator="between">
      <formula>-4.5</formula>
      <formula>-3.001</formula>
    </cfRule>
  </conditionalFormatting>
  <conditionalFormatting sqref="R136:AD136">
    <cfRule type="cellIs" dxfId="109" priority="721" operator="between">
      <formula>-3</formula>
      <formula>-1.501</formula>
    </cfRule>
  </conditionalFormatting>
  <conditionalFormatting sqref="R136:AD136">
    <cfRule type="cellIs" dxfId="110" priority="722" operator="between">
      <formula>-1.5</formula>
      <formula>-0.001</formula>
    </cfRule>
  </conditionalFormatting>
  <conditionalFormatting sqref="R136:AD136">
    <cfRule type="cellIs" dxfId="111" priority="723" operator="between">
      <formula>0</formula>
      <formula>1.499</formula>
    </cfRule>
  </conditionalFormatting>
  <conditionalFormatting sqref="R136:AD136">
    <cfRule type="cellIs" dxfId="112" priority="724" operator="between">
      <formula>1.5</formula>
      <formula>2.999</formula>
    </cfRule>
  </conditionalFormatting>
  <conditionalFormatting sqref="R136:AD136">
    <cfRule type="cellIs" dxfId="113" priority="725" operator="between">
      <formula>3</formula>
      <formula>4.499</formula>
    </cfRule>
  </conditionalFormatting>
  <conditionalFormatting sqref="R136:AD136">
    <cfRule type="cellIs" dxfId="114" priority="726" operator="between">
      <formula>4.5</formula>
      <formula>5.999</formula>
    </cfRule>
  </conditionalFormatting>
  <conditionalFormatting sqref="R136:AD136">
    <cfRule type="cellIs" dxfId="115" priority="727" operator="between">
      <formula>6</formula>
      <formula>7.499</formula>
    </cfRule>
  </conditionalFormatting>
  <conditionalFormatting sqref="R136:AD136">
    <cfRule type="cellIs" dxfId="116" priority="728" operator="between">
      <formula>7.5</formula>
      <formula>8.999</formula>
    </cfRule>
  </conditionalFormatting>
  <conditionalFormatting sqref="R136:AD136">
    <cfRule type="cellIs" dxfId="117" priority="729" operator="between">
      <formula>9</formula>
      <formula>10.499</formula>
    </cfRule>
  </conditionalFormatting>
  <conditionalFormatting sqref="R136:AD136">
    <cfRule type="cellIs" dxfId="118" priority="730" operator="between">
      <formula>10.5</formula>
      <formula>11.999</formula>
    </cfRule>
  </conditionalFormatting>
  <conditionalFormatting sqref="R136:AD136">
    <cfRule type="cellIs" dxfId="119" priority="731" operator="between">
      <formula>12</formula>
      <formula>13.499</formula>
    </cfRule>
  </conditionalFormatting>
  <conditionalFormatting sqref="R136:AD136">
    <cfRule type="cellIs" dxfId="120" priority="732" operator="between">
      <formula>13.5</formula>
      <formula>14.999</formula>
    </cfRule>
  </conditionalFormatting>
  <conditionalFormatting sqref="R136:AD136">
    <cfRule type="cellIs" dxfId="121" priority="733" operator="between">
      <formula>15</formula>
      <formula>16.499</formula>
    </cfRule>
  </conditionalFormatting>
  <conditionalFormatting sqref="R136:AD136">
    <cfRule type="cellIs" dxfId="122" priority="734" operator="between">
      <formula>16.5</formula>
      <formula>17.999</formula>
    </cfRule>
  </conditionalFormatting>
  <conditionalFormatting sqref="R136:AD136">
    <cfRule type="cellIs" dxfId="123" priority="735" operator="between">
      <formula>18</formula>
      <formula>19.499</formula>
    </cfRule>
  </conditionalFormatting>
  <conditionalFormatting sqref="R136:AD136">
    <cfRule type="cellIs" dxfId="29" priority="736" operator="between">
      <formula>19.5</formula>
      <formula>20.999</formula>
    </cfRule>
  </conditionalFormatting>
  <conditionalFormatting sqref="R136:AD136">
    <cfRule type="cellIs" dxfId="124" priority="737" operator="between">
      <formula>21</formula>
      <formula>22.5</formula>
    </cfRule>
  </conditionalFormatting>
  <conditionalFormatting sqref="R136:AD136">
    <cfRule type="cellIs" dxfId="125" priority="738" operator="between">
      <formula>22.5</formula>
      <formula>23.999</formula>
    </cfRule>
  </conditionalFormatting>
  <conditionalFormatting sqref="R136:AD136">
    <cfRule type="cellIs" dxfId="126" priority="739" operator="between">
      <formula>24</formula>
      <formula>25.499</formula>
    </cfRule>
  </conditionalFormatting>
  <conditionalFormatting sqref="R136:AD136">
    <cfRule type="cellIs" dxfId="27" priority="740" operator="between">
      <formula>25.5</formula>
      <formula>26.999</formula>
    </cfRule>
  </conditionalFormatting>
  <conditionalFormatting sqref="R136:AD136">
    <cfRule type="cellIs" dxfId="127" priority="741" operator="between">
      <formula>27</formula>
      <formula>28.499</formula>
    </cfRule>
  </conditionalFormatting>
  <conditionalFormatting sqref="R136:AD136">
    <cfRule type="cellIs" dxfId="26" priority="742" operator="between">
      <formula>28.5</formula>
      <formula>29.999</formula>
    </cfRule>
  </conditionalFormatting>
  <conditionalFormatting sqref="R136:AD136">
    <cfRule type="cellIs" dxfId="128" priority="743" operator="between">
      <formula>30</formula>
      <formula>31.499</formula>
    </cfRule>
  </conditionalFormatting>
  <conditionalFormatting sqref="R136:AD136">
    <cfRule type="cellIs" dxfId="25" priority="744" operator="between">
      <formula>31.5</formula>
      <formula>32.999</formula>
    </cfRule>
  </conditionalFormatting>
  <conditionalFormatting sqref="R136:AD136">
    <cfRule type="cellIs" dxfId="129" priority="745" operator="between">
      <formula>33</formula>
      <formula>34.499</formula>
    </cfRule>
  </conditionalFormatting>
  <conditionalFormatting sqref="R136:AD136">
    <cfRule type="cellIs" dxfId="130" priority="746" operator="between">
      <formula>34.5</formula>
      <formula>35.999</formula>
    </cfRule>
  </conditionalFormatting>
  <conditionalFormatting sqref="R136:AD136">
    <cfRule type="cellIs" dxfId="23" priority="747" operator="between">
      <formula>36</formula>
      <formula>37.499</formula>
    </cfRule>
  </conditionalFormatting>
  <conditionalFormatting sqref="R136:AD136">
    <cfRule type="cellIs" dxfId="131" priority="748" operator="between">
      <formula>37.5</formula>
      <formula>38.999</formula>
    </cfRule>
  </conditionalFormatting>
  <conditionalFormatting sqref="R136:AD136">
    <cfRule type="cellIs" dxfId="132" priority="749" operator="between">
      <formula>39</formula>
      <formula>40.499</formula>
    </cfRule>
  </conditionalFormatting>
  <conditionalFormatting sqref="R136:AD136">
    <cfRule type="cellIs" dxfId="133" priority="750" operator="between">
      <formula>40.5</formula>
      <formula>41.999</formula>
    </cfRule>
  </conditionalFormatting>
  <conditionalFormatting sqref="R136:AD136">
    <cfRule type="cellIs" dxfId="134" priority="751" operator="between">
      <formula>42</formula>
      <formula>43.499</formula>
    </cfRule>
  </conditionalFormatting>
  <conditionalFormatting sqref="R136:AD136">
    <cfRule type="cellIs" dxfId="135" priority="752" operator="between">
      <formula>43.5</formula>
      <formula>44.999</formula>
    </cfRule>
  </conditionalFormatting>
  <conditionalFormatting sqref="R136:AD136">
    <cfRule type="cellIs" dxfId="136" priority="753" operator="between">
      <formula>45</formula>
      <formula>46.499</formula>
    </cfRule>
  </conditionalFormatting>
  <conditionalFormatting sqref="R136:AD136">
    <cfRule type="cellIs" dxfId="137" priority="754" operator="between">
      <formula>46.5</formula>
      <formula>47.999</formula>
    </cfRule>
  </conditionalFormatting>
  <conditionalFormatting sqref="R136:AD136">
    <cfRule type="cellIs" dxfId="17" priority="755" operator="between">
      <formula>48</formula>
      <formula>49.499</formula>
    </cfRule>
  </conditionalFormatting>
  <conditionalFormatting sqref="R136:AD136">
    <cfRule type="cellIs" dxfId="138" priority="756" operator="between">
      <formula>49.5</formula>
      <formula>50.999</formula>
    </cfRule>
  </conditionalFormatting>
  <conditionalFormatting sqref="R136:AD136">
    <cfRule type="cellIs" dxfId="139" priority="757" operator="between">
      <formula>51</formula>
      <formula>52.499</formula>
    </cfRule>
  </conditionalFormatting>
  <conditionalFormatting sqref="R136:AD136">
    <cfRule type="cellIs" dxfId="140" priority="758" operator="between">
      <formula>52.5</formula>
      <formula>53.999</formula>
    </cfRule>
  </conditionalFormatting>
  <conditionalFormatting sqref="R136:AD136">
    <cfRule type="cellIs" dxfId="141" priority="759" operator="between">
      <formula>54</formula>
      <formula>55.499</formula>
    </cfRule>
  </conditionalFormatting>
  <conditionalFormatting sqref="R136:AD136">
    <cfRule type="cellIs" dxfId="16" priority="760" operator="between">
      <formula>-60</formula>
      <formula>-273</formula>
    </cfRule>
  </conditionalFormatting>
  <conditionalFormatting sqref="AD260">
    <cfRule type="cellIs" dxfId="51" priority="761" operator="between">
      <formula>-273</formula>
      <formula>-88.5001</formula>
    </cfRule>
  </conditionalFormatting>
  <conditionalFormatting sqref="AD260">
    <cfRule type="cellIs" dxfId="16" priority="762" operator="between">
      <formula>-29.9999</formula>
      <formula>-0.001</formula>
    </cfRule>
  </conditionalFormatting>
  <conditionalFormatting sqref="AD260">
    <cfRule type="cellIs" dxfId="16" priority="763" operator="between">
      <formula>36</formula>
      <formula>100</formula>
    </cfRule>
  </conditionalFormatting>
  <conditionalFormatting sqref="AD260">
    <cfRule type="cellIs" dxfId="52" priority="764" operator="between">
      <formula>55.5</formula>
      <formula>100</formula>
    </cfRule>
  </conditionalFormatting>
  <conditionalFormatting sqref="AD260">
    <cfRule type="cellIs" dxfId="53" priority="765" operator="between">
      <formula>-88.5</formula>
      <formula>-87.001</formula>
    </cfRule>
  </conditionalFormatting>
  <conditionalFormatting sqref="AD260">
    <cfRule type="cellIs" dxfId="54" priority="766" operator="between">
      <formula>-87</formula>
      <formula>-85.501</formula>
    </cfRule>
  </conditionalFormatting>
  <conditionalFormatting sqref="AD260">
    <cfRule type="cellIs" dxfId="55" priority="767" operator="between">
      <formula>-85.5</formula>
      <formula>-84.001</formula>
    </cfRule>
  </conditionalFormatting>
  <conditionalFormatting sqref="AD260">
    <cfRule type="cellIs" dxfId="56" priority="768" operator="between">
      <formula>-84</formula>
      <formula>-82.501</formula>
    </cfRule>
  </conditionalFormatting>
  <conditionalFormatting sqref="AD260">
    <cfRule type="cellIs" dxfId="57" priority="769" operator="between">
      <formula>-82.5</formula>
      <formula>-81.001</formula>
    </cfRule>
  </conditionalFormatting>
  <conditionalFormatting sqref="AD260">
    <cfRule type="cellIs" dxfId="58" priority="770" operator="between">
      <formula>-81</formula>
      <formula>-79.5</formula>
    </cfRule>
  </conditionalFormatting>
  <conditionalFormatting sqref="AD260">
    <cfRule type="cellIs" dxfId="59" priority="771" operator="between">
      <formula>-79.5</formula>
      <formula>-78.001</formula>
    </cfRule>
  </conditionalFormatting>
  <conditionalFormatting sqref="AD260">
    <cfRule type="cellIs" dxfId="60" priority="772" operator="between">
      <formula>-78</formula>
      <formula>-76.5</formula>
    </cfRule>
  </conditionalFormatting>
  <conditionalFormatting sqref="AD260">
    <cfRule type="cellIs" dxfId="61" priority="773" operator="between">
      <formula>-76.5</formula>
      <formula>-75.001</formula>
    </cfRule>
  </conditionalFormatting>
  <conditionalFormatting sqref="AD260">
    <cfRule type="cellIs" dxfId="62" priority="774" operator="between">
      <formula>-75</formula>
      <formula>-73.501</formula>
    </cfRule>
  </conditionalFormatting>
  <conditionalFormatting sqref="AD260">
    <cfRule type="cellIs" dxfId="63" priority="775" operator="between">
      <formula>-73.5</formula>
      <formula>-72</formula>
    </cfRule>
  </conditionalFormatting>
  <conditionalFormatting sqref="AD260">
    <cfRule type="cellIs" dxfId="64" priority="776" operator="between">
      <formula>-72</formula>
      <formula>-70.501</formula>
    </cfRule>
  </conditionalFormatting>
  <conditionalFormatting sqref="AD260">
    <cfRule type="cellIs" dxfId="65" priority="777" operator="between">
      <formula>-70.5</formula>
      <formula>-69.001</formula>
    </cfRule>
  </conditionalFormatting>
  <conditionalFormatting sqref="AD260">
    <cfRule type="cellIs" dxfId="66" priority="778" operator="between">
      <formula>-69</formula>
      <formula>-67.501</formula>
    </cfRule>
  </conditionalFormatting>
  <conditionalFormatting sqref="AD260">
    <cfRule type="cellIs" dxfId="67" priority="779" operator="between">
      <formula>-67.5</formula>
      <formula>-66.001</formula>
    </cfRule>
  </conditionalFormatting>
  <conditionalFormatting sqref="AD260">
    <cfRule type="cellIs" dxfId="68" priority="780" operator="between">
      <formula>-66</formula>
      <formula>-64.501</formula>
    </cfRule>
  </conditionalFormatting>
  <conditionalFormatting sqref="AD260">
    <cfRule type="cellIs" dxfId="69" priority="781" operator="between">
      <formula>-64.5</formula>
      <formula>-63.001</formula>
    </cfRule>
  </conditionalFormatting>
  <conditionalFormatting sqref="AD260">
    <cfRule type="cellIs" dxfId="70" priority="782" operator="between">
      <formula>-63</formula>
      <formula>-61.501</formula>
    </cfRule>
  </conditionalFormatting>
  <conditionalFormatting sqref="AD260">
    <cfRule type="cellIs" dxfId="71" priority="783" operator="between">
      <formula>-61.5</formula>
      <formula>-60.001</formula>
    </cfRule>
  </conditionalFormatting>
  <conditionalFormatting sqref="AD260">
    <cfRule type="cellIs" dxfId="72" priority="784" operator="between">
      <formula>-60</formula>
      <formula>-58.501</formula>
    </cfRule>
  </conditionalFormatting>
  <conditionalFormatting sqref="AD260">
    <cfRule type="cellIs" dxfId="73" priority="785" operator="between">
      <formula>-58.5</formula>
      <formula>-57.001</formula>
    </cfRule>
  </conditionalFormatting>
  <conditionalFormatting sqref="AD260">
    <cfRule type="cellIs" dxfId="74" priority="786" operator="between">
      <formula>-57</formula>
      <formula>-55.501</formula>
    </cfRule>
  </conditionalFormatting>
  <conditionalFormatting sqref="AD260">
    <cfRule type="cellIs" dxfId="75" priority="787" operator="between">
      <formula>-55.5</formula>
      <formula>-54.001</formula>
    </cfRule>
  </conditionalFormatting>
  <conditionalFormatting sqref="AD260">
    <cfRule type="cellIs" dxfId="76" priority="788" operator="between">
      <formula>-54</formula>
      <formula>-52.501</formula>
    </cfRule>
  </conditionalFormatting>
  <conditionalFormatting sqref="AD260">
    <cfRule type="cellIs" dxfId="77" priority="789" operator="between">
      <formula>-52.5</formula>
      <formula>-51.001</formula>
    </cfRule>
  </conditionalFormatting>
  <conditionalFormatting sqref="AD260">
    <cfRule type="cellIs" dxfId="78" priority="790" operator="between">
      <formula>-51</formula>
      <formula>-49.501</formula>
    </cfRule>
  </conditionalFormatting>
  <conditionalFormatting sqref="AD260">
    <cfRule type="cellIs" dxfId="79" priority="791" operator="between">
      <formula>-49.5</formula>
      <formula>-48.001</formula>
    </cfRule>
  </conditionalFormatting>
  <conditionalFormatting sqref="AD260">
    <cfRule type="cellIs" dxfId="80" priority="792" operator="between">
      <formula>-48</formula>
      <formula>-46.501</formula>
    </cfRule>
  </conditionalFormatting>
  <conditionalFormatting sqref="AD260">
    <cfRule type="cellIs" dxfId="81" priority="793" operator="between">
      <formula>-46.5</formula>
      <formula>-45.001</formula>
    </cfRule>
  </conditionalFormatting>
  <conditionalFormatting sqref="AD260">
    <cfRule type="cellIs" dxfId="82" priority="794" operator="between">
      <formula>-45</formula>
      <formula>-43.501</formula>
    </cfRule>
  </conditionalFormatting>
  <conditionalFormatting sqref="AD260">
    <cfRule type="cellIs" dxfId="83" priority="795" operator="between">
      <formula>-37.5</formula>
      <formula>-36.001</formula>
    </cfRule>
  </conditionalFormatting>
  <conditionalFormatting sqref="AD260">
    <cfRule type="cellIs" dxfId="84" priority="796" operator="between">
      <formula>-43.5</formula>
      <formula>-42.001</formula>
    </cfRule>
  </conditionalFormatting>
  <conditionalFormatting sqref="AD260">
    <cfRule type="cellIs" dxfId="85" priority="797" operator="between">
      <formula>-42</formula>
      <formula>-40.501</formula>
    </cfRule>
  </conditionalFormatting>
  <conditionalFormatting sqref="AD260">
    <cfRule type="cellIs" dxfId="86" priority="798" operator="between">
      <formula>-40.5</formula>
      <formula>-39.001</formula>
    </cfRule>
  </conditionalFormatting>
  <conditionalFormatting sqref="AD260">
    <cfRule type="cellIs" dxfId="87" priority="799" operator="between">
      <formula>-39</formula>
      <formula>-37.501</formula>
    </cfRule>
  </conditionalFormatting>
  <conditionalFormatting sqref="AD260">
    <cfRule type="cellIs" dxfId="88" priority="800" operator="between">
      <formula>-36</formula>
      <formula>-34.501</formula>
    </cfRule>
  </conditionalFormatting>
  <conditionalFormatting sqref="AD260">
    <cfRule type="cellIs" dxfId="89" priority="801" operator="between">
      <formula>-34.5</formula>
      <formula>-33.001</formula>
    </cfRule>
  </conditionalFormatting>
  <conditionalFormatting sqref="AD260">
    <cfRule type="cellIs" dxfId="90" priority="802" operator="between">
      <formula>-33</formula>
      <formula>-31.501</formula>
    </cfRule>
  </conditionalFormatting>
  <conditionalFormatting sqref="AD260">
    <cfRule type="cellIs" dxfId="91" priority="803" operator="between">
      <formula>-31.5</formula>
      <formula>-30.001</formula>
    </cfRule>
  </conditionalFormatting>
  <conditionalFormatting sqref="AD260">
    <cfRule type="cellIs" dxfId="92" priority="804" operator="between">
      <formula>-30</formula>
      <formula>-28.501</formula>
    </cfRule>
  </conditionalFormatting>
  <conditionalFormatting sqref="AD260">
    <cfRule type="cellIs" dxfId="93" priority="805" operator="between">
      <formula>-28.5</formula>
      <formula>-27.001</formula>
    </cfRule>
  </conditionalFormatting>
  <conditionalFormatting sqref="AD260">
    <cfRule type="cellIs" dxfId="94" priority="806" operator="between">
      <formula>-27</formula>
      <formula>-25.501</formula>
    </cfRule>
  </conditionalFormatting>
  <conditionalFormatting sqref="AD260">
    <cfRule type="cellIs" dxfId="95" priority="807" operator="between">
      <formula>-25.5</formula>
      <formula>-24.001</formula>
    </cfRule>
  </conditionalFormatting>
  <conditionalFormatting sqref="AD260">
    <cfRule type="cellIs" dxfId="96" priority="808" operator="between">
      <formula>-24</formula>
      <formula>-22.501</formula>
    </cfRule>
  </conditionalFormatting>
  <conditionalFormatting sqref="AD260">
    <cfRule type="cellIs" dxfId="97" priority="809" operator="between">
      <formula>-22.5</formula>
      <formula>-21.001</formula>
    </cfRule>
  </conditionalFormatting>
  <conditionalFormatting sqref="AD260">
    <cfRule type="cellIs" dxfId="98" priority="810" operator="between">
      <formula>-21</formula>
      <formula>-19.501</formula>
    </cfRule>
  </conditionalFormatting>
  <conditionalFormatting sqref="AD260">
    <cfRule type="cellIs" dxfId="99" priority="811" operator="between">
      <formula>-19.5</formula>
      <formula>-18.001</formula>
    </cfRule>
  </conditionalFormatting>
  <conditionalFormatting sqref="AD260">
    <cfRule type="cellIs" dxfId="100" priority="812" operator="between">
      <formula>-18</formula>
      <formula>-16.501</formula>
    </cfRule>
  </conditionalFormatting>
  <conditionalFormatting sqref="AD260">
    <cfRule type="cellIs" dxfId="43" priority="813" operator="between">
      <formula>-16.5</formula>
      <formula>-15.001</formula>
    </cfRule>
  </conditionalFormatting>
  <conditionalFormatting sqref="AD260">
    <cfRule type="cellIs" dxfId="101" priority="814" operator="between">
      <formula>-15</formula>
      <formula>-13.501</formula>
    </cfRule>
  </conditionalFormatting>
  <conditionalFormatting sqref="AD260">
    <cfRule type="cellIs" dxfId="102" priority="815" operator="between">
      <formula>-13.5</formula>
      <formula>-12.001</formula>
    </cfRule>
  </conditionalFormatting>
  <conditionalFormatting sqref="AD260">
    <cfRule type="cellIs" dxfId="103" priority="816" operator="between">
      <formula>-12</formula>
      <formula>-10.501</formula>
    </cfRule>
  </conditionalFormatting>
  <conditionalFormatting sqref="AD260">
    <cfRule type="cellIs" dxfId="104" priority="817" operator="between">
      <formula>-10.5</formula>
      <formula>-9.001</formula>
    </cfRule>
  </conditionalFormatting>
  <conditionalFormatting sqref="AD260">
    <cfRule type="cellIs" dxfId="105" priority="818" operator="between">
      <formula>-9</formula>
      <formula>-7.501</formula>
    </cfRule>
  </conditionalFormatting>
  <conditionalFormatting sqref="AD260">
    <cfRule type="cellIs" dxfId="106" priority="819" operator="between">
      <formula>-7.5</formula>
      <formula>-6.001</formula>
    </cfRule>
  </conditionalFormatting>
  <conditionalFormatting sqref="AD260">
    <cfRule type="cellIs" dxfId="107" priority="820" operator="between">
      <formula>-6</formula>
      <formula>-4.501</formula>
    </cfRule>
  </conditionalFormatting>
  <conditionalFormatting sqref="AD260">
    <cfRule type="cellIs" dxfId="108" priority="821" operator="between">
      <formula>-4.5</formula>
      <formula>-3.001</formula>
    </cfRule>
  </conditionalFormatting>
  <conditionalFormatting sqref="AD260">
    <cfRule type="cellIs" dxfId="109" priority="822" operator="between">
      <formula>-3</formula>
      <formula>-1.501</formula>
    </cfRule>
  </conditionalFormatting>
  <conditionalFormatting sqref="AD260">
    <cfRule type="cellIs" dxfId="110" priority="823" operator="between">
      <formula>-1.5</formula>
      <formula>-0.001</formula>
    </cfRule>
  </conditionalFormatting>
  <conditionalFormatting sqref="AD260">
    <cfRule type="cellIs" dxfId="111" priority="824" operator="between">
      <formula>0</formula>
      <formula>1.499</formula>
    </cfRule>
  </conditionalFormatting>
  <conditionalFormatting sqref="AD260">
    <cfRule type="cellIs" dxfId="112" priority="825" operator="between">
      <formula>1.5</formula>
      <formula>2.999</formula>
    </cfRule>
  </conditionalFormatting>
  <conditionalFormatting sqref="AD260">
    <cfRule type="cellIs" dxfId="113" priority="826" operator="between">
      <formula>3</formula>
      <formula>4.499</formula>
    </cfRule>
  </conditionalFormatting>
  <conditionalFormatting sqref="AD260">
    <cfRule type="cellIs" dxfId="114" priority="827" operator="between">
      <formula>4.5</formula>
      <formula>5.999</formula>
    </cfRule>
  </conditionalFormatting>
  <conditionalFormatting sqref="AD260">
    <cfRule type="cellIs" dxfId="115" priority="828" operator="between">
      <formula>6</formula>
      <formula>7.499</formula>
    </cfRule>
  </conditionalFormatting>
  <conditionalFormatting sqref="AD260">
    <cfRule type="cellIs" dxfId="116" priority="829" operator="between">
      <formula>7.5</formula>
      <formula>8.999</formula>
    </cfRule>
  </conditionalFormatting>
  <conditionalFormatting sqref="AD260">
    <cfRule type="cellIs" dxfId="117" priority="830" operator="between">
      <formula>9</formula>
      <formula>10.499</formula>
    </cfRule>
  </conditionalFormatting>
  <conditionalFormatting sqref="AD260">
    <cfRule type="cellIs" dxfId="118" priority="831" operator="between">
      <formula>10.5</formula>
      <formula>11.999</formula>
    </cfRule>
  </conditionalFormatting>
  <conditionalFormatting sqref="AD260">
    <cfRule type="cellIs" dxfId="119" priority="832" operator="between">
      <formula>12</formula>
      <formula>13.499</formula>
    </cfRule>
  </conditionalFormatting>
  <conditionalFormatting sqref="AD260">
    <cfRule type="cellIs" dxfId="120" priority="833" operator="between">
      <formula>13.5</formula>
      <formula>14.999</formula>
    </cfRule>
  </conditionalFormatting>
  <conditionalFormatting sqref="AD260">
    <cfRule type="cellIs" dxfId="121" priority="834" operator="between">
      <formula>15</formula>
      <formula>16.499</formula>
    </cfRule>
  </conditionalFormatting>
  <conditionalFormatting sqref="AD260">
    <cfRule type="cellIs" dxfId="122" priority="835" operator="between">
      <formula>16.5</formula>
      <formula>17.999</formula>
    </cfRule>
  </conditionalFormatting>
  <conditionalFormatting sqref="AD260">
    <cfRule type="cellIs" dxfId="123" priority="836" operator="between">
      <formula>18</formula>
      <formula>19.499</formula>
    </cfRule>
  </conditionalFormatting>
  <conditionalFormatting sqref="AD260">
    <cfRule type="cellIs" dxfId="29" priority="837" operator="between">
      <formula>19.5</formula>
      <formula>20.999</formula>
    </cfRule>
  </conditionalFormatting>
  <conditionalFormatting sqref="AD260">
    <cfRule type="cellIs" dxfId="124" priority="838" operator="between">
      <formula>21</formula>
      <formula>22.5</formula>
    </cfRule>
  </conditionalFormatting>
  <conditionalFormatting sqref="AD260">
    <cfRule type="cellIs" dxfId="125" priority="839" operator="between">
      <formula>22.5</formula>
      <formula>23.999</formula>
    </cfRule>
  </conditionalFormatting>
  <conditionalFormatting sqref="AD260">
    <cfRule type="cellIs" dxfId="126" priority="840" operator="between">
      <formula>24</formula>
      <formula>25.499</formula>
    </cfRule>
  </conditionalFormatting>
  <conditionalFormatting sqref="AD260">
    <cfRule type="cellIs" dxfId="27" priority="841" operator="between">
      <formula>25.5</formula>
      <formula>26.999</formula>
    </cfRule>
  </conditionalFormatting>
  <conditionalFormatting sqref="AD260">
    <cfRule type="cellIs" dxfId="127" priority="842" operator="between">
      <formula>27</formula>
      <formula>28.499</formula>
    </cfRule>
  </conditionalFormatting>
  <conditionalFormatting sqref="AD260">
    <cfRule type="cellIs" dxfId="26" priority="843" operator="between">
      <formula>28.5</formula>
      <formula>29.999</formula>
    </cfRule>
  </conditionalFormatting>
  <conditionalFormatting sqref="AD260">
    <cfRule type="cellIs" dxfId="128" priority="844" operator="between">
      <formula>30</formula>
      <formula>31.499</formula>
    </cfRule>
  </conditionalFormatting>
  <conditionalFormatting sqref="AD260">
    <cfRule type="cellIs" dxfId="25" priority="845" operator="between">
      <formula>31.5</formula>
      <formula>32.999</formula>
    </cfRule>
  </conditionalFormatting>
  <conditionalFormatting sqref="AD260">
    <cfRule type="cellIs" dxfId="129" priority="846" operator="between">
      <formula>33</formula>
      <formula>34.499</formula>
    </cfRule>
  </conditionalFormatting>
  <conditionalFormatting sqref="AD260">
    <cfRule type="cellIs" dxfId="130" priority="847" operator="between">
      <formula>34.5</formula>
      <formula>35.999</formula>
    </cfRule>
  </conditionalFormatting>
  <conditionalFormatting sqref="AD260">
    <cfRule type="cellIs" dxfId="23" priority="848" operator="between">
      <formula>36</formula>
      <formula>37.499</formula>
    </cfRule>
  </conditionalFormatting>
  <conditionalFormatting sqref="AD260">
    <cfRule type="cellIs" dxfId="131" priority="849" operator="between">
      <formula>37.5</formula>
      <formula>38.999</formula>
    </cfRule>
  </conditionalFormatting>
  <conditionalFormatting sqref="AD260">
    <cfRule type="cellIs" dxfId="132" priority="850" operator="between">
      <formula>39</formula>
      <formula>40.499</formula>
    </cfRule>
  </conditionalFormatting>
  <conditionalFormatting sqref="AD260">
    <cfRule type="cellIs" dxfId="133" priority="851" operator="between">
      <formula>40.5</formula>
      <formula>41.999</formula>
    </cfRule>
  </conditionalFormatting>
  <conditionalFormatting sqref="AD260">
    <cfRule type="cellIs" dxfId="134" priority="852" operator="between">
      <formula>42</formula>
      <formula>43.499</formula>
    </cfRule>
  </conditionalFormatting>
  <conditionalFormatting sqref="AD260">
    <cfRule type="cellIs" dxfId="135" priority="853" operator="between">
      <formula>43.5</formula>
      <formula>44.999</formula>
    </cfRule>
  </conditionalFormatting>
  <conditionalFormatting sqref="AD260">
    <cfRule type="cellIs" dxfId="136" priority="854" operator="between">
      <formula>45</formula>
      <formula>46.499</formula>
    </cfRule>
  </conditionalFormatting>
  <conditionalFormatting sqref="AD260">
    <cfRule type="cellIs" dxfId="137" priority="855" operator="between">
      <formula>46.5</formula>
      <formula>47.999</formula>
    </cfRule>
  </conditionalFormatting>
  <conditionalFormatting sqref="AD260">
    <cfRule type="cellIs" dxfId="17" priority="856" operator="between">
      <formula>48</formula>
      <formula>49.499</formula>
    </cfRule>
  </conditionalFormatting>
  <conditionalFormatting sqref="AD260">
    <cfRule type="cellIs" dxfId="138" priority="857" operator="between">
      <formula>49.5</formula>
      <formula>50.999</formula>
    </cfRule>
  </conditionalFormatting>
  <conditionalFormatting sqref="AD260">
    <cfRule type="cellIs" dxfId="139" priority="858" operator="between">
      <formula>51</formula>
      <formula>52.499</formula>
    </cfRule>
  </conditionalFormatting>
  <conditionalFormatting sqref="AD260">
    <cfRule type="cellIs" dxfId="140" priority="859" operator="between">
      <formula>52.5</formula>
      <formula>53.999</formula>
    </cfRule>
  </conditionalFormatting>
  <conditionalFormatting sqref="AD260">
    <cfRule type="cellIs" dxfId="141" priority="860" operator="between">
      <formula>54</formula>
      <formula>55.499</formula>
    </cfRule>
  </conditionalFormatting>
  <conditionalFormatting sqref="AD260">
    <cfRule type="cellIs" dxfId="16" priority="861" operator="between">
      <formula>-60</formula>
      <formula>-273</formula>
    </cfRule>
  </conditionalFormatting>
  <conditionalFormatting sqref="R261:AD263">
    <cfRule type="cellIs" dxfId="51" priority="862" operator="between">
      <formula>-273</formula>
      <formula>-88.5001</formula>
    </cfRule>
  </conditionalFormatting>
  <conditionalFormatting sqref="R261:AD263">
    <cfRule type="cellIs" dxfId="16" priority="863" operator="between">
      <formula>-29.9999</formula>
      <formula>-0.001</formula>
    </cfRule>
  </conditionalFormatting>
  <conditionalFormatting sqref="R261:AD263">
    <cfRule type="cellIs" dxfId="16" priority="864" operator="between">
      <formula>36</formula>
      <formula>100</formula>
    </cfRule>
  </conditionalFormatting>
  <conditionalFormatting sqref="R261:AD263">
    <cfRule type="cellIs" dxfId="52" priority="865" operator="between">
      <formula>55.5</formula>
      <formula>100</formula>
    </cfRule>
  </conditionalFormatting>
  <conditionalFormatting sqref="R261:AD263">
    <cfRule type="cellIs" dxfId="53" priority="866" operator="between">
      <formula>-88.5</formula>
      <formula>-87.001</formula>
    </cfRule>
  </conditionalFormatting>
  <conditionalFormatting sqref="R261:AD263">
    <cfRule type="cellIs" dxfId="54" priority="867" operator="between">
      <formula>-87</formula>
      <formula>-85.501</formula>
    </cfRule>
  </conditionalFormatting>
  <conditionalFormatting sqref="R261:AD263">
    <cfRule type="cellIs" dxfId="55" priority="868" operator="between">
      <formula>-85.5</formula>
      <formula>-84.001</formula>
    </cfRule>
  </conditionalFormatting>
  <conditionalFormatting sqref="R261:AD263">
    <cfRule type="cellIs" dxfId="56" priority="869" operator="between">
      <formula>-84</formula>
      <formula>-82.501</formula>
    </cfRule>
  </conditionalFormatting>
  <conditionalFormatting sqref="R261:AD263">
    <cfRule type="cellIs" dxfId="57" priority="870" operator="between">
      <formula>-82.5</formula>
      <formula>-81.001</formula>
    </cfRule>
  </conditionalFormatting>
  <conditionalFormatting sqref="R261:AD263">
    <cfRule type="cellIs" dxfId="58" priority="871" operator="between">
      <formula>-81</formula>
      <formula>-79.5</formula>
    </cfRule>
  </conditionalFormatting>
  <conditionalFormatting sqref="R261:AD263">
    <cfRule type="cellIs" dxfId="59" priority="872" operator="between">
      <formula>-79.5</formula>
      <formula>-78.001</formula>
    </cfRule>
  </conditionalFormatting>
  <conditionalFormatting sqref="R261:AD263">
    <cfRule type="cellIs" dxfId="60" priority="873" operator="between">
      <formula>-78</formula>
      <formula>-76.5</formula>
    </cfRule>
  </conditionalFormatting>
  <conditionalFormatting sqref="R261:AD263">
    <cfRule type="cellIs" dxfId="61" priority="874" operator="between">
      <formula>-76.5</formula>
      <formula>-75.001</formula>
    </cfRule>
  </conditionalFormatting>
  <conditionalFormatting sqref="R261:AD263">
    <cfRule type="cellIs" dxfId="62" priority="875" operator="between">
      <formula>-75</formula>
      <formula>-73.501</formula>
    </cfRule>
  </conditionalFormatting>
  <conditionalFormatting sqref="R261:AD263">
    <cfRule type="cellIs" dxfId="63" priority="876" operator="between">
      <formula>-73.5</formula>
      <formula>-72</formula>
    </cfRule>
  </conditionalFormatting>
  <conditionalFormatting sqref="R261:AD263">
    <cfRule type="cellIs" dxfId="64" priority="877" operator="between">
      <formula>-72</formula>
      <formula>-70.501</formula>
    </cfRule>
  </conditionalFormatting>
  <conditionalFormatting sqref="R261:AD263">
    <cfRule type="cellIs" dxfId="65" priority="878" operator="between">
      <formula>-70.5</formula>
      <formula>-69.001</formula>
    </cfRule>
  </conditionalFormatting>
  <conditionalFormatting sqref="R261:AD263">
    <cfRule type="cellIs" dxfId="66" priority="879" operator="between">
      <formula>-69</formula>
      <formula>-67.501</formula>
    </cfRule>
  </conditionalFormatting>
  <conditionalFormatting sqref="R261:AD263">
    <cfRule type="cellIs" dxfId="67" priority="880" operator="between">
      <formula>-67.5</formula>
      <formula>-66.001</formula>
    </cfRule>
  </conditionalFormatting>
  <conditionalFormatting sqref="R261:AD263">
    <cfRule type="cellIs" dxfId="68" priority="881" operator="between">
      <formula>-66</formula>
      <formula>-64.501</formula>
    </cfRule>
  </conditionalFormatting>
  <conditionalFormatting sqref="R261:AD263">
    <cfRule type="cellIs" dxfId="69" priority="882" operator="between">
      <formula>-64.5</formula>
      <formula>-63.001</formula>
    </cfRule>
  </conditionalFormatting>
  <conditionalFormatting sqref="R261:AD263">
    <cfRule type="cellIs" dxfId="70" priority="883" operator="between">
      <formula>-63</formula>
      <formula>-61.501</formula>
    </cfRule>
  </conditionalFormatting>
  <conditionalFormatting sqref="R261:AD263">
    <cfRule type="cellIs" dxfId="71" priority="884" operator="between">
      <formula>-61.5</formula>
      <formula>-60.001</formula>
    </cfRule>
  </conditionalFormatting>
  <conditionalFormatting sqref="R261:AD263">
    <cfRule type="cellIs" dxfId="72" priority="885" operator="between">
      <formula>-60</formula>
      <formula>-58.501</formula>
    </cfRule>
  </conditionalFormatting>
  <conditionalFormatting sqref="R261:AD263">
    <cfRule type="cellIs" dxfId="73" priority="886" operator="between">
      <formula>-58.5</formula>
      <formula>-57.001</formula>
    </cfRule>
  </conditionalFormatting>
  <conditionalFormatting sqref="R261:AD263">
    <cfRule type="cellIs" dxfId="74" priority="887" operator="between">
      <formula>-57</formula>
      <formula>-55.501</formula>
    </cfRule>
  </conditionalFormatting>
  <conditionalFormatting sqref="R261:AD263">
    <cfRule type="cellIs" dxfId="75" priority="888" operator="between">
      <formula>-55.5</formula>
      <formula>-54.001</formula>
    </cfRule>
  </conditionalFormatting>
  <conditionalFormatting sqref="R261:AD263">
    <cfRule type="cellIs" dxfId="76" priority="889" operator="between">
      <formula>-54</formula>
      <formula>-52.501</formula>
    </cfRule>
  </conditionalFormatting>
  <conditionalFormatting sqref="R261:AD263">
    <cfRule type="cellIs" dxfId="77" priority="890" operator="between">
      <formula>-52.5</formula>
      <formula>-51.001</formula>
    </cfRule>
  </conditionalFormatting>
  <conditionalFormatting sqref="R261:AD263">
    <cfRule type="cellIs" dxfId="78" priority="891" operator="between">
      <formula>-51</formula>
      <formula>-49.501</formula>
    </cfRule>
  </conditionalFormatting>
  <conditionalFormatting sqref="R261:AD263">
    <cfRule type="cellIs" dxfId="79" priority="892" operator="between">
      <formula>-49.5</formula>
      <formula>-48.001</formula>
    </cfRule>
  </conditionalFormatting>
  <conditionalFormatting sqref="R261:AD263">
    <cfRule type="cellIs" dxfId="80" priority="893" operator="between">
      <formula>-48</formula>
      <formula>-46.501</formula>
    </cfRule>
  </conditionalFormatting>
  <conditionalFormatting sqref="R261:AD263">
    <cfRule type="cellIs" dxfId="81" priority="894" operator="between">
      <formula>-46.5</formula>
      <formula>-45.001</formula>
    </cfRule>
  </conditionalFormatting>
  <conditionalFormatting sqref="R261:AD263">
    <cfRule type="cellIs" dxfId="82" priority="895" operator="between">
      <formula>-45</formula>
      <formula>-43.501</formula>
    </cfRule>
  </conditionalFormatting>
  <conditionalFormatting sqref="R261:AD263">
    <cfRule type="cellIs" dxfId="83" priority="896" operator="between">
      <formula>-37.5</formula>
      <formula>-36.001</formula>
    </cfRule>
  </conditionalFormatting>
  <conditionalFormatting sqref="R261:AD263">
    <cfRule type="cellIs" dxfId="84" priority="897" operator="between">
      <formula>-43.5</formula>
      <formula>-42.001</formula>
    </cfRule>
  </conditionalFormatting>
  <conditionalFormatting sqref="R261:AD263">
    <cfRule type="cellIs" dxfId="85" priority="898" operator="between">
      <formula>-42</formula>
      <formula>-40.501</formula>
    </cfRule>
  </conditionalFormatting>
  <conditionalFormatting sqref="R261:AD263">
    <cfRule type="cellIs" dxfId="86" priority="899" operator="between">
      <formula>-40.5</formula>
      <formula>-39.001</formula>
    </cfRule>
  </conditionalFormatting>
  <conditionalFormatting sqref="R261:AD263">
    <cfRule type="cellIs" dxfId="87" priority="900" operator="between">
      <formula>-39</formula>
      <formula>-37.501</formula>
    </cfRule>
  </conditionalFormatting>
  <conditionalFormatting sqref="R261:AD263">
    <cfRule type="cellIs" dxfId="88" priority="901" operator="between">
      <formula>-36</formula>
      <formula>-34.501</formula>
    </cfRule>
  </conditionalFormatting>
  <conditionalFormatting sqref="R261:AD263">
    <cfRule type="cellIs" dxfId="89" priority="902" operator="between">
      <formula>-34.5</formula>
      <formula>-33.001</formula>
    </cfRule>
  </conditionalFormatting>
  <conditionalFormatting sqref="R261:AD263">
    <cfRule type="cellIs" dxfId="90" priority="903" operator="between">
      <formula>-33</formula>
      <formula>-31.501</formula>
    </cfRule>
  </conditionalFormatting>
  <conditionalFormatting sqref="R261:AD263">
    <cfRule type="cellIs" dxfId="91" priority="904" operator="between">
      <formula>-31.5</formula>
      <formula>-30.001</formula>
    </cfRule>
  </conditionalFormatting>
  <conditionalFormatting sqref="R261:AD263">
    <cfRule type="cellIs" dxfId="92" priority="905" operator="between">
      <formula>-30</formula>
      <formula>-28.501</formula>
    </cfRule>
  </conditionalFormatting>
  <conditionalFormatting sqref="R261:AD263">
    <cfRule type="cellIs" dxfId="93" priority="906" operator="between">
      <formula>-28.5</formula>
      <formula>-27.001</formula>
    </cfRule>
  </conditionalFormatting>
  <conditionalFormatting sqref="R261:AD263">
    <cfRule type="cellIs" dxfId="94" priority="907" operator="between">
      <formula>-27</formula>
      <formula>-25.501</formula>
    </cfRule>
  </conditionalFormatting>
  <conditionalFormatting sqref="R261:AD263">
    <cfRule type="cellIs" dxfId="95" priority="908" operator="between">
      <formula>-25.5</formula>
      <formula>-24.001</formula>
    </cfRule>
  </conditionalFormatting>
  <conditionalFormatting sqref="R261:AD263">
    <cfRule type="cellIs" dxfId="96" priority="909" operator="between">
      <formula>-24</formula>
      <formula>-22.501</formula>
    </cfRule>
  </conditionalFormatting>
  <conditionalFormatting sqref="R261:AD263">
    <cfRule type="cellIs" dxfId="97" priority="910" operator="between">
      <formula>-22.5</formula>
      <formula>-21.001</formula>
    </cfRule>
  </conditionalFormatting>
  <conditionalFormatting sqref="R261:AD263">
    <cfRule type="cellIs" dxfId="98" priority="911" operator="between">
      <formula>-21</formula>
      <formula>-19.501</formula>
    </cfRule>
  </conditionalFormatting>
  <conditionalFormatting sqref="R261:AD263">
    <cfRule type="cellIs" dxfId="99" priority="912" operator="between">
      <formula>-19.5</formula>
      <formula>-18.001</formula>
    </cfRule>
  </conditionalFormatting>
  <conditionalFormatting sqref="R261:AD263">
    <cfRule type="cellIs" dxfId="100" priority="913" operator="between">
      <formula>-18</formula>
      <formula>-16.501</formula>
    </cfRule>
  </conditionalFormatting>
  <conditionalFormatting sqref="R261:AD263">
    <cfRule type="cellIs" dxfId="43" priority="914" operator="between">
      <formula>-16.5</formula>
      <formula>-15.001</formula>
    </cfRule>
  </conditionalFormatting>
  <conditionalFormatting sqref="R261:AD263">
    <cfRule type="cellIs" dxfId="101" priority="915" operator="between">
      <formula>-15</formula>
      <formula>-13.501</formula>
    </cfRule>
  </conditionalFormatting>
  <conditionalFormatting sqref="R261:AD263">
    <cfRule type="cellIs" dxfId="102" priority="916" operator="between">
      <formula>-13.5</formula>
      <formula>-12.001</formula>
    </cfRule>
  </conditionalFormatting>
  <conditionalFormatting sqref="R261:AD263">
    <cfRule type="cellIs" dxfId="103" priority="917" operator="between">
      <formula>-12</formula>
      <formula>-10.501</formula>
    </cfRule>
  </conditionalFormatting>
  <conditionalFormatting sqref="R261:AD263">
    <cfRule type="cellIs" dxfId="104" priority="918" operator="between">
      <formula>-10.5</formula>
      <formula>-9.001</formula>
    </cfRule>
  </conditionalFormatting>
  <conditionalFormatting sqref="R261:AD263">
    <cfRule type="cellIs" dxfId="105" priority="919" operator="between">
      <formula>-9</formula>
      <formula>-7.501</formula>
    </cfRule>
  </conditionalFormatting>
  <conditionalFormatting sqref="R261:AD263">
    <cfRule type="cellIs" dxfId="106" priority="920" operator="between">
      <formula>-7.5</formula>
      <formula>-6.001</formula>
    </cfRule>
  </conditionalFormatting>
  <conditionalFormatting sqref="R261:AD263">
    <cfRule type="cellIs" dxfId="107" priority="921" operator="between">
      <formula>-6</formula>
      <formula>-4.501</formula>
    </cfRule>
  </conditionalFormatting>
  <conditionalFormatting sqref="R261:AD263">
    <cfRule type="cellIs" dxfId="108" priority="922" operator="between">
      <formula>-4.5</formula>
      <formula>-3.001</formula>
    </cfRule>
  </conditionalFormatting>
  <conditionalFormatting sqref="R261:AD263">
    <cfRule type="cellIs" dxfId="109" priority="923" operator="between">
      <formula>-3</formula>
      <formula>-1.501</formula>
    </cfRule>
  </conditionalFormatting>
  <conditionalFormatting sqref="R261:AD263">
    <cfRule type="cellIs" dxfId="110" priority="924" operator="between">
      <formula>-1.5</formula>
      <formula>-0.001</formula>
    </cfRule>
  </conditionalFormatting>
  <conditionalFormatting sqref="R261:AD263">
    <cfRule type="cellIs" dxfId="111" priority="925" operator="between">
      <formula>0</formula>
      <formula>1.499</formula>
    </cfRule>
  </conditionalFormatting>
  <conditionalFormatting sqref="R261:AD263">
    <cfRule type="cellIs" dxfId="112" priority="926" operator="between">
      <formula>1.5</formula>
      <formula>2.999</formula>
    </cfRule>
  </conditionalFormatting>
  <conditionalFormatting sqref="R261:AD263">
    <cfRule type="cellIs" dxfId="113" priority="927" operator="between">
      <formula>3</formula>
      <formula>4.499</formula>
    </cfRule>
  </conditionalFormatting>
  <conditionalFormatting sqref="R261:AD263">
    <cfRule type="cellIs" dxfId="114" priority="928" operator="between">
      <formula>4.5</formula>
      <formula>5.999</formula>
    </cfRule>
  </conditionalFormatting>
  <conditionalFormatting sqref="R261:AD263">
    <cfRule type="cellIs" dxfId="115" priority="929" operator="between">
      <formula>6</formula>
      <formula>7.499</formula>
    </cfRule>
  </conditionalFormatting>
  <conditionalFormatting sqref="R261:AD263">
    <cfRule type="cellIs" dxfId="116" priority="930" operator="between">
      <formula>7.5</formula>
      <formula>8.999</formula>
    </cfRule>
  </conditionalFormatting>
  <conditionalFormatting sqref="R261:AD263">
    <cfRule type="cellIs" dxfId="117" priority="931" operator="between">
      <formula>9</formula>
      <formula>10.499</formula>
    </cfRule>
  </conditionalFormatting>
  <conditionalFormatting sqref="R261:AD263">
    <cfRule type="cellIs" dxfId="118" priority="932" operator="between">
      <formula>10.5</formula>
      <formula>11.999</formula>
    </cfRule>
  </conditionalFormatting>
  <conditionalFormatting sqref="R261:AD263">
    <cfRule type="cellIs" dxfId="119" priority="933" operator="between">
      <formula>12</formula>
      <formula>13.499</formula>
    </cfRule>
  </conditionalFormatting>
  <conditionalFormatting sqref="R261:AD263">
    <cfRule type="cellIs" dxfId="120" priority="934" operator="between">
      <formula>13.5</formula>
      <formula>14.999</formula>
    </cfRule>
  </conditionalFormatting>
  <conditionalFormatting sqref="R261:AD263">
    <cfRule type="cellIs" dxfId="121" priority="935" operator="between">
      <formula>15</formula>
      <formula>16.499</formula>
    </cfRule>
  </conditionalFormatting>
  <conditionalFormatting sqref="R261:AD263">
    <cfRule type="cellIs" dxfId="122" priority="936" operator="between">
      <formula>16.5</formula>
      <formula>17.999</formula>
    </cfRule>
  </conditionalFormatting>
  <conditionalFormatting sqref="R261:AD263">
    <cfRule type="cellIs" dxfId="123" priority="937" operator="between">
      <formula>18</formula>
      <formula>19.499</formula>
    </cfRule>
  </conditionalFormatting>
  <conditionalFormatting sqref="R261:AD263">
    <cfRule type="cellIs" dxfId="29" priority="938" operator="between">
      <formula>19.5</formula>
      <formula>20.999</formula>
    </cfRule>
  </conditionalFormatting>
  <conditionalFormatting sqref="R261:AD263">
    <cfRule type="cellIs" dxfId="124" priority="939" operator="between">
      <formula>21</formula>
      <formula>22.5</formula>
    </cfRule>
  </conditionalFormatting>
  <conditionalFormatting sqref="R261:AD263">
    <cfRule type="cellIs" dxfId="125" priority="940" operator="between">
      <formula>22.5</formula>
      <formula>23.999</formula>
    </cfRule>
  </conditionalFormatting>
  <conditionalFormatting sqref="R261:AD263">
    <cfRule type="cellIs" dxfId="126" priority="941" operator="between">
      <formula>24</formula>
      <formula>25.499</formula>
    </cfRule>
  </conditionalFormatting>
  <conditionalFormatting sqref="R261:AD263">
    <cfRule type="cellIs" dxfId="27" priority="942" operator="between">
      <formula>25.5</formula>
      <formula>26.999</formula>
    </cfRule>
  </conditionalFormatting>
  <conditionalFormatting sqref="R261:AD263">
    <cfRule type="cellIs" dxfId="127" priority="943" operator="between">
      <formula>27</formula>
      <formula>28.499</formula>
    </cfRule>
  </conditionalFormatting>
  <conditionalFormatting sqref="R261:AD263">
    <cfRule type="cellIs" dxfId="26" priority="944" operator="between">
      <formula>28.5</formula>
      <formula>29.999</formula>
    </cfRule>
  </conditionalFormatting>
  <conditionalFormatting sqref="R261:AD263">
    <cfRule type="cellIs" dxfId="128" priority="945" operator="between">
      <formula>30</formula>
      <formula>31.499</formula>
    </cfRule>
  </conditionalFormatting>
  <conditionalFormatting sqref="R261:AD263">
    <cfRule type="cellIs" dxfId="25" priority="946" operator="between">
      <formula>31.5</formula>
      <formula>32.999</formula>
    </cfRule>
  </conditionalFormatting>
  <conditionalFormatting sqref="R261:AD263">
    <cfRule type="cellIs" dxfId="129" priority="947" operator="between">
      <formula>33</formula>
      <formula>34.499</formula>
    </cfRule>
  </conditionalFormatting>
  <conditionalFormatting sqref="R261:AD263">
    <cfRule type="cellIs" dxfId="130" priority="948" operator="between">
      <formula>34.5</formula>
      <formula>35.999</formula>
    </cfRule>
  </conditionalFormatting>
  <conditionalFormatting sqref="R261:AD263">
    <cfRule type="cellIs" dxfId="23" priority="949" operator="between">
      <formula>36</formula>
      <formula>37.499</formula>
    </cfRule>
  </conditionalFormatting>
  <conditionalFormatting sqref="R261:AD263">
    <cfRule type="cellIs" dxfId="131" priority="950" operator="between">
      <formula>37.5</formula>
      <formula>38.999</formula>
    </cfRule>
  </conditionalFormatting>
  <conditionalFormatting sqref="R261:AD263">
    <cfRule type="cellIs" dxfId="132" priority="951" operator="between">
      <formula>39</formula>
      <formula>40.499</formula>
    </cfRule>
  </conditionalFormatting>
  <conditionalFormatting sqref="R261:AD263">
    <cfRule type="cellIs" dxfId="133" priority="952" operator="between">
      <formula>40.5</formula>
      <formula>41.999</formula>
    </cfRule>
  </conditionalFormatting>
  <conditionalFormatting sqref="R261:AD263">
    <cfRule type="cellIs" dxfId="134" priority="953" operator="between">
      <formula>42</formula>
      <formula>43.499</formula>
    </cfRule>
  </conditionalFormatting>
  <conditionalFormatting sqref="R261:AD263">
    <cfRule type="cellIs" dxfId="135" priority="954" operator="between">
      <formula>43.5</formula>
      <formula>44.999</formula>
    </cfRule>
  </conditionalFormatting>
  <conditionalFormatting sqref="R261:AD263">
    <cfRule type="cellIs" dxfId="136" priority="955" operator="between">
      <formula>45</formula>
      <formula>46.499</formula>
    </cfRule>
  </conditionalFormatting>
  <conditionalFormatting sqref="R261:AD263">
    <cfRule type="cellIs" dxfId="137" priority="956" operator="between">
      <formula>46.5</formula>
      <formula>47.999</formula>
    </cfRule>
  </conditionalFormatting>
  <conditionalFormatting sqref="R261:AD263">
    <cfRule type="cellIs" dxfId="17" priority="957" operator="between">
      <formula>48</formula>
      <formula>49.499</formula>
    </cfRule>
  </conditionalFormatting>
  <conditionalFormatting sqref="R261:AD263">
    <cfRule type="cellIs" dxfId="138" priority="958" operator="between">
      <formula>49.5</formula>
      <formula>50.999</formula>
    </cfRule>
  </conditionalFormatting>
  <conditionalFormatting sqref="R261:AD263">
    <cfRule type="cellIs" dxfId="139" priority="959" operator="between">
      <formula>51</formula>
      <formula>52.499</formula>
    </cfRule>
  </conditionalFormatting>
  <conditionalFormatting sqref="R261:AD263">
    <cfRule type="cellIs" dxfId="140" priority="960" operator="between">
      <formula>52.5</formula>
      <formula>53.999</formula>
    </cfRule>
  </conditionalFormatting>
  <conditionalFormatting sqref="R261:AD263">
    <cfRule type="cellIs" dxfId="141" priority="961" operator="between">
      <formula>54</formula>
      <formula>55.499</formula>
    </cfRule>
  </conditionalFormatting>
  <conditionalFormatting sqref="R261:AD263">
    <cfRule type="cellIs" dxfId="16" priority="962" operator="between">
      <formula>-60</formula>
      <formula>-273</formula>
    </cfRule>
  </conditionalFormatting>
  <conditionalFormatting sqref="R137:AD252 R253:AC260 AD253:AD259">
    <cfRule type="cellIs" dxfId="51" priority="963" operator="between">
      <formula>-273</formula>
      <formula>-88.5001</formula>
    </cfRule>
  </conditionalFormatting>
  <conditionalFormatting sqref="R137:AD252 R253:AC260 AD253:AD259">
    <cfRule type="cellIs" dxfId="16" priority="964" operator="between">
      <formula>-29.9999</formula>
      <formula>-0.001</formula>
    </cfRule>
  </conditionalFormatting>
  <conditionalFormatting sqref="R137:AD252 R253:AC260 AD253:AD259">
    <cfRule type="cellIs" dxfId="16" priority="965" operator="between">
      <formula>36</formula>
      <formula>100</formula>
    </cfRule>
  </conditionalFormatting>
  <conditionalFormatting sqref="R137:AD252 R253:AC260 AD253:AD259">
    <cfRule type="cellIs" dxfId="52" priority="966" operator="between">
      <formula>55.5</formula>
      <formula>100</formula>
    </cfRule>
  </conditionalFormatting>
  <conditionalFormatting sqref="R137:AD252 R253:AC260 AD253:AD259">
    <cfRule type="cellIs" dxfId="53" priority="967" operator="between">
      <formula>-88.5</formula>
      <formula>-87.001</formula>
    </cfRule>
  </conditionalFormatting>
  <conditionalFormatting sqref="R137:AD252 R253:AC260 AD253:AD259">
    <cfRule type="cellIs" dxfId="54" priority="968" operator="between">
      <formula>-87</formula>
      <formula>-85.501</formula>
    </cfRule>
  </conditionalFormatting>
  <conditionalFormatting sqref="R137:AD252 R253:AC260 AD253:AD259">
    <cfRule type="cellIs" dxfId="55" priority="969" operator="between">
      <formula>-85.5</formula>
      <formula>-84.001</formula>
    </cfRule>
  </conditionalFormatting>
  <conditionalFormatting sqref="R137:AD252 R253:AC260 AD253:AD259">
    <cfRule type="cellIs" dxfId="56" priority="970" operator="between">
      <formula>-84</formula>
      <formula>-82.501</formula>
    </cfRule>
  </conditionalFormatting>
  <conditionalFormatting sqref="R137:AD252 R253:AC260 AD253:AD259">
    <cfRule type="cellIs" dxfId="57" priority="971" operator="between">
      <formula>-82.5</formula>
      <formula>-81.001</formula>
    </cfRule>
  </conditionalFormatting>
  <conditionalFormatting sqref="R137:AD252 R253:AC260 AD253:AD259">
    <cfRule type="cellIs" dxfId="58" priority="972" operator="between">
      <formula>-81</formula>
      <formula>-79.5</formula>
    </cfRule>
  </conditionalFormatting>
  <conditionalFormatting sqref="R137:AD252 R253:AC260 AD253:AD259">
    <cfRule type="cellIs" dxfId="59" priority="973" operator="between">
      <formula>-79.5</formula>
      <formula>-78.001</formula>
    </cfRule>
  </conditionalFormatting>
  <conditionalFormatting sqref="R137:AD252 R253:AC260 AD253:AD259">
    <cfRule type="cellIs" dxfId="60" priority="974" operator="between">
      <formula>-78</formula>
      <formula>-76.5</formula>
    </cfRule>
  </conditionalFormatting>
  <conditionalFormatting sqref="R137:AD252 R253:AC260 AD253:AD259">
    <cfRule type="cellIs" dxfId="61" priority="975" operator="between">
      <formula>-76.5</formula>
      <formula>-75.001</formula>
    </cfRule>
  </conditionalFormatting>
  <conditionalFormatting sqref="R137:AD252 R253:AC260 AD253:AD259">
    <cfRule type="cellIs" dxfId="62" priority="976" operator="between">
      <formula>-75</formula>
      <formula>-73.501</formula>
    </cfRule>
  </conditionalFormatting>
  <conditionalFormatting sqref="R137:AD252 R253:AC260 AD253:AD259">
    <cfRule type="cellIs" dxfId="63" priority="977" operator="between">
      <formula>-73.5</formula>
      <formula>-72</formula>
    </cfRule>
  </conditionalFormatting>
  <conditionalFormatting sqref="R137:AD252 R253:AC260 AD253:AD259">
    <cfRule type="cellIs" dxfId="64" priority="978" operator="between">
      <formula>-72</formula>
      <formula>-70.501</formula>
    </cfRule>
  </conditionalFormatting>
  <conditionalFormatting sqref="R137:AD252 R253:AC260 AD253:AD259">
    <cfRule type="cellIs" dxfId="65" priority="979" operator="between">
      <formula>-70.5</formula>
      <formula>-69.001</formula>
    </cfRule>
  </conditionalFormatting>
  <conditionalFormatting sqref="R137:AD252 R253:AC260 AD253:AD259">
    <cfRule type="cellIs" dxfId="66" priority="980" operator="between">
      <formula>-69</formula>
      <formula>-67.501</formula>
    </cfRule>
  </conditionalFormatting>
  <conditionalFormatting sqref="R137:AD252 R253:AC260 AD253:AD259">
    <cfRule type="cellIs" dxfId="67" priority="981" operator="between">
      <formula>-67.5</formula>
      <formula>-66.001</formula>
    </cfRule>
  </conditionalFormatting>
  <conditionalFormatting sqref="R137:AD252 R253:AC260 AD253:AD259">
    <cfRule type="cellIs" dxfId="68" priority="982" operator="between">
      <formula>-66</formula>
      <formula>-64.501</formula>
    </cfRule>
  </conditionalFormatting>
  <conditionalFormatting sqref="R137:AD252 R253:AC260 AD253:AD259">
    <cfRule type="cellIs" dxfId="69" priority="983" operator="between">
      <formula>-64.5</formula>
      <formula>-63.001</formula>
    </cfRule>
  </conditionalFormatting>
  <conditionalFormatting sqref="R137:AD252 R253:AC260 AD253:AD259">
    <cfRule type="cellIs" dxfId="70" priority="984" operator="between">
      <formula>-63</formula>
      <formula>-61.501</formula>
    </cfRule>
  </conditionalFormatting>
  <conditionalFormatting sqref="R137:AD252 R253:AC260 AD253:AD259">
    <cfRule type="cellIs" dxfId="71" priority="985" operator="between">
      <formula>-61.5</formula>
      <formula>-60.001</formula>
    </cfRule>
  </conditionalFormatting>
  <conditionalFormatting sqref="R137:AD252 R253:AC260 AD253:AD259">
    <cfRule type="cellIs" dxfId="72" priority="986" operator="between">
      <formula>-60</formula>
      <formula>-58.501</formula>
    </cfRule>
  </conditionalFormatting>
  <conditionalFormatting sqref="R137:AD252 R253:AC260 AD253:AD259">
    <cfRule type="cellIs" dxfId="73" priority="987" operator="between">
      <formula>-58.5</formula>
      <formula>-57.001</formula>
    </cfRule>
  </conditionalFormatting>
  <conditionalFormatting sqref="R137:AD252 R253:AC260 AD253:AD259">
    <cfRule type="cellIs" dxfId="74" priority="988" operator="between">
      <formula>-57</formula>
      <formula>-55.501</formula>
    </cfRule>
  </conditionalFormatting>
  <conditionalFormatting sqref="R137:AD252 R253:AC260 AD253:AD259">
    <cfRule type="cellIs" dxfId="75" priority="989" operator="between">
      <formula>-55.5</formula>
      <formula>-54.001</formula>
    </cfRule>
  </conditionalFormatting>
  <conditionalFormatting sqref="R137:AD252 R253:AC260 AD253:AD259">
    <cfRule type="cellIs" dxfId="76" priority="990" operator="between">
      <formula>-54</formula>
      <formula>-52.501</formula>
    </cfRule>
  </conditionalFormatting>
  <conditionalFormatting sqref="R137:AD252 R253:AC260 AD253:AD259">
    <cfRule type="cellIs" dxfId="77" priority="991" operator="between">
      <formula>-52.5</formula>
      <formula>-51.001</formula>
    </cfRule>
  </conditionalFormatting>
  <conditionalFormatting sqref="R137:AD252 R253:AC260 AD253:AD259">
    <cfRule type="cellIs" dxfId="78" priority="992" operator="between">
      <formula>-51</formula>
      <formula>-49.501</formula>
    </cfRule>
  </conditionalFormatting>
  <conditionalFormatting sqref="R137:AD252 R253:AC260 AD253:AD259">
    <cfRule type="cellIs" dxfId="79" priority="993" operator="between">
      <formula>-49.5</formula>
      <formula>-48.001</formula>
    </cfRule>
  </conditionalFormatting>
  <conditionalFormatting sqref="R137:AD252 R253:AC260 AD253:AD259">
    <cfRule type="cellIs" dxfId="80" priority="994" operator="between">
      <formula>-48</formula>
      <formula>-46.501</formula>
    </cfRule>
  </conditionalFormatting>
  <conditionalFormatting sqref="R137:AD252 R253:AC260 AD253:AD259">
    <cfRule type="cellIs" dxfId="81" priority="995" operator="between">
      <formula>-46.5</formula>
      <formula>-45.001</formula>
    </cfRule>
  </conditionalFormatting>
  <conditionalFormatting sqref="R137:AD252 R253:AC260 AD253:AD259">
    <cfRule type="cellIs" dxfId="82" priority="996" operator="between">
      <formula>-45</formula>
      <formula>-43.501</formula>
    </cfRule>
  </conditionalFormatting>
  <conditionalFormatting sqref="R137:AD252 R253:AC260 AD253:AD259">
    <cfRule type="cellIs" dxfId="83" priority="997" operator="between">
      <formula>-37.5</formula>
      <formula>-36.001</formula>
    </cfRule>
  </conditionalFormatting>
  <conditionalFormatting sqref="R137:AD252 R253:AC260 AD253:AD259">
    <cfRule type="cellIs" dxfId="84" priority="998" operator="between">
      <formula>-43.5</formula>
      <formula>-42.001</formula>
    </cfRule>
  </conditionalFormatting>
  <conditionalFormatting sqref="R137:AD252 R253:AC260 AD253:AD259">
    <cfRule type="cellIs" dxfId="85" priority="999" operator="between">
      <formula>-42</formula>
      <formula>-40.501</formula>
    </cfRule>
  </conditionalFormatting>
  <conditionalFormatting sqref="R137:AD252 R253:AC260 AD253:AD259">
    <cfRule type="cellIs" dxfId="86" priority="1000" operator="between">
      <formula>-40.5</formula>
      <formula>-39.001</formula>
    </cfRule>
  </conditionalFormatting>
  <conditionalFormatting sqref="R137:AD252 R253:AC260 AD253:AD259">
    <cfRule type="cellIs" dxfId="87" priority="1001" operator="between">
      <formula>-39</formula>
      <formula>-37.501</formula>
    </cfRule>
  </conditionalFormatting>
  <conditionalFormatting sqref="R137:AD252 R253:AC260 AD253:AD259">
    <cfRule type="cellIs" dxfId="88" priority="1002" operator="between">
      <formula>-36</formula>
      <formula>-34.501</formula>
    </cfRule>
  </conditionalFormatting>
  <conditionalFormatting sqref="R137:AD252 R253:AC260 AD253:AD259">
    <cfRule type="cellIs" dxfId="89" priority="1003" operator="between">
      <formula>-34.5</formula>
      <formula>-33.001</formula>
    </cfRule>
  </conditionalFormatting>
  <conditionalFormatting sqref="R137:AD252 R253:AC260 AD253:AD259">
    <cfRule type="cellIs" dxfId="90" priority="1004" operator="between">
      <formula>-33</formula>
      <formula>-31.501</formula>
    </cfRule>
  </conditionalFormatting>
  <conditionalFormatting sqref="R137:AD252 R253:AC260 AD253:AD259">
    <cfRule type="cellIs" dxfId="91" priority="1005" operator="between">
      <formula>-31.5</formula>
      <formula>-30.001</formula>
    </cfRule>
  </conditionalFormatting>
  <conditionalFormatting sqref="R137:AD252 R253:AC260 AD253:AD259">
    <cfRule type="cellIs" dxfId="92" priority="1006" operator="between">
      <formula>-30</formula>
      <formula>-28.501</formula>
    </cfRule>
  </conditionalFormatting>
  <conditionalFormatting sqref="R137:AD252 R253:AC260 AD253:AD259">
    <cfRule type="cellIs" dxfId="93" priority="1007" operator="between">
      <formula>-28.5</formula>
      <formula>-27.001</formula>
    </cfRule>
  </conditionalFormatting>
  <conditionalFormatting sqref="R137:AD252 R253:AC260 AD253:AD259">
    <cfRule type="cellIs" dxfId="94" priority="1008" operator="between">
      <formula>-27</formula>
      <formula>-25.501</formula>
    </cfRule>
  </conditionalFormatting>
  <conditionalFormatting sqref="R137:AD252 R253:AC260 AD253:AD259">
    <cfRule type="cellIs" dxfId="95" priority="1009" operator="between">
      <formula>-25.5</formula>
      <formula>-24.001</formula>
    </cfRule>
  </conditionalFormatting>
  <conditionalFormatting sqref="R137:AD252 R253:AC260 AD253:AD259">
    <cfRule type="cellIs" dxfId="96" priority="1010" operator="between">
      <formula>-24</formula>
      <formula>-22.501</formula>
    </cfRule>
  </conditionalFormatting>
  <conditionalFormatting sqref="R137:AD252 R253:AC260 AD253:AD259">
    <cfRule type="cellIs" dxfId="97" priority="1011" operator="between">
      <formula>-22.5</formula>
      <formula>-21.001</formula>
    </cfRule>
  </conditionalFormatting>
  <conditionalFormatting sqref="R137:AD252 R253:AC260 AD253:AD259">
    <cfRule type="cellIs" dxfId="98" priority="1012" operator="between">
      <formula>-21</formula>
      <formula>-19.501</formula>
    </cfRule>
  </conditionalFormatting>
  <conditionalFormatting sqref="R137:AD252 R253:AC260 AD253:AD259">
    <cfRule type="cellIs" dxfId="99" priority="1013" operator="between">
      <formula>-19.5</formula>
      <formula>-18.001</formula>
    </cfRule>
  </conditionalFormatting>
  <conditionalFormatting sqref="R137:AD252 R253:AC260 AD253:AD259">
    <cfRule type="cellIs" dxfId="100" priority="1014" operator="between">
      <formula>-18</formula>
      <formula>-16.501</formula>
    </cfRule>
  </conditionalFormatting>
  <conditionalFormatting sqref="R137:AD252 R253:AC260 AD253:AD259">
    <cfRule type="cellIs" dxfId="43" priority="1015" operator="between">
      <formula>-16.5</formula>
      <formula>-15.001</formula>
    </cfRule>
  </conditionalFormatting>
  <conditionalFormatting sqref="R137:AD252 R253:AC260 AD253:AD259">
    <cfRule type="cellIs" dxfId="101" priority="1016" operator="between">
      <formula>-15</formula>
      <formula>-13.501</formula>
    </cfRule>
  </conditionalFormatting>
  <conditionalFormatting sqref="R137:AD252 R253:AC260 AD253:AD259">
    <cfRule type="cellIs" dxfId="102" priority="1017" operator="between">
      <formula>-13.5</formula>
      <formula>-12.001</formula>
    </cfRule>
  </conditionalFormatting>
  <conditionalFormatting sqref="R137:AD252 R253:AC260 AD253:AD259">
    <cfRule type="cellIs" dxfId="103" priority="1018" operator="between">
      <formula>-12</formula>
      <formula>-10.501</formula>
    </cfRule>
  </conditionalFormatting>
  <conditionalFormatting sqref="R137:AD252 R253:AC260 AD253:AD259">
    <cfRule type="cellIs" dxfId="104" priority="1019" operator="between">
      <formula>-10.5</formula>
      <formula>-9.001</formula>
    </cfRule>
  </conditionalFormatting>
  <conditionalFormatting sqref="R137:AD252 R253:AC260 AD253:AD259">
    <cfRule type="cellIs" dxfId="105" priority="1020" operator="between">
      <formula>-9</formula>
      <formula>-7.501</formula>
    </cfRule>
  </conditionalFormatting>
  <conditionalFormatting sqref="R137:AD252 R253:AC260 AD253:AD259">
    <cfRule type="cellIs" dxfId="106" priority="1021" operator="between">
      <formula>-7.5</formula>
      <formula>-6.001</formula>
    </cfRule>
  </conditionalFormatting>
  <conditionalFormatting sqref="R137:AD252 R253:AC260 AD253:AD259">
    <cfRule type="cellIs" dxfId="107" priority="1022" operator="between">
      <formula>-6</formula>
      <formula>-4.501</formula>
    </cfRule>
  </conditionalFormatting>
  <conditionalFormatting sqref="R137:AD252 R253:AC260 AD253:AD259">
    <cfRule type="cellIs" dxfId="108" priority="1023" operator="between">
      <formula>-4.5</formula>
      <formula>-3.001</formula>
    </cfRule>
  </conditionalFormatting>
  <conditionalFormatting sqref="R137:AD252 R253:AC260 AD253:AD259">
    <cfRule type="cellIs" dxfId="109" priority="1024" operator="between">
      <formula>-3</formula>
      <formula>-1.501</formula>
    </cfRule>
  </conditionalFormatting>
  <conditionalFormatting sqref="R137:AD252 R253:AC260 AD253:AD259">
    <cfRule type="cellIs" dxfId="110" priority="1025" operator="between">
      <formula>-1.5</formula>
      <formula>-0.001</formula>
    </cfRule>
  </conditionalFormatting>
  <conditionalFormatting sqref="R137:AD252 R253:AC260 AD253:AD259">
    <cfRule type="cellIs" dxfId="111" priority="1026" operator="between">
      <formula>0</formula>
      <formula>1.499</formula>
    </cfRule>
  </conditionalFormatting>
  <conditionalFormatting sqref="R137:AD252 R253:AC260 AD253:AD259">
    <cfRule type="cellIs" dxfId="112" priority="1027" operator="between">
      <formula>1.5</formula>
      <formula>2.999</formula>
    </cfRule>
  </conditionalFormatting>
  <conditionalFormatting sqref="R137:AD252 R253:AC260 AD253:AD259">
    <cfRule type="cellIs" dxfId="113" priority="1028" operator="between">
      <formula>3</formula>
      <formula>4.499</formula>
    </cfRule>
  </conditionalFormatting>
  <conditionalFormatting sqref="R137:AD252 R253:AC260 AD253:AD259">
    <cfRule type="cellIs" dxfId="114" priority="1029" operator="between">
      <formula>4.5</formula>
      <formula>5.999</formula>
    </cfRule>
  </conditionalFormatting>
  <conditionalFormatting sqref="R137:AD252 R253:AC260 AD253:AD259">
    <cfRule type="cellIs" dxfId="115" priority="1030" operator="between">
      <formula>6</formula>
      <formula>7.499</formula>
    </cfRule>
  </conditionalFormatting>
  <conditionalFormatting sqref="R137:AD252 R253:AC260 AD253:AD259">
    <cfRule type="cellIs" dxfId="116" priority="1031" operator="between">
      <formula>7.5</formula>
      <formula>8.999</formula>
    </cfRule>
  </conditionalFormatting>
  <conditionalFormatting sqref="R137:AD252 R253:AC260 AD253:AD259">
    <cfRule type="cellIs" dxfId="117" priority="1032" operator="between">
      <formula>9</formula>
      <formula>10.499</formula>
    </cfRule>
  </conditionalFormatting>
  <conditionalFormatting sqref="R137:AD252 R253:AC260 AD253:AD259">
    <cfRule type="cellIs" dxfId="118" priority="1033" operator="between">
      <formula>10.5</formula>
      <formula>11.999</formula>
    </cfRule>
  </conditionalFormatting>
  <conditionalFormatting sqref="R137:AD252 R253:AC260 AD253:AD259">
    <cfRule type="cellIs" dxfId="119" priority="1034" operator="between">
      <formula>12</formula>
      <formula>13.499</formula>
    </cfRule>
  </conditionalFormatting>
  <conditionalFormatting sqref="R137:AD252 R253:AC260 AD253:AD259">
    <cfRule type="cellIs" dxfId="120" priority="1035" operator="between">
      <formula>13.5</formula>
      <formula>14.999</formula>
    </cfRule>
  </conditionalFormatting>
  <conditionalFormatting sqref="R137:AD252 R253:AC260 AD253:AD259">
    <cfRule type="cellIs" dxfId="121" priority="1036" operator="between">
      <formula>15</formula>
      <formula>16.499</formula>
    </cfRule>
  </conditionalFormatting>
  <conditionalFormatting sqref="R137:AD252 R253:AC260 AD253:AD259">
    <cfRule type="cellIs" dxfId="122" priority="1037" operator="between">
      <formula>16.5</formula>
      <formula>17.999</formula>
    </cfRule>
  </conditionalFormatting>
  <conditionalFormatting sqref="R137:AD252 R253:AC260 AD253:AD259">
    <cfRule type="cellIs" dxfId="123" priority="1038" operator="between">
      <formula>18</formula>
      <formula>19.499</formula>
    </cfRule>
  </conditionalFormatting>
  <conditionalFormatting sqref="R137:AD252 R253:AC260 AD253:AD259">
    <cfRule type="cellIs" dxfId="29" priority="1039" operator="between">
      <formula>19.5</formula>
      <formula>20.999</formula>
    </cfRule>
  </conditionalFormatting>
  <conditionalFormatting sqref="R137:AD252 R253:AC260 AD253:AD259">
    <cfRule type="cellIs" dxfId="124" priority="1040" operator="between">
      <formula>21</formula>
      <formula>22.5</formula>
    </cfRule>
  </conditionalFormatting>
  <conditionalFormatting sqref="R137:AD252 R253:AC260 AD253:AD259">
    <cfRule type="cellIs" dxfId="125" priority="1041" operator="between">
      <formula>22.5</formula>
      <formula>23.999</formula>
    </cfRule>
  </conditionalFormatting>
  <conditionalFormatting sqref="R137:AD252 R253:AC260 AD253:AD259">
    <cfRule type="cellIs" dxfId="126" priority="1042" operator="between">
      <formula>24</formula>
      <formula>25.499</formula>
    </cfRule>
  </conditionalFormatting>
  <conditionalFormatting sqref="R137:AD252 R253:AC260 AD253:AD259">
    <cfRule type="cellIs" dxfId="27" priority="1043" operator="between">
      <formula>25.5</formula>
      <formula>26.999</formula>
    </cfRule>
  </conditionalFormatting>
  <conditionalFormatting sqref="R137:AD252 R253:AC260 AD253:AD259">
    <cfRule type="cellIs" dxfId="127" priority="1044" operator="between">
      <formula>27</formula>
      <formula>28.499</formula>
    </cfRule>
  </conditionalFormatting>
  <conditionalFormatting sqref="R137:AD252 R253:AC260 AD253:AD259">
    <cfRule type="cellIs" dxfId="26" priority="1045" operator="between">
      <formula>28.5</formula>
      <formula>29.999</formula>
    </cfRule>
  </conditionalFormatting>
  <conditionalFormatting sqref="R137:AD252 R253:AC260 AD253:AD259">
    <cfRule type="cellIs" dxfId="128" priority="1046" operator="between">
      <formula>30</formula>
      <formula>31.499</formula>
    </cfRule>
  </conditionalFormatting>
  <conditionalFormatting sqref="R137:AD252 R253:AC260 AD253:AD259">
    <cfRule type="cellIs" dxfId="25" priority="1047" operator="between">
      <formula>31.5</formula>
      <formula>32.999</formula>
    </cfRule>
  </conditionalFormatting>
  <conditionalFormatting sqref="R137:AD252 R253:AC260 AD253:AD259">
    <cfRule type="cellIs" dxfId="129" priority="1048" operator="between">
      <formula>33</formula>
      <formula>34.499</formula>
    </cfRule>
  </conditionalFormatting>
  <conditionalFormatting sqref="R137:AD252 R253:AC260 AD253:AD259">
    <cfRule type="cellIs" dxfId="130" priority="1049" operator="between">
      <formula>34.5</formula>
      <formula>35.999</formula>
    </cfRule>
  </conditionalFormatting>
  <conditionalFormatting sqref="R137:AD252 R253:AC260 AD253:AD259">
    <cfRule type="cellIs" dxfId="23" priority="1050" operator="between">
      <formula>36</formula>
      <formula>37.499</formula>
    </cfRule>
  </conditionalFormatting>
  <conditionalFormatting sqref="R137:AD252 R253:AC260 AD253:AD259">
    <cfRule type="cellIs" dxfId="131" priority="1051" operator="between">
      <formula>37.5</formula>
      <formula>38.999</formula>
    </cfRule>
  </conditionalFormatting>
  <conditionalFormatting sqref="R137:AD252 R253:AC260 AD253:AD259">
    <cfRule type="cellIs" dxfId="132" priority="1052" operator="between">
      <formula>39</formula>
      <formula>40.499</formula>
    </cfRule>
  </conditionalFormatting>
  <conditionalFormatting sqref="R137:AD252 R253:AC260 AD253:AD259">
    <cfRule type="cellIs" dxfId="133" priority="1053" operator="between">
      <formula>40.5</formula>
      <formula>41.999</formula>
    </cfRule>
  </conditionalFormatting>
  <conditionalFormatting sqref="R137:AD252 R253:AC260 AD253:AD259">
    <cfRule type="cellIs" dxfId="134" priority="1054" operator="between">
      <formula>42</formula>
      <formula>43.499</formula>
    </cfRule>
  </conditionalFormatting>
  <conditionalFormatting sqref="R137:AD252 R253:AC260 AD253:AD259">
    <cfRule type="cellIs" dxfId="135" priority="1055" operator="between">
      <formula>43.5</formula>
      <formula>44.999</formula>
    </cfRule>
  </conditionalFormatting>
  <conditionalFormatting sqref="R137:AD252 R253:AC260 AD253:AD259">
    <cfRule type="cellIs" dxfId="136" priority="1056" operator="between">
      <formula>45</formula>
      <formula>46.499</formula>
    </cfRule>
  </conditionalFormatting>
  <conditionalFormatting sqref="R137:AD252 R253:AC260 AD253:AD259">
    <cfRule type="cellIs" dxfId="137" priority="1057" operator="between">
      <formula>46.5</formula>
      <formula>47.999</formula>
    </cfRule>
  </conditionalFormatting>
  <conditionalFormatting sqref="R137:AD252 R253:AC260 AD253:AD259">
    <cfRule type="cellIs" dxfId="17" priority="1058" operator="between">
      <formula>48</formula>
      <formula>49.499</formula>
    </cfRule>
  </conditionalFormatting>
  <conditionalFormatting sqref="R137:AD252 R253:AC260 AD253:AD259">
    <cfRule type="cellIs" dxfId="138" priority="1059" operator="between">
      <formula>49.5</formula>
      <formula>50.999</formula>
    </cfRule>
  </conditionalFormatting>
  <conditionalFormatting sqref="R137:AD252 R253:AC260 AD253:AD259">
    <cfRule type="cellIs" dxfId="139" priority="1060" operator="between">
      <formula>51</formula>
      <formula>52.499</formula>
    </cfRule>
  </conditionalFormatting>
  <conditionalFormatting sqref="R137:AD252 R253:AC260 AD253:AD259">
    <cfRule type="cellIs" dxfId="140" priority="1061" operator="between">
      <formula>52.5</formula>
      <formula>53.999</formula>
    </cfRule>
  </conditionalFormatting>
  <conditionalFormatting sqref="R137:AD252 R253:AC260 AD253:AD259">
    <cfRule type="cellIs" dxfId="141" priority="1062" operator="between">
      <formula>54</formula>
      <formula>55.499</formula>
    </cfRule>
  </conditionalFormatting>
  <conditionalFormatting sqref="R137:AD252 R253:AC260 AD253:AD259">
    <cfRule type="cellIs" dxfId="16" priority="1063" operator="between">
      <formula>-60</formula>
      <formula>-273</formula>
    </cfRule>
  </conditionalFormatting>
  <conditionalFormatting sqref="C135:O135">
    <cfRule type="cellIs" dxfId="51" priority="1064" operator="between">
      <formula>-273</formula>
      <formula>-88.5001</formula>
    </cfRule>
  </conditionalFormatting>
  <conditionalFormatting sqref="C135:O135">
    <cfRule type="cellIs" dxfId="16" priority="1065" operator="between">
      <formula>-29.9999</formula>
      <formula>-0.001</formula>
    </cfRule>
  </conditionalFormatting>
  <conditionalFormatting sqref="C135:O135">
    <cfRule type="cellIs" dxfId="16" priority="1066" operator="between">
      <formula>36</formula>
      <formula>100</formula>
    </cfRule>
  </conditionalFormatting>
  <conditionalFormatting sqref="C135:O135">
    <cfRule type="cellIs" dxfId="52" priority="1067" operator="between">
      <formula>55.5</formula>
      <formula>100</formula>
    </cfRule>
  </conditionalFormatting>
  <conditionalFormatting sqref="C135:O135">
    <cfRule type="cellIs" dxfId="53" priority="1068" operator="between">
      <formula>-88.5</formula>
      <formula>-87.001</formula>
    </cfRule>
  </conditionalFormatting>
  <conditionalFormatting sqref="C135:O135">
    <cfRule type="cellIs" dxfId="54" priority="1069" operator="between">
      <formula>-87</formula>
      <formula>-85.501</formula>
    </cfRule>
  </conditionalFormatting>
  <conditionalFormatting sqref="C135:O135">
    <cfRule type="cellIs" dxfId="55" priority="1070" operator="between">
      <formula>-85.5</formula>
      <formula>-84.001</formula>
    </cfRule>
  </conditionalFormatting>
  <conditionalFormatting sqref="C135:O135">
    <cfRule type="cellIs" dxfId="56" priority="1071" operator="between">
      <formula>-84</formula>
      <formula>-82.501</formula>
    </cfRule>
  </conditionalFormatting>
  <conditionalFormatting sqref="C135:O135">
    <cfRule type="cellIs" dxfId="57" priority="1072" operator="between">
      <formula>-82.5</formula>
      <formula>-81.001</formula>
    </cfRule>
  </conditionalFormatting>
  <conditionalFormatting sqref="C135:O135">
    <cfRule type="cellIs" dxfId="58" priority="1073" operator="between">
      <formula>-81</formula>
      <formula>-79.5</formula>
    </cfRule>
  </conditionalFormatting>
  <conditionalFormatting sqref="C135:O135">
    <cfRule type="cellIs" dxfId="59" priority="1074" operator="between">
      <formula>-79.5</formula>
      <formula>-78.001</formula>
    </cfRule>
  </conditionalFormatting>
  <conditionalFormatting sqref="C135:O135">
    <cfRule type="cellIs" dxfId="60" priority="1075" operator="between">
      <formula>-78</formula>
      <formula>-76.5</formula>
    </cfRule>
  </conditionalFormatting>
  <conditionalFormatting sqref="C135:O135">
    <cfRule type="cellIs" dxfId="61" priority="1076" operator="between">
      <formula>-76.5</formula>
      <formula>-75.001</formula>
    </cfRule>
  </conditionalFormatting>
  <conditionalFormatting sqref="C135:O135">
    <cfRule type="cellIs" dxfId="62" priority="1077" operator="between">
      <formula>-75</formula>
      <formula>-73.501</formula>
    </cfRule>
  </conditionalFormatting>
  <conditionalFormatting sqref="C135:O135">
    <cfRule type="cellIs" dxfId="63" priority="1078" operator="between">
      <formula>-73.5</formula>
      <formula>-72</formula>
    </cfRule>
  </conditionalFormatting>
  <conditionalFormatting sqref="C135:O135">
    <cfRule type="cellIs" dxfId="64" priority="1079" operator="between">
      <formula>-72</formula>
      <formula>-70.501</formula>
    </cfRule>
  </conditionalFormatting>
  <conditionalFormatting sqref="C135:O135">
    <cfRule type="cellIs" dxfId="65" priority="1080" operator="between">
      <formula>-70.5</formula>
      <formula>-69.001</formula>
    </cfRule>
  </conditionalFormatting>
  <conditionalFormatting sqref="C135:O135">
    <cfRule type="cellIs" dxfId="66" priority="1081" operator="between">
      <formula>-69</formula>
      <formula>-67.501</formula>
    </cfRule>
  </conditionalFormatting>
  <conditionalFormatting sqref="C135:O135">
    <cfRule type="cellIs" dxfId="67" priority="1082" operator="between">
      <formula>-67.5</formula>
      <formula>-66.001</formula>
    </cfRule>
  </conditionalFormatting>
  <conditionalFormatting sqref="C135:O135">
    <cfRule type="cellIs" dxfId="68" priority="1083" operator="between">
      <formula>-66</formula>
      <formula>-64.501</formula>
    </cfRule>
  </conditionalFormatting>
  <conditionalFormatting sqref="C135:O135">
    <cfRule type="cellIs" dxfId="69" priority="1084" operator="between">
      <formula>-64.5</formula>
      <formula>-63.001</formula>
    </cfRule>
  </conditionalFormatting>
  <conditionalFormatting sqref="C135:O135">
    <cfRule type="cellIs" dxfId="70" priority="1085" operator="between">
      <formula>-63</formula>
      <formula>-61.501</formula>
    </cfRule>
  </conditionalFormatting>
  <conditionalFormatting sqref="C135:O135">
    <cfRule type="cellIs" dxfId="71" priority="1086" operator="between">
      <formula>-61.5</formula>
      <formula>-60.001</formula>
    </cfRule>
  </conditionalFormatting>
  <conditionalFormatting sqref="C135:O135">
    <cfRule type="cellIs" dxfId="72" priority="1087" operator="between">
      <formula>-60</formula>
      <formula>-58.501</formula>
    </cfRule>
  </conditionalFormatting>
  <conditionalFormatting sqref="C135:O135">
    <cfRule type="cellIs" dxfId="73" priority="1088" operator="between">
      <formula>-58.5</formula>
      <formula>-57.001</formula>
    </cfRule>
  </conditionalFormatting>
  <conditionalFormatting sqref="C135:O135">
    <cfRule type="cellIs" dxfId="74" priority="1089" operator="between">
      <formula>-57</formula>
      <formula>-55.501</formula>
    </cfRule>
  </conditionalFormatting>
  <conditionalFormatting sqref="C135:O135">
    <cfRule type="cellIs" dxfId="75" priority="1090" operator="between">
      <formula>-55.5</formula>
      <formula>-54.001</formula>
    </cfRule>
  </conditionalFormatting>
  <conditionalFormatting sqref="C135:O135">
    <cfRule type="cellIs" dxfId="76" priority="1091" operator="between">
      <formula>-54</formula>
      <formula>-52.501</formula>
    </cfRule>
  </conditionalFormatting>
  <conditionalFormatting sqref="C135:O135">
    <cfRule type="cellIs" dxfId="77" priority="1092" operator="between">
      <formula>-52.5</formula>
      <formula>-51.001</formula>
    </cfRule>
  </conditionalFormatting>
  <conditionalFormatting sqref="C135:O135">
    <cfRule type="cellIs" dxfId="78" priority="1093" operator="between">
      <formula>-51</formula>
      <formula>-49.501</formula>
    </cfRule>
  </conditionalFormatting>
  <conditionalFormatting sqref="C135:O135">
    <cfRule type="cellIs" dxfId="79" priority="1094" operator="between">
      <formula>-49.5</formula>
      <formula>-48.001</formula>
    </cfRule>
  </conditionalFormatting>
  <conditionalFormatting sqref="C135:O135">
    <cfRule type="cellIs" dxfId="80" priority="1095" operator="between">
      <formula>-48</formula>
      <formula>-46.501</formula>
    </cfRule>
  </conditionalFormatting>
  <conditionalFormatting sqref="C135:O135">
    <cfRule type="cellIs" dxfId="81" priority="1096" operator="between">
      <formula>-46.5</formula>
      <formula>-45.001</formula>
    </cfRule>
  </conditionalFormatting>
  <conditionalFormatting sqref="C135:O135">
    <cfRule type="cellIs" dxfId="82" priority="1097" operator="between">
      <formula>-45</formula>
      <formula>-43.501</formula>
    </cfRule>
  </conditionalFormatting>
  <conditionalFormatting sqref="C135:O135">
    <cfRule type="cellIs" dxfId="83" priority="1098" operator="between">
      <formula>-37.5</formula>
      <formula>-36.001</formula>
    </cfRule>
  </conditionalFormatting>
  <conditionalFormatting sqref="C135:O135">
    <cfRule type="cellIs" dxfId="84" priority="1099" operator="between">
      <formula>-43.5</formula>
      <formula>-42.001</formula>
    </cfRule>
  </conditionalFormatting>
  <conditionalFormatting sqref="C135:O135">
    <cfRule type="cellIs" dxfId="85" priority="1100" operator="between">
      <formula>-42</formula>
      <formula>-40.501</formula>
    </cfRule>
  </conditionalFormatting>
  <conditionalFormatting sqref="C135:O135">
    <cfRule type="cellIs" dxfId="86" priority="1101" operator="between">
      <formula>-40.5</formula>
      <formula>-39.001</formula>
    </cfRule>
  </conditionalFormatting>
  <conditionalFormatting sqref="C135:O135">
    <cfRule type="cellIs" dxfId="87" priority="1102" operator="between">
      <formula>-39</formula>
      <formula>-37.501</formula>
    </cfRule>
  </conditionalFormatting>
  <conditionalFormatting sqref="C135:O135">
    <cfRule type="cellIs" dxfId="88" priority="1103" operator="between">
      <formula>-36</formula>
      <formula>-34.501</formula>
    </cfRule>
  </conditionalFormatting>
  <conditionalFormatting sqref="C135:O135">
    <cfRule type="cellIs" dxfId="89" priority="1104" operator="between">
      <formula>-34.5</formula>
      <formula>-33.001</formula>
    </cfRule>
  </conditionalFormatting>
  <conditionalFormatting sqref="C135:O135">
    <cfRule type="cellIs" dxfId="90" priority="1105" operator="between">
      <formula>-33</formula>
      <formula>-31.501</formula>
    </cfRule>
  </conditionalFormatting>
  <conditionalFormatting sqref="C135:O135">
    <cfRule type="cellIs" dxfId="91" priority="1106" operator="between">
      <formula>-31.5</formula>
      <formula>-30.001</formula>
    </cfRule>
  </conditionalFormatting>
  <conditionalFormatting sqref="C135:O135">
    <cfRule type="cellIs" dxfId="92" priority="1107" operator="between">
      <formula>-30</formula>
      <formula>-28.501</formula>
    </cfRule>
  </conditionalFormatting>
  <conditionalFormatting sqref="C135:O135">
    <cfRule type="cellIs" dxfId="93" priority="1108" operator="between">
      <formula>-28.5</formula>
      <formula>-27.001</formula>
    </cfRule>
  </conditionalFormatting>
  <conditionalFormatting sqref="C135:O135">
    <cfRule type="cellIs" dxfId="94" priority="1109" operator="between">
      <formula>-27</formula>
      <formula>-25.501</formula>
    </cfRule>
  </conditionalFormatting>
  <conditionalFormatting sqref="C135:O135">
    <cfRule type="cellIs" dxfId="95" priority="1110" operator="between">
      <formula>-25.5</formula>
      <formula>-24.001</formula>
    </cfRule>
  </conditionalFormatting>
  <conditionalFormatting sqref="C135:O135">
    <cfRule type="cellIs" dxfId="96" priority="1111" operator="between">
      <formula>-24</formula>
      <formula>-22.501</formula>
    </cfRule>
  </conditionalFormatting>
  <conditionalFormatting sqref="C135:O135">
    <cfRule type="cellIs" dxfId="97" priority="1112" operator="between">
      <formula>-22.5</formula>
      <formula>-21.001</formula>
    </cfRule>
  </conditionalFormatting>
  <conditionalFormatting sqref="C135:O135">
    <cfRule type="cellIs" dxfId="98" priority="1113" operator="between">
      <formula>-21</formula>
      <formula>-19.501</formula>
    </cfRule>
  </conditionalFormatting>
  <conditionalFormatting sqref="C135:O135">
    <cfRule type="cellIs" dxfId="99" priority="1114" operator="between">
      <formula>-19.5</formula>
      <formula>-18.001</formula>
    </cfRule>
  </conditionalFormatting>
  <conditionalFormatting sqref="C135:O135">
    <cfRule type="cellIs" dxfId="100" priority="1115" operator="between">
      <formula>-18</formula>
      <formula>-16.501</formula>
    </cfRule>
  </conditionalFormatting>
  <conditionalFormatting sqref="C135:O135">
    <cfRule type="cellIs" dxfId="43" priority="1116" operator="between">
      <formula>-16.5</formula>
      <formula>-15.001</formula>
    </cfRule>
  </conditionalFormatting>
  <conditionalFormatting sqref="C135:O135">
    <cfRule type="cellIs" dxfId="101" priority="1117" operator="between">
      <formula>-15</formula>
      <formula>-13.501</formula>
    </cfRule>
  </conditionalFormatting>
  <conditionalFormatting sqref="C135:O135">
    <cfRule type="cellIs" dxfId="102" priority="1118" operator="between">
      <formula>-13.5</formula>
      <formula>-12.001</formula>
    </cfRule>
  </conditionalFormatting>
  <conditionalFormatting sqref="C135:O135">
    <cfRule type="cellIs" dxfId="103" priority="1119" operator="between">
      <formula>-12</formula>
      <formula>-10.501</formula>
    </cfRule>
  </conditionalFormatting>
  <conditionalFormatting sqref="C135:O135">
    <cfRule type="cellIs" dxfId="104" priority="1120" operator="between">
      <formula>-10.5</formula>
      <formula>-9.001</formula>
    </cfRule>
  </conditionalFormatting>
  <conditionalFormatting sqref="C135:O135">
    <cfRule type="cellIs" dxfId="105" priority="1121" operator="between">
      <formula>-9</formula>
      <formula>-7.501</formula>
    </cfRule>
  </conditionalFormatting>
  <conditionalFormatting sqref="C135:O135">
    <cfRule type="cellIs" dxfId="106" priority="1122" operator="between">
      <formula>-7.5</formula>
      <formula>-6.001</formula>
    </cfRule>
  </conditionalFormatting>
  <conditionalFormatting sqref="C135:O135">
    <cfRule type="cellIs" dxfId="107" priority="1123" operator="between">
      <formula>-6</formula>
      <formula>-4.501</formula>
    </cfRule>
  </conditionalFormatting>
  <conditionalFormatting sqref="C135:O135">
    <cfRule type="cellIs" dxfId="108" priority="1124" operator="between">
      <formula>-4.5</formula>
      <formula>-3.001</formula>
    </cfRule>
  </conditionalFormatting>
  <conditionalFormatting sqref="C135:O135">
    <cfRule type="cellIs" dxfId="109" priority="1125" operator="between">
      <formula>-3</formula>
      <formula>-1.501</formula>
    </cfRule>
  </conditionalFormatting>
  <conditionalFormatting sqref="C135:O135">
    <cfRule type="cellIs" dxfId="110" priority="1126" operator="between">
      <formula>-1.5</formula>
      <formula>-0.001</formula>
    </cfRule>
  </conditionalFormatting>
  <conditionalFormatting sqref="C135:O135">
    <cfRule type="cellIs" dxfId="111" priority="1127" operator="between">
      <formula>0</formula>
      <formula>1.499</formula>
    </cfRule>
  </conditionalFormatting>
  <conditionalFormatting sqref="C135:O135">
    <cfRule type="cellIs" dxfId="112" priority="1128" operator="between">
      <formula>1.5</formula>
      <formula>2.999</formula>
    </cfRule>
  </conditionalFormatting>
  <conditionalFormatting sqref="C135:O135">
    <cfRule type="cellIs" dxfId="113" priority="1129" operator="between">
      <formula>3</formula>
      <formula>4.499</formula>
    </cfRule>
  </conditionalFormatting>
  <conditionalFormatting sqref="C135:O135">
    <cfRule type="cellIs" dxfId="114" priority="1130" operator="between">
      <formula>4.5</formula>
      <formula>5.999</formula>
    </cfRule>
  </conditionalFormatting>
  <conditionalFormatting sqref="C135:O135">
    <cfRule type="cellIs" dxfId="115" priority="1131" operator="between">
      <formula>6</formula>
      <formula>7.499</formula>
    </cfRule>
  </conditionalFormatting>
  <conditionalFormatting sqref="C135:O135">
    <cfRule type="cellIs" dxfId="116" priority="1132" operator="between">
      <formula>7.5</formula>
      <formula>8.999</formula>
    </cfRule>
  </conditionalFormatting>
  <conditionalFormatting sqref="C135:O135">
    <cfRule type="cellIs" dxfId="117" priority="1133" operator="between">
      <formula>9</formula>
      <formula>10.499</formula>
    </cfRule>
  </conditionalFormatting>
  <conditionalFormatting sqref="C135:O135">
    <cfRule type="cellIs" dxfId="118" priority="1134" operator="between">
      <formula>10.5</formula>
      <formula>11.999</formula>
    </cfRule>
  </conditionalFormatting>
  <conditionalFormatting sqref="C135:O135">
    <cfRule type="cellIs" dxfId="119" priority="1135" operator="between">
      <formula>12</formula>
      <formula>13.499</formula>
    </cfRule>
  </conditionalFormatting>
  <conditionalFormatting sqref="C135:O135">
    <cfRule type="cellIs" dxfId="120" priority="1136" operator="between">
      <formula>13.5</formula>
      <formula>14.999</formula>
    </cfRule>
  </conditionalFormatting>
  <conditionalFormatting sqref="C135:O135">
    <cfRule type="cellIs" dxfId="121" priority="1137" operator="between">
      <formula>15</formula>
      <formula>16.499</formula>
    </cfRule>
  </conditionalFormatting>
  <conditionalFormatting sqref="C135:O135">
    <cfRule type="cellIs" dxfId="122" priority="1138" operator="between">
      <formula>16.5</formula>
      <formula>17.999</formula>
    </cfRule>
  </conditionalFormatting>
  <conditionalFormatting sqref="C135:O135">
    <cfRule type="cellIs" dxfId="123" priority="1139" operator="between">
      <formula>18</formula>
      <formula>19.499</formula>
    </cfRule>
  </conditionalFormatting>
  <conditionalFormatting sqref="C135:O135">
    <cfRule type="cellIs" dxfId="29" priority="1140" operator="between">
      <formula>19.5</formula>
      <formula>20.999</formula>
    </cfRule>
  </conditionalFormatting>
  <conditionalFormatting sqref="C135:O135">
    <cfRule type="cellIs" dxfId="124" priority="1141" operator="between">
      <formula>21</formula>
      <formula>22.5</formula>
    </cfRule>
  </conditionalFormatting>
  <conditionalFormatting sqref="C135:O135">
    <cfRule type="cellIs" dxfId="125" priority="1142" operator="between">
      <formula>22.5</formula>
      <formula>23.999</formula>
    </cfRule>
  </conditionalFormatting>
  <conditionalFormatting sqref="C135:O135">
    <cfRule type="cellIs" dxfId="126" priority="1143" operator="between">
      <formula>24</formula>
      <formula>25.499</formula>
    </cfRule>
  </conditionalFormatting>
  <conditionalFormatting sqref="C135:O135">
    <cfRule type="cellIs" dxfId="27" priority="1144" operator="between">
      <formula>25.5</formula>
      <formula>26.999</formula>
    </cfRule>
  </conditionalFormatting>
  <conditionalFormatting sqref="C135:O135">
    <cfRule type="cellIs" dxfId="127" priority="1145" operator="between">
      <formula>27</formula>
      <formula>28.499</formula>
    </cfRule>
  </conditionalFormatting>
  <conditionalFormatting sqref="C135:O135">
    <cfRule type="cellIs" dxfId="26" priority="1146" operator="between">
      <formula>28.5</formula>
      <formula>29.999</formula>
    </cfRule>
  </conditionalFormatting>
  <conditionalFormatting sqref="C135:O135">
    <cfRule type="cellIs" dxfId="128" priority="1147" operator="between">
      <formula>30</formula>
      <formula>31.499</formula>
    </cfRule>
  </conditionalFormatting>
  <conditionalFormatting sqref="C135:O135">
    <cfRule type="cellIs" dxfId="25" priority="1148" operator="between">
      <formula>31.5</formula>
      <formula>32.999</formula>
    </cfRule>
  </conditionalFormatting>
  <conditionalFormatting sqref="C135:O135">
    <cfRule type="cellIs" dxfId="129" priority="1149" operator="between">
      <formula>33</formula>
      <formula>34.499</formula>
    </cfRule>
  </conditionalFormatting>
  <conditionalFormatting sqref="C135:O135">
    <cfRule type="cellIs" dxfId="130" priority="1150" operator="between">
      <formula>34.5</formula>
      <formula>35.999</formula>
    </cfRule>
  </conditionalFormatting>
  <conditionalFormatting sqref="C135:O135">
    <cfRule type="cellIs" dxfId="23" priority="1151" operator="between">
      <formula>36</formula>
      <formula>37.499</formula>
    </cfRule>
  </conditionalFormatting>
  <conditionalFormatting sqref="C135:O135">
    <cfRule type="cellIs" dxfId="131" priority="1152" operator="between">
      <formula>37.5</formula>
      <formula>38.999</formula>
    </cfRule>
  </conditionalFormatting>
  <conditionalFormatting sqref="C135:O135">
    <cfRule type="cellIs" dxfId="132" priority="1153" operator="between">
      <formula>39</formula>
      <formula>40.499</formula>
    </cfRule>
  </conditionalFormatting>
  <conditionalFormatting sqref="C135:O135">
    <cfRule type="cellIs" dxfId="133" priority="1154" operator="between">
      <formula>40.5</formula>
      <formula>41.999</formula>
    </cfRule>
  </conditionalFormatting>
  <conditionalFormatting sqref="C135:O135">
    <cfRule type="cellIs" dxfId="134" priority="1155" operator="between">
      <formula>42</formula>
      <formula>43.499</formula>
    </cfRule>
  </conditionalFormatting>
  <conditionalFormatting sqref="C135:O135">
    <cfRule type="cellIs" dxfId="135" priority="1156" operator="between">
      <formula>43.5</formula>
      <formula>44.999</formula>
    </cfRule>
  </conditionalFormatting>
  <conditionalFormatting sqref="C135:O135">
    <cfRule type="cellIs" dxfId="136" priority="1157" operator="between">
      <formula>45</formula>
      <formula>46.499</formula>
    </cfRule>
  </conditionalFormatting>
  <conditionalFormatting sqref="C135:O135">
    <cfRule type="cellIs" dxfId="137" priority="1158" operator="between">
      <formula>46.5</formula>
      <formula>47.999</formula>
    </cfRule>
  </conditionalFormatting>
  <conditionalFormatting sqref="C135:O135">
    <cfRule type="cellIs" dxfId="17" priority="1159" operator="between">
      <formula>48</formula>
      <formula>49.499</formula>
    </cfRule>
  </conditionalFormatting>
  <conditionalFormatting sqref="C135:O135">
    <cfRule type="cellIs" dxfId="138" priority="1160" operator="between">
      <formula>49.5</formula>
      <formula>50.999</formula>
    </cfRule>
  </conditionalFormatting>
  <conditionalFormatting sqref="C135:O135">
    <cfRule type="cellIs" dxfId="139" priority="1161" operator="between">
      <formula>51</formula>
      <formula>52.499</formula>
    </cfRule>
  </conditionalFormatting>
  <conditionalFormatting sqref="C135:O135">
    <cfRule type="cellIs" dxfId="140" priority="1162" operator="between">
      <formula>52.5</formula>
      <formula>53.999</formula>
    </cfRule>
  </conditionalFormatting>
  <conditionalFormatting sqref="C135:O135">
    <cfRule type="cellIs" dxfId="141" priority="1163" operator="between">
      <formula>54</formula>
      <formula>55.499</formula>
    </cfRule>
  </conditionalFormatting>
  <conditionalFormatting sqref="C135:O135">
    <cfRule type="cellIs" dxfId="16" priority="1164" operator="between">
      <formula>-60</formula>
      <formula>-273</formula>
    </cfRule>
  </conditionalFormatting>
  <conditionalFormatting sqref="C136:O136">
    <cfRule type="cellIs" dxfId="51" priority="1165" operator="between">
      <formula>-273</formula>
      <formula>-88.5001</formula>
    </cfRule>
  </conditionalFormatting>
  <conditionalFormatting sqref="C136:O136">
    <cfRule type="cellIs" dxfId="16" priority="1166" operator="between">
      <formula>-29.9999</formula>
      <formula>-0.001</formula>
    </cfRule>
  </conditionalFormatting>
  <conditionalFormatting sqref="C136:O136">
    <cfRule type="cellIs" dxfId="16" priority="1167" operator="between">
      <formula>36</formula>
      <formula>100</formula>
    </cfRule>
  </conditionalFormatting>
  <conditionalFormatting sqref="C136:O136">
    <cfRule type="cellIs" dxfId="52" priority="1168" operator="between">
      <formula>55.5</formula>
      <formula>100</formula>
    </cfRule>
  </conditionalFormatting>
  <conditionalFormatting sqref="C136:O136">
    <cfRule type="cellIs" dxfId="53" priority="1169" operator="between">
      <formula>-88.5</formula>
      <formula>-87.001</formula>
    </cfRule>
  </conditionalFormatting>
  <conditionalFormatting sqref="C136:O136">
    <cfRule type="cellIs" dxfId="54" priority="1170" operator="between">
      <formula>-87</formula>
      <formula>-85.501</formula>
    </cfRule>
  </conditionalFormatting>
  <conditionalFormatting sqref="C136:O136">
    <cfRule type="cellIs" dxfId="55" priority="1171" operator="between">
      <formula>-85.5</formula>
      <formula>-84.001</formula>
    </cfRule>
  </conditionalFormatting>
  <conditionalFormatting sqref="C136:O136">
    <cfRule type="cellIs" dxfId="56" priority="1172" operator="between">
      <formula>-84</formula>
      <formula>-82.501</formula>
    </cfRule>
  </conditionalFormatting>
  <conditionalFormatting sqref="C136:O136">
    <cfRule type="cellIs" dxfId="57" priority="1173" operator="between">
      <formula>-82.5</formula>
      <formula>-81.001</formula>
    </cfRule>
  </conditionalFormatting>
  <conditionalFormatting sqref="C136:O136">
    <cfRule type="cellIs" dxfId="58" priority="1174" operator="between">
      <formula>-81</formula>
      <formula>-79.5</formula>
    </cfRule>
  </conditionalFormatting>
  <conditionalFormatting sqref="C136:O136">
    <cfRule type="cellIs" dxfId="59" priority="1175" operator="between">
      <formula>-79.5</formula>
      <formula>-78.001</formula>
    </cfRule>
  </conditionalFormatting>
  <conditionalFormatting sqref="C136:O136">
    <cfRule type="cellIs" dxfId="60" priority="1176" operator="between">
      <formula>-78</formula>
      <formula>-76.5</formula>
    </cfRule>
  </conditionalFormatting>
  <conditionalFormatting sqref="C136:O136">
    <cfRule type="cellIs" dxfId="61" priority="1177" operator="between">
      <formula>-76.5</formula>
      <formula>-75.001</formula>
    </cfRule>
  </conditionalFormatting>
  <conditionalFormatting sqref="C136:O136">
    <cfRule type="cellIs" dxfId="62" priority="1178" operator="between">
      <formula>-75</formula>
      <formula>-73.501</formula>
    </cfRule>
  </conditionalFormatting>
  <conditionalFormatting sqref="C136:O136">
    <cfRule type="cellIs" dxfId="63" priority="1179" operator="between">
      <formula>-73.5</formula>
      <formula>-72</formula>
    </cfRule>
  </conditionalFormatting>
  <conditionalFormatting sqref="C136:O136">
    <cfRule type="cellIs" dxfId="64" priority="1180" operator="between">
      <formula>-72</formula>
      <formula>-70.501</formula>
    </cfRule>
  </conditionalFormatting>
  <conditionalFormatting sqref="C136:O136">
    <cfRule type="cellIs" dxfId="65" priority="1181" operator="between">
      <formula>-70.5</formula>
      <formula>-69.001</formula>
    </cfRule>
  </conditionalFormatting>
  <conditionalFormatting sqref="C136:O136">
    <cfRule type="cellIs" dxfId="66" priority="1182" operator="between">
      <formula>-69</formula>
      <formula>-67.501</formula>
    </cfRule>
  </conditionalFormatting>
  <conditionalFormatting sqref="C136:O136">
    <cfRule type="cellIs" dxfId="67" priority="1183" operator="between">
      <formula>-67.5</formula>
      <formula>-66.001</formula>
    </cfRule>
  </conditionalFormatting>
  <conditionalFormatting sqref="C136:O136">
    <cfRule type="cellIs" dxfId="68" priority="1184" operator="between">
      <formula>-66</formula>
      <formula>-64.501</formula>
    </cfRule>
  </conditionalFormatting>
  <conditionalFormatting sqref="C136:O136">
    <cfRule type="cellIs" dxfId="69" priority="1185" operator="between">
      <formula>-64.5</formula>
      <formula>-63.001</formula>
    </cfRule>
  </conditionalFormatting>
  <conditionalFormatting sqref="C136:O136">
    <cfRule type="cellIs" dxfId="70" priority="1186" operator="between">
      <formula>-63</formula>
      <formula>-61.501</formula>
    </cfRule>
  </conditionalFormatting>
  <conditionalFormatting sqref="C136:O136">
    <cfRule type="cellIs" dxfId="71" priority="1187" operator="between">
      <formula>-61.5</formula>
      <formula>-60.001</formula>
    </cfRule>
  </conditionalFormatting>
  <conditionalFormatting sqref="C136:O136">
    <cfRule type="cellIs" dxfId="72" priority="1188" operator="between">
      <formula>-60</formula>
      <formula>-58.501</formula>
    </cfRule>
  </conditionalFormatting>
  <conditionalFormatting sqref="C136:O136">
    <cfRule type="cellIs" dxfId="73" priority="1189" operator="between">
      <formula>-58.5</formula>
      <formula>-57.001</formula>
    </cfRule>
  </conditionalFormatting>
  <conditionalFormatting sqref="C136:O136">
    <cfRule type="cellIs" dxfId="74" priority="1190" operator="between">
      <formula>-57</formula>
      <formula>-55.501</formula>
    </cfRule>
  </conditionalFormatting>
  <conditionalFormatting sqref="C136:O136">
    <cfRule type="cellIs" dxfId="75" priority="1191" operator="between">
      <formula>-55.5</formula>
      <formula>-54.001</formula>
    </cfRule>
  </conditionalFormatting>
  <conditionalFormatting sqref="C136:O136">
    <cfRule type="cellIs" dxfId="76" priority="1192" operator="between">
      <formula>-54</formula>
      <formula>-52.501</formula>
    </cfRule>
  </conditionalFormatting>
  <conditionalFormatting sqref="C136:O136">
    <cfRule type="cellIs" dxfId="77" priority="1193" operator="between">
      <formula>-52.5</formula>
      <formula>-51.001</formula>
    </cfRule>
  </conditionalFormatting>
  <conditionalFormatting sqref="C136:O136">
    <cfRule type="cellIs" dxfId="78" priority="1194" operator="between">
      <formula>-51</formula>
      <formula>-49.501</formula>
    </cfRule>
  </conditionalFormatting>
  <conditionalFormatting sqref="C136:O136">
    <cfRule type="cellIs" dxfId="79" priority="1195" operator="between">
      <formula>-49.5</formula>
      <formula>-48.001</formula>
    </cfRule>
  </conditionalFormatting>
  <conditionalFormatting sqref="C136:O136">
    <cfRule type="cellIs" dxfId="80" priority="1196" operator="between">
      <formula>-48</formula>
      <formula>-46.501</formula>
    </cfRule>
  </conditionalFormatting>
  <conditionalFormatting sqref="C136:O136">
    <cfRule type="cellIs" dxfId="81" priority="1197" operator="between">
      <formula>-46.5</formula>
      <formula>-45.001</formula>
    </cfRule>
  </conditionalFormatting>
  <conditionalFormatting sqref="C136:O136">
    <cfRule type="cellIs" dxfId="82" priority="1198" operator="between">
      <formula>-45</formula>
      <formula>-43.501</formula>
    </cfRule>
  </conditionalFormatting>
  <conditionalFormatting sqref="C136:O136">
    <cfRule type="cellIs" dxfId="83" priority="1199" operator="between">
      <formula>-37.5</formula>
      <formula>-36.001</formula>
    </cfRule>
  </conditionalFormatting>
  <conditionalFormatting sqref="C136:O136">
    <cfRule type="cellIs" dxfId="84" priority="1200" operator="between">
      <formula>-43.5</formula>
      <formula>-42.001</formula>
    </cfRule>
  </conditionalFormatting>
  <conditionalFormatting sqref="C136:O136">
    <cfRule type="cellIs" dxfId="85" priority="1201" operator="between">
      <formula>-42</formula>
      <formula>-40.501</formula>
    </cfRule>
  </conditionalFormatting>
  <conditionalFormatting sqref="C136:O136">
    <cfRule type="cellIs" dxfId="86" priority="1202" operator="between">
      <formula>-40.5</formula>
      <formula>-39.001</formula>
    </cfRule>
  </conditionalFormatting>
  <conditionalFormatting sqref="C136:O136">
    <cfRule type="cellIs" dxfId="87" priority="1203" operator="between">
      <formula>-39</formula>
      <formula>-37.501</formula>
    </cfRule>
  </conditionalFormatting>
  <conditionalFormatting sqref="C136:O136">
    <cfRule type="cellIs" dxfId="88" priority="1204" operator="between">
      <formula>-36</formula>
      <formula>-34.501</formula>
    </cfRule>
  </conditionalFormatting>
  <conditionalFormatting sqref="C136:O136">
    <cfRule type="cellIs" dxfId="89" priority="1205" operator="between">
      <formula>-34.5</formula>
      <formula>-33.001</formula>
    </cfRule>
  </conditionalFormatting>
  <conditionalFormatting sqref="C136:O136">
    <cfRule type="cellIs" dxfId="90" priority="1206" operator="between">
      <formula>-33</formula>
      <formula>-31.501</formula>
    </cfRule>
  </conditionalFormatting>
  <conditionalFormatting sqref="C136:O136">
    <cfRule type="cellIs" dxfId="91" priority="1207" operator="between">
      <formula>-31.5</formula>
      <formula>-30.001</formula>
    </cfRule>
  </conditionalFormatting>
  <conditionalFormatting sqref="C136:O136">
    <cfRule type="cellIs" dxfId="92" priority="1208" operator="between">
      <formula>-30</formula>
      <formula>-28.501</formula>
    </cfRule>
  </conditionalFormatting>
  <conditionalFormatting sqref="C136:O136">
    <cfRule type="cellIs" dxfId="93" priority="1209" operator="between">
      <formula>-28.5</formula>
      <formula>-27.001</formula>
    </cfRule>
  </conditionalFormatting>
  <conditionalFormatting sqref="C136:O136">
    <cfRule type="cellIs" dxfId="94" priority="1210" operator="between">
      <formula>-27</formula>
      <formula>-25.501</formula>
    </cfRule>
  </conditionalFormatting>
  <conditionalFormatting sqref="C136:O136">
    <cfRule type="cellIs" dxfId="95" priority="1211" operator="between">
      <formula>-25.5</formula>
      <formula>-24.001</formula>
    </cfRule>
  </conditionalFormatting>
  <conditionalFormatting sqref="C136:O136">
    <cfRule type="cellIs" dxfId="96" priority="1212" operator="between">
      <formula>-24</formula>
      <formula>-22.501</formula>
    </cfRule>
  </conditionalFormatting>
  <conditionalFormatting sqref="C136:O136">
    <cfRule type="cellIs" dxfId="97" priority="1213" operator="between">
      <formula>-22.5</formula>
      <formula>-21.001</formula>
    </cfRule>
  </conditionalFormatting>
  <conditionalFormatting sqref="C136:O136">
    <cfRule type="cellIs" dxfId="98" priority="1214" operator="between">
      <formula>-21</formula>
      <formula>-19.501</formula>
    </cfRule>
  </conditionalFormatting>
  <conditionalFormatting sqref="C136:O136">
    <cfRule type="cellIs" dxfId="99" priority="1215" operator="between">
      <formula>-19.5</formula>
      <formula>-18.001</formula>
    </cfRule>
  </conditionalFormatting>
  <conditionalFormatting sqref="C136:O136">
    <cfRule type="cellIs" dxfId="100" priority="1216" operator="between">
      <formula>-18</formula>
      <formula>-16.501</formula>
    </cfRule>
  </conditionalFormatting>
  <conditionalFormatting sqref="C136:O136">
    <cfRule type="cellIs" dxfId="43" priority="1217" operator="between">
      <formula>-16.5</formula>
      <formula>-15.001</formula>
    </cfRule>
  </conditionalFormatting>
  <conditionalFormatting sqref="C136:O136">
    <cfRule type="cellIs" dxfId="101" priority="1218" operator="between">
      <formula>-15</formula>
      <formula>-13.501</formula>
    </cfRule>
  </conditionalFormatting>
  <conditionalFormatting sqref="C136:O136">
    <cfRule type="cellIs" dxfId="102" priority="1219" operator="between">
      <formula>-13.5</formula>
      <formula>-12.001</formula>
    </cfRule>
  </conditionalFormatting>
  <conditionalFormatting sqref="C136:O136">
    <cfRule type="cellIs" dxfId="103" priority="1220" operator="between">
      <formula>-12</formula>
      <formula>-10.501</formula>
    </cfRule>
  </conditionalFormatting>
  <conditionalFormatting sqref="C136:O136">
    <cfRule type="cellIs" dxfId="104" priority="1221" operator="between">
      <formula>-10.5</formula>
      <formula>-9.001</formula>
    </cfRule>
  </conditionalFormatting>
  <conditionalFormatting sqref="C136:O136">
    <cfRule type="cellIs" dxfId="105" priority="1222" operator="between">
      <formula>-9</formula>
      <formula>-7.501</formula>
    </cfRule>
  </conditionalFormatting>
  <conditionalFormatting sqref="C136:O136">
    <cfRule type="cellIs" dxfId="106" priority="1223" operator="between">
      <formula>-7.5</formula>
      <formula>-6.001</formula>
    </cfRule>
  </conditionalFormatting>
  <conditionalFormatting sqref="C136:O136">
    <cfRule type="cellIs" dxfId="107" priority="1224" operator="between">
      <formula>-6</formula>
      <formula>-4.501</formula>
    </cfRule>
  </conditionalFormatting>
  <conditionalFormatting sqref="C136:O136">
    <cfRule type="cellIs" dxfId="108" priority="1225" operator="between">
      <formula>-4.5</formula>
      <formula>-3.001</formula>
    </cfRule>
  </conditionalFormatting>
  <conditionalFormatting sqref="C136:O136">
    <cfRule type="cellIs" dxfId="109" priority="1226" operator="between">
      <formula>-3</formula>
      <formula>-1.501</formula>
    </cfRule>
  </conditionalFormatting>
  <conditionalFormatting sqref="C136:O136">
    <cfRule type="cellIs" dxfId="110" priority="1227" operator="between">
      <formula>-1.5</formula>
      <formula>-0.001</formula>
    </cfRule>
  </conditionalFormatting>
  <conditionalFormatting sqref="C136:O136">
    <cfRule type="cellIs" dxfId="111" priority="1228" operator="between">
      <formula>0</formula>
      <formula>1.499</formula>
    </cfRule>
  </conditionalFormatting>
  <conditionalFormatting sqref="C136:O136">
    <cfRule type="cellIs" dxfId="112" priority="1229" operator="between">
      <formula>1.5</formula>
      <formula>2.999</formula>
    </cfRule>
  </conditionalFormatting>
  <conditionalFormatting sqref="C136:O136">
    <cfRule type="cellIs" dxfId="113" priority="1230" operator="between">
      <formula>3</formula>
      <formula>4.499</formula>
    </cfRule>
  </conditionalFormatting>
  <conditionalFormatting sqref="C136:O136">
    <cfRule type="cellIs" dxfId="114" priority="1231" operator="between">
      <formula>4.5</formula>
      <formula>5.999</formula>
    </cfRule>
  </conditionalFormatting>
  <conditionalFormatting sqref="C136:O136">
    <cfRule type="cellIs" dxfId="115" priority="1232" operator="between">
      <formula>6</formula>
      <formula>7.499</formula>
    </cfRule>
  </conditionalFormatting>
  <conditionalFormatting sqref="C136:O136">
    <cfRule type="cellIs" dxfId="116" priority="1233" operator="between">
      <formula>7.5</formula>
      <formula>8.999</formula>
    </cfRule>
  </conditionalFormatting>
  <conditionalFormatting sqref="C136:O136">
    <cfRule type="cellIs" dxfId="117" priority="1234" operator="between">
      <formula>9</formula>
      <formula>10.499</formula>
    </cfRule>
  </conditionalFormatting>
  <conditionalFormatting sqref="C136:O136">
    <cfRule type="cellIs" dxfId="118" priority="1235" operator="between">
      <formula>10.5</formula>
      <formula>11.999</formula>
    </cfRule>
  </conditionalFormatting>
  <conditionalFormatting sqref="C136:O136">
    <cfRule type="cellIs" dxfId="119" priority="1236" operator="between">
      <formula>12</formula>
      <formula>13.499</formula>
    </cfRule>
  </conditionalFormatting>
  <conditionalFormatting sqref="C136:O136">
    <cfRule type="cellIs" dxfId="120" priority="1237" operator="between">
      <formula>13.5</formula>
      <formula>14.999</formula>
    </cfRule>
  </conditionalFormatting>
  <conditionalFormatting sqref="C136:O136">
    <cfRule type="cellIs" dxfId="121" priority="1238" operator="between">
      <formula>15</formula>
      <formula>16.499</formula>
    </cfRule>
  </conditionalFormatting>
  <conditionalFormatting sqref="C136:O136">
    <cfRule type="cellIs" dxfId="122" priority="1239" operator="between">
      <formula>16.5</formula>
      <formula>17.999</formula>
    </cfRule>
  </conditionalFormatting>
  <conditionalFormatting sqref="C136:O136">
    <cfRule type="cellIs" dxfId="123" priority="1240" operator="between">
      <formula>18</formula>
      <formula>19.499</formula>
    </cfRule>
  </conditionalFormatting>
  <conditionalFormatting sqref="C136:O136">
    <cfRule type="cellIs" dxfId="29" priority="1241" operator="between">
      <formula>19.5</formula>
      <formula>20.999</formula>
    </cfRule>
  </conditionalFormatting>
  <conditionalFormatting sqref="C136:O136">
    <cfRule type="cellIs" dxfId="124" priority="1242" operator="between">
      <formula>21</formula>
      <formula>22.5</formula>
    </cfRule>
  </conditionalFormatting>
  <conditionalFormatting sqref="C136:O136">
    <cfRule type="cellIs" dxfId="125" priority="1243" operator="between">
      <formula>22.5</formula>
      <formula>23.999</formula>
    </cfRule>
  </conditionalFormatting>
  <conditionalFormatting sqref="C136:O136">
    <cfRule type="cellIs" dxfId="126" priority="1244" operator="between">
      <formula>24</formula>
      <formula>25.499</formula>
    </cfRule>
  </conditionalFormatting>
  <conditionalFormatting sqref="C136:O136">
    <cfRule type="cellIs" dxfId="27" priority="1245" operator="between">
      <formula>25.5</formula>
      <formula>26.999</formula>
    </cfRule>
  </conditionalFormatting>
  <conditionalFormatting sqref="C136:O136">
    <cfRule type="cellIs" dxfId="127" priority="1246" operator="between">
      <formula>27</formula>
      <formula>28.499</formula>
    </cfRule>
  </conditionalFormatting>
  <conditionalFormatting sqref="C136:O136">
    <cfRule type="cellIs" dxfId="26" priority="1247" operator="between">
      <formula>28.5</formula>
      <formula>29.999</formula>
    </cfRule>
  </conditionalFormatting>
  <conditionalFormatting sqref="C136:O136">
    <cfRule type="cellIs" dxfId="128" priority="1248" operator="between">
      <formula>30</formula>
      <formula>31.499</formula>
    </cfRule>
  </conditionalFormatting>
  <conditionalFormatting sqref="C136:O136">
    <cfRule type="cellIs" dxfId="25" priority="1249" operator="between">
      <formula>31.5</formula>
      <formula>32.999</formula>
    </cfRule>
  </conditionalFormatting>
  <conditionalFormatting sqref="C136:O136">
    <cfRule type="cellIs" dxfId="129" priority="1250" operator="between">
      <formula>33</formula>
      <formula>34.499</formula>
    </cfRule>
  </conditionalFormatting>
  <conditionalFormatting sqref="C136:O136">
    <cfRule type="cellIs" dxfId="130" priority="1251" operator="between">
      <formula>34.5</formula>
      <formula>35.999</formula>
    </cfRule>
  </conditionalFormatting>
  <conditionalFormatting sqref="C136:O136">
    <cfRule type="cellIs" dxfId="23" priority="1252" operator="between">
      <formula>36</formula>
      <formula>37.499</formula>
    </cfRule>
  </conditionalFormatting>
  <conditionalFormatting sqref="C136:O136">
    <cfRule type="cellIs" dxfId="131" priority="1253" operator="between">
      <formula>37.5</formula>
      <formula>38.999</formula>
    </cfRule>
  </conditionalFormatting>
  <conditionalFormatting sqref="C136:O136">
    <cfRule type="cellIs" dxfId="132" priority="1254" operator="between">
      <formula>39</formula>
      <formula>40.499</formula>
    </cfRule>
  </conditionalFormatting>
  <conditionalFormatting sqref="C136:O136">
    <cfRule type="cellIs" dxfId="133" priority="1255" operator="between">
      <formula>40.5</formula>
      <formula>41.999</formula>
    </cfRule>
  </conditionalFormatting>
  <conditionalFormatting sqref="C136:O136">
    <cfRule type="cellIs" dxfId="134" priority="1256" operator="between">
      <formula>42</formula>
      <formula>43.499</formula>
    </cfRule>
  </conditionalFormatting>
  <conditionalFormatting sqref="C136:O136">
    <cfRule type="cellIs" dxfId="135" priority="1257" operator="between">
      <formula>43.5</formula>
      <formula>44.999</formula>
    </cfRule>
  </conditionalFormatting>
  <conditionalFormatting sqref="C136:O136">
    <cfRule type="cellIs" dxfId="136" priority="1258" operator="between">
      <formula>45</formula>
      <formula>46.499</formula>
    </cfRule>
  </conditionalFormatting>
  <conditionalFormatting sqref="C136:O136">
    <cfRule type="cellIs" dxfId="137" priority="1259" operator="between">
      <formula>46.5</formula>
      <formula>47.999</formula>
    </cfRule>
  </conditionalFormatting>
  <conditionalFormatting sqref="C136:O136">
    <cfRule type="cellIs" dxfId="17" priority="1260" operator="between">
      <formula>48</formula>
      <formula>49.499</formula>
    </cfRule>
  </conditionalFormatting>
  <conditionalFormatting sqref="C136:O136">
    <cfRule type="cellIs" dxfId="138" priority="1261" operator="between">
      <formula>49.5</formula>
      <formula>50.999</formula>
    </cfRule>
  </conditionalFormatting>
  <conditionalFormatting sqref="C136:O136">
    <cfRule type="cellIs" dxfId="139" priority="1262" operator="between">
      <formula>51</formula>
      <formula>52.499</formula>
    </cfRule>
  </conditionalFormatting>
  <conditionalFormatting sqref="C136:O136">
    <cfRule type="cellIs" dxfId="140" priority="1263" operator="between">
      <formula>52.5</formula>
      <formula>53.999</formula>
    </cfRule>
  </conditionalFormatting>
  <conditionalFormatting sqref="C136:O136">
    <cfRule type="cellIs" dxfId="141" priority="1264" operator="between">
      <formula>54</formula>
      <formula>55.499</formula>
    </cfRule>
  </conditionalFormatting>
  <conditionalFormatting sqref="C136:O136">
    <cfRule type="cellIs" dxfId="16" priority="1265" operator="between">
      <formula>-60</formula>
      <formula>-273</formula>
    </cfRule>
  </conditionalFormatting>
  <conditionalFormatting sqref="O260">
    <cfRule type="cellIs" dxfId="51" priority="1266" operator="between">
      <formula>-273</formula>
      <formula>-88.5001</formula>
    </cfRule>
  </conditionalFormatting>
  <conditionalFormatting sqref="O260">
    <cfRule type="cellIs" dxfId="16" priority="1267" operator="between">
      <formula>-29.9999</formula>
      <formula>-0.001</formula>
    </cfRule>
  </conditionalFormatting>
  <conditionalFormatting sqref="O260">
    <cfRule type="cellIs" dxfId="16" priority="1268" operator="between">
      <formula>36</formula>
      <formula>100</formula>
    </cfRule>
  </conditionalFormatting>
  <conditionalFormatting sqref="O260">
    <cfRule type="cellIs" dxfId="52" priority="1269" operator="between">
      <formula>55.5</formula>
      <formula>100</formula>
    </cfRule>
  </conditionalFormatting>
  <conditionalFormatting sqref="O260">
    <cfRule type="cellIs" dxfId="53" priority="1270" operator="between">
      <formula>-88.5</formula>
      <formula>-87.001</formula>
    </cfRule>
  </conditionalFormatting>
  <conditionalFormatting sqref="O260">
    <cfRule type="cellIs" dxfId="54" priority="1271" operator="between">
      <formula>-87</formula>
      <formula>-85.501</formula>
    </cfRule>
  </conditionalFormatting>
  <conditionalFormatting sqref="O260">
    <cfRule type="cellIs" dxfId="55" priority="1272" operator="between">
      <formula>-85.5</formula>
      <formula>-84.001</formula>
    </cfRule>
  </conditionalFormatting>
  <conditionalFormatting sqref="O260">
    <cfRule type="cellIs" dxfId="56" priority="1273" operator="between">
      <formula>-84</formula>
      <formula>-82.501</formula>
    </cfRule>
  </conditionalFormatting>
  <conditionalFormatting sqref="O260">
    <cfRule type="cellIs" dxfId="57" priority="1274" operator="between">
      <formula>-82.5</formula>
      <formula>-81.001</formula>
    </cfRule>
  </conditionalFormatting>
  <conditionalFormatting sqref="O260">
    <cfRule type="cellIs" dxfId="58" priority="1275" operator="between">
      <formula>-81</formula>
      <formula>-79.5</formula>
    </cfRule>
  </conditionalFormatting>
  <conditionalFormatting sqref="O260">
    <cfRule type="cellIs" dxfId="59" priority="1276" operator="between">
      <formula>-79.5</formula>
      <formula>-78.001</formula>
    </cfRule>
  </conditionalFormatting>
  <conditionalFormatting sqref="O260">
    <cfRule type="cellIs" dxfId="60" priority="1277" operator="between">
      <formula>-78</formula>
      <formula>-76.5</formula>
    </cfRule>
  </conditionalFormatting>
  <conditionalFormatting sqref="O260">
    <cfRule type="cellIs" dxfId="61" priority="1278" operator="between">
      <formula>-76.5</formula>
      <formula>-75.001</formula>
    </cfRule>
  </conditionalFormatting>
  <conditionalFormatting sqref="O260">
    <cfRule type="cellIs" dxfId="62" priority="1279" operator="between">
      <formula>-75</formula>
      <formula>-73.501</formula>
    </cfRule>
  </conditionalFormatting>
  <conditionalFormatting sqref="O260">
    <cfRule type="cellIs" dxfId="63" priority="1280" operator="between">
      <formula>-73.5</formula>
      <formula>-72</formula>
    </cfRule>
  </conditionalFormatting>
  <conditionalFormatting sqref="O260">
    <cfRule type="cellIs" dxfId="64" priority="1281" operator="between">
      <formula>-72</formula>
      <formula>-70.501</formula>
    </cfRule>
  </conditionalFormatting>
  <conditionalFormatting sqref="O260">
    <cfRule type="cellIs" dxfId="65" priority="1282" operator="between">
      <formula>-70.5</formula>
      <formula>-69.001</formula>
    </cfRule>
  </conditionalFormatting>
  <conditionalFormatting sqref="O260">
    <cfRule type="cellIs" dxfId="66" priority="1283" operator="between">
      <formula>-69</formula>
      <formula>-67.501</formula>
    </cfRule>
  </conditionalFormatting>
  <conditionalFormatting sqref="O260">
    <cfRule type="cellIs" dxfId="67" priority="1284" operator="between">
      <formula>-67.5</formula>
      <formula>-66.001</formula>
    </cfRule>
  </conditionalFormatting>
  <conditionalFormatting sqref="O260">
    <cfRule type="cellIs" dxfId="68" priority="1285" operator="between">
      <formula>-66</formula>
      <formula>-64.501</formula>
    </cfRule>
  </conditionalFormatting>
  <conditionalFormatting sqref="O260">
    <cfRule type="cellIs" dxfId="69" priority="1286" operator="between">
      <formula>-64.5</formula>
      <formula>-63.001</formula>
    </cfRule>
  </conditionalFormatting>
  <conditionalFormatting sqref="O260">
    <cfRule type="cellIs" dxfId="70" priority="1287" operator="between">
      <formula>-63</formula>
      <formula>-61.501</formula>
    </cfRule>
  </conditionalFormatting>
  <conditionalFormatting sqref="O260">
    <cfRule type="cellIs" dxfId="71" priority="1288" operator="between">
      <formula>-61.5</formula>
      <formula>-60.001</formula>
    </cfRule>
  </conditionalFormatting>
  <conditionalFormatting sqref="O260">
    <cfRule type="cellIs" dxfId="72" priority="1289" operator="between">
      <formula>-60</formula>
      <formula>-58.501</formula>
    </cfRule>
  </conditionalFormatting>
  <conditionalFormatting sqref="O260">
    <cfRule type="cellIs" dxfId="73" priority="1290" operator="between">
      <formula>-58.5</formula>
      <formula>-57.001</formula>
    </cfRule>
  </conditionalFormatting>
  <conditionalFormatting sqref="O260">
    <cfRule type="cellIs" dxfId="74" priority="1291" operator="between">
      <formula>-57</formula>
      <formula>-55.501</formula>
    </cfRule>
  </conditionalFormatting>
  <conditionalFormatting sqref="O260">
    <cfRule type="cellIs" dxfId="75" priority="1292" operator="between">
      <formula>-55.5</formula>
      <formula>-54.001</formula>
    </cfRule>
  </conditionalFormatting>
  <conditionalFormatting sqref="O260">
    <cfRule type="cellIs" dxfId="76" priority="1293" operator="between">
      <formula>-54</formula>
      <formula>-52.501</formula>
    </cfRule>
  </conditionalFormatting>
  <conditionalFormatting sqref="O260">
    <cfRule type="cellIs" dxfId="77" priority="1294" operator="between">
      <formula>-52.5</formula>
      <formula>-51.001</formula>
    </cfRule>
  </conditionalFormatting>
  <conditionalFormatting sqref="O260">
    <cfRule type="cellIs" dxfId="78" priority="1295" operator="between">
      <formula>-51</formula>
      <formula>-49.501</formula>
    </cfRule>
  </conditionalFormatting>
  <conditionalFormatting sqref="O260">
    <cfRule type="cellIs" dxfId="79" priority="1296" operator="between">
      <formula>-49.5</formula>
      <formula>-48.001</formula>
    </cfRule>
  </conditionalFormatting>
  <conditionalFormatting sqref="O260">
    <cfRule type="cellIs" dxfId="80" priority="1297" operator="between">
      <formula>-48</formula>
      <formula>-46.501</formula>
    </cfRule>
  </conditionalFormatting>
  <conditionalFormatting sqref="O260">
    <cfRule type="cellIs" dxfId="81" priority="1298" operator="between">
      <formula>-46.5</formula>
      <formula>-45.001</formula>
    </cfRule>
  </conditionalFormatting>
  <conditionalFormatting sqref="O260">
    <cfRule type="cellIs" dxfId="82" priority="1299" operator="between">
      <formula>-45</formula>
      <formula>-43.501</formula>
    </cfRule>
  </conditionalFormatting>
  <conditionalFormatting sqref="O260">
    <cfRule type="cellIs" dxfId="83" priority="1300" operator="between">
      <formula>-37.5</formula>
      <formula>-36.001</formula>
    </cfRule>
  </conditionalFormatting>
  <conditionalFormatting sqref="O260">
    <cfRule type="cellIs" dxfId="84" priority="1301" operator="between">
      <formula>-43.5</formula>
      <formula>-42.001</formula>
    </cfRule>
  </conditionalFormatting>
  <conditionalFormatting sqref="O260">
    <cfRule type="cellIs" dxfId="85" priority="1302" operator="between">
      <formula>-42</formula>
      <formula>-40.501</formula>
    </cfRule>
  </conditionalFormatting>
  <conditionalFormatting sqref="O260">
    <cfRule type="cellIs" dxfId="86" priority="1303" operator="between">
      <formula>-40.5</formula>
      <formula>-39.001</formula>
    </cfRule>
  </conditionalFormatting>
  <conditionalFormatting sqref="O260">
    <cfRule type="cellIs" dxfId="87" priority="1304" operator="between">
      <formula>-39</formula>
      <formula>-37.501</formula>
    </cfRule>
  </conditionalFormatting>
  <conditionalFormatting sqref="O260">
    <cfRule type="cellIs" dxfId="88" priority="1305" operator="between">
      <formula>-36</formula>
      <formula>-34.501</formula>
    </cfRule>
  </conditionalFormatting>
  <conditionalFormatting sqref="O260">
    <cfRule type="cellIs" dxfId="89" priority="1306" operator="between">
      <formula>-34.5</formula>
      <formula>-33.001</formula>
    </cfRule>
  </conditionalFormatting>
  <conditionalFormatting sqref="O260">
    <cfRule type="cellIs" dxfId="90" priority="1307" operator="between">
      <formula>-33</formula>
      <formula>-31.501</formula>
    </cfRule>
  </conditionalFormatting>
  <conditionalFormatting sqref="O260">
    <cfRule type="cellIs" dxfId="91" priority="1308" operator="between">
      <formula>-31.5</formula>
      <formula>-30.001</formula>
    </cfRule>
  </conditionalFormatting>
  <conditionalFormatting sqref="O260">
    <cfRule type="cellIs" dxfId="92" priority="1309" operator="between">
      <formula>-30</formula>
      <formula>-28.501</formula>
    </cfRule>
  </conditionalFormatting>
  <conditionalFormatting sqref="O260">
    <cfRule type="cellIs" dxfId="93" priority="1310" operator="between">
      <formula>-28.5</formula>
      <formula>-27.001</formula>
    </cfRule>
  </conditionalFormatting>
  <conditionalFormatting sqref="O260">
    <cfRule type="cellIs" dxfId="94" priority="1311" operator="between">
      <formula>-27</formula>
      <formula>-25.501</formula>
    </cfRule>
  </conditionalFormatting>
  <conditionalFormatting sqref="O260">
    <cfRule type="cellIs" dxfId="95" priority="1312" operator="between">
      <formula>-25.5</formula>
      <formula>-24.001</formula>
    </cfRule>
  </conditionalFormatting>
  <conditionalFormatting sqref="O260">
    <cfRule type="cellIs" dxfId="96" priority="1313" operator="between">
      <formula>-24</formula>
      <formula>-22.501</formula>
    </cfRule>
  </conditionalFormatting>
  <conditionalFormatting sqref="O260">
    <cfRule type="cellIs" dxfId="97" priority="1314" operator="between">
      <formula>-22.5</formula>
      <formula>-21.001</formula>
    </cfRule>
  </conditionalFormatting>
  <conditionalFormatting sqref="O260">
    <cfRule type="cellIs" dxfId="98" priority="1315" operator="between">
      <formula>-21</formula>
      <formula>-19.501</formula>
    </cfRule>
  </conditionalFormatting>
  <conditionalFormatting sqref="O260">
    <cfRule type="cellIs" dxfId="99" priority="1316" operator="between">
      <formula>-19.5</formula>
      <formula>-18.001</formula>
    </cfRule>
  </conditionalFormatting>
  <conditionalFormatting sqref="O260">
    <cfRule type="cellIs" dxfId="100" priority="1317" operator="between">
      <formula>-18</formula>
      <formula>-16.501</formula>
    </cfRule>
  </conditionalFormatting>
  <conditionalFormatting sqref="O260">
    <cfRule type="cellIs" dxfId="43" priority="1318" operator="between">
      <formula>-16.5</formula>
      <formula>-15.001</formula>
    </cfRule>
  </conditionalFormatting>
  <conditionalFormatting sqref="O260">
    <cfRule type="cellIs" dxfId="101" priority="1319" operator="between">
      <formula>-15</formula>
      <formula>-13.501</formula>
    </cfRule>
  </conditionalFormatting>
  <conditionalFormatting sqref="O260">
    <cfRule type="cellIs" dxfId="102" priority="1320" operator="between">
      <formula>-13.5</formula>
      <formula>-12.001</formula>
    </cfRule>
  </conditionalFormatting>
  <conditionalFormatting sqref="O260">
    <cfRule type="cellIs" dxfId="103" priority="1321" operator="between">
      <formula>-12</formula>
      <formula>-10.501</formula>
    </cfRule>
  </conditionalFormatting>
  <conditionalFormatting sqref="O260">
    <cfRule type="cellIs" dxfId="104" priority="1322" operator="between">
      <formula>-10.5</formula>
      <formula>-9.001</formula>
    </cfRule>
  </conditionalFormatting>
  <conditionalFormatting sqref="O260">
    <cfRule type="cellIs" dxfId="105" priority="1323" operator="between">
      <formula>-9</formula>
      <formula>-7.501</formula>
    </cfRule>
  </conditionalFormatting>
  <conditionalFormatting sqref="O260">
    <cfRule type="cellIs" dxfId="106" priority="1324" operator="between">
      <formula>-7.5</formula>
      <formula>-6.001</formula>
    </cfRule>
  </conditionalFormatting>
  <conditionalFormatting sqref="O260">
    <cfRule type="cellIs" dxfId="107" priority="1325" operator="between">
      <formula>-6</formula>
      <formula>-4.501</formula>
    </cfRule>
  </conditionalFormatting>
  <conditionalFormatting sqref="O260">
    <cfRule type="cellIs" dxfId="108" priority="1326" operator="between">
      <formula>-4.5</formula>
      <formula>-3.001</formula>
    </cfRule>
  </conditionalFormatting>
  <conditionalFormatting sqref="O260">
    <cfRule type="cellIs" dxfId="109" priority="1327" operator="between">
      <formula>-3</formula>
      <formula>-1.501</formula>
    </cfRule>
  </conditionalFormatting>
  <conditionalFormatting sqref="O260">
    <cfRule type="cellIs" dxfId="110" priority="1328" operator="between">
      <formula>-1.5</formula>
      <formula>-0.001</formula>
    </cfRule>
  </conditionalFormatting>
  <conditionalFormatting sqref="O260">
    <cfRule type="cellIs" dxfId="111" priority="1329" operator="between">
      <formula>0</formula>
      <formula>1.499</formula>
    </cfRule>
  </conditionalFormatting>
  <conditionalFormatting sqref="O260">
    <cfRule type="cellIs" dxfId="112" priority="1330" operator="between">
      <formula>1.5</formula>
      <formula>2.999</formula>
    </cfRule>
  </conditionalFormatting>
  <conditionalFormatting sqref="O260">
    <cfRule type="cellIs" dxfId="113" priority="1331" operator="between">
      <formula>3</formula>
      <formula>4.499</formula>
    </cfRule>
  </conditionalFormatting>
  <conditionalFormatting sqref="O260">
    <cfRule type="cellIs" dxfId="114" priority="1332" operator="between">
      <formula>4.5</formula>
      <formula>5.999</formula>
    </cfRule>
  </conditionalFormatting>
  <conditionalFormatting sqref="O260">
    <cfRule type="cellIs" dxfId="115" priority="1333" operator="between">
      <formula>6</formula>
      <formula>7.499</formula>
    </cfRule>
  </conditionalFormatting>
  <conditionalFormatting sqref="O260">
    <cfRule type="cellIs" dxfId="116" priority="1334" operator="between">
      <formula>7.5</formula>
      <formula>8.999</formula>
    </cfRule>
  </conditionalFormatting>
  <conditionalFormatting sqref="O260">
    <cfRule type="cellIs" dxfId="117" priority="1335" operator="between">
      <formula>9</formula>
      <formula>10.499</formula>
    </cfRule>
  </conditionalFormatting>
  <conditionalFormatting sqref="O260">
    <cfRule type="cellIs" dxfId="118" priority="1336" operator="between">
      <formula>10.5</formula>
      <formula>11.999</formula>
    </cfRule>
  </conditionalFormatting>
  <conditionalFormatting sqref="O260">
    <cfRule type="cellIs" dxfId="119" priority="1337" operator="between">
      <formula>12</formula>
      <formula>13.499</formula>
    </cfRule>
  </conditionalFormatting>
  <conditionalFormatting sqref="O260">
    <cfRule type="cellIs" dxfId="120" priority="1338" operator="between">
      <formula>13.5</formula>
      <formula>14.999</formula>
    </cfRule>
  </conditionalFormatting>
  <conditionalFormatting sqref="O260">
    <cfRule type="cellIs" dxfId="121" priority="1339" operator="between">
      <formula>15</formula>
      <formula>16.499</formula>
    </cfRule>
  </conditionalFormatting>
  <conditionalFormatting sqref="O260">
    <cfRule type="cellIs" dxfId="122" priority="1340" operator="between">
      <formula>16.5</formula>
      <formula>17.999</formula>
    </cfRule>
  </conditionalFormatting>
  <conditionalFormatting sqref="O260">
    <cfRule type="cellIs" dxfId="123" priority="1341" operator="between">
      <formula>18</formula>
      <formula>19.499</formula>
    </cfRule>
  </conditionalFormatting>
  <conditionalFormatting sqref="O260">
    <cfRule type="cellIs" dxfId="29" priority="1342" operator="between">
      <formula>19.5</formula>
      <formula>20.999</formula>
    </cfRule>
  </conditionalFormatting>
  <conditionalFormatting sqref="O260">
    <cfRule type="cellIs" dxfId="124" priority="1343" operator="between">
      <formula>21</formula>
      <formula>22.5</formula>
    </cfRule>
  </conditionalFormatting>
  <conditionalFormatting sqref="O260">
    <cfRule type="cellIs" dxfId="125" priority="1344" operator="between">
      <formula>22.5</formula>
      <formula>23.999</formula>
    </cfRule>
  </conditionalFormatting>
  <conditionalFormatting sqref="O260">
    <cfRule type="cellIs" dxfId="126" priority="1345" operator="between">
      <formula>24</formula>
      <formula>25.499</formula>
    </cfRule>
  </conditionalFormatting>
  <conditionalFormatting sqref="O260">
    <cfRule type="cellIs" dxfId="27" priority="1346" operator="between">
      <formula>25.5</formula>
      <formula>26.999</formula>
    </cfRule>
  </conditionalFormatting>
  <conditionalFormatting sqref="O260">
    <cfRule type="cellIs" dxfId="127" priority="1347" operator="between">
      <formula>27</formula>
      <formula>28.499</formula>
    </cfRule>
  </conditionalFormatting>
  <conditionalFormatting sqref="O260">
    <cfRule type="cellIs" dxfId="26" priority="1348" operator="between">
      <formula>28.5</formula>
      <formula>29.999</formula>
    </cfRule>
  </conditionalFormatting>
  <conditionalFormatting sqref="O260">
    <cfRule type="cellIs" dxfId="128" priority="1349" operator="between">
      <formula>30</formula>
      <formula>31.499</formula>
    </cfRule>
  </conditionalFormatting>
  <conditionalFormatting sqref="O260">
    <cfRule type="cellIs" dxfId="25" priority="1350" operator="between">
      <formula>31.5</formula>
      <formula>32.999</formula>
    </cfRule>
  </conditionalFormatting>
  <conditionalFormatting sqref="O260">
    <cfRule type="cellIs" dxfId="129" priority="1351" operator="between">
      <formula>33</formula>
      <formula>34.499</formula>
    </cfRule>
  </conditionalFormatting>
  <conditionalFormatting sqref="O260">
    <cfRule type="cellIs" dxfId="130" priority="1352" operator="between">
      <formula>34.5</formula>
      <formula>35.999</formula>
    </cfRule>
  </conditionalFormatting>
  <conditionalFormatting sqref="O260">
    <cfRule type="cellIs" dxfId="23" priority="1353" operator="between">
      <formula>36</formula>
      <formula>37.499</formula>
    </cfRule>
  </conditionalFormatting>
  <conditionalFormatting sqref="O260">
    <cfRule type="cellIs" dxfId="131" priority="1354" operator="between">
      <formula>37.5</formula>
      <formula>38.999</formula>
    </cfRule>
  </conditionalFormatting>
  <conditionalFormatting sqref="O260">
    <cfRule type="cellIs" dxfId="132" priority="1355" operator="between">
      <formula>39</formula>
      <formula>40.499</formula>
    </cfRule>
  </conditionalFormatting>
  <conditionalFormatting sqref="O260">
    <cfRule type="cellIs" dxfId="133" priority="1356" operator="between">
      <formula>40.5</formula>
      <formula>41.999</formula>
    </cfRule>
  </conditionalFormatting>
  <conditionalFormatting sqref="O260">
    <cfRule type="cellIs" dxfId="134" priority="1357" operator="between">
      <formula>42</formula>
      <formula>43.499</formula>
    </cfRule>
  </conditionalFormatting>
  <conditionalFormatting sqref="O260">
    <cfRule type="cellIs" dxfId="135" priority="1358" operator="between">
      <formula>43.5</formula>
      <formula>44.999</formula>
    </cfRule>
  </conditionalFormatting>
  <conditionalFormatting sqref="O260">
    <cfRule type="cellIs" dxfId="136" priority="1359" operator="between">
      <formula>45</formula>
      <formula>46.499</formula>
    </cfRule>
  </conditionalFormatting>
  <conditionalFormatting sqref="O260">
    <cfRule type="cellIs" dxfId="137" priority="1360" operator="between">
      <formula>46.5</formula>
      <formula>47.999</formula>
    </cfRule>
  </conditionalFormatting>
  <conditionalFormatting sqref="O260">
    <cfRule type="cellIs" dxfId="17" priority="1361" operator="between">
      <formula>48</formula>
      <formula>49.499</formula>
    </cfRule>
  </conditionalFormatting>
  <conditionalFormatting sqref="O260">
    <cfRule type="cellIs" dxfId="138" priority="1362" operator="between">
      <formula>49.5</formula>
      <formula>50.999</formula>
    </cfRule>
  </conditionalFormatting>
  <conditionalFormatting sqref="O260">
    <cfRule type="cellIs" dxfId="139" priority="1363" operator="between">
      <formula>51</formula>
      <formula>52.499</formula>
    </cfRule>
  </conditionalFormatting>
  <conditionalFormatting sqref="O260">
    <cfRule type="cellIs" dxfId="140" priority="1364" operator="between">
      <formula>52.5</formula>
      <formula>53.999</formula>
    </cfRule>
  </conditionalFormatting>
  <conditionalFormatting sqref="O260">
    <cfRule type="cellIs" dxfId="141" priority="1365" operator="between">
      <formula>54</formula>
      <formula>55.499</formula>
    </cfRule>
  </conditionalFormatting>
  <conditionalFormatting sqref="O260">
    <cfRule type="cellIs" dxfId="16" priority="1366" operator="between">
      <formula>-60</formula>
      <formula>-273</formula>
    </cfRule>
  </conditionalFormatting>
  <conditionalFormatting sqref="C261:O263">
    <cfRule type="cellIs" dxfId="51" priority="1367" operator="between">
      <formula>-273</formula>
      <formula>-88.5001</formula>
    </cfRule>
  </conditionalFormatting>
  <conditionalFormatting sqref="C261:O263">
    <cfRule type="cellIs" dxfId="16" priority="1368" operator="between">
      <formula>-29.9999</formula>
      <formula>-0.001</formula>
    </cfRule>
  </conditionalFormatting>
  <conditionalFormatting sqref="C261:O263">
    <cfRule type="cellIs" dxfId="16" priority="1369" operator="between">
      <formula>36</formula>
      <formula>100</formula>
    </cfRule>
  </conditionalFormatting>
  <conditionalFormatting sqref="C261:O263">
    <cfRule type="cellIs" dxfId="52" priority="1370" operator="between">
      <formula>55.5</formula>
      <formula>100</formula>
    </cfRule>
  </conditionalFormatting>
  <conditionalFormatting sqref="C261:O263">
    <cfRule type="cellIs" dxfId="53" priority="1371" operator="between">
      <formula>-88.5</formula>
      <formula>-87.001</formula>
    </cfRule>
  </conditionalFormatting>
  <conditionalFormatting sqref="C261:O263">
    <cfRule type="cellIs" dxfId="54" priority="1372" operator="between">
      <formula>-87</formula>
      <formula>-85.501</formula>
    </cfRule>
  </conditionalFormatting>
  <conditionalFormatting sqref="C261:O263">
    <cfRule type="cellIs" dxfId="55" priority="1373" operator="between">
      <formula>-85.5</formula>
      <formula>-84.001</formula>
    </cfRule>
  </conditionalFormatting>
  <conditionalFormatting sqref="C261:O263">
    <cfRule type="cellIs" dxfId="56" priority="1374" operator="between">
      <formula>-84</formula>
      <formula>-82.501</formula>
    </cfRule>
  </conditionalFormatting>
  <conditionalFormatting sqref="C261:O263">
    <cfRule type="cellIs" dxfId="57" priority="1375" operator="between">
      <formula>-82.5</formula>
      <formula>-81.001</formula>
    </cfRule>
  </conditionalFormatting>
  <conditionalFormatting sqref="C261:O263">
    <cfRule type="cellIs" dxfId="58" priority="1376" operator="between">
      <formula>-81</formula>
      <formula>-79.5</formula>
    </cfRule>
  </conditionalFormatting>
  <conditionalFormatting sqref="C261:O263">
    <cfRule type="cellIs" dxfId="59" priority="1377" operator="between">
      <formula>-79.5</formula>
      <formula>-78.001</formula>
    </cfRule>
  </conditionalFormatting>
  <conditionalFormatting sqref="C261:O263">
    <cfRule type="cellIs" dxfId="60" priority="1378" operator="between">
      <formula>-78</formula>
      <formula>-76.5</formula>
    </cfRule>
  </conditionalFormatting>
  <conditionalFormatting sqref="C261:O263">
    <cfRule type="cellIs" dxfId="61" priority="1379" operator="between">
      <formula>-76.5</formula>
      <formula>-75.001</formula>
    </cfRule>
  </conditionalFormatting>
  <conditionalFormatting sqref="C261:O263">
    <cfRule type="cellIs" dxfId="62" priority="1380" operator="between">
      <formula>-75</formula>
      <formula>-73.501</formula>
    </cfRule>
  </conditionalFormatting>
  <conditionalFormatting sqref="C261:O263">
    <cfRule type="cellIs" dxfId="63" priority="1381" operator="between">
      <formula>-73.5</formula>
      <formula>-72</formula>
    </cfRule>
  </conditionalFormatting>
  <conditionalFormatting sqref="C261:O263">
    <cfRule type="cellIs" dxfId="64" priority="1382" operator="between">
      <formula>-72</formula>
      <formula>-70.501</formula>
    </cfRule>
  </conditionalFormatting>
  <conditionalFormatting sqref="C261:O263">
    <cfRule type="cellIs" dxfId="65" priority="1383" operator="between">
      <formula>-70.5</formula>
      <formula>-69.001</formula>
    </cfRule>
  </conditionalFormatting>
  <conditionalFormatting sqref="C261:O263">
    <cfRule type="cellIs" dxfId="66" priority="1384" operator="between">
      <formula>-69</formula>
      <formula>-67.501</formula>
    </cfRule>
  </conditionalFormatting>
  <conditionalFormatting sqref="C261:O263">
    <cfRule type="cellIs" dxfId="67" priority="1385" operator="between">
      <formula>-67.5</formula>
      <formula>-66.001</formula>
    </cfRule>
  </conditionalFormatting>
  <conditionalFormatting sqref="C261:O263">
    <cfRule type="cellIs" dxfId="68" priority="1386" operator="between">
      <formula>-66</formula>
      <formula>-64.501</formula>
    </cfRule>
  </conditionalFormatting>
  <conditionalFormatting sqref="C261:O263">
    <cfRule type="cellIs" dxfId="69" priority="1387" operator="between">
      <formula>-64.5</formula>
      <formula>-63.001</formula>
    </cfRule>
  </conditionalFormatting>
  <conditionalFormatting sqref="C261:O263">
    <cfRule type="cellIs" dxfId="70" priority="1388" operator="between">
      <formula>-63</formula>
      <formula>-61.501</formula>
    </cfRule>
  </conditionalFormatting>
  <conditionalFormatting sqref="C261:O263">
    <cfRule type="cellIs" dxfId="71" priority="1389" operator="between">
      <formula>-61.5</formula>
      <formula>-60.001</formula>
    </cfRule>
  </conditionalFormatting>
  <conditionalFormatting sqref="C261:O263">
    <cfRule type="cellIs" dxfId="72" priority="1390" operator="between">
      <formula>-60</formula>
      <formula>-58.501</formula>
    </cfRule>
  </conditionalFormatting>
  <conditionalFormatting sqref="C261:O263">
    <cfRule type="cellIs" dxfId="73" priority="1391" operator="between">
      <formula>-58.5</formula>
      <formula>-57.001</formula>
    </cfRule>
  </conditionalFormatting>
  <conditionalFormatting sqref="C261:O263">
    <cfRule type="cellIs" dxfId="74" priority="1392" operator="between">
      <formula>-57</formula>
      <formula>-55.501</formula>
    </cfRule>
  </conditionalFormatting>
  <conditionalFormatting sqref="C261:O263">
    <cfRule type="cellIs" dxfId="75" priority="1393" operator="between">
      <formula>-55.5</formula>
      <formula>-54.001</formula>
    </cfRule>
  </conditionalFormatting>
  <conditionalFormatting sqref="C261:O263">
    <cfRule type="cellIs" dxfId="76" priority="1394" operator="between">
      <formula>-54</formula>
      <formula>-52.501</formula>
    </cfRule>
  </conditionalFormatting>
  <conditionalFormatting sqref="C261:O263">
    <cfRule type="cellIs" dxfId="77" priority="1395" operator="between">
      <formula>-52.5</formula>
      <formula>-51.001</formula>
    </cfRule>
  </conditionalFormatting>
  <conditionalFormatting sqref="C261:O263">
    <cfRule type="cellIs" dxfId="78" priority="1396" operator="between">
      <formula>-51</formula>
      <formula>-49.501</formula>
    </cfRule>
  </conditionalFormatting>
  <conditionalFormatting sqref="C261:O263">
    <cfRule type="cellIs" dxfId="79" priority="1397" operator="between">
      <formula>-49.5</formula>
      <formula>-48.001</formula>
    </cfRule>
  </conditionalFormatting>
  <conditionalFormatting sqref="C261:O263">
    <cfRule type="cellIs" dxfId="80" priority="1398" operator="between">
      <formula>-48</formula>
      <formula>-46.501</formula>
    </cfRule>
  </conditionalFormatting>
  <conditionalFormatting sqref="C261:O263">
    <cfRule type="cellIs" dxfId="81" priority="1399" operator="between">
      <formula>-46.5</formula>
      <formula>-45.001</formula>
    </cfRule>
  </conditionalFormatting>
  <conditionalFormatting sqref="C261:O263">
    <cfRule type="cellIs" dxfId="82" priority="1400" operator="between">
      <formula>-45</formula>
      <formula>-43.501</formula>
    </cfRule>
  </conditionalFormatting>
  <conditionalFormatting sqref="C261:O263">
    <cfRule type="cellIs" dxfId="83" priority="1401" operator="between">
      <formula>-37.5</formula>
      <formula>-36.001</formula>
    </cfRule>
  </conditionalFormatting>
  <conditionalFormatting sqref="C261:O263">
    <cfRule type="cellIs" dxfId="84" priority="1402" operator="between">
      <formula>-43.5</formula>
      <formula>-42.001</formula>
    </cfRule>
  </conditionalFormatting>
  <conditionalFormatting sqref="C261:O263">
    <cfRule type="cellIs" dxfId="85" priority="1403" operator="between">
      <formula>-42</formula>
      <formula>-40.501</formula>
    </cfRule>
  </conditionalFormatting>
  <conditionalFormatting sqref="C261:O263">
    <cfRule type="cellIs" dxfId="86" priority="1404" operator="between">
      <formula>-40.5</formula>
      <formula>-39.001</formula>
    </cfRule>
  </conditionalFormatting>
  <conditionalFormatting sqref="C261:O263">
    <cfRule type="cellIs" dxfId="87" priority="1405" operator="between">
      <formula>-39</formula>
      <formula>-37.501</formula>
    </cfRule>
  </conditionalFormatting>
  <conditionalFormatting sqref="C261:O263">
    <cfRule type="cellIs" dxfId="88" priority="1406" operator="between">
      <formula>-36</formula>
      <formula>-34.501</formula>
    </cfRule>
  </conditionalFormatting>
  <conditionalFormatting sqref="C261:O263">
    <cfRule type="cellIs" dxfId="89" priority="1407" operator="between">
      <formula>-34.5</formula>
      <formula>-33.001</formula>
    </cfRule>
  </conditionalFormatting>
  <conditionalFormatting sqref="C261:O263">
    <cfRule type="cellIs" dxfId="90" priority="1408" operator="between">
      <formula>-33</formula>
      <formula>-31.501</formula>
    </cfRule>
  </conditionalFormatting>
  <conditionalFormatting sqref="C261:O263">
    <cfRule type="cellIs" dxfId="91" priority="1409" operator="between">
      <formula>-31.5</formula>
      <formula>-30.001</formula>
    </cfRule>
  </conditionalFormatting>
  <conditionalFormatting sqref="C261:O263">
    <cfRule type="cellIs" dxfId="92" priority="1410" operator="between">
      <formula>-30</formula>
      <formula>-28.501</formula>
    </cfRule>
  </conditionalFormatting>
  <conditionalFormatting sqref="C261:O263">
    <cfRule type="cellIs" dxfId="93" priority="1411" operator="between">
      <formula>-28.5</formula>
      <formula>-27.001</formula>
    </cfRule>
  </conditionalFormatting>
  <conditionalFormatting sqref="C261:O263">
    <cfRule type="cellIs" dxfId="94" priority="1412" operator="between">
      <formula>-27</formula>
      <formula>-25.501</formula>
    </cfRule>
  </conditionalFormatting>
  <conditionalFormatting sqref="C261:O263">
    <cfRule type="cellIs" dxfId="95" priority="1413" operator="between">
      <formula>-25.5</formula>
      <formula>-24.001</formula>
    </cfRule>
  </conditionalFormatting>
  <conditionalFormatting sqref="C261:O263">
    <cfRule type="cellIs" dxfId="96" priority="1414" operator="between">
      <formula>-24</formula>
      <formula>-22.501</formula>
    </cfRule>
  </conditionalFormatting>
  <conditionalFormatting sqref="C261:O263">
    <cfRule type="cellIs" dxfId="97" priority="1415" operator="between">
      <formula>-22.5</formula>
      <formula>-21.001</formula>
    </cfRule>
  </conditionalFormatting>
  <conditionalFormatting sqref="C261:O263">
    <cfRule type="cellIs" dxfId="98" priority="1416" operator="between">
      <formula>-21</formula>
      <formula>-19.501</formula>
    </cfRule>
  </conditionalFormatting>
  <conditionalFormatting sqref="C261:O263">
    <cfRule type="cellIs" dxfId="99" priority="1417" operator="between">
      <formula>-19.5</formula>
      <formula>-18.001</formula>
    </cfRule>
  </conditionalFormatting>
  <conditionalFormatting sqref="C261:O263">
    <cfRule type="cellIs" dxfId="100" priority="1418" operator="between">
      <formula>-18</formula>
      <formula>-16.501</formula>
    </cfRule>
  </conditionalFormatting>
  <conditionalFormatting sqref="C261:O263">
    <cfRule type="cellIs" dxfId="43" priority="1419" operator="between">
      <formula>-16.5</formula>
      <formula>-15.001</formula>
    </cfRule>
  </conditionalFormatting>
  <conditionalFormatting sqref="C261:O263">
    <cfRule type="cellIs" dxfId="101" priority="1420" operator="between">
      <formula>-15</formula>
      <formula>-13.501</formula>
    </cfRule>
  </conditionalFormatting>
  <conditionalFormatting sqref="C261:O263">
    <cfRule type="cellIs" dxfId="102" priority="1421" operator="between">
      <formula>-13.5</formula>
      <formula>-12.001</formula>
    </cfRule>
  </conditionalFormatting>
  <conditionalFormatting sqref="C261:O263">
    <cfRule type="cellIs" dxfId="103" priority="1422" operator="between">
      <formula>-12</formula>
      <formula>-10.501</formula>
    </cfRule>
  </conditionalFormatting>
  <conditionalFormatting sqref="C261:O263">
    <cfRule type="cellIs" dxfId="104" priority="1423" operator="between">
      <formula>-10.5</formula>
      <formula>-9.001</formula>
    </cfRule>
  </conditionalFormatting>
  <conditionalFormatting sqref="C261:O263">
    <cfRule type="cellIs" dxfId="105" priority="1424" operator="between">
      <formula>-9</formula>
      <formula>-7.501</formula>
    </cfRule>
  </conditionalFormatting>
  <conditionalFormatting sqref="C261:O263">
    <cfRule type="cellIs" dxfId="106" priority="1425" operator="between">
      <formula>-7.5</formula>
      <formula>-6.001</formula>
    </cfRule>
  </conditionalFormatting>
  <conditionalFormatting sqref="C261:O263">
    <cfRule type="cellIs" dxfId="107" priority="1426" operator="between">
      <formula>-6</formula>
      <formula>-4.501</formula>
    </cfRule>
  </conditionalFormatting>
  <conditionalFormatting sqref="C261:O263">
    <cfRule type="cellIs" dxfId="108" priority="1427" operator="between">
      <formula>-4.5</formula>
      <formula>-3.001</formula>
    </cfRule>
  </conditionalFormatting>
  <conditionalFormatting sqref="C261:O263">
    <cfRule type="cellIs" dxfId="109" priority="1428" operator="between">
      <formula>-3</formula>
      <formula>-1.501</formula>
    </cfRule>
  </conditionalFormatting>
  <conditionalFormatting sqref="C261:O263">
    <cfRule type="cellIs" dxfId="110" priority="1429" operator="between">
      <formula>-1.5</formula>
      <formula>-0.001</formula>
    </cfRule>
  </conditionalFormatting>
  <conditionalFormatting sqref="C261:O263">
    <cfRule type="cellIs" dxfId="111" priority="1430" operator="between">
      <formula>0</formula>
      <formula>1.499</formula>
    </cfRule>
  </conditionalFormatting>
  <conditionalFormatting sqref="C261:O263">
    <cfRule type="cellIs" dxfId="112" priority="1431" operator="between">
      <formula>1.5</formula>
      <formula>2.999</formula>
    </cfRule>
  </conditionalFormatting>
  <conditionalFormatting sqref="C261:O263">
    <cfRule type="cellIs" dxfId="113" priority="1432" operator="between">
      <formula>3</formula>
      <formula>4.499</formula>
    </cfRule>
  </conditionalFormatting>
  <conditionalFormatting sqref="C261:O263">
    <cfRule type="cellIs" dxfId="114" priority="1433" operator="between">
      <formula>4.5</formula>
      <formula>5.999</formula>
    </cfRule>
  </conditionalFormatting>
  <conditionalFormatting sqref="C261:O263">
    <cfRule type="cellIs" dxfId="115" priority="1434" operator="between">
      <formula>6</formula>
      <formula>7.499</formula>
    </cfRule>
  </conditionalFormatting>
  <conditionalFormatting sqref="C261:O263">
    <cfRule type="cellIs" dxfId="116" priority="1435" operator="between">
      <formula>7.5</formula>
      <formula>8.999</formula>
    </cfRule>
  </conditionalFormatting>
  <conditionalFormatting sqref="C261:O263">
    <cfRule type="cellIs" dxfId="117" priority="1436" operator="between">
      <formula>9</formula>
      <formula>10.499</formula>
    </cfRule>
  </conditionalFormatting>
  <conditionalFormatting sqref="C261:O263">
    <cfRule type="cellIs" dxfId="118" priority="1437" operator="between">
      <formula>10.5</formula>
      <formula>11.999</formula>
    </cfRule>
  </conditionalFormatting>
  <conditionalFormatting sqref="C261:O263">
    <cfRule type="cellIs" dxfId="119" priority="1438" operator="between">
      <formula>12</formula>
      <formula>13.499</formula>
    </cfRule>
  </conditionalFormatting>
  <conditionalFormatting sqref="C261:O263">
    <cfRule type="cellIs" dxfId="120" priority="1439" operator="between">
      <formula>13.5</formula>
      <formula>14.999</formula>
    </cfRule>
  </conditionalFormatting>
  <conditionalFormatting sqref="C261:O263">
    <cfRule type="cellIs" dxfId="121" priority="1440" operator="between">
      <formula>15</formula>
      <formula>16.499</formula>
    </cfRule>
  </conditionalFormatting>
  <conditionalFormatting sqref="C261:O263">
    <cfRule type="cellIs" dxfId="122" priority="1441" operator="between">
      <formula>16.5</formula>
      <formula>17.999</formula>
    </cfRule>
  </conditionalFormatting>
  <conditionalFormatting sqref="C261:O263">
    <cfRule type="cellIs" dxfId="123" priority="1442" operator="between">
      <formula>18</formula>
      <formula>19.499</formula>
    </cfRule>
  </conditionalFormatting>
  <conditionalFormatting sqref="C261:O263">
    <cfRule type="cellIs" dxfId="29" priority="1443" operator="between">
      <formula>19.5</formula>
      <formula>20.999</formula>
    </cfRule>
  </conditionalFormatting>
  <conditionalFormatting sqref="C261:O263">
    <cfRule type="cellIs" dxfId="124" priority="1444" operator="between">
      <formula>21</formula>
      <formula>22.5</formula>
    </cfRule>
  </conditionalFormatting>
  <conditionalFormatting sqref="C261:O263">
    <cfRule type="cellIs" dxfId="125" priority="1445" operator="between">
      <formula>22.5</formula>
      <formula>23.999</formula>
    </cfRule>
  </conditionalFormatting>
  <conditionalFormatting sqref="C261:O263">
    <cfRule type="cellIs" dxfId="126" priority="1446" operator="between">
      <formula>24</formula>
      <formula>25.499</formula>
    </cfRule>
  </conditionalFormatting>
  <conditionalFormatting sqref="C261:O263">
    <cfRule type="cellIs" dxfId="27" priority="1447" operator="between">
      <formula>25.5</formula>
      <formula>26.999</formula>
    </cfRule>
  </conditionalFormatting>
  <conditionalFormatting sqref="C261:O263">
    <cfRule type="cellIs" dxfId="127" priority="1448" operator="between">
      <formula>27</formula>
      <formula>28.499</formula>
    </cfRule>
  </conditionalFormatting>
  <conditionalFormatting sqref="C261:O263">
    <cfRule type="cellIs" dxfId="26" priority="1449" operator="between">
      <formula>28.5</formula>
      <formula>29.999</formula>
    </cfRule>
  </conditionalFormatting>
  <conditionalFormatting sqref="C261:O263">
    <cfRule type="cellIs" dxfId="128" priority="1450" operator="between">
      <formula>30</formula>
      <formula>31.499</formula>
    </cfRule>
  </conditionalFormatting>
  <conditionalFormatting sqref="C261:O263">
    <cfRule type="cellIs" dxfId="25" priority="1451" operator="between">
      <formula>31.5</formula>
      <formula>32.999</formula>
    </cfRule>
  </conditionalFormatting>
  <conditionalFormatting sqref="C261:O263">
    <cfRule type="cellIs" dxfId="129" priority="1452" operator="between">
      <formula>33</formula>
      <formula>34.499</formula>
    </cfRule>
  </conditionalFormatting>
  <conditionalFormatting sqref="C261:O263">
    <cfRule type="cellIs" dxfId="130" priority="1453" operator="between">
      <formula>34.5</formula>
      <formula>35.999</formula>
    </cfRule>
  </conditionalFormatting>
  <conditionalFormatting sqref="C261:O263">
    <cfRule type="cellIs" dxfId="23" priority="1454" operator="between">
      <formula>36</formula>
      <formula>37.499</formula>
    </cfRule>
  </conditionalFormatting>
  <conditionalFormatting sqref="C261:O263">
    <cfRule type="cellIs" dxfId="131" priority="1455" operator="between">
      <formula>37.5</formula>
      <formula>38.999</formula>
    </cfRule>
  </conditionalFormatting>
  <conditionalFormatting sqref="C261:O263">
    <cfRule type="cellIs" dxfId="132" priority="1456" operator="between">
      <formula>39</formula>
      <formula>40.499</formula>
    </cfRule>
  </conditionalFormatting>
  <conditionalFormatting sqref="C261:O263">
    <cfRule type="cellIs" dxfId="133" priority="1457" operator="between">
      <formula>40.5</formula>
      <formula>41.999</formula>
    </cfRule>
  </conditionalFormatting>
  <conditionalFormatting sqref="C261:O263">
    <cfRule type="cellIs" dxfId="134" priority="1458" operator="between">
      <formula>42</formula>
      <formula>43.499</formula>
    </cfRule>
  </conditionalFormatting>
  <conditionalFormatting sqref="C261:O263">
    <cfRule type="cellIs" dxfId="135" priority="1459" operator="between">
      <formula>43.5</formula>
      <formula>44.999</formula>
    </cfRule>
  </conditionalFormatting>
  <conditionalFormatting sqref="C261:O263">
    <cfRule type="cellIs" dxfId="136" priority="1460" operator="between">
      <formula>45</formula>
      <formula>46.499</formula>
    </cfRule>
  </conditionalFormatting>
  <conditionalFormatting sqref="C261:O263">
    <cfRule type="cellIs" dxfId="137" priority="1461" operator="between">
      <formula>46.5</formula>
      <formula>47.999</formula>
    </cfRule>
  </conditionalFormatting>
  <conditionalFormatting sqref="C261:O263">
    <cfRule type="cellIs" dxfId="17" priority="1462" operator="between">
      <formula>48</formula>
      <formula>49.499</formula>
    </cfRule>
  </conditionalFormatting>
  <conditionalFormatting sqref="C261:O263">
    <cfRule type="cellIs" dxfId="138" priority="1463" operator="between">
      <formula>49.5</formula>
      <formula>50.999</formula>
    </cfRule>
  </conditionalFormatting>
  <conditionalFormatting sqref="C261:O263">
    <cfRule type="cellIs" dxfId="139" priority="1464" operator="between">
      <formula>51</formula>
      <formula>52.499</formula>
    </cfRule>
  </conditionalFormatting>
  <conditionalFormatting sqref="C261:O263">
    <cfRule type="cellIs" dxfId="140" priority="1465" operator="between">
      <formula>52.5</formula>
      <formula>53.999</formula>
    </cfRule>
  </conditionalFormatting>
  <conditionalFormatting sqref="C261:O263">
    <cfRule type="cellIs" dxfId="141" priority="1466" operator="between">
      <formula>54</formula>
      <formula>55.499</formula>
    </cfRule>
  </conditionalFormatting>
  <conditionalFormatting sqref="C261:O263">
    <cfRule type="cellIs" dxfId="16" priority="1467" operator="between">
      <formula>-60</formula>
      <formula>-273</formula>
    </cfRule>
  </conditionalFormatting>
  <conditionalFormatting sqref="C137:O252 C253:N260 O253:O255">
    <cfRule type="cellIs" dxfId="51" priority="1468" operator="between">
      <formula>-273</formula>
      <formula>-88.5001</formula>
    </cfRule>
  </conditionalFormatting>
  <conditionalFormatting sqref="C137:O252 C253:N260 O253:O255">
    <cfRule type="cellIs" dxfId="16" priority="1469" operator="between">
      <formula>-29.9999</formula>
      <formula>-0.001</formula>
    </cfRule>
  </conditionalFormatting>
  <conditionalFormatting sqref="C137:O252 C253:N260 O253:O255">
    <cfRule type="cellIs" dxfId="16" priority="1470" operator="between">
      <formula>36</formula>
      <formula>100</formula>
    </cfRule>
  </conditionalFormatting>
  <conditionalFormatting sqref="C137:O252 C253:N260 O253:O255">
    <cfRule type="cellIs" dxfId="52" priority="1471" operator="between">
      <formula>55.5</formula>
      <formula>100</formula>
    </cfRule>
  </conditionalFormatting>
  <conditionalFormatting sqref="C137:O252 C253:N260 O253:O255">
    <cfRule type="cellIs" dxfId="53" priority="1472" operator="between">
      <formula>-88.5</formula>
      <formula>-87.001</formula>
    </cfRule>
  </conditionalFormatting>
  <conditionalFormatting sqref="C137:O252 C253:N260 O253:O255">
    <cfRule type="cellIs" dxfId="54" priority="1473" operator="between">
      <formula>-87</formula>
      <formula>-85.501</formula>
    </cfRule>
  </conditionalFormatting>
  <conditionalFormatting sqref="C137:O252 C253:N260 O253:O255">
    <cfRule type="cellIs" dxfId="55" priority="1474" operator="between">
      <formula>-85.5</formula>
      <formula>-84.001</formula>
    </cfRule>
  </conditionalFormatting>
  <conditionalFormatting sqref="C137:O252 C253:N260 O253:O255">
    <cfRule type="cellIs" dxfId="56" priority="1475" operator="between">
      <formula>-84</formula>
      <formula>-82.501</formula>
    </cfRule>
  </conditionalFormatting>
  <conditionalFormatting sqref="C137:O252 C253:N260 O253:O255">
    <cfRule type="cellIs" dxfId="57" priority="1476" operator="between">
      <formula>-82.5</formula>
      <formula>-81.001</formula>
    </cfRule>
  </conditionalFormatting>
  <conditionalFormatting sqref="C137:O252 C253:N260 O253:O255">
    <cfRule type="cellIs" dxfId="58" priority="1477" operator="between">
      <formula>-81</formula>
      <formula>-79.5</formula>
    </cfRule>
  </conditionalFormatting>
  <conditionalFormatting sqref="C137:O252 C253:N260 O253:O255">
    <cfRule type="cellIs" dxfId="59" priority="1478" operator="between">
      <formula>-79.5</formula>
      <formula>-78.001</formula>
    </cfRule>
  </conditionalFormatting>
  <conditionalFormatting sqref="C137:O252 C253:N260 O253:O255">
    <cfRule type="cellIs" dxfId="60" priority="1479" operator="between">
      <formula>-78</formula>
      <formula>-76.5</formula>
    </cfRule>
  </conditionalFormatting>
  <conditionalFormatting sqref="C137:O252 C253:N260 O253:O255">
    <cfRule type="cellIs" dxfId="61" priority="1480" operator="between">
      <formula>-76.5</formula>
      <formula>-75.001</formula>
    </cfRule>
  </conditionalFormatting>
  <conditionalFormatting sqref="C137:O252 C253:N260 O253:O255">
    <cfRule type="cellIs" dxfId="62" priority="1481" operator="between">
      <formula>-75</formula>
      <formula>-73.501</formula>
    </cfRule>
  </conditionalFormatting>
  <conditionalFormatting sqref="C137:O252 C253:N260 O253:O255">
    <cfRule type="cellIs" dxfId="63" priority="1482" operator="between">
      <formula>-73.5</formula>
      <formula>-72</formula>
    </cfRule>
  </conditionalFormatting>
  <conditionalFormatting sqref="C137:O252 C253:N260 O253:O255">
    <cfRule type="cellIs" dxfId="64" priority="1483" operator="between">
      <formula>-72</formula>
      <formula>-70.501</formula>
    </cfRule>
  </conditionalFormatting>
  <conditionalFormatting sqref="C137:O252 C253:N260 O253:O255">
    <cfRule type="cellIs" dxfId="65" priority="1484" operator="between">
      <formula>-70.5</formula>
      <formula>-69.001</formula>
    </cfRule>
  </conditionalFormatting>
  <conditionalFormatting sqref="C137:O252 C253:N260 O253:O255">
    <cfRule type="cellIs" dxfId="66" priority="1485" operator="between">
      <formula>-69</formula>
      <formula>-67.501</formula>
    </cfRule>
  </conditionalFormatting>
  <conditionalFormatting sqref="C137:O252 C253:N260 O253:O255">
    <cfRule type="cellIs" dxfId="67" priority="1486" operator="between">
      <formula>-67.5</formula>
      <formula>-66.001</formula>
    </cfRule>
  </conditionalFormatting>
  <conditionalFormatting sqref="C137:O252 C253:N260 O253:O255">
    <cfRule type="cellIs" dxfId="68" priority="1487" operator="between">
      <formula>-66</formula>
      <formula>-64.501</formula>
    </cfRule>
  </conditionalFormatting>
  <conditionalFormatting sqref="C137:O252 C253:N260 O253:O255">
    <cfRule type="cellIs" dxfId="69" priority="1488" operator="between">
      <formula>-64.5</formula>
      <formula>-63.001</formula>
    </cfRule>
  </conditionalFormatting>
  <conditionalFormatting sqref="C137:O252 C253:N260 O253:O255">
    <cfRule type="cellIs" dxfId="70" priority="1489" operator="between">
      <formula>-63</formula>
      <formula>-61.501</formula>
    </cfRule>
  </conditionalFormatting>
  <conditionalFormatting sqref="C137:O252 C253:N260 O253:O255">
    <cfRule type="cellIs" dxfId="71" priority="1490" operator="between">
      <formula>-61.5</formula>
      <formula>-60.001</formula>
    </cfRule>
  </conditionalFormatting>
  <conditionalFormatting sqref="C137:O252 C253:N260 O253:O255">
    <cfRule type="cellIs" dxfId="72" priority="1491" operator="between">
      <formula>-60</formula>
      <formula>-58.501</formula>
    </cfRule>
  </conditionalFormatting>
  <conditionalFormatting sqref="C137:O252 C253:N260 O253:O255">
    <cfRule type="cellIs" dxfId="73" priority="1492" operator="between">
      <formula>-58.5</formula>
      <formula>-57.001</formula>
    </cfRule>
  </conditionalFormatting>
  <conditionalFormatting sqref="C137:O252 C253:N260 O253:O255">
    <cfRule type="cellIs" dxfId="74" priority="1493" operator="between">
      <formula>-57</formula>
      <formula>-55.501</formula>
    </cfRule>
  </conditionalFormatting>
  <conditionalFormatting sqref="C137:O252 C253:N260 O253:O255">
    <cfRule type="cellIs" dxfId="75" priority="1494" operator="between">
      <formula>-55.5</formula>
      <formula>-54.001</formula>
    </cfRule>
  </conditionalFormatting>
  <conditionalFormatting sqref="C137:O252 C253:N260 O253:O255">
    <cfRule type="cellIs" dxfId="76" priority="1495" operator="between">
      <formula>-54</formula>
      <formula>-52.501</formula>
    </cfRule>
  </conditionalFormatting>
  <conditionalFormatting sqref="C137:O252 C253:N260 O253:O255">
    <cfRule type="cellIs" dxfId="77" priority="1496" operator="between">
      <formula>-52.5</formula>
      <formula>-51.001</formula>
    </cfRule>
  </conditionalFormatting>
  <conditionalFormatting sqref="C137:O252 C253:N260 O253:O255">
    <cfRule type="cellIs" dxfId="78" priority="1497" operator="between">
      <formula>-51</formula>
      <formula>-49.501</formula>
    </cfRule>
  </conditionalFormatting>
  <conditionalFormatting sqref="C137:O252 C253:N260 O253:O255">
    <cfRule type="cellIs" dxfId="79" priority="1498" operator="between">
      <formula>-49.5</formula>
      <formula>-48.001</formula>
    </cfRule>
  </conditionalFormatting>
  <conditionalFormatting sqref="C137:O252 C253:N260 O253:O255">
    <cfRule type="cellIs" dxfId="80" priority="1499" operator="between">
      <formula>-48</formula>
      <formula>-46.501</formula>
    </cfRule>
  </conditionalFormatting>
  <conditionalFormatting sqref="C137:O252 C253:N260 O253:O255">
    <cfRule type="cellIs" dxfId="81" priority="1500" operator="between">
      <formula>-46.5</formula>
      <formula>-45.001</formula>
    </cfRule>
  </conditionalFormatting>
  <conditionalFormatting sqref="C137:O252 C253:N260 O253:O255">
    <cfRule type="cellIs" dxfId="82" priority="1501" operator="between">
      <formula>-45</formula>
      <formula>-43.501</formula>
    </cfRule>
  </conditionalFormatting>
  <conditionalFormatting sqref="C137:O252 C253:N260 O253:O255">
    <cfRule type="cellIs" dxfId="83" priority="1502" operator="between">
      <formula>-37.5</formula>
      <formula>-36.001</formula>
    </cfRule>
  </conditionalFormatting>
  <conditionalFormatting sqref="C137:O252 C253:N260 O253:O255">
    <cfRule type="cellIs" dxfId="84" priority="1503" operator="between">
      <formula>-43.5</formula>
      <formula>-42.001</formula>
    </cfRule>
  </conditionalFormatting>
  <conditionalFormatting sqref="C137:O252 C253:N260 O253:O255">
    <cfRule type="cellIs" dxfId="85" priority="1504" operator="between">
      <formula>-42</formula>
      <formula>-40.501</formula>
    </cfRule>
  </conditionalFormatting>
  <conditionalFormatting sqref="C137:O252 C253:N260 O253:O255">
    <cfRule type="cellIs" dxfId="86" priority="1505" operator="between">
      <formula>-40.5</formula>
      <formula>-39.001</formula>
    </cfRule>
  </conditionalFormatting>
  <conditionalFormatting sqref="C137:O252 C253:N260 O253:O255">
    <cfRule type="cellIs" dxfId="87" priority="1506" operator="between">
      <formula>-39</formula>
      <formula>-37.501</formula>
    </cfRule>
  </conditionalFormatting>
  <conditionalFormatting sqref="C137:O252 C253:N260 O253:O255">
    <cfRule type="cellIs" dxfId="88" priority="1507" operator="between">
      <formula>-36</formula>
      <formula>-34.501</formula>
    </cfRule>
  </conditionalFormatting>
  <conditionalFormatting sqref="C137:O252 C253:N260 O253:O255">
    <cfRule type="cellIs" dxfId="89" priority="1508" operator="between">
      <formula>-34.5</formula>
      <formula>-33.001</formula>
    </cfRule>
  </conditionalFormatting>
  <conditionalFormatting sqref="C137:O252 C253:N260 O253:O255">
    <cfRule type="cellIs" dxfId="90" priority="1509" operator="between">
      <formula>-33</formula>
      <formula>-31.501</formula>
    </cfRule>
  </conditionalFormatting>
  <conditionalFormatting sqref="C137:O252 C253:N260 O253:O255">
    <cfRule type="cellIs" dxfId="91" priority="1510" operator="between">
      <formula>-31.5</formula>
      <formula>-30.001</formula>
    </cfRule>
  </conditionalFormatting>
  <conditionalFormatting sqref="C137:O252 C253:N260 O253:O255">
    <cfRule type="cellIs" dxfId="92" priority="1511" operator="between">
      <formula>-30</formula>
      <formula>-28.501</formula>
    </cfRule>
  </conditionalFormatting>
  <conditionalFormatting sqref="C137:O252 C253:N260 O253:O255">
    <cfRule type="cellIs" dxfId="93" priority="1512" operator="between">
      <formula>-28.5</formula>
      <formula>-27.001</formula>
    </cfRule>
  </conditionalFormatting>
  <conditionalFormatting sqref="C137:O252 C253:N260 O253:O255">
    <cfRule type="cellIs" dxfId="94" priority="1513" operator="between">
      <formula>-27</formula>
      <formula>-25.501</formula>
    </cfRule>
  </conditionalFormatting>
  <conditionalFormatting sqref="C137:O252 C253:N260 O253:O255">
    <cfRule type="cellIs" dxfId="95" priority="1514" operator="between">
      <formula>-25.5</formula>
      <formula>-24.001</formula>
    </cfRule>
  </conditionalFormatting>
  <conditionalFormatting sqref="C137:O252 C253:N260 O253:O255">
    <cfRule type="cellIs" dxfId="96" priority="1515" operator="between">
      <formula>-24</formula>
      <formula>-22.501</formula>
    </cfRule>
  </conditionalFormatting>
  <conditionalFormatting sqref="C137:O252 C253:N260 O253:O255">
    <cfRule type="cellIs" dxfId="97" priority="1516" operator="between">
      <formula>-22.5</formula>
      <formula>-21.001</formula>
    </cfRule>
  </conditionalFormatting>
  <conditionalFormatting sqref="C137:O252 C253:N260 O253:O255">
    <cfRule type="cellIs" dxfId="98" priority="1517" operator="between">
      <formula>-21</formula>
      <formula>-19.501</formula>
    </cfRule>
  </conditionalFormatting>
  <conditionalFormatting sqref="C137:O252 C253:N260 O253:O255">
    <cfRule type="cellIs" dxfId="99" priority="1518" operator="between">
      <formula>-19.5</formula>
      <formula>-18.001</formula>
    </cfRule>
  </conditionalFormatting>
  <conditionalFormatting sqref="C137:O252 C253:N260 O253:O255">
    <cfRule type="cellIs" dxfId="100" priority="1519" operator="between">
      <formula>-18</formula>
      <formula>-16.501</formula>
    </cfRule>
  </conditionalFormatting>
  <conditionalFormatting sqref="C137:O252 C253:N260 O253:O255">
    <cfRule type="cellIs" dxfId="43" priority="1520" operator="between">
      <formula>-16.5</formula>
      <formula>-15.001</formula>
    </cfRule>
  </conditionalFormatting>
  <conditionalFormatting sqref="C137:O252 C253:N260 O253:O255">
    <cfRule type="cellIs" dxfId="101" priority="1521" operator="between">
      <formula>-15</formula>
      <formula>-13.501</formula>
    </cfRule>
  </conditionalFormatting>
  <conditionalFormatting sqref="C137:O252 C253:N260 O253:O255">
    <cfRule type="cellIs" dxfId="102" priority="1522" operator="between">
      <formula>-13.5</formula>
      <formula>-12.001</formula>
    </cfRule>
  </conditionalFormatting>
  <conditionalFormatting sqref="C137:O252 C253:N260 O253:O255">
    <cfRule type="cellIs" dxfId="103" priority="1523" operator="between">
      <formula>-12</formula>
      <formula>-10.501</formula>
    </cfRule>
  </conditionalFormatting>
  <conditionalFormatting sqref="C137:O252 C253:N260 O253:O255">
    <cfRule type="cellIs" dxfId="104" priority="1524" operator="between">
      <formula>-10.5</formula>
      <formula>-9.001</formula>
    </cfRule>
  </conditionalFormatting>
  <conditionalFormatting sqref="C137:O252 C253:N260 O253:O255">
    <cfRule type="cellIs" dxfId="105" priority="1525" operator="between">
      <formula>-9</formula>
      <formula>-7.501</formula>
    </cfRule>
  </conditionalFormatting>
  <conditionalFormatting sqref="C137:O252 C253:N260 O253:O255">
    <cfRule type="cellIs" dxfId="106" priority="1526" operator="between">
      <formula>-7.5</formula>
      <formula>-6.001</formula>
    </cfRule>
  </conditionalFormatting>
  <conditionalFormatting sqref="C137:O252 C253:N260 O253:O255">
    <cfRule type="cellIs" dxfId="107" priority="1527" operator="between">
      <formula>-6</formula>
      <formula>-4.501</formula>
    </cfRule>
  </conditionalFormatting>
  <conditionalFormatting sqref="C137:O252 C253:N260 O253:O255">
    <cfRule type="cellIs" dxfId="108" priority="1528" operator="between">
      <formula>-4.5</formula>
      <formula>-3.001</formula>
    </cfRule>
  </conditionalFormatting>
  <conditionalFormatting sqref="C137:O252 C253:N260 O253:O255">
    <cfRule type="cellIs" dxfId="109" priority="1529" operator="between">
      <formula>-3</formula>
      <formula>-1.501</formula>
    </cfRule>
  </conditionalFormatting>
  <conditionalFormatting sqref="C137:O252 C253:N260 O253:O255">
    <cfRule type="cellIs" dxfId="110" priority="1530" operator="between">
      <formula>-1.5</formula>
      <formula>-0.001</formula>
    </cfRule>
  </conditionalFormatting>
  <conditionalFormatting sqref="C137:O252 C253:N260 O253:O255">
    <cfRule type="cellIs" dxfId="111" priority="1531" operator="between">
      <formula>0</formula>
      <formula>1.499</formula>
    </cfRule>
  </conditionalFormatting>
  <conditionalFormatting sqref="C137:O252 C253:N260 O253:O255">
    <cfRule type="cellIs" dxfId="112" priority="1532" operator="between">
      <formula>1.5</formula>
      <formula>2.999</formula>
    </cfRule>
  </conditionalFormatting>
  <conditionalFormatting sqref="C137:O252 C253:N260 O253:O255">
    <cfRule type="cellIs" dxfId="113" priority="1533" operator="between">
      <formula>3</formula>
      <formula>4.499</formula>
    </cfRule>
  </conditionalFormatting>
  <conditionalFormatting sqref="C137:O252 C253:N260 O253:O255">
    <cfRule type="cellIs" dxfId="114" priority="1534" operator="between">
      <formula>4.5</formula>
      <formula>5.999</formula>
    </cfRule>
  </conditionalFormatting>
  <conditionalFormatting sqref="C137:O252 C253:N260 O253:O255">
    <cfRule type="cellIs" dxfId="115" priority="1535" operator="between">
      <formula>6</formula>
      <formula>7.499</formula>
    </cfRule>
  </conditionalFormatting>
  <conditionalFormatting sqref="C137:O252 C253:N260 O253:O255">
    <cfRule type="cellIs" dxfId="116" priority="1536" operator="between">
      <formula>7.5</formula>
      <formula>8.999</formula>
    </cfRule>
  </conditionalFormatting>
  <conditionalFormatting sqref="C137:O252 C253:N260 O253:O255">
    <cfRule type="cellIs" dxfId="117" priority="1537" operator="between">
      <formula>9</formula>
      <formula>10.499</formula>
    </cfRule>
  </conditionalFormatting>
  <conditionalFormatting sqref="C137:O252 C253:N260 O253:O255">
    <cfRule type="cellIs" dxfId="118" priority="1538" operator="between">
      <formula>10.5</formula>
      <formula>11.999</formula>
    </cfRule>
  </conditionalFormatting>
  <conditionalFormatting sqref="C137:O252 C253:N260 O253:O255">
    <cfRule type="cellIs" dxfId="119" priority="1539" operator="between">
      <formula>12</formula>
      <formula>13.499</formula>
    </cfRule>
  </conditionalFormatting>
  <conditionalFormatting sqref="C137:O252 C253:N260 O253:O255">
    <cfRule type="cellIs" dxfId="120" priority="1540" operator="between">
      <formula>13.5</formula>
      <formula>14.999</formula>
    </cfRule>
  </conditionalFormatting>
  <conditionalFormatting sqref="C137:O252 C253:N260 O253:O255">
    <cfRule type="cellIs" dxfId="121" priority="1541" operator="between">
      <formula>15</formula>
      <formula>16.499</formula>
    </cfRule>
  </conditionalFormatting>
  <conditionalFormatting sqref="C137:O252 C253:N260 O253:O255">
    <cfRule type="cellIs" dxfId="122" priority="1542" operator="between">
      <formula>16.5</formula>
      <formula>17.999</formula>
    </cfRule>
  </conditionalFormatting>
  <conditionalFormatting sqref="C137:O252 C253:N260 O253:O255">
    <cfRule type="cellIs" dxfId="123" priority="1543" operator="between">
      <formula>18</formula>
      <formula>19.499</formula>
    </cfRule>
  </conditionalFormatting>
  <conditionalFormatting sqref="C137:O252 C253:N260 O253:O255">
    <cfRule type="cellIs" dxfId="29" priority="1544" operator="between">
      <formula>19.5</formula>
      <formula>20.999</formula>
    </cfRule>
  </conditionalFormatting>
  <conditionalFormatting sqref="C137:O252 C253:N260 O253:O255">
    <cfRule type="cellIs" dxfId="124" priority="1545" operator="between">
      <formula>21</formula>
      <formula>22.5</formula>
    </cfRule>
  </conditionalFormatting>
  <conditionalFormatting sqref="C137:O252 C253:N260 O253:O255">
    <cfRule type="cellIs" dxfId="125" priority="1546" operator="between">
      <formula>22.5</formula>
      <formula>23.999</formula>
    </cfRule>
  </conditionalFormatting>
  <conditionalFormatting sqref="C137:O252 C253:N260 O253:O255">
    <cfRule type="cellIs" dxfId="126" priority="1547" operator="between">
      <formula>24</formula>
      <formula>25.499</formula>
    </cfRule>
  </conditionalFormatting>
  <conditionalFormatting sqref="C137:O252 C253:N260 O253:O255">
    <cfRule type="cellIs" dxfId="27" priority="1548" operator="between">
      <formula>25.5</formula>
      <formula>26.999</formula>
    </cfRule>
  </conditionalFormatting>
  <conditionalFormatting sqref="C137:O252 C253:N260 O253:O255">
    <cfRule type="cellIs" dxfId="127" priority="1549" operator="between">
      <formula>27</formula>
      <formula>28.499</formula>
    </cfRule>
  </conditionalFormatting>
  <conditionalFormatting sqref="C137:O252 C253:N260 O253:O255">
    <cfRule type="cellIs" dxfId="26" priority="1550" operator="between">
      <formula>28.5</formula>
      <formula>29.999</formula>
    </cfRule>
  </conditionalFormatting>
  <conditionalFormatting sqref="C137:O252 C253:N260 O253:O255">
    <cfRule type="cellIs" dxfId="128" priority="1551" operator="between">
      <formula>30</formula>
      <formula>31.499</formula>
    </cfRule>
  </conditionalFormatting>
  <conditionalFormatting sqref="C137:O252 C253:N260 O253:O255">
    <cfRule type="cellIs" dxfId="25" priority="1552" operator="between">
      <formula>31.5</formula>
      <formula>32.999</formula>
    </cfRule>
  </conditionalFormatting>
  <conditionalFormatting sqref="C137:O252 C253:N260 O253:O255">
    <cfRule type="cellIs" dxfId="129" priority="1553" operator="between">
      <formula>33</formula>
      <formula>34.499</formula>
    </cfRule>
  </conditionalFormatting>
  <conditionalFormatting sqref="C137:O252 C253:N260 O253:O255">
    <cfRule type="cellIs" dxfId="130" priority="1554" operator="between">
      <formula>34.5</formula>
      <formula>35.999</formula>
    </cfRule>
  </conditionalFormatting>
  <conditionalFormatting sqref="C137:O252 C253:N260 O253:O255">
    <cfRule type="cellIs" dxfId="23" priority="1555" operator="between">
      <formula>36</formula>
      <formula>37.499</formula>
    </cfRule>
  </conditionalFormatting>
  <conditionalFormatting sqref="C137:O252 C253:N260 O253:O255">
    <cfRule type="cellIs" dxfId="131" priority="1556" operator="between">
      <formula>37.5</formula>
      <formula>38.999</formula>
    </cfRule>
  </conditionalFormatting>
  <conditionalFormatting sqref="C137:O252 C253:N260 O253:O255">
    <cfRule type="cellIs" dxfId="132" priority="1557" operator="between">
      <formula>39</formula>
      <formula>40.499</formula>
    </cfRule>
  </conditionalFormatting>
  <conditionalFormatting sqref="C137:O252 C253:N260 O253:O255">
    <cfRule type="cellIs" dxfId="133" priority="1558" operator="between">
      <formula>40.5</formula>
      <formula>41.999</formula>
    </cfRule>
  </conditionalFormatting>
  <conditionalFormatting sqref="C137:O252 C253:N260 O253:O255">
    <cfRule type="cellIs" dxfId="134" priority="1559" operator="between">
      <formula>42</formula>
      <formula>43.499</formula>
    </cfRule>
  </conditionalFormatting>
  <conditionalFormatting sqref="C137:O252 C253:N260 O253:O255">
    <cfRule type="cellIs" dxfId="135" priority="1560" operator="between">
      <formula>43.5</formula>
      <formula>44.999</formula>
    </cfRule>
  </conditionalFormatting>
  <conditionalFormatting sqref="C137:O252 C253:N260 O253:O255">
    <cfRule type="cellIs" dxfId="136" priority="1561" operator="between">
      <formula>45</formula>
      <formula>46.499</formula>
    </cfRule>
  </conditionalFormatting>
  <conditionalFormatting sqref="C137:O252 C253:N260 O253:O255">
    <cfRule type="cellIs" dxfId="137" priority="1562" operator="between">
      <formula>46.5</formula>
      <formula>47.999</formula>
    </cfRule>
  </conditionalFormatting>
  <conditionalFormatting sqref="C137:O252 C253:N260 O253:O255">
    <cfRule type="cellIs" dxfId="17" priority="1563" operator="between">
      <formula>48</formula>
      <formula>49.499</formula>
    </cfRule>
  </conditionalFormatting>
  <conditionalFormatting sqref="C137:O252 C253:N260 O253:O255">
    <cfRule type="cellIs" dxfId="138" priority="1564" operator="between">
      <formula>49.5</formula>
      <formula>50.999</formula>
    </cfRule>
  </conditionalFormatting>
  <conditionalFormatting sqref="C137:O252 C253:N260 O253:O255">
    <cfRule type="cellIs" dxfId="139" priority="1565" operator="between">
      <formula>51</formula>
      <formula>52.499</formula>
    </cfRule>
  </conditionalFormatting>
  <conditionalFormatting sqref="C137:O252 C253:N260 O253:O255">
    <cfRule type="cellIs" dxfId="140" priority="1566" operator="between">
      <formula>52.5</formula>
      <formula>53.999</formula>
    </cfRule>
  </conditionalFormatting>
  <conditionalFormatting sqref="C137:O252 C253:N260 O253:O255">
    <cfRule type="cellIs" dxfId="141" priority="1567" operator="between">
      <formula>54</formula>
      <formula>55.499</formula>
    </cfRule>
  </conditionalFormatting>
  <conditionalFormatting sqref="C137:O252 C253:N260 O253:O255">
    <cfRule type="cellIs" dxfId="16" priority="1568" operator="between">
      <formula>-60</formula>
      <formula>-273</formula>
    </cfRule>
  </conditionalFormatting>
  <conditionalFormatting sqref="R267:AD267">
    <cfRule type="cellIs" dxfId="51" priority="1569" operator="between">
      <formula>-273</formula>
      <formula>-88.5001</formula>
    </cfRule>
  </conditionalFormatting>
  <conditionalFormatting sqref="R267:AD267">
    <cfRule type="cellIs" dxfId="16" priority="1570" operator="between">
      <formula>-29.9999</formula>
      <formula>-0.001</formula>
    </cfRule>
  </conditionalFormatting>
  <conditionalFormatting sqref="R267:AD267">
    <cfRule type="cellIs" dxfId="16" priority="1571" operator="between">
      <formula>36</formula>
      <formula>100</formula>
    </cfRule>
  </conditionalFormatting>
  <conditionalFormatting sqref="R267:AD267">
    <cfRule type="cellIs" dxfId="52" priority="1572" operator="between">
      <formula>55.5</formula>
      <formula>100</formula>
    </cfRule>
  </conditionalFormatting>
  <conditionalFormatting sqref="R267:AD267">
    <cfRule type="cellIs" dxfId="53" priority="1573" operator="between">
      <formula>-88.5</formula>
      <formula>-87.001</formula>
    </cfRule>
  </conditionalFormatting>
  <conditionalFormatting sqref="R267:AD267">
    <cfRule type="cellIs" dxfId="54" priority="1574" operator="between">
      <formula>-87</formula>
      <formula>-85.501</formula>
    </cfRule>
  </conditionalFormatting>
  <conditionalFormatting sqref="R267:AD267">
    <cfRule type="cellIs" dxfId="55" priority="1575" operator="between">
      <formula>-85.5</formula>
      <formula>-84.001</formula>
    </cfRule>
  </conditionalFormatting>
  <conditionalFormatting sqref="R267:AD267">
    <cfRule type="cellIs" dxfId="56" priority="1576" operator="between">
      <formula>-84</formula>
      <formula>-82.501</formula>
    </cfRule>
  </conditionalFormatting>
  <conditionalFormatting sqref="R267:AD267">
    <cfRule type="cellIs" dxfId="57" priority="1577" operator="between">
      <formula>-82.5</formula>
      <formula>-81.001</formula>
    </cfRule>
  </conditionalFormatting>
  <conditionalFormatting sqref="R267:AD267">
    <cfRule type="cellIs" dxfId="58" priority="1578" operator="between">
      <formula>-81</formula>
      <formula>-79.5</formula>
    </cfRule>
  </conditionalFormatting>
  <conditionalFormatting sqref="R267:AD267">
    <cfRule type="cellIs" dxfId="59" priority="1579" operator="between">
      <formula>-79.5</formula>
      <formula>-78.001</formula>
    </cfRule>
  </conditionalFormatting>
  <conditionalFormatting sqref="R267:AD267">
    <cfRule type="cellIs" dxfId="60" priority="1580" operator="between">
      <formula>-78</formula>
      <formula>-76.5</formula>
    </cfRule>
  </conditionalFormatting>
  <conditionalFormatting sqref="R267:AD267">
    <cfRule type="cellIs" dxfId="61" priority="1581" operator="between">
      <formula>-76.5</formula>
      <formula>-75.001</formula>
    </cfRule>
  </conditionalFormatting>
  <conditionalFormatting sqref="R267:AD267">
    <cfRule type="cellIs" dxfId="62" priority="1582" operator="between">
      <formula>-75</formula>
      <formula>-73.501</formula>
    </cfRule>
  </conditionalFormatting>
  <conditionalFormatting sqref="R267:AD267">
    <cfRule type="cellIs" dxfId="63" priority="1583" operator="between">
      <formula>-73.5</formula>
      <formula>-72</formula>
    </cfRule>
  </conditionalFormatting>
  <conditionalFormatting sqref="R267:AD267">
    <cfRule type="cellIs" dxfId="64" priority="1584" operator="between">
      <formula>-72</formula>
      <formula>-70.501</formula>
    </cfRule>
  </conditionalFormatting>
  <conditionalFormatting sqref="R267:AD267">
    <cfRule type="cellIs" dxfId="65" priority="1585" operator="between">
      <formula>-70.5</formula>
      <formula>-69.001</formula>
    </cfRule>
  </conditionalFormatting>
  <conditionalFormatting sqref="R267:AD267">
    <cfRule type="cellIs" dxfId="66" priority="1586" operator="between">
      <formula>-69</formula>
      <formula>-67.501</formula>
    </cfRule>
  </conditionalFormatting>
  <conditionalFormatting sqref="R267:AD267">
    <cfRule type="cellIs" dxfId="67" priority="1587" operator="between">
      <formula>-67.5</formula>
      <formula>-66.001</formula>
    </cfRule>
  </conditionalFormatting>
  <conditionalFormatting sqref="R267:AD267">
    <cfRule type="cellIs" dxfId="68" priority="1588" operator="between">
      <formula>-66</formula>
      <formula>-64.501</formula>
    </cfRule>
  </conditionalFormatting>
  <conditionalFormatting sqref="R267:AD267">
    <cfRule type="cellIs" dxfId="69" priority="1589" operator="between">
      <formula>-64.5</formula>
      <formula>-63.001</formula>
    </cfRule>
  </conditionalFormatting>
  <conditionalFormatting sqref="R267:AD267">
    <cfRule type="cellIs" dxfId="70" priority="1590" operator="between">
      <formula>-63</formula>
      <formula>-61.501</formula>
    </cfRule>
  </conditionalFormatting>
  <conditionalFormatting sqref="R267:AD267">
    <cfRule type="cellIs" dxfId="71" priority="1591" operator="between">
      <formula>-61.5</formula>
      <formula>-60.001</formula>
    </cfRule>
  </conditionalFormatting>
  <conditionalFormatting sqref="R267:AD267">
    <cfRule type="cellIs" dxfId="72" priority="1592" operator="between">
      <formula>-60</formula>
      <formula>-58.501</formula>
    </cfRule>
  </conditionalFormatting>
  <conditionalFormatting sqref="R267:AD267">
    <cfRule type="cellIs" dxfId="73" priority="1593" operator="between">
      <formula>-58.5</formula>
      <formula>-57.001</formula>
    </cfRule>
  </conditionalFormatting>
  <conditionalFormatting sqref="R267:AD267">
    <cfRule type="cellIs" dxfId="74" priority="1594" operator="between">
      <formula>-57</formula>
      <formula>-55.501</formula>
    </cfRule>
  </conditionalFormatting>
  <conditionalFormatting sqref="R267:AD267">
    <cfRule type="cellIs" dxfId="75" priority="1595" operator="between">
      <formula>-55.5</formula>
      <formula>-54.001</formula>
    </cfRule>
  </conditionalFormatting>
  <conditionalFormatting sqref="R267:AD267">
    <cfRule type="cellIs" dxfId="76" priority="1596" operator="between">
      <formula>-54</formula>
      <formula>-52.501</formula>
    </cfRule>
  </conditionalFormatting>
  <conditionalFormatting sqref="R267:AD267">
    <cfRule type="cellIs" dxfId="77" priority="1597" operator="between">
      <formula>-52.5</formula>
      <formula>-51.001</formula>
    </cfRule>
  </conditionalFormatting>
  <conditionalFormatting sqref="R267:AD267">
    <cfRule type="cellIs" dxfId="78" priority="1598" operator="between">
      <formula>-51</formula>
      <formula>-49.501</formula>
    </cfRule>
  </conditionalFormatting>
  <conditionalFormatting sqref="R267:AD267">
    <cfRule type="cellIs" dxfId="79" priority="1599" operator="between">
      <formula>-49.5</formula>
      <formula>-48.001</formula>
    </cfRule>
  </conditionalFormatting>
  <conditionalFormatting sqref="R267:AD267">
    <cfRule type="cellIs" dxfId="80" priority="1600" operator="between">
      <formula>-48</formula>
      <formula>-46.501</formula>
    </cfRule>
  </conditionalFormatting>
  <conditionalFormatting sqref="R267:AD267">
    <cfRule type="cellIs" dxfId="81" priority="1601" operator="between">
      <formula>-46.5</formula>
      <formula>-45.001</formula>
    </cfRule>
  </conditionalFormatting>
  <conditionalFormatting sqref="R267:AD267">
    <cfRule type="cellIs" dxfId="82" priority="1602" operator="between">
      <formula>-45</formula>
      <formula>-43.501</formula>
    </cfRule>
  </conditionalFormatting>
  <conditionalFormatting sqref="R267:AD267">
    <cfRule type="cellIs" dxfId="83" priority="1603" operator="between">
      <formula>-37.5</formula>
      <formula>-36.001</formula>
    </cfRule>
  </conditionalFormatting>
  <conditionalFormatting sqref="R267:AD267">
    <cfRule type="cellIs" dxfId="84" priority="1604" operator="between">
      <formula>-43.5</formula>
      <formula>-42.001</formula>
    </cfRule>
  </conditionalFormatting>
  <conditionalFormatting sqref="R267:AD267">
    <cfRule type="cellIs" dxfId="85" priority="1605" operator="between">
      <formula>-42</formula>
      <formula>-40.501</formula>
    </cfRule>
  </conditionalFormatting>
  <conditionalFormatting sqref="R267:AD267">
    <cfRule type="cellIs" dxfId="86" priority="1606" operator="between">
      <formula>-40.5</formula>
      <formula>-39.001</formula>
    </cfRule>
  </conditionalFormatting>
  <conditionalFormatting sqref="R267:AD267">
    <cfRule type="cellIs" dxfId="87" priority="1607" operator="between">
      <formula>-39</formula>
      <formula>-37.501</formula>
    </cfRule>
  </conditionalFormatting>
  <conditionalFormatting sqref="R267:AD267">
    <cfRule type="cellIs" dxfId="88" priority="1608" operator="between">
      <formula>-36</formula>
      <formula>-34.501</formula>
    </cfRule>
  </conditionalFormatting>
  <conditionalFormatting sqref="R267:AD267">
    <cfRule type="cellIs" dxfId="89" priority="1609" operator="between">
      <formula>-34.5</formula>
      <formula>-33.001</formula>
    </cfRule>
  </conditionalFormatting>
  <conditionalFormatting sqref="R267:AD267">
    <cfRule type="cellIs" dxfId="90" priority="1610" operator="between">
      <formula>-33</formula>
      <formula>-31.501</formula>
    </cfRule>
  </conditionalFormatting>
  <conditionalFormatting sqref="R267:AD267">
    <cfRule type="cellIs" dxfId="91" priority="1611" operator="between">
      <formula>-31.5</formula>
      <formula>-30.001</formula>
    </cfRule>
  </conditionalFormatting>
  <conditionalFormatting sqref="R267:AD267">
    <cfRule type="cellIs" dxfId="92" priority="1612" operator="between">
      <formula>-30</formula>
      <formula>-28.501</formula>
    </cfRule>
  </conditionalFormatting>
  <conditionalFormatting sqref="R267:AD267">
    <cfRule type="cellIs" dxfId="93" priority="1613" operator="between">
      <formula>-28.5</formula>
      <formula>-27.001</formula>
    </cfRule>
  </conditionalFormatting>
  <conditionalFormatting sqref="R267:AD267">
    <cfRule type="cellIs" dxfId="94" priority="1614" operator="between">
      <formula>-27</formula>
      <formula>-25.501</formula>
    </cfRule>
  </conditionalFormatting>
  <conditionalFormatting sqref="R267:AD267">
    <cfRule type="cellIs" dxfId="95" priority="1615" operator="between">
      <formula>-25.5</formula>
      <formula>-24.001</formula>
    </cfRule>
  </conditionalFormatting>
  <conditionalFormatting sqref="R267:AD267">
    <cfRule type="cellIs" dxfId="96" priority="1616" operator="between">
      <formula>-24</formula>
      <formula>-22.501</formula>
    </cfRule>
  </conditionalFormatting>
  <conditionalFormatting sqref="R267:AD267">
    <cfRule type="cellIs" dxfId="97" priority="1617" operator="between">
      <formula>-22.5</formula>
      <formula>-21.001</formula>
    </cfRule>
  </conditionalFormatting>
  <conditionalFormatting sqref="R267:AD267">
    <cfRule type="cellIs" dxfId="98" priority="1618" operator="between">
      <formula>-21</formula>
      <formula>-19.501</formula>
    </cfRule>
  </conditionalFormatting>
  <conditionalFormatting sqref="R267:AD267">
    <cfRule type="cellIs" dxfId="99" priority="1619" operator="between">
      <formula>-19.5</formula>
      <formula>-18.001</formula>
    </cfRule>
  </conditionalFormatting>
  <conditionalFormatting sqref="R267:AD267">
    <cfRule type="cellIs" dxfId="100" priority="1620" operator="between">
      <formula>-18</formula>
      <formula>-16.501</formula>
    </cfRule>
  </conditionalFormatting>
  <conditionalFormatting sqref="R267:AD267">
    <cfRule type="cellIs" dxfId="43" priority="1621" operator="between">
      <formula>-16.5</formula>
      <formula>-15.001</formula>
    </cfRule>
  </conditionalFormatting>
  <conditionalFormatting sqref="R267:AD267">
    <cfRule type="cellIs" dxfId="101" priority="1622" operator="between">
      <formula>-15</formula>
      <formula>-13.501</formula>
    </cfRule>
  </conditionalFormatting>
  <conditionalFormatting sqref="R267:AD267">
    <cfRule type="cellIs" dxfId="102" priority="1623" operator="between">
      <formula>-13.5</formula>
      <formula>-12.001</formula>
    </cfRule>
  </conditionalFormatting>
  <conditionalFormatting sqref="R267:AD267">
    <cfRule type="cellIs" dxfId="103" priority="1624" operator="between">
      <formula>-12</formula>
      <formula>-10.501</formula>
    </cfRule>
  </conditionalFormatting>
  <conditionalFormatting sqref="R267:AD267">
    <cfRule type="cellIs" dxfId="104" priority="1625" operator="between">
      <formula>-10.5</formula>
      <formula>-9.001</formula>
    </cfRule>
  </conditionalFormatting>
  <conditionalFormatting sqref="R267:AD267">
    <cfRule type="cellIs" dxfId="105" priority="1626" operator="between">
      <formula>-9</formula>
      <formula>-7.501</formula>
    </cfRule>
  </conditionalFormatting>
  <conditionalFormatting sqref="R267:AD267">
    <cfRule type="cellIs" dxfId="106" priority="1627" operator="between">
      <formula>-7.5</formula>
      <formula>-6.001</formula>
    </cfRule>
  </conditionalFormatting>
  <conditionalFormatting sqref="R267:AD267">
    <cfRule type="cellIs" dxfId="107" priority="1628" operator="between">
      <formula>-6</formula>
      <formula>-4.501</formula>
    </cfRule>
  </conditionalFormatting>
  <conditionalFormatting sqref="R267:AD267">
    <cfRule type="cellIs" dxfId="108" priority="1629" operator="between">
      <formula>-4.5</formula>
      <formula>-3.001</formula>
    </cfRule>
  </conditionalFormatting>
  <conditionalFormatting sqref="R267:AD267">
    <cfRule type="cellIs" dxfId="109" priority="1630" operator="between">
      <formula>-3</formula>
      <formula>-1.501</formula>
    </cfRule>
  </conditionalFormatting>
  <conditionalFormatting sqref="R267:AD267">
    <cfRule type="cellIs" dxfId="110" priority="1631" operator="between">
      <formula>-1.5</formula>
      <formula>-0.001</formula>
    </cfRule>
  </conditionalFormatting>
  <conditionalFormatting sqref="R267:AD267">
    <cfRule type="cellIs" dxfId="111" priority="1632" operator="between">
      <formula>0</formula>
      <formula>1.499</formula>
    </cfRule>
  </conditionalFormatting>
  <conditionalFormatting sqref="R267:AD267">
    <cfRule type="cellIs" dxfId="112" priority="1633" operator="between">
      <formula>1.5</formula>
      <formula>2.999</formula>
    </cfRule>
  </conditionalFormatting>
  <conditionalFormatting sqref="R267:AD267">
    <cfRule type="cellIs" dxfId="113" priority="1634" operator="between">
      <formula>3</formula>
      <formula>4.499</formula>
    </cfRule>
  </conditionalFormatting>
  <conditionalFormatting sqref="R267:AD267">
    <cfRule type="cellIs" dxfId="114" priority="1635" operator="between">
      <formula>4.5</formula>
      <formula>5.999</formula>
    </cfRule>
  </conditionalFormatting>
  <conditionalFormatting sqref="R267:AD267">
    <cfRule type="cellIs" dxfId="115" priority="1636" operator="between">
      <formula>6</formula>
      <formula>7.499</formula>
    </cfRule>
  </conditionalFormatting>
  <conditionalFormatting sqref="R267:AD267">
    <cfRule type="cellIs" dxfId="116" priority="1637" operator="between">
      <formula>7.5</formula>
      <formula>8.999</formula>
    </cfRule>
  </conditionalFormatting>
  <conditionalFormatting sqref="R267:AD267">
    <cfRule type="cellIs" dxfId="117" priority="1638" operator="between">
      <formula>9</formula>
      <formula>10.499</formula>
    </cfRule>
  </conditionalFormatting>
  <conditionalFormatting sqref="R267:AD267">
    <cfRule type="cellIs" dxfId="118" priority="1639" operator="between">
      <formula>10.5</formula>
      <formula>11.999</formula>
    </cfRule>
  </conditionalFormatting>
  <conditionalFormatting sqref="R267:AD267">
    <cfRule type="cellIs" dxfId="119" priority="1640" operator="between">
      <formula>12</formula>
      <formula>13.499</formula>
    </cfRule>
  </conditionalFormatting>
  <conditionalFormatting sqref="R267:AD267">
    <cfRule type="cellIs" dxfId="120" priority="1641" operator="between">
      <formula>13.5</formula>
      <formula>14.999</formula>
    </cfRule>
  </conditionalFormatting>
  <conditionalFormatting sqref="R267:AD267">
    <cfRule type="cellIs" dxfId="121" priority="1642" operator="between">
      <formula>15</formula>
      <formula>16.499</formula>
    </cfRule>
  </conditionalFormatting>
  <conditionalFormatting sqref="R267:AD267">
    <cfRule type="cellIs" dxfId="122" priority="1643" operator="between">
      <formula>16.5</formula>
      <formula>17.999</formula>
    </cfRule>
  </conditionalFormatting>
  <conditionalFormatting sqref="R267:AD267">
    <cfRule type="cellIs" dxfId="123" priority="1644" operator="between">
      <formula>18</formula>
      <formula>19.499</formula>
    </cfRule>
  </conditionalFormatting>
  <conditionalFormatting sqref="R267:AD267">
    <cfRule type="cellIs" dxfId="29" priority="1645" operator="between">
      <formula>19.5</formula>
      <formula>20.999</formula>
    </cfRule>
  </conditionalFormatting>
  <conditionalFormatting sqref="R267:AD267">
    <cfRule type="cellIs" dxfId="124" priority="1646" operator="between">
      <formula>21</formula>
      <formula>22.5</formula>
    </cfRule>
  </conditionalFormatting>
  <conditionalFormatting sqref="R267:AD267">
    <cfRule type="cellIs" dxfId="125" priority="1647" operator="between">
      <formula>22.5</formula>
      <formula>23.999</formula>
    </cfRule>
  </conditionalFormatting>
  <conditionalFormatting sqref="R267:AD267">
    <cfRule type="cellIs" dxfId="126" priority="1648" operator="between">
      <formula>24</formula>
      <formula>25.499</formula>
    </cfRule>
  </conditionalFormatting>
  <conditionalFormatting sqref="R267:AD267">
    <cfRule type="cellIs" dxfId="27" priority="1649" operator="between">
      <formula>25.5</formula>
      <formula>26.999</formula>
    </cfRule>
  </conditionalFormatting>
  <conditionalFormatting sqref="R267:AD267">
    <cfRule type="cellIs" dxfId="127" priority="1650" operator="between">
      <formula>27</formula>
      <formula>28.499</formula>
    </cfRule>
  </conditionalFormatting>
  <conditionalFormatting sqref="R267:AD267">
    <cfRule type="cellIs" dxfId="26" priority="1651" operator="between">
      <formula>28.5</formula>
      <formula>29.999</formula>
    </cfRule>
  </conditionalFormatting>
  <conditionalFormatting sqref="R267:AD267">
    <cfRule type="cellIs" dxfId="128" priority="1652" operator="between">
      <formula>30</formula>
      <formula>31.499</formula>
    </cfRule>
  </conditionalFormatting>
  <conditionalFormatting sqref="R267:AD267">
    <cfRule type="cellIs" dxfId="25" priority="1653" operator="between">
      <formula>31.5</formula>
      <formula>32.999</formula>
    </cfRule>
  </conditionalFormatting>
  <conditionalFormatting sqref="R267:AD267">
    <cfRule type="cellIs" dxfId="129" priority="1654" operator="between">
      <formula>33</formula>
      <formula>34.499</formula>
    </cfRule>
  </conditionalFormatting>
  <conditionalFormatting sqref="R267:AD267">
    <cfRule type="cellIs" dxfId="130" priority="1655" operator="between">
      <formula>34.5</formula>
      <formula>35.999</formula>
    </cfRule>
  </conditionalFormatting>
  <conditionalFormatting sqref="R267:AD267">
    <cfRule type="cellIs" dxfId="23" priority="1656" operator="between">
      <formula>36</formula>
      <formula>37.499</formula>
    </cfRule>
  </conditionalFormatting>
  <conditionalFormatting sqref="R267:AD267">
    <cfRule type="cellIs" dxfId="131" priority="1657" operator="between">
      <formula>37.5</formula>
      <formula>38.999</formula>
    </cfRule>
  </conditionalFormatting>
  <conditionalFormatting sqref="R267:AD267">
    <cfRule type="cellIs" dxfId="132" priority="1658" operator="between">
      <formula>39</formula>
      <formula>40.499</formula>
    </cfRule>
  </conditionalFormatting>
  <conditionalFormatting sqref="R267:AD267">
    <cfRule type="cellIs" dxfId="133" priority="1659" operator="between">
      <formula>40.5</formula>
      <formula>41.999</formula>
    </cfRule>
  </conditionalFormatting>
  <conditionalFormatting sqref="R267:AD267">
    <cfRule type="cellIs" dxfId="134" priority="1660" operator="between">
      <formula>42</formula>
      <formula>43.499</formula>
    </cfRule>
  </conditionalFormatting>
  <conditionalFormatting sqref="R267:AD267">
    <cfRule type="cellIs" dxfId="135" priority="1661" operator="between">
      <formula>43.5</formula>
      <formula>44.999</formula>
    </cfRule>
  </conditionalFormatting>
  <conditionalFormatting sqref="R267:AD267">
    <cfRule type="cellIs" dxfId="136" priority="1662" operator="between">
      <formula>45</formula>
      <formula>46.499</formula>
    </cfRule>
  </conditionalFormatting>
  <conditionalFormatting sqref="R267:AD267">
    <cfRule type="cellIs" dxfId="137" priority="1663" operator="between">
      <formula>46.5</formula>
      <formula>47.999</formula>
    </cfRule>
  </conditionalFormatting>
  <conditionalFormatting sqref="R267:AD267">
    <cfRule type="cellIs" dxfId="17" priority="1664" operator="between">
      <formula>48</formula>
      <formula>49.499</formula>
    </cfRule>
  </conditionalFormatting>
  <conditionalFormatting sqref="R267:AD267">
    <cfRule type="cellIs" dxfId="138" priority="1665" operator="between">
      <formula>49.5</formula>
      <formula>50.999</formula>
    </cfRule>
  </conditionalFormatting>
  <conditionalFormatting sqref="R267:AD267">
    <cfRule type="cellIs" dxfId="139" priority="1666" operator="between">
      <formula>51</formula>
      <formula>52.499</formula>
    </cfRule>
  </conditionalFormatting>
  <conditionalFormatting sqref="R267:AD267">
    <cfRule type="cellIs" dxfId="140" priority="1667" operator="between">
      <formula>52.5</formula>
      <formula>53.999</formula>
    </cfRule>
  </conditionalFormatting>
  <conditionalFormatting sqref="R267:AD267">
    <cfRule type="cellIs" dxfId="141" priority="1668" operator="between">
      <formula>54</formula>
      <formula>55.499</formula>
    </cfRule>
  </conditionalFormatting>
  <conditionalFormatting sqref="R267:AD267">
    <cfRule type="cellIs" dxfId="16" priority="1669" operator="between">
      <formula>-60</formula>
      <formula>-273</formula>
    </cfRule>
  </conditionalFormatting>
  <conditionalFormatting sqref="R268:AD268">
    <cfRule type="cellIs" dxfId="51" priority="1670" operator="between">
      <formula>-273</formula>
      <formula>-88.5001</formula>
    </cfRule>
  </conditionalFormatting>
  <conditionalFormatting sqref="R268:AD268">
    <cfRule type="cellIs" dxfId="16" priority="1671" operator="between">
      <formula>-29.9999</formula>
      <formula>-0.001</formula>
    </cfRule>
  </conditionalFormatting>
  <conditionalFormatting sqref="R268:AD268">
    <cfRule type="cellIs" dxfId="16" priority="1672" operator="between">
      <formula>36</formula>
      <formula>100</formula>
    </cfRule>
  </conditionalFormatting>
  <conditionalFormatting sqref="R268:AD268">
    <cfRule type="cellIs" dxfId="52" priority="1673" operator="between">
      <formula>55.5</formula>
      <formula>100</formula>
    </cfRule>
  </conditionalFormatting>
  <conditionalFormatting sqref="R268:AD268">
    <cfRule type="cellIs" dxfId="53" priority="1674" operator="between">
      <formula>-88.5</formula>
      <formula>-87.001</formula>
    </cfRule>
  </conditionalFormatting>
  <conditionalFormatting sqref="R268:AD268">
    <cfRule type="cellIs" dxfId="54" priority="1675" operator="between">
      <formula>-87</formula>
      <formula>-85.501</formula>
    </cfRule>
  </conditionalFormatting>
  <conditionalFormatting sqref="R268:AD268">
    <cfRule type="cellIs" dxfId="55" priority="1676" operator="between">
      <formula>-85.5</formula>
      <formula>-84.001</formula>
    </cfRule>
  </conditionalFormatting>
  <conditionalFormatting sqref="R268:AD268">
    <cfRule type="cellIs" dxfId="56" priority="1677" operator="between">
      <formula>-84</formula>
      <formula>-82.501</formula>
    </cfRule>
  </conditionalFormatting>
  <conditionalFormatting sqref="R268:AD268">
    <cfRule type="cellIs" dxfId="57" priority="1678" operator="between">
      <formula>-82.5</formula>
      <formula>-81.001</formula>
    </cfRule>
  </conditionalFormatting>
  <conditionalFormatting sqref="R268:AD268">
    <cfRule type="cellIs" dxfId="58" priority="1679" operator="between">
      <formula>-81</formula>
      <formula>-79.5</formula>
    </cfRule>
  </conditionalFormatting>
  <conditionalFormatting sqref="R268:AD268">
    <cfRule type="cellIs" dxfId="59" priority="1680" operator="between">
      <formula>-79.5</formula>
      <formula>-78.001</formula>
    </cfRule>
  </conditionalFormatting>
  <conditionalFormatting sqref="R268:AD268">
    <cfRule type="cellIs" dxfId="60" priority="1681" operator="between">
      <formula>-78</formula>
      <formula>-76.5</formula>
    </cfRule>
  </conditionalFormatting>
  <conditionalFormatting sqref="R268:AD268">
    <cfRule type="cellIs" dxfId="61" priority="1682" operator="between">
      <formula>-76.5</formula>
      <formula>-75.001</formula>
    </cfRule>
  </conditionalFormatting>
  <conditionalFormatting sqref="R268:AD268">
    <cfRule type="cellIs" dxfId="62" priority="1683" operator="between">
      <formula>-75</formula>
      <formula>-73.501</formula>
    </cfRule>
  </conditionalFormatting>
  <conditionalFormatting sqref="R268:AD268">
    <cfRule type="cellIs" dxfId="63" priority="1684" operator="between">
      <formula>-73.5</formula>
      <formula>-72</formula>
    </cfRule>
  </conditionalFormatting>
  <conditionalFormatting sqref="R268:AD268">
    <cfRule type="cellIs" dxfId="64" priority="1685" operator="between">
      <formula>-72</formula>
      <formula>-70.501</formula>
    </cfRule>
  </conditionalFormatting>
  <conditionalFormatting sqref="R268:AD268">
    <cfRule type="cellIs" dxfId="65" priority="1686" operator="between">
      <formula>-70.5</formula>
      <formula>-69.001</formula>
    </cfRule>
  </conditionalFormatting>
  <conditionalFormatting sqref="R268:AD268">
    <cfRule type="cellIs" dxfId="66" priority="1687" operator="between">
      <formula>-69</formula>
      <formula>-67.501</formula>
    </cfRule>
  </conditionalFormatting>
  <conditionalFormatting sqref="R268:AD268">
    <cfRule type="cellIs" dxfId="67" priority="1688" operator="between">
      <formula>-67.5</formula>
      <formula>-66.001</formula>
    </cfRule>
  </conditionalFormatting>
  <conditionalFormatting sqref="R268:AD268">
    <cfRule type="cellIs" dxfId="68" priority="1689" operator="between">
      <formula>-66</formula>
      <formula>-64.501</formula>
    </cfRule>
  </conditionalFormatting>
  <conditionalFormatting sqref="R268:AD268">
    <cfRule type="cellIs" dxfId="69" priority="1690" operator="between">
      <formula>-64.5</formula>
      <formula>-63.001</formula>
    </cfRule>
  </conditionalFormatting>
  <conditionalFormatting sqref="R268:AD268">
    <cfRule type="cellIs" dxfId="70" priority="1691" operator="between">
      <formula>-63</formula>
      <formula>-61.501</formula>
    </cfRule>
  </conditionalFormatting>
  <conditionalFormatting sqref="R268:AD268">
    <cfRule type="cellIs" dxfId="71" priority="1692" operator="between">
      <formula>-61.5</formula>
      <formula>-60.001</formula>
    </cfRule>
  </conditionalFormatting>
  <conditionalFormatting sqref="R268:AD268">
    <cfRule type="cellIs" dxfId="72" priority="1693" operator="between">
      <formula>-60</formula>
      <formula>-58.501</formula>
    </cfRule>
  </conditionalFormatting>
  <conditionalFormatting sqref="R268:AD268">
    <cfRule type="cellIs" dxfId="73" priority="1694" operator="between">
      <formula>-58.5</formula>
      <formula>-57.001</formula>
    </cfRule>
  </conditionalFormatting>
  <conditionalFormatting sqref="R268:AD268">
    <cfRule type="cellIs" dxfId="74" priority="1695" operator="between">
      <formula>-57</formula>
      <formula>-55.501</formula>
    </cfRule>
  </conditionalFormatting>
  <conditionalFormatting sqref="R268:AD268">
    <cfRule type="cellIs" dxfId="75" priority="1696" operator="between">
      <formula>-55.5</formula>
      <formula>-54.001</formula>
    </cfRule>
  </conditionalFormatting>
  <conditionalFormatting sqref="R268:AD268">
    <cfRule type="cellIs" dxfId="76" priority="1697" operator="between">
      <formula>-54</formula>
      <formula>-52.501</formula>
    </cfRule>
  </conditionalFormatting>
  <conditionalFormatting sqref="R268:AD268">
    <cfRule type="cellIs" dxfId="77" priority="1698" operator="between">
      <formula>-52.5</formula>
      <formula>-51.001</formula>
    </cfRule>
  </conditionalFormatting>
  <conditionalFormatting sqref="R268:AD268">
    <cfRule type="cellIs" dxfId="78" priority="1699" operator="between">
      <formula>-51</formula>
      <formula>-49.501</formula>
    </cfRule>
  </conditionalFormatting>
  <conditionalFormatting sqref="R268:AD268">
    <cfRule type="cellIs" dxfId="79" priority="1700" operator="between">
      <formula>-49.5</formula>
      <formula>-48.001</formula>
    </cfRule>
  </conditionalFormatting>
  <conditionalFormatting sqref="R268:AD268">
    <cfRule type="cellIs" dxfId="80" priority="1701" operator="between">
      <formula>-48</formula>
      <formula>-46.501</formula>
    </cfRule>
  </conditionalFormatting>
  <conditionalFormatting sqref="R268:AD268">
    <cfRule type="cellIs" dxfId="81" priority="1702" operator="between">
      <formula>-46.5</formula>
      <formula>-45.001</formula>
    </cfRule>
  </conditionalFormatting>
  <conditionalFormatting sqref="R268:AD268">
    <cfRule type="cellIs" dxfId="82" priority="1703" operator="between">
      <formula>-45</formula>
      <formula>-43.501</formula>
    </cfRule>
  </conditionalFormatting>
  <conditionalFormatting sqref="R268:AD268">
    <cfRule type="cellIs" dxfId="83" priority="1704" operator="between">
      <formula>-37.5</formula>
      <formula>-36.001</formula>
    </cfRule>
  </conditionalFormatting>
  <conditionalFormatting sqref="R268:AD268">
    <cfRule type="cellIs" dxfId="84" priority="1705" operator="between">
      <formula>-43.5</formula>
      <formula>-42.001</formula>
    </cfRule>
  </conditionalFormatting>
  <conditionalFormatting sqref="R268:AD268">
    <cfRule type="cellIs" dxfId="85" priority="1706" operator="between">
      <formula>-42</formula>
      <formula>-40.501</formula>
    </cfRule>
  </conditionalFormatting>
  <conditionalFormatting sqref="R268:AD268">
    <cfRule type="cellIs" dxfId="86" priority="1707" operator="between">
      <formula>-40.5</formula>
      <formula>-39.001</formula>
    </cfRule>
  </conditionalFormatting>
  <conditionalFormatting sqref="R268:AD268">
    <cfRule type="cellIs" dxfId="87" priority="1708" operator="between">
      <formula>-39</formula>
      <formula>-37.501</formula>
    </cfRule>
  </conditionalFormatting>
  <conditionalFormatting sqref="R268:AD268">
    <cfRule type="cellIs" dxfId="88" priority="1709" operator="between">
      <formula>-36</formula>
      <formula>-34.501</formula>
    </cfRule>
  </conditionalFormatting>
  <conditionalFormatting sqref="R268:AD268">
    <cfRule type="cellIs" dxfId="89" priority="1710" operator="between">
      <formula>-34.5</formula>
      <formula>-33.001</formula>
    </cfRule>
  </conditionalFormatting>
  <conditionalFormatting sqref="R268:AD268">
    <cfRule type="cellIs" dxfId="90" priority="1711" operator="between">
      <formula>-33</formula>
      <formula>-31.501</formula>
    </cfRule>
  </conditionalFormatting>
  <conditionalFormatting sqref="R268:AD268">
    <cfRule type="cellIs" dxfId="91" priority="1712" operator="between">
      <formula>-31.5</formula>
      <formula>-30.001</formula>
    </cfRule>
  </conditionalFormatting>
  <conditionalFormatting sqref="R268:AD268">
    <cfRule type="cellIs" dxfId="92" priority="1713" operator="between">
      <formula>-30</formula>
      <formula>-28.501</formula>
    </cfRule>
  </conditionalFormatting>
  <conditionalFormatting sqref="R268:AD268">
    <cfRule type="cellIs" dxfId="93" priority="1714" operator="between">
      <formula>-28.5</formula>
      <formula>-27.001</formula>
    </cfRule>
  </conditionalFormatting>
  <conditionalFormatting sqref="R268:AD268">
    <cfRule type="cellIs" dxfId="94" priority="1715" operator="between">
      <formula>-27</formula>
      <formula>-25.501</formula>
    </cfRule>
  </conditionalFormatting>
  <conditionalFormatting sqref="R268:AD268">
    <cfRule type="cellIs" dxfId="95" priority="1716" operator="between">
      <formula>-25.5</formula>
      <formula>-24.001</formula>
    </cfRule>
  </conditionalFormatting>
  <conditionalFormatting sqref="R268:AD268">
    <cfRule type="cellIs" dxfId="96" priority="1717" operator="between">
      <formula>-24</formula>
      <formula>-22.501</formula>
    </cfRule>
  </conditionalFormatting>
  <conditionalFormatting sqref="R268:AD268">
    <cfRule type="cellIs" dxfId="97" priority="1718" operator="between">
      <formula>-22.5</formula>
      <formula>-21.001</formula>
    </cfRule>
  </conditionalFormatting>
  <conditionalFormatting sqref="R268:AD268">
    <cfRule type="cellIs" dxfId="98" priority="1719" operator="between">
      <formula>-21</formula>
      <formula>-19.501</formula>
    </cfRule>
  </conditionalFormatting>
  <conditionalFormatting sqref="R268:AD268">
    <cfRule type="cellIs" dxfId="99" priority="1720" operator="between">
      <formula>-19.5</formula>
      <formula>-18.001</formula>
    </cfRule>
  </conditionalFormatting>
  <conditionalFormatting sqref="R268:AD268">
    <cfRule type="cellIs" dxfId="100" priority="1721" operator="between">
      <formula>-18</formula>
      <formula>-16.501</formula>
    </cfRule>
  </conditionalFormatting>
  <conditionalFormatting sqref="R268:AD268">
    <cfRule type="cellIs" dxfId="43" priority="1722" operator="between">
      <formula>-16.5</formula>
      <formula>-15.001</formula>
    </cfRule>
  </conditionalFormatting>
  <conditionalFormatting sqref="R268:AD268">
    <cfRule type="cellIs" dxfId="101" priority="1723" operator="between">
      <formula>-15</formula>
      <formula>-13.501</formula>
    </cfRule>
  </conditionalFormatting>
  <conditionalFormatting sqref="R268:AD268">
    <cfRule type="cellIs" dxfId="102" priority="1724" operator="between">
      <formula>-13.5</formula>
      <formula>-12.001</formula>
    </cfRule>
  </conditionalFormatting>
  <conditionalFormatting sqref="R268:AD268">
    <cfRule type="cellIs" dxfId="103" priority="1725" operator="between">
      <formula>-12</formula>
      <formula>-10.501</formula>
    </cfRule>
  </conditionalFormatting>
  <conditionalFormatting sqref="R268:AD268">
    <cfRule type="cellIs" dxfId="104" priority="1726" operator="between">
      <formula>-10.5</formula>
      <formula>-9.001</formula>
    </cfRule>
  </conditionalFormatting>
  <conditionalFormatting sqref="R268:AD268">
    <cfRule type="cellIs" dxfId="105" priority="1727" operator="between">
      <formula>-9</formula>
      <formula>-7.501</formula>
    </cfRule>
  </conditionalFormatting>
  <conditionalFormatting sqref="R268:AD268">
    <cfRule type="cellIs" dxfId="106" priority="1728" operator="between">
      <formula>-7.5</formula>
      <formula>-6.001</formula>
    </cfRule>
  </conditionalFormatting>
  <conditionalFormatting sqref="R268:AD268">
    <cfRule type="cellIs" dxfId="107" priority="1729" operator="between">
      <formula>-6</formula>
      <formula>-4.501</formula>
    </cfRule>
  </conditionalFormatting>
  <conditionalFormatting sqref="R268:AD268">
    <cfRule type="cellIs" dxfId="108" priority="1730" operator="between">
      <formula>-4.5</formula>
      <formula>-3.001</formula>
    </cfRule>
  </conditionalFormatting>
  <conditionalFormatting sqref="R268:AD268">
    <cfRule type="cellIs" dxfId="109" priority="1731" operator="between">
      <formula>-3</formula>
      <formula>-1.501</formula>
    </cfRule>
  </conditionalFormatting>
  <conditionalFormatting sqref="R268:AD268">
    <cfRule type="cellIs" dxfId="110" priority="1732" operator="between">
      <formula>-1.5</formula>
      <formula>-0.001</formula>
    </cfRule>
  </conditionalFormatting>
  <conditionalFormatting sqref="R268:AD268">
    <cfRule type="cellIs" dxfId="111" priority="1733" operator="between">
      <formula>0</formula>
      <formula>1.499</formula>
    </cfRule>
  </conditionalFormatting>
  <conditionalFormatting sqref="R268:AD268">
    <cfRule type="cellIs" dxfId="112" priority="1734" operator="between">
      <formula>1.5</formula>
      <formula>2.999</formula>
    </cfRule>
  </conditionalFormatting>
  <conditionalFormatting sqref="R268:AD268">
    <cfRule type="cellIs" dxfId="113" priority="1735" operator="between">
      <formula>3</formula>
      <formula>4.499</formula>
    </cfRule>
  </conditionalFormatting>
  <conditionalFormatting sqref="R268:AD268">
    <cfRule type="cellIs" dxfId="114" priority="1736" operator="between">
      <formula>4.5</formula>
      <formula>5.999</formula>
    </cfRule>
  </conditionalFormatting>
  <conditionalFormatting sqref="R268:AD268">
    <cfRule type="cellIs" dxfId="115" priority="1737" operator="between">
      <formula>6</formula>
      <formula>7.499</formula>
    </cfRule>
  </conditionalFormatting>
  <conditionalFormatting sqref="R268:AD268">
    <cfRule type="cellIs" dxfId="116" priority="1738" operator="between">
      <formula>7.5</formula>
      <formula>8.999</formula>
    </cfRule>
  </conditionalFormatting>
  <conditionalFormatting sqref="R268:AD268">
    <cfRule type="cellIs" dxfId="117" priority="1739" operator="between">
      <formula>9</formula>
      <formula>10.499</formula>
    </cfRule>
  </conditionalFormatting>
  <conditionalFormatting sqref="R268:AD268">
    <cfRule type="cellIs" dxfId="118" priority="1740" operator="between">
      <formula>10.5</formula>
      <formula>11.999</formula>
    </cfRule>
  </conditionalFormatting>
  <conditionalFormatting sqref="R268:AD268">
    <cfRule type="cellIs" dxfId="119" priority="1741" operator="between">
      <formula>12</formula>
      <formula>13.499</formula>
    </cfRule>
  </conditionalFormatting>
  <conditionalFormatting sqref="R268:AD268">
    <cfRule type="cellIs" dxfId="120" priority="1742" operator="between">
      <formula>13.5</formula>
      <formula>14.999</formula>
    </cfRule>
  </conditionalFormatting>
  <conditionalFormatting sqref="R268:AD268">
    <cfRule type="cellIs" dxfId="121" priority="1743" operator="between">
      <formula>15</formula>
      <formula>16.499</formula>
    </cfRule>
  </conditionalFormatting>
  <conditionalFormatting sqref="R268:AD268">
    <cfRule type="cellIs" dxfId="122" priority="1744" operator="between">
      <formula>16.5</formula>
      <formula>17.999</formula>
    </cfRule>
  </conditionalFormatting>
  <conditionalFormatting sqref="R268:AD268">
    <cfRule type="cellIs" dxfId="123" priority="1745" operator="between">
      <formula>18</formula>
      <formula>19.499</formula>
    </cfRule>
  </conditionalFormatting>
  <conditionalFormatting sqref="R268:AD268">
    <cfRule type="cellIs" dxfId="29" priority="1746" operator="between">
      <formula>19.5</formula>
      <formula>20.999</formula>
    </cfRule>
  </conditionalFormatting>
  <conditionalFormatting sqref="R268:AD268">
    <cfRule type="cellIs" dxfId="124" priority="1747" operator="between">
      <formula>21</formula>
      <formula>22.5</formula>
    </cfRule>
  </conditionalFormatting>
  <conditionalFormatting sqref="R268:AD268">
    <cfRule type="cellIs" dxfId="125" priority="1748" operator="between">
      <formula>22.5</formula>
      <formula>23.999</formula>
    </cfRule>
  </conditionalFormatting>
  <conditionalFormatting sqref="R268:AD268">
    <cfRule type="cellIs" dxfId="126" priority="1749" operator="between">
      <formula>24</formula>
      <formula>25.499</formula>
    </cfRule>
  </conditionalFormatting>
  <conditionalFormatting sqref="R268:AD268">
    <cfRule type="cellIs" dxfId="27" priority="1750" operator="between">
      <formula>25.5</formula>
      <formula>26.999</formula>
    </cfRule>
  </conditionalFormatting>
  <conditionalFormatting sqref="R268:AD268">
    <cfRule type="cellIs" dxfId="127" priority="1751" operator="between">
      <formula>27</formula>
      <formula>28.499</formula>
    </cfRule>
  </conditionalFormatting>
  <conditionalFormatting sqref="R268:AD268">
    <cfRule type="cellIs" dxfId="26" priority="1752" operator="between">
      <formula>28.5</formula>
      <formula>29.999</formula>
    </cfRule>
  </conditionalFormatting>
  <conditionalFormatting sqref="R268:AD268">
    <cfRule type="cellIs" dxfId="128" priority="1753" operator="between">
      <formula>30</formula>
      <formula>31.499</formula>
    </cfRule>
  </conditionalFormatting>
  <conditionalFormatting sqref="R268:AD268">
    <cfRule type="cellIs" dxfId="25" priority="1754" operator="between">
      <formula>31.5</formula>
      <formula>32.999</formula>
    </cfRule>
  </conditionalFormatting>
  <conditionalFormatting sqref="R268:AD268">
    <cfRule type="cellIs" dxfId="129" priority="1755" operator="between">
      <formula>33</formula>
      <formula>34.499</formula>
    </cfRule>
  </conditionalFormatting>
  <conditionalFormatting sqref="R268:AD268">
    <cfRule type="cellIs" dxfId="130" priority="1756" operator="between">
      <formula>34.5</formula>
      <formula>35.999</formula>
    </cfRule>
  </conditionalFormatting>
  <conditionalFormatting sqref="R268:AD268">
    <cfRule type="cellIs" dxfId="23" priority="1757" operator="between">
      <formula>36</formula>
      <formula>37.499</formula>
    </cfRule>
  </conditionalFormatting>
  <conditionalFormatting sqref="R268:AD268">
    <cfRule type="cellIs" dxfId="131" priority="1758" operator="between">
      <formula>37.5</formula>
      <formula>38.999</formula>
    </cfRule>
  </conditionalFormatting>
  <conditionalFormatting sqref="R268:AD268">
    <cfRule type="cellIs" dxfId="132" priority="1759" operator="between">
      <formula>39</formula>
      <formula>40.499</formula>
    </cfRule>
  </conditionalFormatting>
  <conditionalFormatting sqref="R268:AD268">
    <cfRule type="cellIs" dxfId="133" priority="1760" operator="between">
      <formula>40.5</formula>
      <formula>41.999</formula>
    </cfRule>
  </conditionalFormatting>
  <conditionalFormatting sqref="R268:AD268">
    <cfRule type="cellIs" dxfId="134" priority="1761" operator="between">
      <formula>42</formula>
      <formula>43.499</formula>
    </cfRule>
  </conditionalFormatting>
  <conditionalFormatting sqref="R268:AD268">
    <cfRule type="cellIs" dxfId="135" priority="1762" operator="between">
      <formula>43.5</formula>
      <formula>44.999</formula>
    </cfRule>
  </conditionalFormatting>
  <conditionalFormatting sqref="R268:AD268">
    <cfRule type="cellIs" dxfId="136" priority="1763" operator="between">
      <formula>45</formula>
      <formula>46.499</formula>
    </cfRule>
  </conditionalFormatting>
  <conditionalFormatting sqref="R268:AD268">
    <cfRule type="cellIs" dxfId="137" priority="1764" operator="between">
      <formula>46.5</formula>
      <formula>47.999</formula>
    </cfRule>
  </conditionalFormatting>
  <conditionalFormatting sqref="R268:AD268">
    <cfRule type="cellIs" dxfId="17" priority="1765" operator="between">
      <formula>48</formula>
      <formula>49.499</formula>
    </cfRule>
  </conditionalFormatting>
  <conditionalFormatting sqref="R268:AD268">
    <cfRule type="cellIs" dxfId="138" priority="1766" operator="between">
      <formula>49.5</formula>
      <formula>50.999</formula>
    </cfRule>
  </conditionalFormatting>
  <conditionalFormatting sqref="R268:AD268">
    <cfRule type="cellIs" dxfId="139" priority="1767" operator="between">
      <formula>51</formula>
      <formula>52.499</formula>
    </cfRule>
  </conditionalFormatting>
  <conditionalFormatting sqref="R268:AD268">
    <cfRule type="cellIs" dxfId="140" priority="1768" operator="between">
      <formula>52.5</formula>
      <formula>53.999</formula>
    </cfRule>
  </conditionalFormatting>
  <conditionalFormatting sqref="R268:AD268">
    <cfRule type="cellIs" dxfId="141" priority="1769" operator="between">
      <formula>54</formula>
      <formula>55.499</formula>
    </cfRule>
  </conditionalFormatting>
  <conditionalFormatting sqref="R268:AD268">
    <cfRule type="cellIs" dxfId="16" priority="1770" operator="between">
      <formula>-60</formula>
      <formula>-273</formula>
    </cfRule>
  </conditionalFormatting>
  <conditionalFormatting sqref="R393:AD395">
    <cfRule type="cellIs" dxfId="51" priority="1771" operator="between">
      <formula>-273</formula>
      <formula>-88.5001</formula>
    </cfRule>
  </conditionalFormatting>
  <conditionalFormatting sqref="R393:AD395">
    <cfRule type="cellIs" dxfId="16" priority="1772" operator="between">
      <formula>-29.9999</formula>
      <formula>-0.001</formula>
    </cfRule>
  </conditionalFormatting>
  <conditionalFormatting sqref="R393:AD395">
    <cfRule type="cellIs" dxfId="16" priority="1773" operator="between">
      <formula>36</formula>
      <formula>100</formula>
    </cfRule>
  </conditionalFormatting>
  <conditionalFormatting sqref="R393:AD395">
    <cfRule type="cellIs" dxfId="52" priority="1774" operator="between">
      <formula>55.5</formula>
      <formula>100</formula>
    </cfRule>
  </conditionalFormatting>
  <conditionalFormatting sqref="R393:AD395">
    <cfRule type="cellIs" dxfId="53" priority="1775" operator="between">
      <formula>-88.5</formula>
      <formula>-87.001</formula>
    </cfRule>
  </conditionalFormatting>
  <conditionalFormatting sqref="R393:AD395">
    <cfRule type="cellIs" dxfId="54" priority="1776" operator="between">
      <formula>-87</formula>
      <formula>-85.501</formula>
    </cfRule>
  </conditionalFormatting>
  <conditionalFormatting sqref="R393:AD395">
    <cfRule type="cellIs" dxfId="55" priority="1777" operator="between">
      <formula>-85.5</formula>
      <formula>-84.001</formula>
    </cfRule>
  </conditionalFormatting>
  <conditionalFormatting sqref="R393:AD395">
    <cfRule type="cellIs" dxfId="56" priority="1778" operator="between">
      <formula>-84</formula>
      <formula>-82.501</formula>
    </cfRule>
  </conditionalFormatting>
  <conditionalFormatting sqref="R393:AD395">
    <cfRule type="cellIs" dxfId="57" priority="1779" operator="between">
      <formula>-82.5</formula>
      <formula>-81.001</formula>
    </cfRule>
  </conditionalFormatting>
  <conditionalFormatting sqref="R393:AD395">
    <cfRule type="cellIs" dxfId="58" priority="1780" operator="between">
      <formula>-81</formula>
      <formula>-79.5</formula>
    </cfRule>
  </conditionalFormatting>
  <conditionalFormatting sqref="R393:AD395">
    <cfRule type="cellIs" dxfId="59" priority="1781" operator="between">
      <formula>-79.5</formula>
      <formula>-78.001</formula>
    </cfRule>
  </conditionalFormatting>
  <conditionalFormatting sqref="R393:AD395">
    <cfRule type="cellIs" dxfId="60" priority="1782" operator="between">
      <formula>-78</formula>
      <formula>-76.5</formula>
    </cfRule>
  </conditionalFormatting>
  <conditionalFormatting sqref="R393:AD395">
    <cfRule type="cellIs" dxfId="61" priority="1783" operator="between">
      <formula>-76.5</formula>
      <formula>-75.001</formula>
    </cfRule>
  </conditionalFormatting>
  <conditionalFormatting sqref="R393:AD395">
    <cfRule type="cellIs" dxfId="62" priority="1784" operator="between">
      <formula>-75</formula>
      <formula>-73.501</formula>
    </cfRule>
  </conditionalFormatting>
  <conditionalFormatting sqref="R393:AD395">
    <cfRule type="cellIs" dxfId="63" priority="1785" operator="between">
      <formula>-73.5</formula>
      <formula>-72</formula>
    </cfRule>
  </conditionalFormatting>
  <conditionalFormatting sqref="R393:AD395">
    <cfRule type="cellIs" dxfId="64" priority="1786" operator="between">
      <formula>-72</formula>
      <formula>-70.501</formula>
    </cfRule>
  </conditionalFormatting>
  <conditionalFormatting sqref="R393:AD395">
    <cfRule type="cellIs" dxfId="65" priority="1787" operator="between">
      <formula>-70.5</formula>
      <formula>-69.001</formula>
    </cfRule>
  </conditionalFormatting>
  <conditionalFormatting sqref="R393:AD395">
    <cfRule type="cellIs" dxfId="66" priority="1788" operator="between">
      <formula>-69</formula>
      <formula>-67.501</formula>
    </cfRule>
  </conditionalFormatting>
  <conditionalFormatting sqref="R393:AD395">
    <cfRule type="cellIs" dxfId="67" priority="1789" operator="between">
      <formula>-67.5</formula>
      <formula>-66.001</formula>
    </cfRule>
  </conditionalFormatting>
  <conditionalFormatting sqref="R393:AD395">
    <cfRule type="cellIs" dxfId="68" priority="1790" operator="between">
      <formula>-66</formula>
      <formula>-64.501</formula>
    </cfRule>
  </conditionalFormatting>
  <conditionalFormatting sqref="R393:AD395">
    <cfRule type="cellIs" dxfId="69" priority="1791" operator="between">
      <formula>-64.5</formula>
      <formula>-63.001</formula>
    </cfRule>
  </conditionalFormatting>
  <conditionalFormatting sqref="R393:AD395">
    <cfRule type="cellIs" dxfId="70" priority="1792" operator="between">
      <formula>-63</formula>
      <formula>-61.501</formula>
    </cfRule>
  </conditionalFormatting>
  <conditionalFormatting sqref="R393:AD395">
    <cfRule type="cellIs" dxfId="71" priority="1793" operator="between">
      <formula>-61.5</formula>
      <formula>-60.001</formula>
    </cfRule>
  </conditionalFormatting>
  <conditionalFormatting sqref="R393:AD395">
    <cfRule type="cellIs" dxfId="72" priority="1794" operator="between">
      <formula>-60</formula>
      <formula>-58.501</formula>
    </cfRule>
  </conditionalFormatting>
  <conditionalFormatting sqref="R393:AD395">
    <cfRule type="cellIs" dxfId="73" priority="1795" operator="between">
      <formula>-58.5</formula>
      <formula>-57.001</formula>
    </cfRule>
  </conditionalFormatting>
  <conditionalFormatting sqref="R393:AD395">
    <cfRule type="cellIs" dxfId="74" priority="1796" operator="between">
      <formula>-57</formula>
      <formula>-55.501</formula>
    </cfRule>
  </conditionalFormatting>
  <conditionalFormatting sqref="R393:AD395">
    <cfRule type="cellIs" dxfId="75" priority="1797" operator="between">
      <formula>-55.5</formula>
      <formula>-54.001</formula>
    </cfRule>
  </conditionalFormatting>
  <conditionalFormatting sqref="R393:AD395">
    <cfRule type="cellIs" dxfId="76" priority="1798" operator="between">
      <formula>-54</formula>
      <formula>-52.501</formula>
    </cfRule>
  </conditionalFormatting>
  <conditionalFormatting sqref="R393:AD395">
    <cfRule type="cellIs" dxfId="77" priority="1799" operator="between">
      <formula>-52.5</formula>
      <formula>-51.001</formula>
    </cfRule>
  </conditionalFormatting>
  <conditionalFormatting sqref="R393:AD395">
    <cfRule type="cellIs" dxfId="78" priority="1800" operator="between">
      <formula>-51</formula>
      <formula>-49.501</formula>
    </cfRule>
  </conditionalFormatting>
  <conditionalFormatting sqref="R393:AD395">
    <cfRule type="cellIs" dxfId="79" priority="1801" operator="between">
      <formula>-49.5</formula>
      <formula>-48.001</formula>
    </cfRule>
  </conditionalFormatting>
  <conditionalFormatting sqref="R393:AD395">
    <cfRule type="cellIs" dxfId="80" priority="1802" operator="between">
      <formula>-48</formula>
      <formula>-46.501</formula>
    </cfRule>
  </conditionalFormatting>
  <conditionalFormatting sqref="R393:AD395">
    <cfRule type="cellIs" dxfId="81" priority="1803" operator="between">
      <formula>-46.5</formula>
      <formula>-45.001</formula>
    </cfRule>
  </conditionalFormatting>
  <conditionalFormatting sqref="R393:AD395">
    <cfRule type="cellIs" dxfId="82" priority="1804" operator="between">
      <formula>-45</formula>
      <formula>-43.501</formula>
    </cfRule>
  </conditionalFormatting>
  <conditionalFormatting sqref="R393:AD395">
    <cfRule type="cellIs" dxfId="83" priority="1805" operator="between">
      <formula>-37.5</formula>
      <formula>-36.001</formula>
    </cfRule>
  </conditionalFormatting>
  <conditionalFormatting sqref="R393:AD395">
    <cfRule type="cellIs" dxfId="84" priority="1806" operator="between">
      <formula>-43.5</formula>
      <formula>-42.001</formula>
    </cfRule>
  </conditionalFormatting>
  <conditionalFormatting sqref="R393:AD395">
    <cfRule type="cellIs" dxfId="85" priority="1807" operator="between">
      <formula>-42</formula>
      <formula>-40.501</formula>
    </cfRule>
  </conditionalFormatting>
  <conditionalFormatting sqref="R393:AD395">
    <cfRule type="cellIs" dxfId="86" priority="1808" operator="between">
      <formula>-40.5</formula>
      <formula>-39.001</formula>
    </cfRule>
  </conditionalFormatting>
  <conditionalFormatting sqref="R393:AD395">
    <cfRule type="cellIs" dxfId="87" priority="1809" operator="between">
      <formula>-39</formula>
      <formula>-37.501</formula>
    </cfRule>
  </conditionalFormatting>
  <conditionalFormatting sqref="R393:AD395">
    <cfRule type="cellIs" dxfId="88" priority="1810" operator="between">
      <formula>-36</formula>
      <formula>-34.501</formula>
    </cfRule>
  </conditionalFormatting>
  <conditionalFormatting sqref="R393:AD395">
    <cfRule type="cellIs" dxfId="89" priority="1811" operator="between">
      <formula>-34.5</formula>
      <formula>-33.001</formula>
    </cfRule>
  </conditionalFormatting>
  <conditionalFormatting sqref="R393:AD395">
    <cfRule type="cellIs" dxfId="90" priority="1812" operator="between">
      <formula>-33</formula>
      <formula>-31.501</formula>
    </cfRule>
  </conditionalFormatting>
  <conditionalFormatting sqref="R393:AD395">
    <cfRule type="cellIs" dxfId="91" priority="1813" operator="between">
      <formula>-31.5</formula>
      <formula>-30.001</formula>
    </cfRule>
  </conditionalFormatting>
  <conditionalFormatting sqref="R393:AD395">
    <cfRule type="cellIs" dxfId="92" priority="1814" operator="between">
      <formula>-30</formula>
      <formula>-28.501</formula>
    </cfRule>
  </conditionalFormatting>
  <conditionalFormatting sqref="R393:AD395">
    <cfRule type="cellIs" dxfId="93" priority="1815" operator="between">
      <formula>-28.5</formula>
      <formula>-27.001</formula>
    </cfRule>
  </conditionalFormatting>
  <conditionalFormatting sqref="R393:AD395">
    <cfRule type="cellIs" dxfId="94" priority="1816" operator="between">
      <formula>-27</formula>
      <formula>-25.501</formula>
    </cfRule>
  </conditionalFormatting>
  <conditionalFormatting sqref="R393:AD395">
    <cfRule type="cellIs" dxfId="95" priority="1817" operator="between">
      <formula>-25.5</formula>
      <formula>-24.001</formula>
    </cfRule>
  </conditionalFormatting>
  <conditionalFormatting sqref="R393:AD395">
    <cfRule type="cellIs" dxfId="96" priority="1818" operator="between">
      <formula>-24</formula>
      <formula>-22.501</formula>
    </cfRule>
  </conditionalFormatting>
  <conditionalFormatting sqref="R393:AD395">
    <cfRule type="cellIs" dxfId="97" priority="1819" operator="between">
      <formula>-22.5</formula>
      <formula>-21.001</formula>
    </cfRule>
  </conditionalFormatting>
  <conditionalFormatting sqref="R393:AD395">
    <cfRule type="cellIs" dxfId="98" priority="1820" operator="between">
      <formula>-21</formula>
      <formula>-19.501</formula>
    </cfRule>
  </conditionalFormatting>
  <conditionalFormatting sqref="R393:AD395">
    <cfRule type="cellIs" dxfId="99" priority="1821" operator="between">
      <formula>-19.5</formula>
      <formula>-18.001</formula>
    </cfRule>
  </conditionalFormatting>
  <conditionalFormatting sqref="R393:AD395">
    <cfRule type="cellIs" dxfId="100" priority="1822" operator="between">
      <formula>-18</formula>
      <formula>-16.501</formula>
    </cfRule>
  </conditionalFormatting>
  <conditionalFormatting sqref="R393:AD395">
    <cfRule type="cellIs" dxfId="43" priority="1823" operator="between">
      <formula>-16.5</formula>
      <formula>-15.001</formula>
    </cfRule>
  </conditionalFormatting>
  <conditionalFormatting sqref="R393:AD395">
    <cfRule type="cellIs" dxfId="101" priority="1824" operator="between">
      <formula>-15</formula>
      <formula>-13.501</formula>
    </cfRule>
  </conditionalFormatting>
  <conditionalFormatting sqref="R393:AD395">
    <cfRule type="cellIs" dxfId="102" priority="1825" operator="between">
      <formula>-13.5</formula>
      <formula>-12.001</formula>
    </cfRule>
  </conditionalFormatting>
  <conditionalFormatting sqref="R393:AD395">
    <cfRule type="cellIs" dxfId="103" priority="1826" operator="between">
      <formula>-12</formula>
      <formula>-10.501</formula>
    </cfRule>
  </conditionalFormatting>
  <conditionalFormatting sqref="R393:AD395">
    <cfRule type="cellIs" dxfId="104" priority="1827" operator="between">
      <formula>-10.5</formula>
      <formula>-9.001</formula>
    </cfRule>
  </conditionalFormatting>
  <conditionalFormatting sqref="R393:AD395">
    <cfRule type="cellIs" dxfId="105" priority="1828" operator="between">
      <formula>-9</formula>
      <formula>-7.501</formula>
    </cfRule>
  </conditionalFormatting>
  <conditionalFormatting sqref="R393:AD395">
    <cfRule type="cellIs" dxfId="106" priority="1829" operator="between">
      <formula>-7.5</formula>
      <formula>-6.001</formula>
    </cfRule>
  </conditionalFormatting>
  <conditionalFormatting sqref="R393:AD395">
    <cfRule type="cellIs" dxfId="107" priority="1830" operator="between">
      <formula>-6</formula>
      <formula>-4.501</formula>
    </cfRule>
  </conditionalFormatting>
  <conditionalFormatting sqref="R393:AD395">
    <cfRule type="cellIs" dxfId="108" priority="1831" operator="between">
      <formula>-4.5</formula>
      <formula>-3.001</formula>
    </cfRule>
  </conditionalFormatting>
  <conditionalFormatting sqref="R393:AD395">
    <cfRule type="cellIs" dxfId="109" priority="1832" operator="between">
      <formula>-3</formula>
      <formula>-1.501</formula>
    </cfRule>
  </conditionalFormatting>
  <conditionalFormatting sqref="R393:AD395">
    <cfRule type="cellIs" dxfId="110" priority="1833" operator="between">
      <formula>-1.5</formula>
      <formula>-0.001</formula>
    </cfRule>
  </conditionalFormatting>
  <conditionalFormatting sqref="R393:AD395">
    <cfRule type="cellIs" dxfId="111" priority="1834" operator="between">
      <formula>0</formula>
      <formula>1.499</formula>
    </cfRule>
  </conditionalFormatting>
  <conditionalFormatting sqref="R393:AD395">
    <cfRule type="cellIs" dxfId="112" priority="1835" operator="between">
      <formula>1.5</formula>
      <formula>2.999</formula>
    </cfRule>
  </conditionalFormatting>
  <conditionalFormatting sqref="R393:AD395">
    <cfRule type="cellIs" dxfId="113" priority="1836" operator="between">
      <formula>3</formula>
      <formula>4.499</formula>
    </cfRule>
  </conditionalFormatting>
  <conditionalFormatting sqref="R393:AD395">
    <cfRule type="cellIs" dxfId="114" priority="1837" operator="between">
      <formula>4.5</formula>
      <formula>5.999</formula>
    </cfRule>
  </conditionalFormatting>
  <conditionalFormatting sqref="R393:AD395">
    <cfRule type="cellIs" dxfId="115" priority="1838" operator="between">
      <formula>6</formula>
      <formula>7.499</formula>
    </cfRule>
  </conditionalFormatting>
  <conditionalFormatting sqref="R393:AD395">
    <cfRule type="cellIs" dxfId="116" priority="1839" operator="between">
      <formula>7.5</formula>
      <formula>8.999</formula>
    </cfRule>
  </conditionalFormatting>
  <conditionalFormatting sqref="R393:AD395">
    <cfRule type="cellIs" dxfId="117" priority="1840" operator="between">
      <formula>9</formula>
      <formula>10.499</formula>
    </cfRule>
  </conditionalFormatting>
  <conditionalFormatting sqref="R393:AD395">
    <cfRule type="cellIs" dxfId="118" priority="1841" operator="between">
      <formula>10.5</formula>
      <formula>11.999</formula>
    </cfRule>
  </conditionalFormatting>
  <conditionalFormatting sqref="R393:AD395">
    <cfRule type="cellIs" dxfId="119" priority="1842" operator="between">
      <formula>12</formula>
      <formula>13.499</formula>
    </cfRule>
  </conditionalFormatting>
  <conditionalFormatting sqref="R393:AD395">
    <cfRule type="cellIs" dxfId="120" priority="1843" operator="between">
      <formula>13.5</formula>
      <formula>14.999</formula>
    </cfRule>
  </conditionalFormatting>
  <conditionalFormatting sqref="R393:AD395">
    <cfRule type="cellIs" dxfId="121" priority="1844" operator="between">
      <formula>15</formula>
      <formula>16.499</formula>
    </cfRule>
  </conditionalFormatting>
  <conditionalFormatting sqref="R393:AD395">
    <cfRule type="cellIs" dxfId="122" priority="1845" operator="between">
      <formula>16.5</formula>
      <formula>17.999</formula>
    </cfRule>
  </conditionalFormatting>
  <conditionalFormatting sqref="R393:AD395">
    <cfRule type="cellIs" dxfId="123" priority="1846" operator="between">
      <formula>18</formula>
      <formula>19.499</formula>
    </cfRule>
  </conditionalFormatting>
  <conditionalFormatting sqref="R393:AD395">
    <cfRule type="cellIs" dxfId="29" priority="1847" operator="between">
      <formula>19.5</formula>
      <formula>20.999</formula>
    </cfRule>
  </conditionalFormatting>
  <conditionalFormatting sqref="R393:AD395">
    <cfRule type="cellIs" dxfId="124" priority="1848" operator="between">
      <formula>21</formula>
      <formula>22.5</formula>
    </cfRule>
  </conditionalFormatting>
  <conditionalFormatting sqref="R393:AD395">
    <cfRule type="cellIs" dxfId="125" priority="1849" operator="between">
      <formula>22.5</formula>
      <formula>23.999</formula>
    </cfRule>
  </conditionalFormatting>
  <conditionalFormatting sqref="R393:AD395">
    <cfRule type="cellIs" dxfId="126" priority="1850" operator="between">
      <formula>24</formula>
      <formula>25.499</formula>
    </cfRule>
  </conditionalFormatting>
  <conditionalFormatting sqref="R393:AD395">
    <cfRule type="cellIs" dxfId="27" priority="1851" operator="between">
      <formula>25.5</formula>
      <formula>26.999</formula>
    </cfRule>
  </conditionalFormatting>
  <conditionalFormatting sqref="R393:AD395">
    <cfRule type="cellIs" dxfId="127" priority="1852" operator="between">
      <formula>27</formula>
      <formula>28.499</formula>
    </cfRule>
  </conditionalFormatting>
  <conditionalFormatting sqref="R393:AD395">
    <cfRule type="cellIs" dxfId="26" priority="1853" operator="between">
      <formula>28.5</formula>
      <formula>29.999</formula>
    </cfRule>
  </conditionalFormatting>
  <conditionalFormatting sqref="R393:AD395">
    <cfRule type="cellIs" dxfId="128" priority="1854" operator="between">
      <formula>30</formula>
      <formula>31.499</formula>
    </cfRule>
  </conditionalFormatting>
  <conditionalFormatting sqref="R393:AD395">
    <cfRule type="cellIs" dxfId="25" priority="1855" operator="between">
      <formula>31.5</formula>
      <formula>32.999</formula>
    </cfRule>
  </conditionalFormatting>
  <conditionalFormatting sqref="R393:AD395">
    <cfRule type="cellIs" dxfId="129" priority="1856" operator="between">
      <formula>33</formula>
      <formula>34.499</formula>
    </cfRule>
  </conditionalFormatting>
  <conditionalFormatting sqref="R393:AD395">
    <cfRule type="cellIs" dxfId="130" priority="1857" operator="between">
      <formula>34.5</formula>
      <formula>35.999</formula>
    </cfRule>
  </conditionalFormatting>
  <conditionalFormatting sqref="R393:AD395">
    <cfRule type="cellIs" dxfId="23" priority="1858" operator="between">
      <formula>36</formula>
      <formula>37.499</formula>
    </cfRule>
  </conditionalFormatting>
  <conditionalFormatting sqref="R393:AD395">
    <cfRule type="cellIs" dxfId="131" priority="1859" operator="between">
      <formula>37.5</formula>
      <formula>38.999</formula>
    </cfRule>
  </conditionalFormatting>
  <conditionalFormatting sqref="R393:AD395">
    <cfRule type="cellIs" dxfId="132" priority="1860" operator="between">
      <formula>39</formula>
      <formula>40.499</formula>
    </cfRule>
  </conditionalFormatting>
  <conditionalFormatting sqref="R393:AD395">
    <cfRule type="cellIs" dxfId="133" priority="1861" operator="between">
      <formula>40.5</formula>
      <formula>41.999</formula>
    </cfRule>
  </conditionalFormatting>
  <conditionalFormatting sqref="R393:AD395">
    <cfRule type="cellIs" dxfId="134" priority="1862" operator="between">
      <formula>42</formula>
      <formula>43.499</formula>
    </cfRule>
  </conditionalFormatting>
  <conditionalFormatting sqref="R393:AD395">
    <cfRule type="cellIs" dxfId="135" priority="1863" operator="between">
      <formula>43.5</formula>
      <formula>44.999</formula>
    </cfRule>
  </conditionalFormatting>
  <conditionalFormatting sqref="R393:AD395">
    <cfRule type="cellIs" dxfId="136" priority="1864" operator="between">
      <formula>45</formula>
      <formula>46.499</formula>
    </cfRule>
  </conditionalFormatting>
  <conditionalFormatting sqref="R393:AD395">
    <cfRule type="cellIs" dxfId="137" priority="1865" operator="between">
      <formula>46.5</formula>
      <formula>47.999</formula>
    </cfRule>
  </conditionalFormatting>
  <conditionalFormatting sqref="R393:AD395">
    <cfRule type="cellIs" dxfId="17" priority="1866" operator="between">
      <formula>48</formula>
      <formula>49.499</formula>
    </cfRule>
  </conditionalFormatting>
  <conditionalFormatting sqref="R393:AD395">
    <cfRule type="cellIs" dxfId="138" priority="1867" operator="between">
      <formula>49.5</formula>
      <formula>50.999</formula>
    </cfRule>
  </conditionalFormatting>
  <conditionalFormatting sqref="R393:AD395">
    <cfRule type="cellIs" dxfId="139" priority="1868" operator="between">
      <formula>51</formula>
      <formula>52.499</formula>
    </cfRule>
  </conditionalFormatting>
  <conditionalFormatting sqref="R393:AD395">
    <cfRule type="cellIs" dxfId="140" priority="1869" operator="between">
      <formula>52.5</formula>
      <formula>53.999</formula>
    </cfRule>
  </conditionalFormatting>
  <conditionalFormatting sqref="R393:AD395">
    <cfRule type="cellIs" dxfId="141" priority="1870" operator="between">
      <formula>54</formula>
      <formula>55.499</formula>
    </cfRule>
  </conditionalFormatting>
  <conditionalFormatting sqref="R393:AD395">
    <cfRule type="cellIs" dxfId="16" priority="1871" operator="between">
      <formula>-60</formula>
      <formula>-273</formula>
    </cfRule>
  </conditionalFormatting>
  <conditionalFormatting sqref="R269:AD392">
    <cfRule type="cellIs" dxfId="51" priority="1872" operator="between">
      <formula>-273</formula>
      <formula>-88.5001</formula>
    </cfRule>
  </conditionalFormatting>
  <conditionalFormatting sqref="R269:AD392">
    <cfRule type="cellIs" dxfId="16" priority="1873" operator="between">
      <formula>-29.9999</formula>
      <formula>-0.001</formula>
    </cfRule>
  </conditionalFormatting>
  <conditionalFormatting sqref="R269:AD392">
    <cfRule type="cellIs" dxfId="16" priority="1874" operator="between">
      <formula>36</formula>
      <formula>100</formula>
    </cfRule>
  </conditionalFormatting>
  <conditionalFormatting sqref="R269:AD392">
    <cfRule type="cellIs" dxfId="52" priority="1875" operator="between">
      <formula>55.5</formula>
      <formula>100</formula>
    </cfRule>
  </conditionalFormatting>
  <conditionalFormatting sqref="R269:AD392">
    <cfRule type="cellIs" dxfId="53" priority="1876" operator="between">
      <formula>-88.5</formula>
      <formula>-87.001</formula>
    </cfRule>
  </conditionalFormatting>
  <conditionalFormatting sqref="R269:AD392">
    <cfRule type="cellIs" dxfId="54" priority="1877" operator="between">
      <formula>-87</formula>
      <formula>-85.501</formula>
    </cfRule>
  </conditionalFormatting>
  <conditionalFormatting sqref="R269:AD392">
    <cfRule type="cellIs" dxfId="55" priority="1878" operator="between">
      <formula>-85.5</formula>
      <formula>-84.001</formula>
    </cfRule>
  </conditionalFormatting>
  <conditionalFormatting sqref="R269:AD392">
    <cfRule type="cellIs" dxfId="56" priority="1879" operator="between">
      <formula>-84</formula>
      <formula>-82.501</formula>
    </cfRule>
  </conditionalFormatting>
  <conditionalFormatting sqref="R269:AD392">
    <cfRule type="cellIs" dxfId="57" priority="1880" operator="between">
      <formula>-82.5</formula>
      <formula>-81.001</formula>
    </cfRule>
  </conditionalFormatting>
  <conditionalFormatting sqref="R269:AD392">
    <cfRule type="cellIs" dxfId="58" priority="1881" operator="between">
      <formula>-81</formula>
      <formula>-79.5</formula>
    </cfRule>
  </conditionalFormatting>
  <conditionalFormatting sqref="R269:AD392">
    <cfRule type="cellIs" dxfId="59" priority="1882" operator="between">
      <formula>-79.5</formula>
      <formula>-78.001</formula>
    </cfRule>
  </conditionalFormatting>
  <conditionalFormatting sqref="R269:AD392">
    <cfRule type="cellIs" dxfId="60" priority="1883" operator="between">
      <formula>-78</formula>
      <formula>-76.5</formula>
    </cfRule>
  </conditionalFormatting>
  <conditionalFormatting sqref="R269:AD392">
    <cfRule type="cellIs" dxfId="61" priority="1884" operator="between">
      <formula>-76.5</formula>
      <formula>-75.001</formula>
    </cfRule>
  </conditionalFormatting>
  <conditionalFormatting sqref="R269:AD392">
    <cfRule type="cellIs" dxfId="62" priority="1885" operator="between">
      <formula>-75</formula>
      <formula>-73.501</formula>
    </cfRule>
  </conditionalFormatting>
  <conditionalFormatting sqref="R269:AD392">
    <cfRule type="cellIs" dxfId="63" priority="1886" operator="between">
      <formula>-73.5</formula>
      <formula>-72</formula>
    </cfRule>
  </conditionalFormatting>
  <conditionalFormatting sqref="R269:AD392">
    <cfRule type="cellIs" dxfId="64" priority="1887" operator="between">
      <formula>-72</formula>
      <formula>-70.501</formula>
    </cfRule>
  </conditionalFormatting>
  <conditionalFormatting sqref="R269:AD392">
    <cfRule type="cellIs" dxfId="65" priority="1888" operator="between">
      <formula>-70.5</formula>
      <formula>-69.001</formula>
    </cfRule>
  </conditionalFormatting>
  <conditionalFormatting sqref="R269:AD392">
    <cfRule type="cellIs" dxfId="66" priority="1889" operator="between">
      <formula>-69</formula>
      <formula>-67.501</formula>
    </cfRule>
  </conditionalFormatting>
  <conditionalFormatting sqref="R269:AD392">
    <cfRule type="cellIs" dxfId="67" priority="1890" operator="between">
      <formula>-67.5</formula>
      <formula>-66.001</formula>
    </cfRule>
  </conditionalFormatting>
  <conditionalFormatting sqref="R269:AD392">
    <cfRule type="cellIs" dxfId="68" priority="1891" operator="between">
      <formula>-66</formula>
      <formula>-64.501</formula>
    </cfRule>
  </conditionalFormatting>
  <conditionalFormatting sqref="R269:AD392">
    <cfRule type="cellIs" dxfId="69" priority="1892" operator="between">
      <formula>-64.5</formula>
      <formula>-63.001</formula>
    </cfRule>
  </conditionalFormatting>
  <conditionalFormatting sqref="R269:AD392">
    <cfRule type="cellIs" dxfId="70" priority="1893" operator="between">
      <formula>-63</formula>
      <formula>-61.501</formula>
    </cfRule>
  </conditionalFormatting>
  <conditionalFormatting sqref="R269:AD392">
    <cfRule type="cellIs" dxfId="71" priority="1894" operator="between">
      <formula>-61.5</formula>
      <formula>-60.001</formula>
    </cfRule>
  </conditionalFormatting>
  <conditionalFormatting sqref="R269:AD392">
    <cfRule type="cellIs" dxfId="72" priority="1895" operator="between">
      <formula>-60</formula>
      <formula>-58.501</formula>
    </cfRule>
  </conditionalFormatting>
  <conditionalFormatting sqref="R269:AD392">
    <cfRule type="cellIs" dxfId="73" priority="1896" operator="between">
      <formula>-58.5</formula>
      <formula>-57.001</formula>
    </cfRule>
  </conditionalFormatting>
  <conditionalFormatting sqref="R269:AD392">
    <cfRule type="cellIs" dxfId="74" priority="1897" operator="between">
      <formula>-57</formula>
      <formula>-55.501</formula>
    </cfRule>
  </conditionalFormatting>
  <conditionalFormatting sqref="R269:AD392">
    <cfRule type="cellIs" dxfId="75" priority="1898" operator="between">
      <formula>-55.5</formula>
      <formula>-54.001</formula>
    </cfRule>
  </conditionalFormatting>
  <conditionalFormatting sqref="R269:AD392">
    <cfRule type="cellIs" dxfId="76" priority="1899" operator="between">
      <formula>-54</formula>
      <formula>-52.501</formula>
    </cfRule>
  </conditionalFormatting>
  <conditionalFormatting sqref="R269:AD392">
    <cfRule type="cellIs" dxfId="77" priority="1900" operator="between">
      <formula>-52.5</formula>
      <formula>-51.001</formula>
    </cfRule>
  </conditionalFormatting>
  <conditionalFormatting sqref="R269:AD392">
    <cfRule type="cellIs" dxfId="78" priority="1901" operator="between">
      <formula>-51</formula>
      <formula>-49.501</formula>
    </cfRule>
  </conditionalFormatting>
  <conditionalFormatting sqref="R269:AD392">
    <cfRule type="cellIs" dxfId="79" priority="1902" operator="between">
      <formula>-49.5</formula>
      <formula>-48.001</formula>
    </cfRule>
  </conditionalFormatting>
  <conditionalFormatting sqref="R269:AD392">
    <cfRule type="cellIs" dxfId="80" priority="1903" operator="between">
      <formula>-48</formula>
      <formula>-46.501</formula>
    </cfRule>
  </conditionalFormatting>
  <conditionalFormatting sqref="R269:AD392">
    <cfRule type="cellIs" dxfId="81" priority="1904" operator="between">
      <formula>-46.5</formula>
      <formula>-45.001</formula>
    </cfRule>
  </conditionalFormatting>
  <conditionalFormatting sqref="R269:AD392">
    <cfRule type="cellIs" dxfId="82" priority="1905" operator="between">
      <formula>-45</formula>
      <formula>-43.501</formula>
    </cfRule>
  </conditionalFormatting>
  <conditionalFormatting sqref="R269:AD392">
    <cfRule type="cellIs" dxfId="83" priority="1906" operator="between">
      <formula>-37.5</formula>
      <formula>-36.001</formula>
    </cfRule>
  </conditionalFormatting>
  <conditionalFormatting sqref="R269:AD392">
    <cfRule type="cellIs" dxfId="84" priority="1907" operator="between">
      <formula>-43.5</formula>
      <formula>-42.001</formula>
    </cfRule>
  </conditionalFormatting>
  <conditionalFormatting sqref="R269:AD392">
    <cfRule type="cellIs" dxfId="85" priority="1908" operator="between">
      <formula>-42</formula>
      <formula>-40.501</formula>
    </cfRule>
  </conditionalFormatting>
  <conditionalFormatting sqref="R269:AD392">
    <cfRule type="cellIs" dxfId="86" priority="1909" operator="between">
      <formula>-40.5</formula>
      <formula>-39.001</formula>
    </cfRule>
  </conditionalFormatting>
  <conditionalFormatting sqref="R269:AD392">
    <cfRule type="cellIs" dxfId="87" priority="1910" operator="between">
      <formula>-39</formula>
      <formula>-37.501</formula>
    </cfRule>
  </conditionalFormatting>
  <conditionalFormatting sqref="R269:AD392">
    <cfRule type="cellIs" dxfId="88" priority="1911" operator="between">
      <formula>-36</formula>
      <formula>-34.501</formula>
    </cfRule>
  </conditionalFormatting>
  <conditionalFormatting sqref="R269:AD392">
    <cfRule type="cellIs" dxfId="89" priority="1912" operator="between">
      <formula>-34.5</formula>
      <formula>-33.001</formula>
    </cfRule>
  </conditionalFormatting>
  <conditionalFormatting sqref="R269:AD392">
    <cfRule type="cellIs" dxfId="90" priority="1913" operator="between">
      <formula>-33</formula>
      <formula>-31.501</formula>
    </cfRule>
  </conditionalFormatting>
  <conditionalFormatting sqref="R269:AD392">
    <cfRule type="cellIs" dxfId="91" priority="1914" operator="between">
      <formula>-31.5</formula>
      <formula>-30.001</formula>
    </cfRule>
  </conditionalFormatting>
  <conditionalFormatting sqref="R269:AD392">
    <cfRule type="cellIs" dxfId="92" priority="1915" operator="between">
      <formula>-30</formula>
      <formula>-28.501</formula>
    </cfRule>
  </conditionalFormatting>
  <conditionalFormatting sqref="R269:AD392">
    <cfRule type="cellIs" dxfId="93" priority="1916" operator="between">
      <formula>-28.5</formula>
      <formula>-27.001</formula>
    </cfRule>
  </conditionalFormatting>
  <conditionalFormatting sqref="R269:AD392">
    <cfRule type="cellIs" dxfId="94" priority="1917" operator="between">
      <formula>-27</formula>
      <formula>-25.501</formula>
    </cfRule>
  </conditionalFormatting>
  <conditionalFormatting sqref="R269:AD392">
    <cfRule type="cellIs" dxfId="95" priority="1918" operator="between">
      <formula>-25.5</formula>
      <formula>-24.001</formula>
    </cfRule>
  </conditionalFormatting>
  <conditionalFormatting sqref="R269:AD392">
    <cfRule type="cellIs" dxfId="96" priority="1919" operator="between">
      <formula>-24</formula>
      <formula>-22.501</formula>
    </cfRule>
  </conditionalFormatting>
  <conditionalFormatting sqref="R269:AD392">
    <cfRule type="cellIs" dxfId="97" priority="1920" operator="between">
      <formula>-22.5</formula>
      <formula>-21.001</formula>
    </cfRule>
  </conditionalFormatting>
  <conditionalFormatting sqref="R269:AD392">
    <cfRule type="cellIs" dxfId="98" priority="1921" operator="between">
      <formula>-21</formula>
      <formula>-19.501</formula>
    </cfRule>
  </conditionalFormatting>
  <conditionalFormatting sqref="R269:AD392">
    <cfRule type="cellIs" dxfId="99" priority="1922" operator="between">
      <formula>-19.5</formula>
      <formula>-18.001</formula>
    </cfRule>
  </conditionalFormatting>
  <conditionalFormatting sqref="R269:AD392">
    <cfRule type="cellIs" dxfId="100" priority="1923" operator="between">
      <formula>-18</formula>
      <formula>-16.501</formula>
    </cfRule>
  </conditionalFormatting>
  <conditionalFormatting sqref="R269:AD392">
    <cfRule type="cellIs" dxfId="43" priority="1924" operator="between">
      <formula>-16.5</formula>
      <formula>-15.001</formula>
    </cfRule>
  </conditionalFormatting>
  <conditionalFormatting sqref="R269:AD392">
    <cfRule type="cellIs" dxfId="101" priority="1925" operator="between">
      <formula>-15</formula>
      <formula>-13.501</formula>
    </cfRule>
  </conditionalFormatting>
  <conditionalFormatting sqref="R269:AD392">
    <cfRule type="cellIs" dxfId="102" priority="1926" operator="between">
      <formula>-13.5</formula>
      <formula>-12.001</formula>
    </cfRule>
  </conditionalFormatting>
  <conditionalFormatting sqref="R269:AD392">
    <cfRule type="cellIs" dxfId="103" priority="1927" operator="between">
      <formula>-12</formula>
      <formula>-10.501</formula>
    </cfRule>
  </conditionalFormatting>
  <conditionalFormatting sqref="R269:AD392">
    <cfRule type="cellIs" dxfId="104" priority="1928" operator="between">
      <formula>-10.5</formula>
      <formula>-9.001</formula>
    </cfRule>
  </conditionalFormatting>
  <conditionalFormatting sqref="R269:AD392">
    <cfRule type="cellIs" dxfId="105" priority="1929" operator="between">
      <formula>-9</formula>
      <formula>-7.501</formula>
    </cfRule>
  </conditionalFormatting>
  <conditionalFormatting sqref="R269:AD392">
    <cfRule type="cellIs" dxfId="106" priority="1930" operator="between">
      <formula>-7.5</formula>
      <formula>-6.001</formula>
    </cfRule>
  </conditionalFormatting>
  <conditionalFormatting sqref="R269:AD392">
    <cfRule type="cellIs" dxfId="107" priority="1931" operator="between">
      <formula>-6</formula>
      <formula>-4.501</formula>
    </cfRule>
  </conditionalFormatting>
  <conditionalFormatting sqref="R269:AD392">
    <cfRule type="cellIs" dxfId="108" priority="1932" operator="between">
      <formula>-4.5</formula>
      <formula>-3.001</formula>
    </cfRule>
  </conditionalFormatting>
  <conditionalFormatting sqref="R269:AD392">
    <cfRule type="cellIs" dxfId="109" priority="1933" operator="between">
      <formula>-3</formula>
      <formula>-1.501</formula>
    </cfRule>
  </conditionalFormatting>
  <conditionalFormatting sqref="R269:AD392">
    <cfRule type="cellIs" dxfId="110" priority="1934" operator="between">
      <formula>-1.5</formula>
      <formula>-0.001</formula>
    </cfRule>
  </conditionalFormatting>
  <conditionalFormatting sqref="R269:AD392">
    <cfRule type="cellIs" dxfId="111" priority="1935" operator="between">
      <formula>0</formula>
      <formula>1.499</formula>
    </cfRule>
  </conditionalFormatting>
  <conditionalFormatting sqref="R269:AD392">
    <cfRule type="cellIs" dxfId="112" priority="1936" operator="between">
      <formula>1.5</formula>
      <formula>2.999</formula>
    </cfRule>
  </conditionalFormatting>
  <conditionalFormatting sqref="R269:AD392">
    <cfRule type="cellIs" dxfId="113" priority="1937" operator="between">
      <formula>3</formula>
      <formula>4.499</formula>
    </cfRule>
  </conditionalFormatting>
  <conditionalFormatting sqref="R269:AD392">
    <cfRule type="cellIs" dxfId="114" priority="1938" operator="between">
      <formula>4.5</formula>
      <formula>5.999</formula>
    </cfRule>
  </conditionalFormatting>
  <conditionalFormatting sqref="R269:AD392">
    <cfRule type="cellIs" dxfId="115" priority="1939" operator="between">
      <formula>6</formula>
      <formula>7.499</formula>
    </cfRule>
  </conditionalFormatting>
  <conditionalFormatting sqref="R269:AD392">
    <cfRule type="cellIs" dxfId="116" priority="1940" operator="between">
      <formula>7.5</formula>
      <formula>8.999</formula>
    </cfRule>
  </conditionalFormatting>
  <conditionalFormatting sqref="R269:AD392">
    <cfRule type="cellIs" dxfId="117" priority="1941" operator="between">
      <formula>9</formula>
      <formula>10.499</formula>
    </cfRule>
  </conditionalFormatting>
  <conditionalFormatting sqref="R269:AD392">
    <cfRule type="cellIs" dxfId="118" priority="1942" operator="between">
      <formula>10.5</formula>
      <formula>11.999</formula>
    </cfRule>
  </conditionalFormatting>
  <conditionalFormatting sqref="R269:AD392">
    <cfRule type="cellIs" dxfId="119" priority="1943" operator="between">
      <formula>12</formula>
      <formula>13.499</formula>
    </cfRule>
  </conditionalFormatting>
  <conditionalFormatting sqref="R269:AD392">
    <cfRule type="cellIs" dxfId="120" priority="1944" operator="between">
      <formula>13.5</formula>
      <formula>14.999</formula>
    </cfRule>
  </conditionalFormatting>
  <conditionalFormatting sqref="R269:AD392">
    <cfRule type="cellIs" dxfId="121" priority="1945" operator="between">
      <formula>15</formula>
      <formula>16.499</formula>
    </cfRule>
  </conditionalFormatting>
  <conditionalFormatting sqref="R269:AD392">
    <cfRule type="cellIs" dxfId="122" priority="1946" operator="between">
      <formula>16.5</formula>
      <formula>17.999</formula>
    </cfRule>
  </conditionalFormatting>
  <conditionalFormatting sqref="R269:AD392">
    <cfRule type="cellIs" dxfId="123" priority="1947" operator="between">
      <formula>18</formula>
      <formula>19.499</formula>
    </cfRule>
  </conditionalFormatting>
  <conditionalFormatting sqref="R269:AD392">
    <cfRule type="cellIs" dxfId="29" priority="1948" operator="between">
      <formula>19.5</formula>
      <formula>20.999</formula>
    </cfRule>
  </conditionalFormatting>
  <conditionalFormatting sqref="R269:AD392">
    <cfRule type="cellIs" dxfId="124" priority="1949" operator="between">
      <formula>21</formula>
      <formula>22.5</formula>
    </cfRule>
  </conditionalFormatting>
  <conditionalFormatting sqref="R269:AD392">
    <cfRule type="cellIs" dxfId="125" priority="1950" operator="between">
      <formula>22.5</formula>
      <formula>23.999</formula>
    </cfRule>
  </conditionalFormatting>
  <conditionalFormatting sqref="R269:AD392">
    <cfRule type="cellIs" dxfId="126" priority="1951" operator="between">
      <formula>24</formula>
      <formula>25.499</formula>
    </cfRule>
  </conditionalFormatting>
  <conditionalFormatting sqref="R269:AD392">
    <cfRule type="cellIs" dxfId="27" priority="1952" operator="between">
      <formula>25.5</formula>
      <formula>26.999</formula>
    </cfRule>
  </conditionalFormatting>
  <conditionalFormatting sqref="R269:AD392">
    <cfRule type="cellIs" dxfId="127" priority="1953" operator="between">
      <formula>27</formula>
      <formula>28.499</formula>
    </cfRule>
  </conditionalFormatting>
  <conditionalFormatting sqref="R269:AD392">
    <cfRule type="cellIs" dxfId="26" priority="1954" operator="between">
      <formula>28.5</formula>
      <formula>29.999</formula>
    </cfRule>
  </conditionalFormatting>
  <conditionalFormatting sqref="R269:AD392">
    <cfRule type="cellIs" dxfId="128" priority="1955" operator="between">
      <formula>30</formula>
      <formula>31.499</formula>
    </cfRule>
  </conditionalFormatting>
  <conditionalFormatting sqref="R269:AD392">
    <cfRule type="cellIs" dxfId="25" priority="1956" operator="between">
      <formula>31.5</formula>
      <formula>32.999</formula>
    </cfRule>
  </conditionalFormatting>
  <conditionalFormatting sqref="R269:AD392">
    <cfRule type="cellIs" dxfId="129" priority="1957" operator="between">
      <formula>33</formula>
      <formula>34.499</formula>
    </cfRule>
  </conditionalFormatting>
  <conditionalFormatting sqref="R269:AD392">
    <cfRule type="cellIs" dxfId="130" priority="1958" operator="between">
      <formula>34.5</formula>
      <formula>35.999</formula>
    </cfRule>
  </conditionalFormatting>
  <conditionalFormatting sqref="R269:AD392">
    <cfRule type="cellIs" dxfId="23" priority="1959" operator="between">
      <formula>36</formula>
      <formula>37.499</formula>
    </cfRule>
  </conditionalFormatting>
  <conditionalFormatting sqref="R269:AD392">
    <cfRule type="cellIs" dxfId="131" priority="1960" operator="between">
      <formula>37.5</formula>
      <formula>38.999</formula>
    </cfRule>
  </conditionalFormatting>
  <conditionalFormatting sqref="R269:AD392">
    <cfRule type="cellIs" dxfId="132" priority="1961" operator="between">
      <formula>39</formula>
      <formula>40.499</formula>
    </cfRule>
  </conditionalFormatting>
  <conditionalFormatting sqref="R269:AD392">
    <cfRule type="cellIs" dxfId="133" priority="1962" operator="between">
      <formula>40.5</formula>
      <formula>41.999</formula>
    </cfRule>
  </conditionalFormatting>
  <conditionalFormatting sqref="R269:AD392">
    <cfRule type="cellIs" dxfId="134" priority="1963" operator="between">
      <formula>42</formula>
      <formula>43.499</formula>
    </cfRule>
  </conditionalFormatting>
  <conditionalFormatting sqref="R269:AD392">
    <cfRule type="cellIs" dxfId="135" priority="1964" operator="between">
      <formula>43.5</formula>
      <formula>44.999</formula>
    </cfRule>
  </conditionalFormatting>
  <conditionalFormatting sqref="R269:AD392">
    <cfRule type="cellIs" dxfId="136" priority="1965" operator="between">
      <formula>45</formula>
      <formula>46.499</formula>
    </cfRule>
  </conditionalFormatting>
  <conditionalFormatting sqref="R269:AD392">
    <cfRule type="cellIs" dxfId="137" priority="1966" operator="between">
      <formula>46.5</formula>
      <formula>47.999</formula>
    </cfRule>
  </conditionalFormatting>
  <conditionalFormatting sqref="R269:AD392">
    <cfRule type="cellIs" dxfId="17" priority="1967" operator="between">
      <formula>48</formula>
      <formula>49.499</formula>
    </cfRule>
  </conditionalFormatting>
  <conditionalFormatting sqref="R269:AD392">
    <cfRule type="cellIs" dxfId="138" priority="1968" operator="between">
      <formula>49.5</formula>
      <formula>50.999</formula>
    </cfRule>
  </conditionalFormatting>
  <conditionalFormatting sqref="R269:AD392">
    <cfRule type="cellIs" dxfId="139" priority="1969" operator="between">
      <formula>51</formula>
      <formula>52.499</formula>
    </cfRule>
  </conditionalFormatting>
  <conditionalFormatting sqref="R269:AD392">
    <cfRule type="cellIs" dxfId="140" priority="1970" operator="between">
      <formula>52.5</formula>
      <formula>53.999</formula>
    </cfRule>
  </conditionalFormatting>
  <conditionalFormatting sqref="R269:AD392">
    <cfRule type="cellIs" dxfId="141" priority="1971" operator="between">
      <formula>54</formula>
      <formula>55.499</formula>
    </cfRule>
  </conditionalFormatting>
  <conditionalFormatting sqref="R269:AD392">
    <cfRule type="cellIs" dxfId="16" priority="1972" operator="between">
      <formula>-60</formula>
      <formula>-273</formula>
    </cfRule>
  </conditionalFormatting>
  <conditionalFormatting sqref="C267:O267">
    <cfRule type="cellIs" dxfId="51" priority="1973" operator="between">
      <formula>-273</formula>
      <formula>-88.5001</formula>
    </cfRule>
  </conditionalFormatting>
  <conditionalFormatting sqref="C267:O267">
    <cfRule type="cellIs" dxfId="16" priority="1974" operator="between">
      <formula>-29.9999</formula>
      <formula>-0.001</formula>
    </cfRule>
  </conditionalFormatting>
  <conditionalFormatting sqref="C267:O267">
    <cfRule type="cellIs" dxfId="16" priority="1975" operator="between">
      <formula>36</formula>
      <formula>100</formula>
    </cfRule>
  </conditionalFormatting>
  <conditionalFormatting sqref="C267:O267">
    <cfRule type="cellIs" dxfId="52" priority="1976" operator="between">
      <formula>55.5</formula>
      <formula>100</formula>
    </cfRule>
  </conditionalFormatting>
  <conditionalFormatting sqref="C267:O267">
    <cfRule type="cellIs" dxfId="53" priority="1977" operator="between">
      <formula>-88.5</formula>
      <formula>-87.001</formula>
    </cfRule>
  </conditionalFormatting>
  <conditionalFormatting sqref="C267:O267">
    <cfRule type="cellIs" dxfId="54" priority="1978" operator="between">
      <formula>-87</formula>
      <formula>-85.501</formula>
    </cfRule>
  </conditionalFormatting>
  <conditionalFormatting sqref="C267:O267">
    <cfRule type="cellIs" dxfId="55" priority="1979" operator="between">
      <formula>-85.5</formula>
      <formula>-84.001</formula>
    </cfRule>
  </conditionalFormatting>
  <conditionalFormatting sqref="C267:O267">
    <cfRule type="cellIs" dxfId="56" priority="1980" operator="between">
      <formula>-84</formula>
      <formula>-82.501</formula>
    </cfRule>
  </conditionalFormatting>
  <conditionalFormatting sqref="C267:O267">
    <cfRule type="cellIs" dxfId="57" priority="1981" operator="between">
      <formula>-82.5</formula>
      <formula>-81.001</formula>
    </cfRule>
  </conditionalFormatting>
  <conditionalFormatting sqref="C267:O267">
    <cfRule type="cellIs" dxfId="58" priority="1982" operator="between">
      <formula>-81</formula>
      <formula>-79.5</formula>
    </cfRule>
  </conditionalFormatting>
  <conditionalFormatting sqref="C267:O267">
    <cfRule type="cellIs" dxfId="59" priority="1983" operator="between">
      <formula>-79.5</formula>
      <formula>-78.001</formula>
    </cfRule>
  </conditionalFormatting>
  <conditionalFormatting sqref="C267:O267">
    <cfRule type="cellIs" dxfId="60" priority="1984" operator="between">
      <formula>-78</formula>
      <formula>-76.5</formula>
    </cfRule>
  </conditionalFormatting>
  <conditionalFormatting sqref="C267:O267">
    <cfRule type="cellIs" dxfId="61" priority="1985" operator="between">
      <formula>-76.5</formula>
      <formula>-75.001</formula>
    </cfRule>
  </conditionalFormatting>
  <conditionalFormatting sqref="C267:O267">
    <cfRule type="cellIs" dxfId="62" priority="1986" operator="between">
      <formula>-75</formula>
      <formula>-73.501</formula>
    </cfRule>
  </conditionalFormatting>
  <conditionalFormatting sqref="C267:O267">
    <cfRule type="cellIs" dxfId="63" priority="1987" operator="between">
      <formula>-73.5</formula>
      <formula>-72</formula>
    </cfRule>
  </conditionalFormatting>
  <conditionalFormatting sqref="C267:O267">
    <cfRule type="cellIs" dxfId="64" priority="1988" operator="between">
      <formula>-72</formula>
      <formula>-70.501</formula>
    </cfRule>
  </conditionalFormatting>
  <conditionalFormatting sqref="C267:O267">
    <cfRule type="cellIs" dxfId="65" priority="1989" operator="between">
      <formula>-70.5</formula>
      <formula>-69.001</formula>
    </cfRule>
  </conditionalFormatting>
  <conditionalFormatting sqref="C267:O267">
    <cfRule type="cellIs" dxfId="66" priority="1990" operator="between">
      <formula>-69</formula>
      <formula>-67.501</formula>
    </cfRule>
  </conditionalFormatting>
  <conditionalFormatting sqref="C267:O267">
    <cfRule type="cellIs" dxfId="67" priority="1991" operator="between">
      <formula>-67.5</formula>
      <formula>-66.001</formula>
    </cfRule>
  </conditionalFormatting>
  <conditionalFormatting sqref="C267:O267">
    <cfRule type="cellIs" dxfId="68" priority="1992" operator="between">
      <formula>-66</formula>
      <formula>-64.501</formula>
    </cfRule>
  </conditionalFormatting>
  <conditionalFormatting sqref="C267:O267">
    <cfRule type="cellIs" dxfId="69" priority="1993" operator="between">
      <formula>-64.5</formula>
      <formula>-63.001</formula>
    </cfRule>
  </conditionalFormatting>
  <conditionalFormatting sqref="C267:O267">
    <cfRule type="cellIs" dxfId="70" priority="1994" operator="between">
      <formula>-63</formula>
      <formula>-61.501</formula>
    </cfRule>
  </conditionalFormatting>
  <conditionalFormatting sqref="C267:O267">
    <cfRule type="cellIs" dxfId="71" priority="1995" operator="between">
      <formula>-61.5</formula>
      <formula>-60.001</formula>
    </cfRule>
  </conditionalFormatting>
  <conditionalFormatting sqref="C267:O267">
    <cfRule type="cellIs" dxfId="72" priority="1996" operator="between">
      <formula>-60</formula>
      <formula>-58.501</formula>
    </cfRule>
  </conditionalFormatting>
  <conditionalFormatting sqref="C267:O267">
    <cfRule type="cellIs" dxfId="73" priority="1997" operator="between">
      <formula>-58.5</formula>
      <formula>-57.001</formula>
    </cfRule>
  </conditionalFormatting>
  <conditionalFormatting sqref="C267:O267">
    <cfRule type="cellIs" dxfId="74" priority="1998" operator="between">
      <formula>-57</formula>
      <formula>-55.501</formula>
    </cfRule>
  </conditionalFormatting>
  <conditionalFormatting sqref="C267:O267">
    <cfRule type="cellIs" dxfId="75" priority="1999" operator="between">
      <formula>-55.5</formula>
      <formula>-54.001</formula>
    </cfRule>
  </conditionalFormatting>
  <conditionalFormatting sqref="C267:O267">
    <cfRule type="cellIs" dxfId="76" priority="2000" operator="between">
      <formula>-54</formula>
      <formula>-52.501</formula>
    </cfRule>
  </conditionalFormatting>
  <conditionalFormatting sqref="C267:O267">
    <cfRule type="cellIs" dxfId="77" priority="2001" operator="between">
      <formula>-52.5</formula>
      <formula>-51.001</formula>
    </cfRule>
  </conditionalFormatting>
  <conditionalFormatting sqref="C267:O267">
    <cfRule type="cellIs" dxfId="78" priority="2002" operator="between">
      <formula>-51</formula>
      <formula>-49.501</formula>
    </cfRule>
  </conditionalFormatting>
  <conditionalFormatting sqref="C267:O267">
    <cfRule type="cellIs" dxfId="79" priority="2003" operator="between">
      <formula>-49.5</formula>
      <formula>-48.001</formula>
    </cfRule>
  </conditionalFormatting>
  <conditionalFormatting sqref="C267:O267">
    <cfRule type="cellIs" dxfId="80" priority="2004" operator="between">
      <formula>-48</formula>
      <formula>-46.501</formula>
    </cfRule>
  </conditionalFormatting>
  <conditionalFormatting sqref="C267:O267">
    <cfRule type="cellIs" dxfId="81" priority="2005" operator="between">
      <formula>-46.5</formula>
      <formula>-45.001</formula>
    </cfRule>
  </conditionalFormatting>
  <conditionalFormatting sqref="C267:O267">
    <cfRule type="cellIs" dxfId="82" priority="2006" operator="between">
      <formula>-45</formula>
      <formula>-43.501</formula>
    </cfRule>
  </conditionalFormatting>
  <conditionalFormatting sqref="C267:O267">
    <cfRule type="cellIs" dxfId="83" priority="2007" operator="between">
      <formula>-37.5</formula>
      <formula>-36.001</formula>
    </cfRule>
  </conditionalFormatting>
  <conditionalFormatting sqref="C267:O267">
    <cfRule type="cellIs" dxfId="84" priority="2008" operator="between">
      <formula>-43.5</formula>
      <formula>-42.001</formula>
    </cfRule>
  </conditionalFormatting>
  <conditionalFormatting sqref="C267:O267">
    <cfRule type="cellIs" dxfId="85" priority="2009" operator="between">
      <formula>-42</formula>
      <formula>-40.501</formula>
    </cfRule>
  </conditionalFormatting>
  <conditionalFormatting sqref="C267:O267">
    <cfRule type="cellIs" dxfId="86" priority="2010" operator="between">
      <formula>-40.5</formula>
      <formula>-39.001</formula>
    </cfRule>
  </conditionalFormatting>
  <conditionalFormatting sqref="C267:O267">
    <cfRule type="cellIs" dxfId="87" priority="2011" operator="between">
      <formula>-39</formula>
      <formula>-37.501</formula>
    </cfRule>
  </conditionalFormatting>
  <conditionalFormatting sqref="C267:O267">
    <cfRule type="cellIs" dxfId="88" priority="2012" operator="between">
      <formula>-36</formula>
      <formula>-34.501</formula>
    </cfRule>
  </conditionalFormatting>
  <conditionalFormatting sqref="C267:O267">
    <cfRule type="cellIs" dxfId="89" priority="2013" operator="between">
      <formula>-34.5</formula>
      <formula>-33.001</formula>
    </cfRule>
  </conditionalFormatting>
  <conditionalFormatting sqref="C267:O267">
    <cfRule type="cellIs" dxfId="90" priority="2014" operator="between">
      <formula>-33</formula>
      <formula>-31.501</formula>
    </cfRule>
  </conditionalFormatting>
  <conditionalFormatting sqref="C267:O267">
    <cfRule type="cellIs" dxfId="91" priority="2015" operator="between">
      <formula>-31.5</formula>
      <formula>-30.001</formula>
    </cfRule>
  </conditionalFormatting>
  <conditionalFormatting sqref="C267:O267">
    <cfRule type="cellIs" dxfId="92" priority="2016" operator="between">
      <formula>-30</formula>
      <formula>-28.501</formula>
    </cfRule>
  </conditionalFormatting>
  <conditionalFormatting sqref="C267:O267">
    <cfRule type="cellIs" dxfId="93" priority="2017" operator="between">
      <formula>-28.5</formula>
      <formula>-27.001</formula>
    </cfRule>
  </conditionalFormatting>
  <conditionalFormatting sqref="C267:O267">
    <cfRule type="cellIs" dxfId="94" priority="2018" operator="between">
      <formula>-27</formula>
      <formula>-25.501</formula>
    </cfRule>
  </conditionalFormatting>
  <conditionalFormatting sqref="C267:O267">
    <cfRule type="cellIs" dxfId="95" priority="2019" operator="between">
      <formula>-25.5</formula>
      <formula>-24.001</formula>
    </cfRule>
  </conditionalFormatting>
  <conditionalFormatting sqref="C267:O267">
    <cfRule type="cellIs" dxfId="96" priority="2020" operator="between">
      <formula>-24</formula>
      <formula>-22.501</formula>
    </cfRule>
  </conditionalFormatting>
  <conditionalFormatting sqref="C267:O267">
    <cfRule type="cellIs" dxfId="97" priority="2021" operator="between">
      <formula>-22.5</formula>
      <formula>-21.001</formula>
    </cfRule>
  </conditionalFormatting>
  <conditionalFormatting sqref="C267:O267">
    <cfRule type="cellIs" dxfId="98" priority="2022" operator="between">
      <formula>-21</formula>
      <formula>-19.501</formula>
    </cfRule>
  </conditionalFormatting>
  <conditionalFormatting sqref="C267:O267">
    <cfRule type="cellIs" dxfId="99" priority="2023" operator="between">
      <formula>-19.5</formula>
      <formula>-18.001</formula>
    </cfRule>
  </conditionalFormatting>
  <conditionalFormatting sqref="C267:O267">
    <cfRule type="cellIs" dxfId="100" priority="2024" operator="between">
      <formula>-18</formula>
      <formula>-16.501</formula>
    </cfRule>
  </conditionalFormatting>
  <conditionalFormatting sqref="C267:O267">
    <cfRule type="cellIs" dxfId="43" priority="2025" operator="between">
      <formula>-16.5</formula>
      <formula>-15.001</formula>
    </cfRule>
  </conditionalFormatting>
  <conditionalFormatting sqref="C267:O267">
    <cfRule type="cellIs" dxfId="101" priority="2026" operator="between">
      <formula>-15</formula>
      <formula>-13.501</formula>
    </cfRule>
  </conditionalFormatting>
  <conditionalFormatting sqref="C267:O267">
    <cfRule type="cellIs" dxfId="102" priority="2027" operator="between">
      <formula>-13.5</formula>
      <formula>-12.001</formula>
    </cfRule>
  </conditionalFormatting>
  <conditionalFormatting sqref="C267:O267">
    <cfRule type="cellIs" dxfId="103" priority="2028" operator="between">
      <formula>-12</formula>
      <formula>-10.501</formula>
    </cfRule>
  </conditionalFormatting>
  <conditionalFormatting sqref="C267:O267">
    <cfRule type="cellIs" dxfId="104" priority="2029" operator="between">
      <formula>-10.5</formula>
      <formula>-9.001</formula>
    </cfRule>
  </conditionalFormatting>
  <conditionalFormatting sqref="C267:O267">
    <cfRule type="cellIs" dxfId="105" priority="2030" operator="between">
      <formula>-9</formula>
      <formula>-7.501</formula>
    </cfRule>
  </conditionalFormatting>
  <conditionalFormatting sqref="C267:O267">
    <cfRule type="cellIs" dxfId="106" priority="2031" operator="between">
      <formula>-7.5</formula>
      <formula>-6.001</formula>
    </cfRule>
  </conditionalFormatting>
  <conditionalFormatting sqref="C267:O267">
    <cfRule type="cellIs" dxfId="107" priority="2032" operator="between">
      <formula>-6</formula>
      <formula>-4.501</formula>
    </cfRule>
  </conditionalFormatting>
  <conditionalFormatting sqref="C267:O267">
    <cfRule type="cellIs" dxfId="108" priority="2033" operator="between">
      <formula>-4.5</formula>
      <formula>-3.001</formula>
    </cfRule>
  </conditionalFormatting>
  <conditionalFormatting sqref="C267:O267">
    <cfRule type="cellIs" dxfId="109" priority="2034" operator="between">
      <formula>-3</formula>
      <formula>-1.501</formula>
    </cfRule>
  </conditionalFormatting>
  <conditionalFormatting sqref="C267:O267">
    <cfRule type="cellIs" dxfId="110" priority="2035" operator="between">
      <formula>-1.5</formula>
      <formula>-0.001</formula>
    </cfRule>
  </conditionalFormatting>
  <conditionalFormatting sqref="C267:O267">
    <cfRule type="cellIs" dxfId="111" priority="2036" operator="between">
      <formula>0</formula>
      <formula>1.499</formula>
    </cfRule>
  </conditionalFormatting>
  <conditionalFormatting sqref="C267:O267">
    <cfRule type="cellIs" dxfId="112" priority="2037" operator="between">
      <formula>1.5</formula>
      <formula>2.999</formula>
    </cfRule>
  </conditionalFormatting>
  <conditionalFormatting sqref="C267:O267">
    <cfRule type="cellIs" dxfId="113" priority="2038" operator="between">
      <formula>3</formula>
      <formula>4.499</formula>
    </cfRule>
  </conditionalFormatting>
  <conditionalFormatting sqref="C267:O267">
    <cfRule type="cellIs" dxfId="114" priority="2039" operator="between">
      <formula>4.5</formula>
      <formula>5.999</formula>
    </cfRule>
  </conditionalFormatting>
  <conditionalFormatting sqref="C267:O267">
    <cfRule type="cellIs" dxfId="115" priority="2040" operator="between">
      <formula>6</formula>
      <formula>7.499</formula>
    </cfRule>
  </conditionalFormatting>
  <conditionalFormatting sqref="C267:O267">
    <cfRule type="cellIs" dxfId="116" priority="2041" operator="between">
      <formula>7.5</formula>
      <formula>8.999</formula>
    </cfRule>
  </conditionalFormatting>
  <conditionalFormatting sqref="C267:O267">
    <cfRule type="cellIs" dxfId="117" priority="2042" operator="between">
      <formula>9</formula>
      <formula>10.499</formula>
    </cfRule>
  </conditionalFormatting>
  <conditionalFormatting sqref="C267:O267">
    <cfRule type="cellIs" dxfId="118" priority="2043" operator="between">
      <formula>10.5</formula>
      <formula>11.999</formula>
    </cfRule>
  </conditionalFormatting>
  <conditionalFormatting sqref="C267:O267">
    <cfRule type="cellIs" dxfId="119" priority="2044" operator="between">
      <formula>12</formula>
      <formula>13.499</formula>
    </cfRule>
  </conditionalFormatting>
  <conditionalFormatting sqref="C267:O267">
    <cfRule type="cellIs" dxfId="120" priority="2045" operator="between">
      <formula>13.5</formula>
      <formula>14.999</formula>
    </cfRule>
  </conditionalFormatting>
  <conditionalFormatting sqref="C267:O267">
    <cfRule type="cellIs" dxfId="121" priority="2046" operator="between">
      <formula>15</formula>
      <formula>16.499</formula>
    </cfRule>
  </conditionalFormatting>
  <conditionalFormatting sqref="C267:O267">
    <cfRule type="cellIs" dxfId="122" priority="2047" operator="between">
      <formula>16.5</formula>
      <formula>17.999</formula>
    </cfRule>
  </conditionalFormatting>
  <conditionalFormatting sqref="C267:O267">
    <cfRule type="cellIs" dxfId="123" priority="2048" operator="between">
      <formula>18</formula>
      <formula>19.499</formula>
    </cfRule>
  </conditionalFormatting>
  <conditionalFormatting sqref="C267:O267">
    <cfRule type="cellIs" dxfId="29" priority="2049" operator="between">
      <formula>19.5</formula>
      <formula>20.999</formula>
    </cfRule>
  </conditionalFormatting>
  <conditionalFormatting sqref="C267:O267">
    <cfRule type="cellIs" dxfId="124" priority="2050" operator="between">
      <formula>21</formula>
      <formula>22.5</formula>
    </cfRule>
  </conditionalFormatting>
  <conditionalFormatting sqref="C267:O267">
    <cfRule type="cellIs" dxfId="125" priority="2051" operator="between">
      <formula>22.5</formula>
      <formula>23.999</formula>
    </cfRule>
  </conditionalFormatting>
  <conditionalFormatting sqref="C267:O267">
    <cfRule type="cellIs" dxfId="126" priority="2052" operator="between">
      <formula>24</formula>
      <formula>25.499</formula>
    </cfRule>
  </conditionalFormatting>
  <conditionalFormatting sqref="C267:O267">
    <cfRule type="cellIs" dxfId="27" priority="2053" operator="between">
      <formula>25.5</formula>
      <formula>26.999</formula>
    </cfRule>
  </conditionalFormatting>
  <conditionalFormatting sqref="C267:O267">
    <cfRule type="cellIs" dxfId="127" priority="2054" operator="between">
      <formula>27</formula>
      <formula>28.499</formula>
    </cfRule>
  </conditionalFormatting>
  <conditionalFormatting sqref="C267:O267">
    <cfRule type="cellIs" dxfId="26" priority="2055" operator="between">
      <formula>28.5</formula>
      <formula>29.999</formula>
    </cfRule>
  </conditionalFormatting>
  <conditionalFormatting sqref="C267:O267">
    <cfRule type="cellIs" dxfId="128" priority="2056" operator="between">
      <formula>30</formula>
      <formula>31.499</formula>
    </cfRule>
  </conditionalFormatting>
  <conditionalFormatting sqref="C267:O267">
    <cfRule type="cellIs" dxfId="25" priority="2057" operator="between">
      <formula>31.5</formula>
      <formula>32.999</formula>
    </cfRule>
  </conditionalFormatting>
  <conditionalFormatting sqref="C267:O267">
    <cfRule type="cellIs" dxfId="129" priority="2058" operator="between">
      <formula>33</formula>
      <formula>34.499</formula>
    </cfRule>
  </conditionalFormatting>
  <conditionalFormatting sqref="C267:O267">
    <cfRule type="cellIs" dxfId="130" priority="2059" operator="between">
      <formula>34.5</formula>
      <formula>35.999</formula>
    </cfRule>
  </conditionalFormatting>
  <conditionalFormatting sqref="C267:O267">
    <cfRule type="cellIs" dxfId="23" priority="2060" operator="between">
      <formula>36</formula>
      <formula>37.499</formula>
    </cfRule>
  </conditionalFormatting>
  <conditionalFormatting sqref="C267:O267">
    <cfRule type="cellIs" dxfId="131" priority="2061" operator="between">
      <formula>37.5</formula>
      <formula>38.999</formula>
    </cfRule>
  </conditionalFormatting>
  <conditionalFormatting sqref="C267:O267">
    <cfRule type="cellIs" dxfId="132" priority="2062" operator="between">
      <formula>39</formula>
      <formula>40.499</formula>
    </cfRule>
  </conditionalFormatting>
  <conditionalFormatting sqref="C267:O267">
    <cfRule type="cellIs" dxfId="133" priority="2063" operator="between">
      <formula>40.5</formula>
      <formula>41.999</formula>
    </cfRule>
  </conditionalFormatting>
  <conditionalFormatting sqref="C267:O267">
    <cfRule type="cellIs" dxfId="134" priority="2064" operator="between">
      <formula>42</formula>
      <formula>43.499</formula>
    </cfRule>
  </conditionalFormatting>
  <conditionalFormatting sqref="C267:O267">
    <cfRule type="cellIs" dxfId="135" priority="2065" operator="between">
      <formula>43.5</formula>
      <formula>44.999</formula>
    </cfRule>
  </conditionalFormatting>
  <conditionalFormatting sqref="C267:O267">
    <cfRule type="cellIs" dxfId="136" priority="2066" operator="between">
      <formula>45</formula>
      <formula>46.499</formula>
    </cfRule>
  </conditionalFormatting>
  <conditionalFormatting sqref="C267:O267">
    <cfRule type="cellIs" dxfId="137" priority="2067" operator="between">
      <formula>46.5</formula>
      <formula>47.999</formula>
    </cfRule>
  </conditionalFormatting>
  <conditionalFormatting sqref="C267:O267">
    <cfRule type="cellIs" dxfId="17" priority="2068" operator="between">
      <formula>48</formula>
      <formula>49.499</formula>
    </cfRule>
  </conditionalFormatting>
  <conditionalFormatting sqref="C267:O267">
    <cfRule type="cellIs" dxfId="138" priority="2069" operator="between">
      <formula>49.5</formula>
      <formula>50.999</formula>
    </cfRule>
  </conditionalFormatting>
  <conditionalFormatting sqref="C267:O267">
    <cfRule type="cellIs" dxfId="139" priority="2070" operator="between">
      <formula>51</formula>
      <formula>52.499</formula>
    </cfRule>
  </conditionalFormatting>
  <conditionalFormatting sqref="C267:O267">
    <cfRule type="cellIs" dxfId="140" priority="2071" operator="between">
      <formula>52.5</formula>
      <formula>53.999</formula>
    </cfRule>
  </conditionalFormatting>
  <conditionalFormatting sqref="C267:O267">
    <cfRule type="cellIs" dxfId="141" priority="2072" operator="between">
      <formula>54</formula>
      <formula>55.499</formula>
    </cfRule>
  </conditionalFormatting>
  <conditionalFormatting sqref="C267:O267">
    <cfRule type="cellIs" dxfId="16" priority="2073" operator="between">
      <formula>-60</formula>
      <formula>-273</formula>
    </cfRule>
  </conditionalFormatting>
  <conditionalFormatting sqref="C268:O268">
    <cfRule type="cellIs" dxfId="51" priority="2074" operator="between">
      <formula>-273</formula>
      <formula>-88.5001</formula>
    </cfRule>
  </conditionalFormatting>
  <conditionalFormatting sqref="C268:O268">
    <cfRule type="cellIs" dxfId="16" priority="2075" operator="between">
      <formula>-29.9999</formula>
      <formula>-0.001</formula>
    </cfRule>
  </conditionalFormatting>
  <conditionalFormatting sqref="C268:O268">
    <cfRule type="cellIs" dxfId="16" priority="2076" operator="between">
      <formula>36</formula>
      <formula>100</formula>
    </cfRule>
  </conditionalFormatting>
  <conditionalFormatting sqref="C268:O268">
    <cfRule type="cellIs" dxfId="52" priority="2077" operator="between">
      <formula>55.5</formula>
      <formula>100</formula>
    </cfRule>
  </conditionalFormatting>
  <conditionalFormatting sqref="C268:O268">
    <cfRule type="cellIs" dxfId="53" priority="2078" operator="between">
      <formula>-88.5</formula>
      <formula>-87.001</formula>
    </cfRule>
  </conditionalFormatting>
  <conditionalFormatting sqref="C268:O268">
    <cfRule type="cellIs" dxfId="54" priority="2079" operator="between">
      <formula>-87</formula>
      <formula>-85.501</formula>
    </cfRule>
  </conditionalFormatting>
  <conditionalFormatting sqref="C268:O268">
    <cfRule type="cellIs" dxfId="55" priority="2080" operator="between">
      <formula>-85.5</formula>
      <formula>-84.001</formula>
    </cfRule>
  </conditionalFormatting>
  <conditionalFormatting sqref="C268:O268">
    <cfRule type="cellIs" dxfId="56" priority="2081" operator="between">
      <formula>-84</formula>
      <formula>-82.501</formula>
    </cfRule>
  </conditionalFormatting>
  <conditionalFormatting sqref="C268:O268">
    <cfRule type="cellIs" dxfId="57" priority="2082" operator="between">
      <formula>-82.5</formula>
      <formula>-81.001</formula>
    </cfRule>
  </conditionalFormatting>
  <conditionalFormatting sqref="C268:O268">
    <cfRule type="cellIs" dxfId="58" priority="2083" operator="between">
      <formula>-81</formula>
      <formula>-79.5</formula>
    </cfRule>
  </conditionalFormatting>
  <conditionalFormatting sqref="C268:O268">
    <cfRule type="cellIs" dxfId="59" priority="2084" operator="between">
      <formula>-79.5</formula>
      <formula>-78.001</formula>
    </cfRule>
  </conditionalFormatting>
  <conditionalFormatting sqref="C268:O268">
    <cfRule type="cellIs" dxfId="60" priority="2085" operator="between">
      <formula>-78</formula>
      <formula>-76.5</formula>
    </cfRule>
  </conditionalFormatting>
  <conditionalFormatting sqref="C268:O268">
    <cfRule type="cellIs" dxfId="61" priority="2086" operator="between">
      <formula>-76.5</formula>
      <formula>-75.001</formula>
    </cfRule>
  </conditionalFormatting>
  <conditionalFormatting sqref="C268:O268">
    <cfRule type="cellIs" dxfId="62" priority="2087" operator="between">
      <formula>-75</formula>
      <formula>-73.501</formula>
    </cfRule>
  </conditionalFormatting>
  <conditionalFormatting sqref="C268:O268">
    <cfRule type="cellIs" dxfId="63" priority="2088" operator="between">
      <formula>-73.5</formula>
      <formula>-72</formula>
    </cfRule>
  </conditionalFormatting>
  <conditionalFormatting sqref="C268:O268">
    <cfRule type="cellIs" dxfId="64" priority="2089" operator="between">
      <formula>-72</formula>
      <formula>-70.501</formula>
    </cfRule>
  </conditionalFormatting>
  <conditionalFormatting sqref="C268:O268">
    <cfRule type="cellIs" dxfId="65" priority="2090" operator="between">
      <formula>-70.5</formula>
      <formula>-69.001</formula>
    </cfRule>
  </conditionalFormatting>
  <conditionalFormatting sqref="C268:O268">
    <cfRule type="cellIs" dxfId="66" priority="2091" operator="between">
      <formula>-69</formula>
      <formula>-67.501</formula>
    </cfRule>
  </conditionalFormatting>
  <conditionalFormatting sqref="C268:O268">
    <cfRule type="cellIs" dxfId="67" priority="2092" operator="between">
      <formula>-67.5</formula>
      <formula>-66.001</formula>
    </cfRule>
  </conditionalFormatting>
  <conditionalFormatting sqref="C268:O268">
    <cfRule type="cellIs" dxfId="68" priority="2093" operator="between">
      <formula>-66</formula>
      <formula>-64.501</formula>
    </cfRule>
  </conditionalFormatting>
  <conditionalFormatting sqref="C268:O268">
    <cfRule type="cellIs" dxfId="69" priority="2094" operator="between">
      <formula>-64.5</formula>
      <formula>-63.001</formula>
    </cfRule>
  </conditionalFormatting>
  <conditionalFormatting sqref="C268:O268">
    <cfRule type="cellIs" dxfId="70" priority="2095" operator="between">
      <formula>-63</formula>
      <formula>-61.501</formula>
    </cfRule>
  </conditionalFormatting>
  <conditionalFormatting sqref="C268:O268">
    <cfRule type="cellIs" dxfId="71" priority="2096" operator="between">
      <formula>-61.5</formula>
      <formula>-60.001</formula>
    </cfRule>
  </conditionalFormatting>
  <conditionalFormatting sqref="C268:O268">
    <cfRule type="cellIs" dxfId="72" priority="2097" operator="between">
      <formula>-60</formula>
      <formula>-58.501</formula>
    </cfRule>
  </conditionalFormatting>
  <conditionalFormatting sqref="C268:O268">
    <cfRule type="cellIs" dxfId="73" priority="2098" operator="between">
      <formula>-58.5</formula>
      <formula>-57.001</formula>
    </cfRule>
  </conditionalFormatting>
  <conditionalFormatting sqref="C268:O268">
    <cfRule type="cellIs" dxfId="74" priority="2099" operator="between">
      <formula>-57</formula>
      <formula>-55.501</formula>
    </cfRule>
  </conditionalFormatting>
  <conditionalFormatting sqref="C268:O268">
    <cfRule type="cellIs" dxfId="75" priority="2100" operator="between">
      <formula>-55.5</formula>
      <formula>-54.001</formula>
    </cfRule>
  </conditionalFormatting>
  <conditionalFormatting sqref="C268:O268">
    <cfRule type="cellIs" dxfId="76" priority="2101" operator="between">
      <formula>-54</formula>
      <formula>-52.501</formula>
    </cfRule>
  </conditionalFormatting>
  <conditionalFormatting sqref="C268:O268">
    <cfRule type="cellIs" dxfId="77" priority="2102" operator="between">
      <formula>-52.5</formula>
      <formula>-51.001</formula>
    </cfRule>
  </conditionalFormatting>
  <conditionalFormatting sqref="C268:O268">
    <cfRule type="cellIs" dxfId="78" priority="2103" operator="between">
      <formula>-51</formula>
      <formula>-49.501</formula>
    </cfRule>
  </conditionalFormatting>
  <conditionalFormatting sqref="C268:O268">
    <cfRule type="cellIs" dxfId="79" priority="2104" operator="between">
      <formula>-49.5</formula>
      <formula>-48.001</formula>
    </cfRule>
  </conditionalFormatting>
  <conditionalFormatting sqref="C268:O268">
    <cfRule type="cellIs" dxfId="80" priority="2105" operator="between">
      <formula>-48</formula>
      <formula>-46.501</formula>
    </cfRule>
  </conditionalFormatting>
  <conditionalFormatting sqref="C268:O268">
    <cfRule type="cellIs" dxfId="81" priority="2106" operator="between">
      <formula>-46.5</formula>
      <formula>-45.001</formula>
    </cfRule>
  </conditionalFormatting>
  <conditionalFormatting sqref="C268:O268">
    <cfRule type="cellIs" dxfId="82" priority="2107" operator="between">
      <formula>-45</formula>
      <formula>-43.501</formula>
    </cfRule>
  </conditionalFormatting>
  <conditionalFormatting sqref="C268:O268">
    <cfRule type="cellIs" dxfId="83" priority="2108" operator="between">
      <formula>-37.5</formula>
      <formula>-36.001</formula>
    </cfRule>
  </conditionalFormatting>
  <conditionalFormatting sqref="C268:O268">
    <cfRule type="cellIs" dxfId="84" priority="2109" operator="between">
      <formula>-43.5</formula>
      <formula>-42.001</formula>
    </cfRule>
  </conditionalFormatting>
  <conditionalFormatting sqref="C268:O268">
    <cfRule type="cellIs" dxfId="85" priority="2110" operator="between">
      <formula>-42</formula>
      <formula>-40.501</formula>
    </cfRule>
  </conditionalFormatting>
  <conditionalFormatting sqref="C268:O268">
    <cfRule type="cellIs" dxfId="86" priority="2111" operator="between">
      <formula>-40.5</formula>
      <formula>-39.001</formula>
    </cfRule>
  </conditionalFormatting>
  <conditionalFormatting sqref="C268:O268">
    <cfRule type="cellIs" dxfId="87" priority="2112" operator="between">
      <formula>-39</formula>
      <formula>-37.501</formula>
    </cfRule>
  </conditionalFormatting>
  <conditionalFormatting sqref="C268:O268">
    <cfRule type="cellIs" dxfId="88" priority="2113" operator="between">
      <formula>-36</formula>
      <formula>-34.501</formula>
    </cfRule>
  </conditionalFormatting>
  <conditionalFormatting sqref="C268:O268">
    <cfRule type="cellIs" dxfId="89" priority="2114" operator="between">
      <formula>-34.5</formula>
      <formula>-33.001</formula>
    </cfRule>
  </conditionalFormatting>
  <conditionalFormatting sqref="C268:O268">
    <cfRule type="cellIs" dxfId="90" priority="2115" operator="between">
      <formula>-33</formula>
      <formula>-31.501</formula>
    </cfRule>
  </conditionalFormatting>
  <conditionalFormatting sqref="C268:O268">
    <cfRule type="cellIs" dxfId="91" priority="2116" operator="between">
      <formula>-31.5</formula>
      <formula>-30.001</formula>
    </cfRule>
  </conditionalFormatting>
  <conditionalFormatting sqref="C268:O268">
    <cfRule type="cellIs" dxfId="92" priority="2117" operator="between">
      <formula>-30</formula>
      <formula>-28.501</formula>
    </cfRule>
  </conditionalFormatting>
  <conditionalFormatting sqref="C268:O268">
    <cfRule type="cellIs" dxfId="93" priority="2118" operator="between">
      <formula>-28.5</formula>
      <formula>-27.001</formula>
    </cfRule>
  </conditionalFormatting>
  <conditionalFormatting sqref="C268:O268">
    <cfRule type="cellIs" dxfId="94" priority="2119" operator="between">
      <formula>-27</formula>
      <formula>-25.501</formula>
    </cfRule>
  </conditionalFormatting>
  <conditionalFormatting sqref="C268:O268">
    <cfRule type="cellIs" dxfId="95" priority="2120" operator="between">
      <formula>-25.5</formula>
      <formula>-24.001</formula>
    </cfRule>
  </conditionalFormatting>
  <conditionalFormatting sqref="C268:O268">
    <cfRule type="cellIs" dxfId="96" priority="2121" operator="between">
      <formula>-24</formula>
      <formula>-22.501</formula>
    </cfRule>
  </conditionalFormatting>
  <conditionalFormatting sqref="C268:O268">
    <cfRule type="cellIs" dxfId="97" priority="2122" operator="between">
      <formula>-22.5</formula>
      <formula>-21.001</formula>
    </cfRule>
  </conditionalFormatting>
  <conditionalFormatting sqref="C268:O268">
    <cfRule type="cellIs" dxfId="98" priority="2123" operator="between">
      <formula>-21</formula>
      <formula>-19.501</formula>
    </cfRule>
  </conditionalFormatting>
  <conditionalFormatting sqref="C268:O268">
    <cfRule type="cellIs" dxfId="99" priority="2124" operator="between">
      <formula>-19.5</formula>
      <formula>-18.001</formula>
    </cfRule>
  </conditionalFormatting>
  <conditionalFormatting sqref="C268:O268">
    <cfRule type="cellIs" dxfId="100" priority="2125" operator="between">
      <formula>-18</formula>
      <formula>-16.501</formula>
    </cfRule>
  </conditionalFormatting>
  <conditionalFormatting sqref="C268:O268">
    <cfRule type="cellIs" dxfId="43" priority="2126" operator="between">
      <formula>-16.5</formula>
      <formula>-15.001</formula>
    </cfRule>
  </conditionalFormatting>
  <conditionalFormatting sqref="C268:O268">
    <cfRule type="cellIs" dxfId="101" priority="2127" operator="between">
      <formula>-15</formula>
      <formula>-13.501</formula>
    </cfRule>
  </conditionalFormatting>
  <conditionalFormatting sqref="C268:O268">
    <cfRule type="cellIs" dxfId="102" priority="2128" operator="between">
      <formula>-13.5</formula>
      <formula>-12.001</formula>
    </cfRule>
  </conditionalFormatting>
  <conditionalFormatting sqref="C268:O268">
    <cfRule type="cellIs" dxfId="103" priority="2129" operator="between">
      <formula>-12</formula>
      <formula>-10.501</formula>
    </cfRule>
  </conditionalFormatting>
  <conditionalFormatting sqref="C268:O268">
    <cfRule type="cellIs" dxfId="104" priority="2130" operator="between">
      <formula>-10.5</formula>
      <formula>-9.001</formula>
    </cfRule>
  </conditionalFormatting>
  <conditionalFormatting sqref="C268:O268">
    <cfRule type="cellIs" dxfId="105" priority="2131" operator="between">
      <formula>-9</formula>
      <formula>-7.501</formula>
    </cfRule>
  </conditionalFormatting>
  <conditionalFormatting sqref="C268:O268">
    <cfRule type="cellIs" dxfId="106" priority="2132" operator="between">
      <formula>-7.5</formula>
      <formula>-6.001</formula>
    </cfRule>
  </conditionalFormatting>
  <conditionalFormatting sqref="C268:O268">
    <cfRule type="cellIs" dxfId="107" priority="2133" operator="between">
      <formula>-6</formula>
      <formula>-4.501</formula>
    </cfRule>
  </conditionalFormatting>
  <conditionalFormatting sqref="C268:O268">
    <cfRule type="cellIs" dxfId="108" priority="2134" operator="between">
      <formula>-4.5</formula>
      <formula>-3.001</formula>
    </cfRule>
  </conditionalFormatting>
  <conditionalFormatting sqref="C268:O268">
    <cfRule type="cellIs" dxfId="109" priority="2135" operator="between">
      <formula>-3</formula>
      <formula>-1.501</formula>
    </cfRule>
  </conditionalFormatting>
  <conditionalFormatting sqref="C268:O268">
    <cfRule type="cellIs" dxfId="110" priority="2136" operator="between">
      <formula>-1.5</formula>
      <formula>-0.001</formula>
    </cfRule>
  </conditionalFormatting>
  <conditionalFormatting sqref="C268:O268">
    <cfRule type="cellIs" dxfId="111" priority="2137" operator="between">
      <formula>0</formula>
      <formula>1.499</formula>
    </cfRule>
  </conditionalFormatting>
  <conditionalFormatting sqref="C268:O268">
    <cfRule type="cellIs" dxfId="112" priority="2138" operator="between">
      <formula>1.5</formula>
      <formula>2.999</formula>
    </cfRule>
  </conditionalFormatting>
  <conditionalFormatting sqref="C268:O268">
    <cfRule type="cellIs" dxfId="113" priority="2139" operator="between">
      <formula>3</formula>
      <formula>4.499</formula>
    </cfRule>
  </conditionalFormatting>
  <conditionalFormatting sqref="C268:O268">
    <cfRule type="cellIs" dxfId="114" priority="2140" operator="between">
      <formula>4.5</formula>
      <formula>5.999</formula>
    </cfRule>
  </conditionalFormatting>
  <conditionalFormatting sqref="C268:O268">
    <cfRule type="cellIs" dxfId="115" priority="2141" operator="between">
      <formula>6</formula>
      <formula>7.499</formula>
    </cfRule>
  </conditionalFormatting>
  <conditionalFormatting sqref="C268:O268">
    <cfRule type="cellIs" dxfId="116" priority="2142" operator="between">
      <formula>7.5</formula>
      <formula>8.999</formula>
    </cfRule>
  </conditionalFormatting>
  <conditionalFormatting sqref="C268:O268">
    <cfRule type="cellIs" dxfId="117" priority="2143" operator="between">
      <formula>9</formula>
      <formula>10.499</formula>
    </cfRule>
  </conditionalFormatting>
  <conditionalFormatting sqref="C268:O268">
    <cfRule type="cellIs" dxfId="118" priority="2144" operator="between">
      <formula>10.5</formula>
      <formula>11.999</formula>
    </cfRule>
  </conditionalFormatting>
  <conditionalFormatting sqref="C268:O268">
    <cfRule type="cellIs" dxfId="119" priority="2145" operator="between">
      <formula>12</formula>
      <formula>13.499</formula>
    </cfRule>
  </conditionalFormatting>
  <conditionalFormatting sqref="C268:O268">
    <cfRule type="cellIs" dxfId="120" priority="2146" operator="between">
      <formula>13.5</formula>
      <formula>14.999</formula>
    </cfRule>
  </conditionalFormatting>
  <conditionalFormatting sqref="C268:O268">
    <cfRule type="cellIs" dxfId="121" priority="2147" operator="between">
      <formula>15</formula>
      <formula>16.499</formula>
    </cfRule>
  </conditionalFormatting>
  <conditionalFormatting sqref="C268:O268">
    <cfRule type="cellIs" dxfId="122" priority="2148" operator="between">
      <formula>16.5</formula>
      <formula>17.999</formula>
    </cfRule>
  </conditionalFormatting>
  <conditionalFormatting sqref="C268:O268">
    <cfRule type="cellIs" dxfId="123" priority="2149" operator="between">
      <formula>18</formula>
      <formula>19.499</formula>
    </cfRule>
  </conditionalFormatting>
  <conditionalFormatting sqref="C268:O268">
    <cfRule type="cellIs" dxfId="29" priority="2150" operator="between">
      <formula>19.5</formula>
      <formula>20.999</formula>
    </cfRule>
  </conditionalFormatting>
  <conditionalFormatting sqref="C268:O268">
    <cfRule type="cellIs" dxfId="124" priority="2151" operator="between">
      <formula>21</formula>
      <formula>22.5</formula>
    </cfRule>
  </conditionalFormatting>
  <conditionalFormatting sqref="C268:O268">
    <cfRule type="cellIs" dxfId="125" priority="2152" operator="between">
      <formula>22.5</formula>
      <formula>23.999</formula>
    </cfRule>
  </conditionalFormatting>
  <conditionalFormatting sqref="C268:O268">
    <cfRule type="cellIs" dxfId="126" priority="2153" operator="between">
      <formula>24</formula>
      <formula>25.499</formula>
    </cfRule>
  </conditionalFormatting>
  <conditionalFormatting sqref="C268:O268">
    <cfRule type="cellIs" dxfId="27" priority="2154" operator="between">
      <formula>25.5</formula>
      <formula>26.999</formula>
    </cfRule>
  </conditionalFormatting>
  <conditionalFormatting sqref="C268:O268">
    <cfRule type="cellIs" dxfId="127" priority="2155" operator="between">
      <formula>27</formula>
      <formula>28.499</formula>
    </cfRule>
  </conditionalFormatting>
  <conditionalFormatting sqref="C268:O268">
    <cfRule type="cellIs" dxfId="26" priority="2156" operator="between">
      <formula>28.5</formula>
      <formula>29.999</formula>
    </cfRule>
  </conditionalFormatting>
  <conditionalFormatting sqref="C268:O268">
    <cfRule type="cellIs" dxfId="128" priority="2157" operator="between">
      <formula>30</formula>
      <formula>31.499</formula>
    </cfRule>
  </conditionalFormatting>
  <conditionalFormatting sqref="C268:O268">
    <cfRule type="cellIs" dxfId="25" priority="2158" operator="between">
      <formula>31.5</formula>
      <formula>32.999</formula>
    </cfRule>
  </conditionalFormatting>
  <conditionalFormatting sqref="C268:O268">
    <cfRule type="cellIs" dxfId="129" priority="2159" operator="between">
      <formula>33</formula>
      <formula>34.499</formula>
    </cfRule>
  </conditionalFormatting>
  <conditionalFormatting sqref="C268:O268">
    <cfRule type="cellIs" dxfId="130" priority="2160" operator="between">
      <formula>34.5</formula>
      <formula>35.999</formula>
    </cfRule>
  </conditionalFormatting>
  <conditionalFormatting sqref="C268:O268">
    <cfRule type="cellIs" dxfId="23" priority="2161" operator="between">
      <formula>36</formula>
      <formula>37.499</formula>
    </cfRule>
  </conditionalFormatting>
  <conditionalFormatting sqref="C268:O268">
    <cfRule type="cellIs" dxfId="131" priority="2162" operator="between">
      <formula>37.5</formula>
      <formula>38.999</formula>
    </cfRule>
  </conditionalFormatting>
  <conditionalFormatting sqref="C268:O268">
    <cfRule type="cellIs" dxfId="132" priority="2163" operator="between">
      <formula>39</formula>
      <formula>40.499</formula>
    </cfRule>
  </conditionalFormatting>
  <conditionalFormatting sqref="C268:O268">
    <cfRule type="cellIs" dxfId="133" priority="2164" operator="between">
      <formula>40.5</formula>
      <formula>41.999</formula>
    </cfRule>
  </conditionalFormatting>
  <conditionalFormatting sqref="C268:O268">
    <cfRule type="cellIs" dxfId="134" priority="2165" operator="between">
      <formula>42</formula>
      <formula>43.499</formula>
    </cfRule>
  </conditionalFormatting>
  <conditionalFormatting sqref="C268:O268">
    <cfRule type="cellIs" dxfId="135" priority="2166" operator="between">
      <formula>43.5</formula>
      <formula>44.999</formula>
    </cfRule>
  </conditionalFormatting>
  <conditionalFormatting sqref="C268:O268">
    <cfRule type="cellIs" dxfId="136" priority="2167" operator="between">
      <formula>45</formula>
      <formula>46.499</formula>
    </cfRule>
  </conditionalFormatting>
  <conditionalFormatting sqref="C268:O268">
    <cfRule type="cellIs" dxfId="137" priority="2168" operator="between">
      <formula>46.5</formula>
      <formula>47.999</formula>
    </cfRule>
  </conditionalFormatting>
  <conditionalFormatting sqref="C268:O268">
    <cfRule type="cellIs" dxfId="17" priority="2169" operator="between">
      <formula>48</formula>
      <formula>49.499</formula>
    </cfRule>
  </conditionalFormatting>
  <conditionalFormatting sqref="C268:O268">
    <cfRule type="cellIs" dxfId="138" priority="2170" operator="between">
      <formula>49.5</formula>
      <formula>50.999</formula>
    </cfRule>
  </conditionalFormatting>
  <conditionalFormatting sqref="C268:O268">
    <cfRule type="cellIs" dxfId="139" priority="2171" operator="between">
      <formula>51</formula>
      <formula>52.499</formula>
    </cfRule>
  </conditionalFormatting>
  <conditionalFormatting sqref="C268:O268">
    <cfRule type="cellIs" dxfId="140" priority="2172" operator="between">
      <formula>52.5</formula>
      <formula>53.999</formula>
    </cfRule>
  </conditionalFormatting>
  <conditionalFormatting sqref="C268:O268">
    <cfRule type="cellIs" dxfId="141" priority="2173" operator="between">
      <formula>54</formula>
      <formula>55.499</formula>
    </cfRule>
  </conditionalFormatting>
  <conditionalFormatting sqref="C268:O268">
    <cfRule type="cellIs" dxfId="16" priority="2174" operator="between">
      <formula>-60</formula>
      <formula>-273</formula>
    </cfRule>
  </conditionalFormatting>
  <conditionalFormatting sqref="C393:O395">
    <cfRule type="cellIs" dxfId="51" priority="2175" operator="between">
      <formula>-273</formula>
      <formula>-88.5001</formula>
    </cfRule>
  </conditionalFormatting>
  <conditionalFormatting sqref="C393:O395">
    <cfRule type="cellIs" dxfId="16" priority="2176" operator="between">
      <formula>-29.9999</formula>
      <formula>-0.001</formula>
    </cfRule>
  </conditionalFormatting>
  <conditionalFormatting sqref="C393:O395">
    <cfRule type="cellIs" dxfId="16" priority="2177" operator="between">
      <formula>36</formula>
      <formula>100</formula>
    </cfRule>
  </conditionalFormatting>
  <conditionalFormatting sqref="C393:O395">
    <cfRule type="cellIs" dxfId="52" priority="2178" operator="between">
      <formula>55.5</formula>
      <formula>100</formula>
    </cfRule>
  </conditionalFormatting>
  <conditionalFormatting sqref="C393:O395">
    <cfRule type="cellIs" dxfId="53" priority="2179" operator="between">
      <formula>-88.5</formula>
      <formula>-87.001</formula>
    </cfRule>
  </conditionalFormatting>
  <conditionalFormatting sqref="C393:O395">
    <cfRule type="cellIs" dxfId="54" priority="2180" operator="between">
      <formula>-87</formula>
      <formula>-85.501</formula>
    </cfRule>
  </conditionalFormatting>
  <conditionalFormatting sqref="C393:O395">
    <cfRule type="cellIs" dxfId="55" priority="2181" operator="between">
      <formula>-85.5</formula>
      <formula>-84.001</formula>
    </cfRule>
  </conditionalFormatting>
  <conditionalFormatting sqref="C393:O395">
    <cfRule type="cellIs" dxfId="56" priority="2182" operator="between">
      <formula>-84</formula>
      <formula>-82.501</formula>
    </cfRule>
  </conditionalFormatting>
  <conditionalFormatting sqref="C393:O395">
    <cfRule type="cellIs" dxfId="57" priority="2183" operator="between">
      <formula>-82.5</formula>
      <formula>-81.001</formula>
    </cfRule>
  </conditionalFormatting>
  <conditionalFormatting sqref="C393:O395">
    <cfRule type="cellIs" dxfId="58" priority="2184" operator="between">
      <formula>-81</formula>
      <formula>-79.5</formula>
    </cfRule>
  </conditionalFormatting>
  <conditionalFormatting sqref="C393:O395">
    <cfRule type="cellIs" dxfId="59" priority="2185" operator="between">
      <formula>-79.5</formula>
      <formula>-78.001</formula>
    </cfRule>
  </conditionalFormatting>
  <conditionalFormatting sqref="C393:O395">
    <cfRule type="cellIs" dxfId="60" priority="2186" operator="between">
      <formula>-78</formula>
      <formula>-76.5</formula>
    </cfRule>
  </conditionalFormatting>
  <conditionalFormatting sqref="C393:O395">
    <cfRule type="cellIs" dxfId="61" priority="2187" operator="between">
      <formula>-76.5</formula>
      <formula>-75.001</formula>
    </cfRule>
  </conditionalFormatting>
  <conditionalFormatting sqref="C393:O395">
    <cfRule type="cellIs" dxfId="62" priority="2188" operator="between">
      <formula>-75</formula>
      <formula>-73.501</formula>
    </cfRule>
  </conditionalFormatting>
  <conditionalFormatting sqref="C393:O395">
    <cfRule type="cellIs" dxfId="63" priority="2189" operator="between">
      <formula>-73.5</formula>
      <formula>-72</formula>
    </cfRule>
  </conditionalFormatting>
  <conditionalFormatting sqref="C393:O395">
    <cfRule type="cellIs" dxfId="64" priority="2190" operator="between">
      <formula>-72</formula>
      <formula>-70.501</formula>
    </cfRule>
  </conditionalFormatting>
  <conditionalFormatting sqref="C393:O395">
    <cfRule type="cellIs" dxfId="65" priority="2191" operator="between">
      <formula>-70.5</formula>
      <formula>-69.001</formula>
    </cfRule>
  </conditionalFormatting>
  <conditionalFormatting sqref="C393:O395">
    <cfRule type="cellIs" dxfId="66" priority="2192" operator="between">
      <formula>-69</formula>
      <formula>-67.501</formula>
    </cfRule>
  </conditionalFormatting>
  <conditionalFormatting sqref="C393:O395">
    <cfRule type="cellIs" dxfId="67" priority="2193" operator="between">
      <formula>-67.5</formula>
      <formula>-66.001</formula>
    </cfRule>
  </conditionalFormatting>
  <conditionalFormatting sqref="C393:O395">
    <cfRule type="cellIs" dxfId="68" priority="2194" operator="between">
      <formula>-66</formula>
      <formula>-64.501</formula>
    </cfRule>
  </conditionalFormatting>
  <conditionalFormatting sqref="C393:O395">
    <cfRule type="cellIs" dxfId="69" priority="2195" operator="between">
      <formula>-64.5</formula>
      <formula>-63.001</formula>
    </cfRule>
  </conditionalFormatting>
  <conditionalFormatting sqref="C393:O395">
    <cfRule type="cellIs" dxfId="70" priority="2196" operator="between">
      <formula>-63</formula>
      <formula>-61.501</formula>
    </cfRule>
  </conditionalFormatting>
  <conditionalFormatting sqref="C393:O395">
    <cfRule type="cellIs" dxfId="71" priority="2197" operator="between">
      <formula>-61.5</formula>
      <formula>-60.001</formula>
    </cfRule>
  </conditionalFormatting>
  <conditionalFormatting sqref="C393:O395">
    <cfRule type="cellIs" dxfId="72" priority="2198" operator="between">
      <formula>-60</formula>
      <formula>-58.501</formula>
    </cfRule>
  </conditionalFormatting>
  <conditionalFormatting sqref="C393:O395">
    <cfRule type="cellIs" dxfId="73" priority="2199" operator="between">
      <formula>-58.5</formula>
      <formula>-57.001</formula>
    </cfRule>
  </conditionalFormatting>
  <conditionalFormatting sqref="C393:O395">
    <cfRule type="cellIs" dxfId="74" priority="2200" operator="between">
      <formula>-57</formula>
      <formula>-55.501</formula>
    </cfRule>
  </conditionalFormatting>
  <conditionalFormatting sqref="C393:O395">
    <cfRule type="cellIs" dxfId="75" priority="2201" operator="between">
      <formula>-55.5</formula>
      <formula>-54.001</formula>
    </cfRule>
  </conditionalFormatting>
  <conditionalFormatting sqref="C393:O395">
    <cfRule type="cellIs" dxfId="76" priority="2202" operator="between">
      <formula>-54</formula>
      <formula>-52.501</formula>
    </cfRule>
  </conditionalFormatting>
  <conditionalFormatting sqref="C393:O395">
    <cfRule type="cellIs" dxfId="77" priority="2203" operator="between">
      <formula>-52.5</formula>
      <formula>-51.001</formula>
    </cfRule>
  </conditionalFormatting>
  <conditionalFormatting sqref="C393:O395">
    <cfRule type="cellIs" dxfId="78" priority="2204" operator="between">
      <formula>-51</formula>
      <formula>-49.501</formula>
    </cfRule>
  </conditionalFormatting>
  <conditionalFormatting sqref="C393:O395">
    <cfRule type="cellIs" dxfId="79" priority="2205" operator="between">
      <formula>-49.5</formula>
      <formula>-48.001</formula>
    </cfRule>
  </conditionalFormatting>
  <conditionalFormatting sqref="C393:O395">
    <cfRule type="cellIs" dxfId="80" priority="2206" operator="between">
      <formula>-48</formula>
      <formula>-46.501</formula>
    </cfRule>
  </conditionalFormatting>
  <conditionalFormatting sqref="C393:O395">
    <cfRule type="cellIs" dxfId="81" priority="2207" operator="between">
      <formula>-46.5</formula>
      <formula>-45.001</formula>
    </cfRule>
  </conditionalFormatting>
  <conditionalFormatting sqref="C393:O395">
    <cfRule type="cellIs" dxfId="82" priority="2208" operator="between">
      <formula>-45</formula>
      <formula>-43.501</formula>
    </cfRule>
  </conditionalFormatting>
  <conditionalFormatting sqref="C393:O395">
    <cfRule type="cellIs" dxfId="83" priority="2209" operator="between">
      <formula>-37.5</formula>
      <formula>-36.001</formula>
    </cfRule>
  </conditionalFormatting>
  <conditionalFormatting sqref="C393:O395">
    <cfRule type="cellIs" dxfId="84" priority="2210" operator="between">
      <formula>-43.5</formula>
      <formula>-42.001</formula>
    </cfRule>
  </conditionalFormatting>
  <conditionalFormatting sqref="C393:O395">
    <cfRule type="cellIs" dxfId="85" priority="2211" operator="between">
      <formula>-42</formula>
      <formula>-40.501</formula>
    </cfRule>
  </conditionalFormatting>
  <conditionalFormatting sqref="C393:O395">
    <cfRule type="cellIs" dxfId="86" priority="2212" operator="between">
      <formula>-40.5</formula>
      <formula>-39.001</formula>
    </cfRule>
  </conditionalFormatting>
  <conditionalFormatting sqref="C393:O395">
    <cfRule type="cellIs" dxfId="87" priority="2213" operator="between">
      <formula>-39</formula>
      <formula>-37.501</formula>
    </cfRule>
  </conditionalFormatting>
  <conditionalFormatting sqref="C393:O395">
    <cfRule type="cellIs" dxfId="88" priority="2214" operator="between">
      <formula>-36</formula>
      <formula>-34.501</formula>
    </cfRule>
  </conditionalFormatting>
  <conditionalFormatting sqref="C393:O395">
    <cfRule type="cellIs" dxfId="89" priority="2215" operator="between">
      <formula>-34.5</formula>
      <formula>-33.001</formula>
    </cfRule>
  </conditionalFormatting>
  <conditionalFormatting sqref="C393:O395">
    <cfRule type="cellIs" dxfId="90" priority="2216" operator="between">
      <formula>-33</formula>
      <formula>-31.501</formula>
    </cfRule>
  </conditionalFormatting>
  <conditionalFormatting sqref="C393:O395">
    <cfRule type="cellIs" dxfId="91" priority="2217" operator="between">
      <formula>-31.5</formula>
      <formula>-30.001</formula>
    </cfRule>
  </conditionalFormatting>
  <conditionalFormatting sqref="C393:O395">
    <cfRule type="cellIs" dxfId="92" priority="2218" operator="between">
      <formula>-30</formula>
      <formula>-28.501</formula>
    </cfRule>
  </conditionalFormatting>
  <conditionalFormatting sqref="C393:O395">
    <cfRule type="cellIs" dxfId="93" priority="2219" operator="between">
      <formula>-28.5</formula>
      <formula>-27.001</formula>
    </cfRule>
  </conditionalFormatting>
  <conditionalFormatting sqref="C393:O395">
    <cfRule type="cellIs" dxfId="94" priority="2220" operator="between">
      <formula>-27</formula>
      <formula>-25.501</formula>
    </cfRule>
  </conditionalFormatting>
  <conditionalFormatting sqref="C393:O395">
    <cfRule type="cellIs" dxfId="95" priority="2221" operator="between">
      <formula>-25.5</formula>
      <formula>-24.001</formula>
    </cfRule>
  </conditionalFormatting>
  <conditionalFormatting sqref="C393:O395">
    <cfRule type="cellIs" dxfId="96" priority="2222" operator="between">
      <formula>-24</formula>
      <formula>-22.501</formula>
    </cfRule>
  </conditionalFormatting>
  <conditionalFormatting sqref="C393:O395">
    <cfRule type="cellIs" dxfId="97" priority="2223" operator="between">
      <formula>-22.5</formula>
      <formula>-21.001</formula>
    </cfRule>
  </conditionalFormatting>
  <conditionalFormatting sqref="C393:O395">
    <cfRule type="cellIs" dxfId="98" priority="2224" operator="between">
      <formula>-21</formula>
      <formula>-19.501</formula>
    </cfRule>
  </conditionalFormatting>
  <conditionalFormatting sqref="C393:O395">
    <cfRule type="cellIs" dxfId="99" priority="2225" operator="between">
      <formula>-19.5</formula>
      <formula>-18.001</formula>
    </cfRule>
  </conditionalFormatting>
  <conditionalFormatting sqref="C393:O395">
    <cfRule type="cellIs" dxfId="100" priority="2226" operator="between">
      <formula>-18</formula>
      <formula>-16.501</formula>
    </cfRule>
  </conditionalFormatting>
  <conditionalFormatting sqref="C393:O395">
    <cfRule type="cellIs" dxfId="43" priority="2227" operator="between">
      <formula>-16.5</formula>
      <formula>-15.001</formula>
    </cfRule>
  </conditionalFormatting>
  <conditionalFormatting sqref="C393:O395">
    <cfRule type="cellIs" dxfId="101" priority="2228" operator="between">
      <formula>-15</formula>
      <formula>-13.501</formula>
    </cfRule>
  </conditionalFormatting>
  <conditionalFormatting sqref="C393:O395">
    <cfRule type="cellIs" dxfId="102" priority="2229" operator="between">
      <formula>-13.5</formula>
      <formula>-12.001</formula>
    </cfRule>
  </conditionalFormatting>
  <conditionalFormatting sqref="C393:O395">
    <cfRule type="cellIs" dxfId="103" priority="2230" operator="between">
      <formula>-12</formula>
      <formula>-10.501</formula>
    </cfRule>
  </conditionalFormatting>
  <conditionalFormatting sqref="C393:O395">
    <cfRule type="cellIs" dxfId="104" priority="2231" operator="between">
      <formula>-10.5</formula>
      <formula>-9.001</formula>
    </cfRule>
  </conditionalFormatting>
  <conditionalFormatting sqref="C393:O395">
    <cfRule type="cellIs" dxfId="105" priority="2232" operator="between">
      <formula>-9</formula>
      <formula>-7.501</formula>
    </cfRule>
  </conditionalFormatting>
  <conditionalFormatting sqref="C393:O395">
    <cfRule type="cellIs" dxfId="106" priority="2233" operator="between">
      <formula>-7.5</formula>
      <formula>-6.001</formula>
    </cfRule>
  </conditionalFormatting>
  <conditionalFormatting sqref="C393:O395">
    <cfRule type="cellIs" dxfId="107" priority="2234" operator="between">
      <formula>-6</formula>
      <formula>-4.501</formula>
    </cfRule>
  </conditionalFormatting>
  <conditionalFormatting sqref="C393:O395">
    <cfRule type="cellIs" dxfId="108" priority="2235" operator="between">
      <formula>-4.5</formula>
      <formula>-3.001</formula>
    </cfRule>
  </conditionalFormatting>
  <conditionalFormatting sqref="C393:O395">
    <cfRule type="cellIs" dxfId="109" priority="2236" operator="between">
      <formula>-3</formula>
      <formula>-1.501</formula>
    </cfRule>
  </conditionalFormatting>
  <conditionalFormatting sqref="C393:O395">
    <cfRule type="cellIs" dxfId="110" priority="2237" operator="between">
      <formula>-1.5</formula>
      <formula>-0.001</formula>
    </cfRule>
  </conditionalFormatting>
  <conditionalFormatting sqref="C393:O395">
    <cfRule type="cellIs" dxfId="111" priority="2238" operator="between">
      <formula>0</formula>
      <formula>1.499</formula>
    </cfRule>
  </conditionalFormatting>
  <conditionalFormatting sqref="C393:O395">
    <cfRule type="cellIs" dxfId="112" priority="2239" operator="between">
      <formula>1.5</formula>
      <formula>2.999</formula>
    </cfRule>
  </conditionalFormatting>
  <conditionalFormatting sqref="C393:O395">
    <cfRule type="cellIs" dxfId="113" priority="2240" operator="between">
      <formula>3</formula>
      <formula>4.499</formula>
    </cfRule>
  </conditionalFormatting>
  <conditionalFormatting sqref="C393:O395">
    <cfRule type="cellIs" dxfId="114" priority="2241" operator="between">
      <formula>4.5</formula>
      <formula>5.999</formula>
    </cfRule>
  </conditionalFormatting>
  <conditionalFormatting sqref="C393:O395">
    <cfRule type="cellIs" dxfId="115" priority="2242" operator="between">
      <formula>6</formula>
      <formula>7.499</formula>
    </cfRule>
  </conditionalFormatting>
  <conditionalFormatting sqref="C393:O395">
    <cfRule type="cellIs" dxfId="116" priority="2243" operator="between">
      <formula>7.5</formula>
      <formula>8.999</formula>
    </cfRule>
  </conditionalFormatting>
  <conditionalFormatting sqref="C393:O395">
    <cfRule type="cellIs" dxfId="117" priority="2244" operator="between">
      <formula>9</formula>
      <formula>10.499</formula>
    </cfRule>
  </conditionalFormatting>
  <conditionalFormatting sqref="C393:O395">
    <cfRule type="cellIs" dxfId="118" priority="2245" operator="between">
      <formula>10.5</formula>
      <formula>11.999</formula>
    </cfRule>
  </conditionalFormatting>
  <conditionalFormatting sqref="C393:O395">
    <cfRule type="cellIs" dxfId="119" priority="2246" operator="between">
      <formula>12</formula>
      <formula>13.499</formula>
    </cfRule>
  </conditionalFormatting>
  <conditionalFormatting sqref="C393:O395">
    <cfRule type="cellIs" dxfId="120" priority="2247" operator="between">
      <formula>13.5</formula>
      <formula>14.999</formula>
    </cfRule>
  </conditionalFormatting>
  <conditionalFormatting sqref="C393:O395">
    <cfRule type="cellIs" dxfId="121" priority="2248" operator="between">
      <formula>15</formula>
      <formula>16.499</formula>
    </cfRule>
  </conditionalFormatting>
  <conditionalFormatting sqref="C393:O395">
    <cfRule type="cellIs" dxfId="122" priority="2249" operator="between">
      <formula>16.5</formula>
      <formula>17.999</formula>
    </cfRule>
  </conditionalFormatting>
  <conditionalFormatting sqref="C393:O395">
    <cfRule type="cellIs" dxfId="123" priority="2250" operator="between">
      <formula>18</formula>
      <formula>19.499</formula>
    </cfRule>
  </conditionalFormatting>
  <conditionalFormatting sqref="C393:O395">
    <cfRule type="cellIs" dxfId="29" priority="2251" operator="between">
      <formula>19.5</formula>
      <formula>20.999</formula>
    </cfRule>
  </conditionalFormatting>
  <conditionalFormatting sqref="C393:O395">
    <cfRule type="cellIs" dxfId="124" priority="2252" operator="between">
      <formula>21</formula>
      <formula>22.5</formula>
    </cfRule>
  </conditionalFormatting>
  <conditionalFormatting sqref="C393:O395">
    <cfRule type="cellIs" dxfId="125" priority="2253" operator="between">
      <formula>22.5</formula>
      <formula>23.999</formula>
    </cfRule>
  </conditionalFormatting>
  <conditionalFormatting sqref="C393:O395">
    <cfRule type="cellIs" dxfId="126" priority="2254" operator="between">
      <formula>24</formula>
      <formula>25.499</formula>
    </cfRule>
  </conditionalFormatting>
  <conditionalFormatting sqref="C393:O395">
    <cfRule type="cellIs" dxfId="27" priority="2255" operator="between">
      <formula>25.5</formula>
      <formula>26.999</formula>
    </cfRule>
  </conditionalFormatting>
  <conditionalFormatting sqref="C393:O395">
    <cfRule type="cellIs" dxfId="127" priority="2256" operator="between">
      <formula>27</formula>
      <formula>28.499</formula>
    </cfRule>
  </conditionalFormatting>
  <conditionalFormatting sqref="C393:O395">
    <cfRule type="cellIs" dxfId="26" priority="2257" operator="between">
      <formula>28.5</formula>
      <formula>29.999</formula>
    </cfRule>
  </conditionalFormatting>
  <conditionalFormatting sqref="C393:O395">
    <cfRule type="cellIs" dxfId="128" priority="2258" operator="between">
      <formula>30</formula>
      <formula>31.499</formula>
    </cfRule>
  </conditionalFormatting>
  <conditionalFormatting sqref="C393:O395">
    <cfRule type="cellIs" dxfId="25" priority="2259" operator="between">
      <formula>31.5</formula>
      <formula>32.999</formula>
    </cfRule>
  </conditionalFormatting>
  <conditionalFormatting sqref="C393:O395">
    <cfRule type="cellIs" dxfId="129" priority="2260" operator="between">
      <formula>33</formula>
      <formula>34.499</formula>
    </cfRule>
  </conditionalFormatting>
  <conditionalFormatting sqref="C393:O395">
    <cfRule type="cellIs" dxfId="130" priority="2261" operator="between">
      <formula>34.5</formula>
      <formula>35.999</formula>
    </cfRule>
  </conditionalFormatting>
  <conditionalFormatting sqref="C393:O395">
    <cfRule type="cellIs" dxfId="23" priority="2262" operator="between">
      <formula>36</formula>
      <formula>37.499</formula>
    </cfRule>
  </conditionalFormatting>
  <conditionalFormatting sqref="C393:O395">
    <cfRule type="cellIs" dxfId="131" priority="2263" operator="between">
      <formula>37.5</formula>
      <formula>38.999</formula>
    </cfRule>
  </conditionalFormatting>
  <conditionalFormatting sqref="C393:O395">
    <cfRule type="cellIs" dxfId="132" priority="2264" operator="between">
      <formula>39</formula>
      <formula>40.499</formula>
    </cfRule>
  </conditionalFormatting>
  <conditionalFormatting sqref="C393:O395">
    <cfRule type="cellIs" dxfId="133" priority="2265" operator="between">
      <formula>40.5</formula>
      <formula>41.999</formula>
    </cfRule>
  </conditionalFormatting>
  <conditionalFormatting sqref="C393:O395">
    <cfRule type="cellIs" dxfId="134" priority="2266" operator="between">
      <formula>42</formula>
      <formula>43.499</formula>
    </cfRule>
  </conditionalFormatting>
  <conditionalFormatting sqref="C393:O395">
    <cfRule type="cellIs" dxfId="135" priority="2267" operator="between">
      <formula>43.5</formula>
      <formula>44.999</formula>
    </cfRule>
  </conditionalFormatting>
  <conditionalFormatting sqref="C393:O395">
    <cfRule type="cellIs" dxfId="136" priority="2268" operator="between">
      <formula>45</formula>
      <formula>46.499</formula>
    </cfRule>
  </conditionalFormatting>
  <conditionalFormatting sqref="C393:O395">
    <cfRule type="cellIs" dxfId="137" priority="2269" operator="between">
      <formula>46.5</formula>
      <formula>47.999</formula>
    </cfRule>
  </conditionalFormatting>
  <conditionalFormatting sqref="C393:O395">
    <cfRule type="cellIs" dxfId="17" priority="2270" operator="between">
      <formula>48</formula>
      <formula>49.499</formula>
    </cfRule>
  </conditionalFormatting>
  <conditionalFormatting sqref="C393:O395">
    <cfRule type="cellIs" dxfId="138" priority="2271" operator="between">
      <formula>49.5</formula>
      <formula>50.999</formula>
    </cfRule>
  </conditionalFormatting>
  <conditionalFormatting sqref="C393:O395">
    <cfRule type="cellIs" dxfId="139" priority="2272" operator="between">
      <formula>51</formula>
      <formula>52.499</formula>
    </cfRule>
  </conditionalFormatting>
  <conditionalFormatting sqref="C393:O395">
    <cfRule type="cellIs" dxfId="140" priority="2273" operator="between">
      <formula>52.5</formula>
      <formula>53.999</formula>
    </cfRule>
  </conditionalFormatting>
  <conditionalFormatting sqref="C393:O395">
    <cfRule type="cellIs" dxfId="141" priority="2274" operator="between">
      <formula>54</formula>
      <formula>55.499</formula>
    </cfRule>
  </conditionalFormatting>
  <conditionalFormatting sqref="C393:O395">
    <cfRule type="cellIs" dxfId="16" priority="2275" operator="between">
      <formula>-60</formula>
      <formula>-273</formula>
    </cfRule>
  </conditionalFormatting>
  <conditionalFormatting sqref="C269:O392">
    <cfRule type="cellIs" dxfId="51" priority="2276" operator="between">
      <formula>-273</formula>
      <formula>-88.5001</formula>
    </cfRule>
  </conditionalFormatting>
  <conditionalFormatting sqref="C269:O392">
    <cfRule type="cellIs" dxfId="16" priority="2277" operator="between">
      <formula>-29.9999</formula>
      <formula>-0.001</formula>
    </cfRule>
  </conditionalFormatting>
  <conditionalFormatting sqref="C269:O392">
    <cfRule type="cellIs" dxfId="16" priority="2278" operator="between">
      <formula>36</formula>
      <formula>100</formula>
    </cfRule>
  </conditionalFormatting>
  <conditionalFormatting sqref="C269:O392">
    <cfRule type="cellIs" dxfId="52" priority="2279" operator="between">
      <formula>55.5</formula>
      <formula>100</formula>
    </cfRule>
  </conditionalFormatting>
  <conditionalFormatting sqref="C269:O392">
    <cfRule type="cellIs" dxfId="53" priority="2280" operator="between">
      <formula>-88.5</formula>
      <formula>-87.001</formula>
    </cfRule>
  </conditionalFormatting>
  <conditionalFormatting sqref="C269:O392">
    <cfRule type="cellIs" dxfId="54" priority="2281" operator="between">
      <formula>-87</formula>
      <formula>-85.501</formula>
    </cfRule>
  </conditionalFormatting>
  <conditionalFormatting sqref="C269:O392">
    <cfRule type="cellIs" dxfId="55" priority="2282" operator="between">
      <formula>-85.5</formula>
      <formula>-84.001</formula>
    </cfRule>
  </conditionalFormatting>
  <conditionalFormatting sqref="C269:O392">
    <cfRule type="cellIs" dxfId="56" priority="2283" operator="between">
      <formula>-84</formula>
      <formula>-82.501</formula>
    </cfRule>
  </conditionalFormatting>
  <conditionalFormatting sqref="C269:O392">
    <cfRule type="cellIs" dxfId="57" priority="2284" operator="between">
      <formula>-82.5</formula>
      <formula>-81.001</formula>
    </cfRule>
  </conditionalFormatting>
  <conditionalFormatting sqref="C269:O392">
    <cfRule type="cellIs" dxfId="58" priority="2285" operator="between">
      <formula>-81</formula>
      <formula>-79.5</formula>
    </cfRule>
  </conditionalFormatting>
  <conditionalFormatting sqref="C269:O392">
    <cfRule type="cellIs" dxfId="59" priority="2286" operator="between">
      <formula>-79.5</formula>
      <formula>-78.001</formula>
    </cfRule>
  </conditionalFormatting>
  <conditionalFormatting sqref="C269:O392">
    <cfRule type="cellIs" dxfId="60" priority="2287" operator="between">
      <formula>-78</formula>
      <formula>-76.5</formula>
    </cfRule>
  </conditionalFormatting>
  <conditionalFormatting sqref="C269:O392">
    <cfRule type="cellIs" dxfId="61" priority="2288" operator="between">
      <formula>-76.5</formula>
      <formula>-75.001</formula>
    </cfRule>
  </conditionalFormatting>
  <conditionalFormatting sqref="C269:O392">
    <cfRule type="cellIs" dxfId="62" priority="2289" operator="between">
      <formula>-75</formula>
      <formula>-73.501</formula>
    </cfRule>
  </conditionalFormatting>
  <conditionalFormatting sqref="C269:O392">
    <cfRule type="cellIs" dxfId="63" priority="2290" operator="between">
      <formula>-73.5</formula>
      <formula>-72</formula>
    </cfRule>
  </conditionalFormatting>
  <conditionalFormatting sqref="C269:O392">
    <cfRule type="cellIs" dxfId="64" priority="2291" operator="between">
      <formula>-72</formula>
      <formula>-70.501</formula>
    </cfRule>
  </conditionalFormatting>
  <conditionalFormatting sqref="C269:O392">
    <cfRule type="cellIs" dxfId="65" priority="2292" operator="between">
      <formula>-70.5</formula>
      <formula>-69.001</formula>
    </cfRule>
  </conditionalFormatting>
  <conditionalFormatting sqref="C269:O392">
    <cfRule type="cellIs" dxfId="66" priority="2293" operator="between">
      <formula>-69</formula>
      <formula>-67.501</formula>
    </cfRule>
  </conditionalFormatting>
  <conditionalFormatting sqref="C269:O392">
    <cfRule type="cellIs" dxfId="67" priority="2294" operator="between">
      <formula>-67.5</formula>
      <formula>-66.001</formula>
    </cfRule>
  </conditionalFormatting>
  <conditionalFormatting sqref="C269:O392">
    <cfRule type="cellIs" dxfId="68" priority="2295" operator="between">
      <formula>-66</formula>
      <formula>-64.501</formula>
    </cfRule>
  </conditionalFormatting>
  <conditionalFormatting sqref="C269:O392">
    <cfRule type="cellIs" dxfId="69" priority="2296" operator="between">
      <formula>-64.5</formula>
      <formula>-63.001</formula>
    </cfRule>
  </conditionalFormatting>
  <conditionalFormatting sqref="C269:O392">
    <cfRule type="cellIs" dxfId="70" priority="2297" operator="between">
      <formula>-63</formula>
      <formula>-61.501</formula>
    </cfRule>
  </conditionalFormatting>
  <conditionalFormatting sqref="C269:O392">
    <cfRule type="cellIs" dxfId="71" priority="2298" operator="between">
      <formula>-61.5</formula>
      <formula>-60.001</formula>
    </cfRule>
  </conditionalFormatting>
  <conditionalFormatting sqref="C269:O392">
    <cfRule type="cellIs" dxfId="72" priority="2299" operator="between">
      <formula>-60</formula>
      <formula>-58.501</formula>
    </cfRule>
  </conditionalFormatting>
  <conditionalFormatting sqref="C269:O392">
    <cfRule type="cellIs" dxfId="73" priority="2300" operator="between">
      <formula>-58.5</formula>
      <formula>-57.001</formula>
    </cfRule>
  </conditionalFormatting>
  <conditionalFormatting sqref="C269:O392">
    <cfRule type="cellIs" dxfId="74" priority="2301" operator="between">
      <formula>-57</formula>
      <formula>-55.501</formula>
    </cfRule>
  </conditionalFormatting>
  <conditionalFormatting sqref="C269:O392">
    <cfRule type="cellIs" dxfId="75" priority="2302" operator="between">
      <formula>-55.5</formula>
      <formula>-54.001</formula>
    </cfRule>
  </conditionalFormatting>
  <conditionalFormatting sqref="C269:O392">
    <cfRule type="cellIs" dxfId="76" priority="2303" operator="between">
      <formula>-54</formula>
      <formula>-52.501</formula>
    </cfRule>
  </conditionalFormatting>
  <conditionalFormatting sqref="C269:O392">
    <cfRule type="cellIs" dxfId="77" priority="2304" operator="between">
      <formula>-52.5</formula>
      <formula>-51.001</formula>
    </cfRule>
  </conditionalFormatting>
  <conditionalFormatting sqref="C269:O392">
    <cfRule type="cellIs" dxfId="78" priority="2305" operator="between">
      <formula>-51</formula>
      <formula>-49.501</formula>
    </cfRule>
  </conditionalFormatting>
  <conditionalFormatting sqref="C269:O392">
    <cfRule type="cellIs" dxfId="79" priority="2306" operator="between">
      <formula>-49.5</formula>
      <formula>-48.001</formula>
    </cfRule>
  </conditionalFormatting>
  <conditionalFormatting sqref="C269:O392">
    <cfRule type="cellIs" dxfId="80" priority="2307" operator="between">
      <formula>-48</formula>
      <formula>-46.501</formula>
    </cfRule>
  </conditionalFormatting>
  <conditionalFormatting sqref="C269:O392">
    <cfRule type="cellIs" dxfId="81" priority="2308" operator="between">
      <formula>-46.5</formula>
      <formula>-45.001</formula>
    </cfRule>
  </conditionalFormatting>
  <conditionalFormatting sqref="C269:O392">
    <cfRule type="cellIs" dxfId="82" priority="2309" operator="between">
      <formula>-45</formula>
      <formula>-43.501</formula>
    </cfRule>
  </conditionalFormatting>
  <conditionalFormatting sqref="C269:O392">
    <cfRule type="cellIs" dxfId="83" priority="2310" operator="between">
      <formula>-37.5</formula>
      <formula>-36.001</formula>
    </cfRule>
  </conditionalFormatting>
  <conditionalFormatting sqref="C269:O392">
    <cfRule type="cellIs" dxfId="84" priority="2311" operator="between">
      <formula>-43.5</formula>
      <formula>-42.001</formula>
    </cfRule>
  </conditionalFormatting>
  <conditionalFormatting sqref="C269:O392">
    <cfRule type="cellIs" dxfId="85" priority="2312" operator="between">
      <formula>-42</formula>
      <formula>-40.501</formula>
    </cfRule>
  </conditionalFormatting>
  <conditionalFormatting sqref="C269:O392">
    <cfRule type="cellIs" dxfId="86" priority="2313" operator="between">
      <formula>-40.5</formula>
      <formula>-39.001</formula>
    </cfRule>
  </conditionalFormatting>
  <conditionalFormatting sqref="C269:O392">
    <cfRule type="cellIs" dxfId="87" priority="2314" operator="between">
      <formula>-39</formula>
      <formula>-37.501</formula>
    </cfRule>
  </conditionalFormatting>
  <conditionalFormatting sqref="C269:O392">
    <cfRule type="cellIs" dxfId="88" priority="2315" operator="between">
      <formula>-36</formula>
      <formula>-34.501</formula>
    </cfRule>
  </conditionalFormatting>
  <conditionalFormatting sqref="C269:O392">
    <cfRule type="cellIs" dxfId="89" priority="2316" operator="between">
      <formula>-34.5</formula>
      <formula>-33.001</formula>
    </cfRule>
  </conditionalFormatting>
  <conditionalFormatting sqref="C269:O392">
    <cfRule type="cellIs" dxfId="90" priority="2317" operator="between">
      <formula>-33</formula>
      <formula>-31.501</formula>
    </cfRule>
  </conditionalFormatting>
  <conditionalFormatting sqref="C269:O392">
    <cfRule type="cellIs" dxfId="91" priority="2318" operator="between">
      <formula>-31.5</formula>
      <formula>-30.001</formula>
    </cfRule>
  </conditionalFormatting>
  <conditionalFormatting sqref="C269:O392">
    <cfRule type="cellIs" dxfId="92" priority="2319" operator="between">
      <formula>-30</formula>
      <formula>-28.501</formula>
    </cfRule>
  </conditionalFormatting>
  <conditionalFormatting sqref="C269:O392">
    <cfRule type="cellIs" dxfId="93" priority="2320" operator="between">
      <formula>-28.5</formula>
      <formula>-27.001</formula>
    </cfRule>
  </conditionalFormatting>
  <conditionalFormatting sqref="C269:O392">
    <cfRule type="cellIs" dxfId="94" priority="2321" operator="between">
      <formula>-27</formula>
      <formula>-25.501</formula>
    </cfRule>
  </conditionalFormatting>
  <conditionalFormatting sqref="C269:O392">
    <cfRule type="cellIs" dxfId="95" priority="2322" operator="between">
      <formula>-25.5</formula>
      <formula>-24.001</formula>
    </cfRule>
  </conditionalFormatting>
  <conditionalFormatting sqref="C269:O392">
    <cfRule type="cellIs" dxfId="96" priority="2323" operator="between">
      <formula>-24</formula>
      <formula>-22.501</formula>
    </cfRule>
  </conditionalFormatting>
  <conditionalFormatting sqref="C269:O392">
    <cfRule type="cellIs" dxfId="97" priority="2324" operator="between">
      <formula>-22.5</formula>
      <formula>-21.001</formula>
    </cfRule>
  </conditionalFormatting>
  <conditionalFormatting sqref="C269:O392">
    <cfRule type="cellIs" dxfId="98" priority="2325" operator="between">
      <formula>-21</formula>
      <formula>-19.501</formula>
    </cfRule>
  </conditionalFormatting>
  <conditionalFormatting sqref="C269:O392">
    <cfRule type="cellIs" dxfId="99" priority="2326" operator="between">
      <formula>-19.5</formula>
      <formula>-18.001</formula>
    </cfRule>
  </conditionalFormatting>
  <conditionalFormatting sqref="C269:O392">
    <cfRule type="cellIs" dxfId="100" priority="2327" operator="between">
      <formula>-18</formula>
      <formula>-16.501</formula>
    </cfRule>
  </conditionalFormatting>
  <conditionalFormatting sqref="C269:O392">
    <cfRule type="cellIs" dxfId="43" priority="2328" operator="between">
      <formula>-16.5</formula>
      <formula>-15.001</formula>
    </cfRule>
  </conditionalFormatting>
  <conditionalFormatting sqref="C269:O392">
    <cfRule type="cellIs" dxfId="101" priority="2329" operator="between">
      <formula>-15</formula>
      <formula>-13.501</formula>
    </cfRule>
  </conditionalFormatting>
  <conditionalFormatting sqref="C269:O392">
    <cfRule type="cellIs" dxfId="102" priority="2330" operator="between">
      <formula>-13.5</formula>
      <formula>-12.001</formula>
    </cfRule>
  </conditionalFormatting>
  <conditionalFormatting sqref="C269:O392">
    <cfRule type="cellIs" dxfId="103" priority="2331" operator="between">
      <formula>-12</formula>
      <formula>-10.501</formula>
    </cfRule>
  </conditionalFormatting>
  <conditionalFormatting sqref="C269:O392">
    <cfRule type="cellIs" dxfId="104" priority="2332" operator="between">
      <formula>-10.5</formula>
      <formula>-9.001</formula>
    </cfRule>
  </conditionalFormatting>
  <conditionalFormatting sqref="C269:O392">
    <cfRule type="cellIs" dxfId="105" priority="2333" operator="between">
      <formula>-9</formula>
      <formula>-7.501</formula>
    </cfRule>
  </conditionalFormatting>
  <conditionalFormatting sqref="C269:O392">
    <cfRule type="cellIs" dxfId="106" priority="2334" operator="between">
      <formula>-7.5</formula>
      <formula>-6.001</formula>
    </cfRule>
  </conditionalFormatting>
  <conditionalFormatting sqref="C269:O392">
    <cfRule type="cellIs" dxfId="107" priority="2335" operator="between">
      <formula>-6</formula>
      <formula>-4.501</formula>
    </cfRule>
  </conditionalFormatting>
  <conditionalFormatting sqref="C269:O392">
    <cfRule type="cellIs" dxfId="108" priority="2336" operator="between">
      <formula>-4.5</formula>
      <formula>-3.001</formula>
    </cfRule>
  </conditionalFormatting>
  <conditionalFormatting sqref="C269:O392">
    <cfRule type="cellIs" dxfId="109" priority="2337" operator="between">
      <formula>-3</formula>
      <formula>-1.501</formula>
    </cfRule>
  </conditionalFormatting>
  <conditionalFormatting sqref="C269:O392">
    <cfRule type="cellIs" dxfId="110" priority="2338" operator="between">
      <formula>-1.5</formula>
      <formula>-0.001</formula>
    </cfRule>
  </conditionalFormatting>
  <conditionalFormatting sqref="C269:O392">
    <cfRule type="cellIs" dxfId="111" priority="2339" operator="between">
      <formula>0</formula>
      <formula>1.499</formula>
    </cfRule>
  </conditionalFormatting>
  <conditionalFormatting sqref="C269:O392">
    <cfRule type="cellIs" dxfId="112" priority="2340" operator="between">
      <formula>1.5</formula>
      <formula>2.999</formula>
    </cfRule>
  </conditionalFormatting>
  <conditionalFormatting sqref="C269:O392">
    <cfRule type="cellIs" dxfId="113" priority="2341" operator="between">
      <formula>3</formula>
      <formula>4.499</formula>
    </cfRule>
  </conditionalFormatting>
  <conditionalFormatting sqref="C269:O392">
    <cfRule type="cellIs" dxfId="114" priority="2342" operator="between">
      <formula>4.5</formula>
      <formula>5.999</formula>
    </cfRule>
  </conditionalFormatting>
  <conditionalFormatting sqref="C269:O392">
    <cfRule type="cellIs" dxfId="115" priority="2343" operator="between">
      <formula>6</formula>
      <formula>7.499</formula>
    </cfRule>
  </conditionalFormatting>
  <conditionalFormatting sqref="C269:O392">
    <cfRule type="cellIs" dxfId="116" priority="2344" operator="between">
      <formula>7.5</formula>
      <formula>8.999</formula>
    </cfRule>
  </conditionalFormatting>
  <conditionalFormatting sqref="C269:O392">
    <cfRule type="cellIs" dxfId="117" priority="2345" operator="between">
      <formula>9</formula>
      <formula>10.499</formula>
    </cfRule>
  </conditionalFormatting>
  <conditionalFormatting sqref="C269:O392">
    <cfRule type="cellIs" dxfId="118" priority="2346" operator="between">
      <formula>10.5</formula>
      <formula>11.999</formula>
    </cfRule>
  </conditionalFormatting>
  <conditionalFormatting sqref="C269:O392">
    <cfRule type="cellIs" dxfId="119" priority="2347" operator="between">
      <formula>12</formula>
      <formula>13.499</formula>
    </cfRule>
  </conditionalFormatting>
  <conditionalFormatting sqref="C269:O392">
    <cfRule type="cellIs" dxfId="120" priority="2348" operator="between">
      <formula>13.5</formula>
      <formula>14.999</formula>
    </cfRule>
  </conditionalFormatting>
  <conditionalFormatting sqref="C269:O392">
    <cfRule type="cellIs" dxfId="121" priority="2349" operator="between">
      <formula>15</formula>
      <formula>16.499</formula>
    </cfRule>
  </conditionalFormatting>
  <conditionalFormatting sqref="C269:O392">
    <cfRule type="cellIs" dxfId="122" priority="2350" operator="between">
      <formula>16.5</formula>
      <formula>17.999</formula>
    </cfRule>
  </conditionalFormatting>
  <conditionalFormatting sqref="C269:O392">
    <cfRule type="cellIs" dxfId="123" priority="2351" operator="between">
      <formula>18</formula>
      <formula>19.499</formula>
    </cfRule>
  </conditionalFormatting>
  <conditionalFormatting sqref="C269:O392">
    <cfRule type="cellIs" dxfId="29" priority="2352" operator="between">
      <formula>19.5</formula>
      <formula>20.999</formula>
    </cfRule>
  </conditionalFormatting>
  <conditionalFormatting sqref="C269:O392">
    <cfRule type="cellIs" dxfId="124" priority="2353" operator="between">
      <formula>21</formula>
      <formula>22.5</formula>
    </cfRule>
  </conditionalFormatting>
  <conditionalFormatting sqref="C269:O392">
    <cfRule type="cellIs" dxfId="125" priority="2354" operator="between">
      <formula>22.5</formula>
      <formula>23.999</formula>
    </cfRule>
  </conditionalFormatting>
  <conditionalFormatting sqref="C269:O392">
    <cfRule type="cellIs" dxfId="126" priority="2355" operator="between">
      <formula>24</formula>
      <formula>25.499</formula>
    </cfRule>
  </conditionalFormatting>
  <conditionalFormatting sqref="C269:O392">
    <cfRule type="cellIs" dxfId="27" priority="2356" operator="between">
      <formula>25.5</formula>
      <formula>26.999</formula>
    </cfRule>
  </conditionalFormatting>
  <conditionalFormatting sqref="C269:O392">
    <cfRule type="cellIs" dxfId="127" priority="2357" operator="between">
      <formula>27</formula>
      <formula>28.499</formula>
    </cfRule>
  </conditionalFormatting>
  <conditionalFormatting sqref="C269:O392">
    <cfRule type="cellIs" dxfId="26" priority="2358" operator="between">
      <formula>28.5</formula>
      <formula>29.999</formula>
    </cfRule>
  </conditionalFormatting>
  <conditionalFormatting sqref="C269:O392">
    <cfRule type="cellIs" dxfId="128" priority="2359" operator="between">
      <formula>30</formula>
      <formula>31.499</formula>
    </cfRule>
  </conditionalFormatting>
  <conditionalFormatting sqref="C269:O392">
    <cfRule type="cellIs" dxfId="25" priority="2360" operator="between">
      <formula>31.5</formula>
      <formula>32.999</formula>
    </cfRule>
  </conditionalFormatting>
  <conditionalFormatting sqref="C269:O392">
    <cfRule type="cellIs" dxfId="129" priority="2361" operator="between">
      <formula>33</formula>
      <formula>34.499</formula>
    </cfRule>
  </conditionalFormatting>
  <conditionalFormatting sqref="C269:O392">
    <cfRule type="cellIs" dxfId="130" priority="2362" operator="between">
      <formula>34.5</formula>
      <formula>35.999</formula>
    </cfRule>
  </conditionalFormatting>
  <conditionalFormatting sqref="C269:O392">
    <cfRule type="cellIs" dxfId="23" priority="2363" operator="between">
      <formula>36</formula>
      <formula>37.499</formula>
    </cfRule>
  </conditionalFormatting>
  <conditionalFormatting sqref="C269:O392">
    <cfRule type="cellIs" dxfId="131" priority="2364" operator="between">
      <formula>37.5</formula>
      <formula>38.999</formula>
    </cfRule>
  </conditionalFormatting>
  <conditionalFormatting sqref="C269:O392">
    <cfRule type="cellIs" dxfId="132" priority="2365" operator="between">
      <formula>39</formula>
      <formula>40.499</formula>
    </cfRule>
  </conditionalFormatting>
  <conditionalFormatting sqref="C269:O392">
    <cfRule type="cellIs" dxfId="133" priority="2366" operator="between">
      <formula>40.5</formula>
      <formula>41.999</formula>
    </cfRule>
  </conditionalFormatting>
  <conditionalFormatting sqref="C269:O392">
    <cfRule type="cellIs" dxfId="134" priority="2367" operator="between">
      <formula>42</formula>
      <formula>43.499</formula>
    </cfRule>
  </conditionalFormatting>
  <conditionalFormatting sqref="C269:O392">
    <cfRule type="cellIs" dxfId="135" priority="2368" operator="between">
      <formula>43.5</formula>
      <formula>44.999</formula>
    </cfRule>
  </conditionalFormatting>
  <conditionalFormatting sqref="C269:O392">
    <cfRule type="cellIs" dxfId="136" priority="2369" operator="between">
      <formula>45</formula>
      <formula>46.499</formula>
    </cfRule>
  </conditionalFormatting>
  <conditionalFormatting sqref="C269:O392">
    <cfRule type="cellIs" dxfId="137" priority="2370" operator="between">
      <formula>46.5</formula>
      <formula>47.999</formula>
    </cfRule>
  </conditionalFormatting>
  <conditionalFormatting sqref="C269:O392">
    <cfRule type="cellIs" dxfId="17" priority="2371" operator="between">
      <formula>48</formula>
      <formula>49.499</formula>
    </cfRule>
  </conditionalFormatting>
  <conditionalFormatting sqref="C269:O392">
    <cfRule type="cellIs" dxfId="138" priority="2372" operator="between">
      <formula>49.5</formula>
      <formula>50.999</formula>
    </cfRule>
  </conditionalFormatting>
  <conditionalFormatting sqref="C269:O392">
    <cfRule type="cellIs" dxfId="139" priority="2373" operator="between">
      <formula>51</formula>
      <formula>52.499</formula>
    </cfRule>
  </conditionalFormatting>
  <conditionalFormatting sqref="C269:O392">
    <cfRule type="cellIs" dxfId="140" priority="2374" operator="between">
      <formula>52.5</formula>
      <formula>53.999</formula>
    </cfRule>
  </conditionalFormatting>
  <conditionalFormatting sqref="C269:O392">
    <cfRule type="cellIs" dxfId="141" priority="2375" operator="between">
      <formula>54</formula>
      <formula>55.499</formula>
    </cfRule>
  </conditionalFormatting>
  <conditionalFormatting sqref="C269:O392">
    <cfRule type="cellIs" dxfId="16" priority="2376" operator="between">
      <formula>-60</formula>
      <formula>-273</formula>
    </cfRule>
  </conditionalFormatting>
  <conditionalFormatting sqref="R399:AD399">
    <cfRule type="cellIs" dxfId="51" priority="2377" operator="between">
      <formula>-273</formula>
      <formula>-88.5001</formula>
    </cfRule>
  </conditionalFormatting>
  <conditionalFormatting sqref="R399:AD399">
    <cfRule type="cellIs" dxfId="16" priority="2378" operator="between">
      <formula>-29.9999</formula>
      <formula>-0.001</formula>
    </cfRule>
  </conditionalFormatting>
  <conditionalFormatting sqref="R399:AD399">
    <cfRule type="cellIs" dxfId="16" priority="2379" operator="between">
      <formula>36</formula>
      <formula>100</formula>
    </cfRule>
  </conditionalFormatting>
  <conditionalFormatting sqref="R399:AD399">
    <cfRule type="cellIs" dxfId="52" priority="2380" operator="between">
      <formula>55.5</formula>
      <formula>100</formula>
    </cfRule>
  </conditionalFormatting>
  <conditionalFormatting sqref="R399:AD399">
    <cfRule type="cellIs" dxfId="53" priority="2381" operator="between">
      <formula>-88.5</formula>
      <formula>-87.001</formula>
    </cfRule>
  </conditionalFormatting>
  <conditionalFormatting sqref="R399:AD399">
    <cfRule type="cellIs" dxfId="54" priority="2382" operator="between">
      <formula>-87</formula>
      <formula>-85.501</formula>
    </cfRule>
  </conditionalFormatting>
  <conditionalFormatting sqref="R399:AD399">
    <cfRule type="cellIs" dxfId="55" priority="2383" operator="between">
      <formula>-85.5</formula>
      <formula>-84.001</formula>
    </cfRule>
  </conditionalFormatting>
  <conditionalFormatting sqref="R399:AD399">
    <cfRule type="cellIs" dxfId="56" priority="2384" operator="between">
      <formula>-84</formula>
      <formula>-82.501</formula>
    </cfRule>
  </conditionalFormatting>
  <conditionalFormatting sqref="R399:AD399">
    <cfRule type="cellIs" dxfId="57" priority="2385" operator="between">
      <formula>-82.5</formula>
      <formula>-81.001</formula>
    </cfRule>
  </conditionalFormatting>
  <conditionalFormatting sqref="R399:AD399">
    <cfRule type="cellIs" dxfId="58" priority="2386" operator="between">
      <formula>-81</formula>
      <formula>-79.5</formula>
    </cfRule>
  </conditionalFormatting>
  <conditionalFormatting sqref="R399:AD399">
    <cfRule type="cellIs" dxfId="59" priority="2387" operator="between">
      <formula>-79.5</formula>
      <formula>-78.001</formula>
    </cfRule>
  </conditionalFormatting>
  <conditionalFormatting sqref="R399:AD399">
    <cfRule type="cellIs" dxfId="60" priority="2388" operator="between">
      <formula>-78</formula>
      <formula>-76.5</formula>
    </cfRule>
  </conditionalFormatting>
  <conditionalFormatting sqref="R399:AD399">
    <cfRule type="cellIs" dxfId="61" priority="2389" operator="between">
      <formula>-76.5</formula>
      <formula>-75.001</formula>
    </cfRule>
  </conditionalFormatting>
  <conditionalFormatting sqref="R399:AD399">
    <cfRule type="cellIs" dxfId="62" priority="2390" operator="between">
      <formula>-75</formula>
      <formula>-73.501</formula>
    </cfRule>
  </conditionalFormatting>
  <conditionalFormatting sqref="R399:AD399">
    <cfRule type="cellIs" dxfId="63" priority="2391" operator="between">
      <formula>-73.5</formula>
      <formula>-72</formula>
    </cfRule>
  </conditionalFormatting>
  <conditionalFormatting sqref="R399:AD399">
    <cfRule type="cellIs" dxfId="64" priority="2392" operator="between">
      <formula>-72</formula>
      <formula>-70.501</formula>
    </cfRule>
  </conditionalFormatting>
  <conditionalFormatting sqref="R399:AD399">
    <cfRule type="cellIs" dxfId="65" priority="2393" operator="between">
      <formula>-70.5</formula>
      <formula>-69.001</formula>
    </cfRule>
  </conditionalFormatting>
  <conditionalFormatting sqref="R399:AD399">
    <cfRule type="cellIs" dxfId="66" priority="2394" operator="between">
      <formula>-69</formula>
      <formula>-67.501</formula>
    </cfRule>
  </conditionalFormatting>
  <conditionalFormatting sqref="R399:AD399">
    <cfRule type="cellIs" dxfId="67" priority="2395" operator="between">
      <formula>-67.5</formula>
      <formula>-66.001</formula>
    </cfRule>
  </conditionalFormatting>
  <conditionalFormatting sqref="R399:AD399">
    <cfRule type="cellIs" dxfId="68" priority="2396" operator="between">
      <formula>-66</formula>
      <formula>-64.501</formula>
    </cfRule>
  </conditionalFormatting>
  <conditionalFormatting sqref="R399:AD399">
    <cfRule type="cellIs" dxfId="69" priority="2397" operator="between">
      <formula>-64.5</formula>
      <formula>-63.001</formula>
    </cfRule>
  </conditionalFormatting>
  <conditionalFormatting sqref="R399:AD399">
    <cfRule type="cellIs" dxfId="70" priority="2398" operator="between">
      <formula>-63</formula>
      <formula>-61.501</formula>
    </cfRule>
  </conditionalFormatting>
  <conditionalFormatting sqref="R399:AD399">
    <cfRule type="cellIs" dxfId="71" priority="2399" operator="between">
      <formula>-61.5</formula>
      <formula>-60.001</formula>
    </cfRule>
  </conditionalFormatting>
  <conditionalFormatting sqref="R399:AD399">
    <cfRule type="cellIs" dxfId="72" priority="2400" operator="between">
      <formula>-60</formula>
      <formula>-58.501</formula>
    </cfRule>
  </conditionalFormatting>
  <conditionalFormatting sqref="R399:AD399">
    <cfRule type="cellIs" dxfId="73" priority="2401" operator="between">
      <formula>-58.5</formula>
      <formula>-57.001</formula>
    </cfRule>
  </conditionalFormatting>
  <conditionalFormatting sqref="R399:AD399">
    <cfRule type="cellIs" dxfId="74" priority="2402" operator="between">
      <formula>-57</formula>
      <formula>-55.501</formula>
    </cfRule>
  </conditionalFormatting>
  <conditionalFormatting sqref="R399:AD399">
    <cfRule type="cellIs" dxfId="75" priority="2403" operator="between">
      <formula>-55.5</formula>
      <formula>-54.001</formula>
    </cfRule>
  </conditionalFormatting>
  <conditionalFormatting sqref="R399:AD399">
    <cfRule type="cellIs" dxfId="76" priority="2404" operator="between">
      <formula>-54</formula>
      <formula>-52.501</formula>
    </cfRule>
  </conditionalFormatting>
  <conditionalFormatting sqref="R399:AD399">
    <cfRule type="cellIs" dxfId="77" priority="2405" operator="between">
      <formula>-52.5</formula>
      <formula>-51.001</formula>
    </cfRule>
  </conditionalFormatting>
  <conditionalFormatting sqref="R399:AD399">
    <cfRule type="cellIs" dxfId="78" priority="2406" operator="between">
      <formula>-51</formula>
      <formula>-49.501</formula>
    </cfRule>
  </conditionalFormatting>
  <conditionalFormatting sqref="R399:AD399">
    <cfRule type="cellIs" dxfId="79" priority="2407" operator="between">
      <formula>-49.5</formula>
      <formula>-48.001</formula>
    </cfRule>
  </conditionalFormatting>
  <conditionalFormatting sqref="R399:AD399">
    <cfRule type="cellIs" dxfId="80" priority="2408" operator="between">
      <formula>-48</formula>
      <formula>-46.501</formula>
    </cfRule>
  </conditionalFormatting>
  <conditionalFormatting sqref="R399:AD399">
    <cfRule type="cellIs" dxfId="81" priority="2409" operator="between">
      <formula>-46.5</formula>
      <formula>-45.001</formula>
    </cfRule>
  </conditionalFormatting>
  <conditionalFormatting sqref="R399:AD399">
    <cfRule type="cellIs" dxfId="82" priority="2410" operator="between">
      <formula>-45</formula>
      <formula>-43.501</formula>
    </cfRule>
  </conditionalFormatting>
  <conditionalFormatting sqref="R399:AD399">
    <cfRule type="cellIs" dxfId="83" priority="2411" operator="between">
      <formula>-37.5</formula>
      <formula>-36.001</formula>
    </cfRule>
  </conditionalFormatting>
  <conditionalFormatting sqref="R399:AD399">
    <cfRule type="cellIs" dxfId="84" priority="2412" operator="between">
      <formula>-43.5</formula>
      <formula>-42.001</formula>
    </cfRule>
  </conditionalFormatting>
  <conditionalFormatting sqref="R399:AD399">
    <cfRule type="cellIs" dxfId="85" priority="2413" operator="between">
      <formula>-42</formula>
      <formula>-40.501</formula>
    </cfRule>
  </conditionalFormatting>
  <conditionalFormatting sqref="R399:AD399">
    <cfRule type="cellIs" dxfId="86" priority="2414" operator="between">
      <formula>-40.5</formula>
      <formula>-39.001</formula>
    </cfRule>
  </conditionalFormatting>
  <conditionalFormatting sqref="R399:AD399">
    <cfRule type="cellIs" dxfId="87" priority="2415" operator="between">
      <formula>-39</formula>
      <formula>-37.501</formula>
    </cfRule>
  </conditionalFormatting>
  <conditionalFormatting sqref="R399:AD399">
    <cfRule type="cellIs" dxfId="88" priority="2416" operator="between">
      <formula>-36</formula>
      <formula>-34.501</formula>
    </cfRule>
  </conditionalFormatting>
  <conditionalFormatting sqref="R399:AD399">
    <cfRule type="cellIs" dxfId="89" priority="2417" operator="between">
      <formula>-34.5</formula>
      <formula>-33.001</formula>
    </cfRule>
  </conditionalFormatting>
  <conditionalFormatting sqref="R399:AD399">
    <cfRule type="cellIs" dxfId="90" priority="2418" operator="between">
      <formula>-33</formula>
      <formula>-31.501</formula>
    </cfRule>
  </conditionalFormatting>
  <conditionalFormatting sqref="R399:AD399">
    <cfRule type="cellIs" dxfId="91" priority="2419" operator="between">
      <formula>-31.5</formula>
      <formula>-30.001</formula>
    </cfRule>
  </conditionalFormatting>
  <conditionalFormatting sqref="R399:AD399">
    <cfRule type="cellIs" dxfId="92" priority="2420" operator="between">
      <formula>-30</formula>
      <formula>-28.501</formula>
    </cfRule>
  </conditionalFormatting>
  <conditionalFormatting sqref="R399:AD399">
    <cfRule type="cellIs" dxfId="93" priority="2421" operator="between">
      <formula>-28.5</formula>
      <formula>-27.001</formula>
    </cfRule>
  </conditionalFormatting>
  <conditionalFormatting sqref="R399:AD399">
    <cfRule type="cellIs" dxfId="94" priority="2422" operator="between">
      <formula>-27</formula>
      <formula>-25.501</formula>
    </cfRule>
  </conditionalFormatting>
  <conditionalFormatting sqref="R399:AD399">
    <cfRule type="cellIs" dxfId="95" priority="2423" operator="between">
      <formula>-25.5</formula>
      <formula>-24.001</formula>
    </cfRule>
  </conditionalFormatting>
  <conditionalFormatting sqref="R399:AD399">
    <cfRule type="cellIs" dxfId="96" priority="2424" operator="between">
      <formula>-24</formula>
      <formula>-22.501</formula>
    </cfRule>
  </conditionalFormatting>
  <conditionalFormatting sqref="R399:AD399">
    <cfRule type="cellIs" dxfId="97" priority="2425" operator="between">
      <formula>-22.5</formula>
      <formula>-21.001</formula>
    </cfRule>
  </conditionalFormatting>
  <conditionalFormatting sqref="R399:AD399">
    <cfRule type="cellIs" dxfId="98" priority="2426" operator="between">
      <formula>-21</formula>
      <formula>-19.501</formula>
    </cfRule>
  </conditionalFormatting>
  <conditionalFormatting sqref="R399:AD399">
    <cfRule type="cellIs" dxfId="99" priority="2427" operator="between">
      <formula>-19.5</formula>
      <formula>-18.001</formula>
    </cfRule>
  </conditionalFormatting>
  <conditionalFormatting sqref="R399:AD399">
    <cfRule type="cellIs" dxfId="100" priority="2428" operator="between">
      <formula>-18</formula>
      <formula>-16.501</formula>
    </cfRule>
  </conditionalFormatting>
  <conditionalFormatting sqref="R399:AD399">
    <cfRule type="cellIs" dxfId="43" priority="2429" operator="between">
      <formula>-16.5</formula>
      <formula>-15.001</formula>
    </cfRule>
  </conditionalFormatting>
  <conditionalFormatting sqref="R399:AD399">
    <cfRule type="cellIs" dxfId="101" priority="2430" operator="between">
      <formula>-15</formula>
      <formula>-13.501</formula>
    </cfRule>
  </conditionalFormatting>
  <conditionalFormatting sqref="R399:AD399">
    <cfRule type="cellIs" dxfId="102" priority="2431" operator="between">
      <formula>-13.5</formula>
      <formula>-12.001</formula>
    </cfRule>
  </conditionalFormatting>
  <conditionalFormatting sqref="R399:AD399">
    <cfRule type="cellIs" dxfId="103" priority="2432" operator="between">
      <formula>-12</formula>
      <formula>-10.501</formula>
    </cfRule>
  </conditionalFormatting>
  <conditionalFormatting sqref="R399:AD399">
    <cfRule type="cellIs" dxfId="104" priority="2433" operator="between">
      <formula>-10.5</formula>
      <formula>-9.001</formula>
    </cfRule>
  </conditionalFormatting>
  <conditionalFormatting sqref="R399:AD399">
    <cfRule type="cellIs" dxfId="105" priority="2434" operator="between">
      <formula>-9</formula>
      <formula>-7.501</formula>
    </cfRule>
  </conditionalFormatting>
  <conditionalFormatting sqref="R399:AD399">
    <cfRule type="cellIs" dxfId="106" priority="2435" operator="between">
      <formula>-7.5</formula>
      <formula>-6.001</formula>
    </cfRule>
  </conditionalFormatting>
  <conditionalFormatting sqref="R399:AD399">
    <cfRule type="cellIs" dxfId="107" priority="2436" operator="between">
      <formula>-6</formula>
      <formula>-4.501</formula>
    </cfRule>
  </conditionalFormatting>
  <conditionalFormatting sqref="R399:AD399">
    <cfRule type="cellIs" dxfId="108" priority="2437" operator="between">
      <formula>-4.5</formula>
      <formula>-3.001</formula>
    </cfRule>
  </conditionalFormatting>
  <conditionalFormatting sqref="R399:AD399">
    <cfRule type="cellIs" dxfId="109" priority="2438" operator="between">
      <formula>-3</formula>
      <formula>-1.501</formula>
    </cfRule>
  </conditionalFormatting>
  <conditionalFormatting sqref="R399:AD399">
    <cfRule type="cellIs" dxfId="110" priority="2439" operator="between">
      <formula>-1.5</formula>
      <formula>-0.001</formula>
    </cfRule>
  </conditionalFormatting>
  <conditionalFormatting sqref="R399:AD399">
    <cfRule type="cellIs" dxfId="111" priority="2440" operator="between">
      <formula>0</formula>
      <formula>1.499</formula>
    </cfRule>
  </conditionalFormatting>
  <conditionalFormatting sqref="R399:AD399">
    <cfRule type="cellIs" dxfId="112" priority="2441" operator="between">
      <formula>1.5</formula>
      <formula>2.999</formula>
    </cfRule>
  </conditionalFormatting>
  <conditionalFormatting sqref="R399:AD399">
    <cfRule type="cellIs" dxfId="113" priority="2442" operator="between">
      <formula>3</formula>
      <formula>4.499</formula>
    </cfRule>
  </conditionalFormatting>
  <conditionalFormatting sqref="R399:AD399">
    <cfRule type="cellIs" dxfId="114" priority="2443" operator="between">
      <formula>4.5</formula>
      <formula>5.999</formula>
    </cfRule>
  </conditionalFormatting>
  <conditionalFormatting sqref="R399:AD399">
    <cfRule type="cellIs" dxfId="115" priority="2444" operator="between">
      <formula>6</formula>
      <formula>7.499</formula>
    </cfRule>
  </conditionalFormatting>
  <conditionalFormatting sqref="R399:AD399">
    <cfRule type="cellIs" dxfId="116" priority="2445" operator="between">
      <formula>7.5</formula>
      <formula>8.999</formula>
    </cfRule>
  </conditionalFormatting>
  <conditionalFormatting sqref="R399:AD399">
    <cfRule type="cellIs" dxfId="117" priority="2446" operator="between">
      <formula>9</formula>
      <formula>10.499</formula>
    </cfRule>
  </conditionalFormatting>
  <conditionalFormatting sqref="R399:AD399">
    <cfRule type="cellIs" dxfId="118" priority="2447" operator="between">
      <formula>10.5</formula>
      <formula>11.999</formula>
    </cfRule>
  </conditionalFormatting>
  <conditionalFormatting sqref="R399:AD399">
    <cfRule type="cellIs" dxfId="119" priority="2448" operator="between">
      <formula>12</formula>
      <formula>13.499</formula>
    </cfRule>
  </conditionalFormatting>
  <conditionalFormatting sqref="R399:AD399">
    <cfRule type="cellIs" dxfId="120" priority="2449" operator="between">
      <formula>13.5</formula>
      <formula>14.999</formula>
    </cfRule>
  </conditionalFormatting>
  <conditionalFormatting sqref="R399:AD399">
    <cfRule type="cellIs" dxfId="121" priority="2450" operator="between">
      <formula>15</formula>
      <formula>16.499</formula>
    </cfRule>
  </conditionalFormatting>
  <conditionalFormatting sqref="R399:AD399">
    <cfRule type="cellIs" dxfId="122" priority="2451" operator="between">
      <formula>16.5</formula>
      <formula>17.999</formula>
    </cfRule>
  </conditionalFormatting>
  <conditionalFormatting sqref="R399:AD399">
    <cfRule type="cellIs" dxfId="123" priority="2452" operator="between">
      <formula>18</formula>
      <formula>19.499</formula>
    </cfRule>
  </conditionalFormatting>
  <conditionalFormatting sqref="R399:AD399">
    <cfRule type="cellIs" dxfId="29" priority="2453" operator="between">
      <formula>19.5</formula>
      <formula>20.999</formula>
    </cfRule>
  </conditionalFormatting>
  <conditionalFormatting sqref="R399:AD399">
    <cfRule type="cellIs" dxfId="124" priority="2454" operator="between">
      <formula>21</formula>
      <formula>22.5</formula>
    </cfRule>
  </conditionalFormatting>
  <conditionalFormatting sqref="R399:AD399">
    <cfRule type="cellIs" dxfId="125" priority="2455" operator="between">
      <formula>22.5</formula>
      <formula>23.999</formula>
    </cfRule>
  </conditionalFormatting>
  <conditionalFormatting sqref="R399:AD399">
    <cfRule type="cellIs" dxfId="126" priority="2456" operator="between">
      <formula>24</formula>
      <formula>25.499</formula>
    </cfRule>
  </conditionalFormatting>
  <conditionalFormatting sqref="R399:AD399">
    <cfRule type="cellIs" dxfId="27" priority="2457" operator="between">
      <formula>25.5</formula>
      <formula>26.999</formula>
    </cfRule>
  </conditionalFormatting>
  <conditionalFormatting sqref="R399:AD399">
    <cfRule type="cellIs" dxfId="127" priority="2458" operator="between">
      <formula>27</formula>
      <formula>28.499</formula>
    </cfRule>
  </conditionalFormatting>
  <conditionalFormatting sqref="R399:AD399">
    <cfRule type="cellIs" dxfId="26" priority="2459" operator="between">
      <formula>28.5</formula>
      <formula>29.999</formula>
    </cfRule>
  </conditionalFormatting>
  <conditionalFormatting sqref="R399:AD399">
    <cfRule type="cellIs" dxfId="128" priority="2460" operator="between">
      <formula>30</formula>
      <formula>31.499</formula>
    </cfRule>
  </conditionalFormatting>
  <conditionalFormatting sqref="R399:AD399">
    <cfRule type="cellIs" dxfId="25" priority="2461" operator="between">
      <formula>31.5</formula>
      <formula>32.999</formula>
    </cfRule>
  </conditionalFormatting>
  <conditionalFormatting sqref="R399:AD399">
    <cfRule type="cellIs" dxfId="129" priority="2462" operator="between">
      <formula>33</formula>
      <formula>34.499</formula>
    </cfRule>
  </conditionalFormatting>
  <conditionalFormatting sqref="R399:AD399">
    <cfRule type="cellIs" dxfId="130" priority="2463" operator="between">
      <formula>34.5</formula>
      <formula>35.999</formula>
    </cfRule>
  </conditionalFormatting>
  <conditionalFormatting sqref="R399:AD399">
    <cfRule type="cellIs" dxfId="23" priority="2464" operator="between">
      <formula>36</formula>
      <formula>37.499</formula>
    </cfRule>
  </conditionalFormatting>
  <conditionalFormatting sqref="R399:AD399">
    <cfRule type="cellIs" dxfId="131" priority="2465" operator="between">
      <formula>37.5</formula>
      <formula>38.999</formula>
    </cfRule>
  </conditionalFormatting>
  <conditionalFormatting sqref="R399:AD399">
    <cfRule type="cellIs" dxfId="132" priority="2466" operator="between">
      <formula>39</formula>
      <formula>40.499</formula>
    </cfRule>
  </conditionalFormatting>
  <conditionalFormatting sqref="R399:AD399">
    <cfRule type="cellIs" dxfId="133" priority="2467" operator="between">
      <formula>40.5</formula>
      <formula>41.999</formula>
    </cfRule>
  </conditionalFormatting>
  <conditionalFormatting sqref="R399:AD399">
    <cfRule type="cellIs" dxfId="134" priority="2468" operator="between">
      <formula>42</formula>
      <formula>43.499</formula>
    </cfRule>
  </conditionalFormatting>
  <conditionalFormatting sqref="R399:AD399">
    <cfRule type="cellIs" dxfId="135" priority="2469" operator="between">
      <formula>43.5</formula>
      <formula>44.999</formula>
    </cfRule>
  </conditionalFormatting>
  <conditionalFormatting sqref="R399:AD399">
    <cfRule type="cellIs" dxfId="136" priority="2470" operator="between">
      <formula>45</formula>
      <formula>46.499</formula>
    </cfRule>
  </conditionalFormatting>
  <conditionalFormatting sqref="R399:AD399">
    <cfRule type="cellIs" dxfId="137" priority="2471" operator="between">
      <formula>46.5</formula>
      <formula>47.999</formula>
    </cfRule>
  </conditionalFormatting>
  <conditionalFormatting sqref="R399:AD399">
    <cfRule type="cellIs" dxfId="17" priority="2472" operator="between">
      <formula>48</formula>
      <formula>49.499</formula>
    </cfRule>
  </conditionalFormatting>
  <conditionalFormatting sqref="R399:AD399">
    <cfRule type="cellIs" dxfId="138" priority="2473" operator="between">
      <formula>49.5</formula>
      <formula>50.999</formula>
    </cfRule>
  </conditionalFormatting>
  <conditionalFormatting sqref="R399:AD399">
    <cfRule type="cellIs" dxfId="139" priority="2474" operator="between">
      <formula>51</formula>
      <formula>52.499</formula>
    </cfRule>
  </conditionalFormatting>
  <conditionalFormatting sqref="R399:AD399">
    <cfRule type="cellIs" dxfId="140" priority="2475" operator="between">
      <formula>52.5</formula>
      <formula>53.999</formula>
    </cfRule>
  </conditionalFormatting>
  <conditionalFormatting sqref="R399:AD399">
    <cfRule type="cellIs" dxfId="141" priority="2476" operator="between">
      <formula>54</formula>
      <formula>55.499</formula>
    </cfRule>
  </conditionalFormatting>
  <conditionalFormatting sqref="R399:AD399">
    <cfRule type="cellIs" dxfId="16" priority="2477" operator="between">
      <formula>-60</formula>
      <formula>-273</formula>
    </cfRule>
  </conditionalFormatting>
  <conditionalFormatting sqref="R400:AD400">
    <cfRule type="cellIs" dxfId="51" priority="2478" operator="between">
      <formula>-273</formula>
      <formula>-88.5001</formula>
    </cfRule>
  </conditionalFormatting>
  <conditionalFormatting sqref="R400:AD400">
    <cfRule type="cellIs" dxfId="16" priority="2479" operator="between">
      <formula>-29.9999</formula>
      <formula>-0.001</formula>
    </cfRule>
  </conditionalFormatting>
  <conditionalFormatting sqref="R400:AD400">
    <cfRule type="cellIs" dxfId="16" priority="2480" operator="between">
      <formula>36</formula>
      <formula>100</formula>
    </cfRule>
  </conditionalFormatting>
  <conditionalFormatting sqref="R400:AD400">
    <cfRule type="cellIs" dxfId="52" priority="2481" operator="between">
      <formula>55.5</formula>
      <formula>100</formula>
    </cfRule>
  </conditionalFormatting>
  <conditionalFormatting sqref="R400:AD400">
    <cfRule type="cellIs" dxfId="53" priority="2482" operator="between">
      <formula>-88.5</formula>
      <formula>-87.001</formula>
    </cfRule>
  </conditionalFormatting>
  <conditionalFormatting sqref="R400:AD400">
    <cfRule type="cellIs" dxfId="54" priority="2483" operator="between">
      <formula>-87</formula>
      <formula>-85.501</formula>
    </cfRule>
  </conditionalFormatting>
  <conditionalFormatting sqref="R400:AD400">
    <cfRule type="cellIs" dxfId="55" priority="2484" operator="between">
      <formula>-85.5</formula>
      <formula>-84.001</formula>
    </cfRule>
  </conditionalFormatting>
  <conditionalFormatting sqref="R400:AD400">
    <cfRule type="cellIs" dxfId="56" priority="2485" operator="between">
      <formula>-84</formula>
      <formula>-82.501</formula>
    </cfRule>
  </conditionalFormatting>
  <conditionalFormatting sqref="R400:AD400">
    <cfRule type="cellIs" dxfId="57" priority="2486" operator="between">
      <formula>-82.5</formula>
      <formula>-81.001</formula>
    </cfRule>
  </conditionalFormatting>
  <conditionalFormatting sqref="R400:AD400">
    <cfRule type="cellIs" dxfId="58" priority="2487" operator="between">
      <formula>-81</formula>
      <formula>-79.5</formula>
    </cfRule>
  </conditionalFormatting>
  <conditionalFormatting sqref="R400:AD400">
    <cfRule type="cellIs" dxfId="59" priority="2488" operator="between">
      <formula>-79.5</formula>
      <formula>-78.001</formula>
    </cfRule>
  </conditionalFormatting>
  <conditionalFormatting sqref="R400:AD400">
    <cfRule type="cellIs" dxfId="60" priority="2489" operator="between">
      <formula>-78</formula>
      <formula>-76.5</formula>
    </cfRule>
  </conditionalFormatting>
  <conditionalFormatting sqref="R400:AD400">
    <cfRule type="cellIs" dxfId="61" priority="2490" operator="between">
      <formula>-76.5</formula>
      <formula>-75.001</formula>
    </cfRule>
  </conditionalFormatting>
  <conditionalFormatting sqref="R400:AD400">
    <cfRule type="cellIs" dxfId="62" priority="2491" operator="between">
      <formula>-75</formula>
      <formula>-73.501</formula>
    </cfRule>
  </conditionalFormatting>
  <conditionalFormatting sqref="R400:AD400">
    <cfRule type="cellIs" dxfId="63" priority="2492" operator="between">
      <formula>-73.5</formula>
      <formula>-72</formula>
    </cfRule>
  </conditionalFormatting>
  <conditionalFormatting sqref="R400:AD400">
    <cfRule type="cellIs" dxfId="64" priority="2493" operator="between">
      <formula>-72</formula>
      <formula>-70.501</formula>
    </cfRule>
  </conditionalFormatting>
  <conditionalFormatting sqref="R400:AD400">
    <cfRule type="cellIs" dxfId="65" priority="2494" operator="between">
      <formula>-70.5</formula>
      <formula>-69.001</formula>
    </cfRule>
  </conditionalFormatting>
  <conditionalFormatting sqref="R400:AD400">
    <cfRule type="cellIs" dxfId="66" priority="2495" operator="between">
      <formula>-69</formula>
      <formula>-67.501</formula>
    </cfRule>
  </conditionalFormatting>
  <conditionalFormatting sqref="R400:AD400">
    <cfRule type="cellIs" dxfId="67" priority="2496" operator="between">
      <formula>-67.5</formula>
      <formula>-66.001</formula>
    </cfRule>
  </conditionalFormatting>
  <conditionalFormatting sqref="R400:AD400">
    <cfRule type="cellIs" dxfId="68" priority="2497" operator="between">
      <formula>-66</formula>
      <formula>-64.501</formula>
    </cfRule>
  </conditionalFormatting>
  <conditionalFormatting sqref="R400:AD400">
    <cfRule type="cellIs" dxfId="69" priority="2498" operator="between">
      <formula>-64.5</formula>
      <formula>-63.001</formula>
    </cfRule>
  </conditionalFormatting>
  <conditionalFormatting sqref="R400:AD400">
    <cfRule type="cellIs" dxfId="70" priority="2499" operator="between">
      <formula>-63</formula>
      <formula>-61.501</formula>
    </cfRule>
  </conditionalFormatting>
  <conditionalFormatting sqref="R400:AD400">
    <cfRule type="cellIs" dxfId="71" priority="2500" operator="between">
      <formula>-61.5</formula>
      <formula>-60.001</formula>
    </cfRule>
  </conditionalFormatting>
  <conditionalFormatting sqref="R400:AD400">
    <cfRule type="cellIs" dxfId="72" priority="2501" operator="between">
      <formula>-60</formula>
      <formula>-58.501</formula>
    </cfRule>
  </conditionalFormatting>
  <conditionalFormatting sqref="R400:AD400">
    <cfRule type="cellIs" dxfId="73" priority="2502" operator="between">
      <formula>-58.5</formula>
      <formula>-57.001</formula>
    </cfRule>
  </conditionalFormatting>
  <conditionalFormatting sqref="R400:AD400">
    <cfRule type="cellIs" dxfId="74" priority="2503" operator="between">
      <formula>-57</formula>
      <formula>-55.501</formula>
    </cfRule>
  </conditionalFormatting>
  <conditionalFormatting sqref="R400:AD400">
    <cfRule type="cellIs" dxfId="75" priority="2504" operator="between">
      <formula>-55.5</formula>
      <formula>-54.001</formula>
    </cfRule>
  </conditionalFormatting>
  <conditionalFormatting sqref="R400:AD400">
    <cfRule type="cellIs" dxfId="76" priority="2505" operator="between">
      <formula>-54</formula>
      <formula>-52.501</formula>
    </cfRule>
  </conditionalFormatting>
  <conditionalFormatting sqref="R400:AD400">
    <cfRule type="cellIs" dxfId="77" priority="2506" operator="between">
      <formula>-52.5</formula>
      <formula>-51.001</formula>
    </cfRule>
  </conditionalFormatting>
  <conditionalFormatting sqref="R400:AD400">
    <cfRule type="cellIs" dxfId="78" priority="2507" operator="between">
      <formula>-51</formula>
      <formula>-49.501</formula>
    </cfRule>
  </conditionalFormatting>
  <conditionalFormatting sqref="R400:AD400">
    <cfRule type="cellIs" dxfId="79" priority="2508" operator="between">
      <formula>-49.5</formula>
      <formula>-48.001</formula>
    </cfRule>
  </conditionalFormatting>
  <conditionalFormatting sqref="R400:AD400">
    <cfRule type="cellIs" dxfId="80" priority="2509" operator="between">
      <formula>-48</formula>
      <formula>-46.501</formula>
    </cfRule>
  </conditionalFormatting>
  <conditionalFormatting sqref="R400:AD400">
    <cfRule type="cellIs" dxfId="81" priority="2510" operator="between">
      <formula>-46.5</formula>
      <formula>-45.001</formula>
    </cfRule>
  </conditionalFormatting>
  <conditionalFormatting sqref="R400:AD400">
    <cfRule type="cellIs" dxfId="82" priority="2511" operator="between">
      <formula>-45</formula>
      <formula>-43.501</formula>
    </cfRule>
  </conditionalFormatting>
  <conditionalFormatting sqref="R400:AD400">
    <cfRule type="cellIs" dxfId="83" priority="2512" operator="between">
      <formula>-37.5</formula>
      <formula>-36.001</formula>
    </cfRule>
  </conditionalFormatting>
  <conditionalFormatting sqref="R400:AD400">
    <cfRule type="cellIs" dxfId="84" priority="2513" operator="between">
      <formula>-43.5</formula>
      <formula>-42.001</formula>
    </cfRule>
  </conditionalFormatting>
  <conditionalFormatting sqref="R400:AD400">
    <cfRule type="cellIs" dxfId="85" priority="2514" operator="between">
      <formula>-42</formula>
      <formula>-40.501</formula>
    </cfRule>
  </conditionalFormatting>
  <conditionalFormatting sqref="R400:AD400">
    <cfRule type="cellIs" dxfId="86" priority="2515" operator="between">
      <formula>-40.5</formula>
      <formula>-39.001</formula>
    </cfRule>
  </conditionalFormatting>
  <conditionalFormatting sqref="R400:AD400">
    <cfRule type="cellIs" dxfId="87" priority="2516" operator="between">
      <formula>-39</formula>
      <formula>-37.501</formula>
    </cfRule>
  </conditionalFormatting>
  <conditionalFormatting sqref="R400:AD400">
    <cfRule type="cellIs" dxfId="88" priority="2517" operator="between">
      <formula>-36</formula>
      <formula>-34.501</formula>
    </cfRule>
  </conditionalFormatting>
  <conditionalFormatting sqref="R400:AD400">
    <cfRule type="cellIs" dxfId="89" priority="2518" operator="between">
      <formula>-34.5</formula>
      <formula>-33.001</formula>
    </cfRule>
  </conditionalFormatting>
  <conditionalFormatting sqref="R400:AD400">
    <cfRule type="cellIs" dxfId="90" priority="2519" operator="between">
      <formula>-33</formula>
      <formula>-31.501</formula>
    </cfRule>
  </conditionalFormatting>
  <conditionalFormatting sqref="R400:AD400">
    <cfRule type="cellIs" dxfId="91" priority="2520" operator="between">
      <formula>-31.5</formula>
      <formula>-30.001</formula>
    </cfRule>
  </conditionalFormatting>
  <conditionalFormatting sqref="R400:AD400">
    <cfRule type="cellIs" dxfId="92" priority="2521" operator="between">
      <formula>-30</formula>
      <formula>-28.501</formula>
    </cfRule>
  </conditionalFormatting>
  <conditionalFormatting sqref="R400:AD400">
    <cfRule type="cellIs" dxfId="93" priority="2522" operator="between">
      <formula>-28.5</formula>
      <formula>-27.001</formula>
    </cfRule>
  </conditionalFormatting>
  <conditionalFormatting sqref="R400:AD400">
    <cfRule type="cellIs" dxfId="94" priority="2523" operator="between">
      <formula>-27</formula>
      <formula>-25.501</formula>
    </cfRule>
  </conditionalFormatting>
  <conditionalFormatting sqref="R400:AD400">
    <cfRule type="cellIs" dxfId="95" priority="2524" operator="between">
      <formula>-25.5</formula>
      <formula>-24.001</formula>
    </cfRule>
  </conditionalFormatting>
  <conditionalFormatting sqref="R400:AD400">
    <cfRule type="cellIs" dxfId="96" priority="2525" operator="between">
      <formula>-24</formula>
      <formula>-22.501</formula>
    </cfRule>
  </conditionalFormatting>
  <conditionalFormatting sqref="R400:AD400">
    <cfRule type="cellIs" dxfId="97" priority="2526" operator="between">
      <formula>-22.5</formula>
      <formula>-21.001</formula>
    </cfRule>
  </conditionalFormatting>
  <conditionalFormatting sqref="R400:AD400">
    <cfRule type="cellIs" dxfId="98" priority="2527" operator="between">
      <formula>-21</formula>
      <formula>-19.501</formula>
    </cfRule>
  </conditionalFormatting>
  <conditionalFormatting sqref="R400:AD400">
    <cfRule type="cellIs" dxfId="99" priority="2528" operator="between">
      <formula>-19.5</formula>
      <formula>-18.001</formula>
    </cfRule>
  </conditionalFormatting>
  <conditionalFormatting sqref="R400:AD400">
    <cfRule type="cellIs" dxfId="100" priority="2529" operator="between">
      <formula>-18</formula>
      <formula>-16.501</formula>
    </cfRule>
  </conditionalFormatting>
  <conditionalFormatting sqref="R400:AD400">
    <cfRule type="cellIs" dxfId="43" priority="2530" operator="between">
      <formula>-16.5</formula>
      <formula>-15.001</formula>
    </cfRule>
  </conditionalFormatting>
  <conditionalFormatting sqref="R400:AD400">
    <cfRule type="cellIs" dxfId="101" priority="2531" operator="between">
      <formula>-15</formula>
      <formula>-13.501</formula>
    </cfRule>
  </conditionalFormatting>
  <conditionalFormatting sqref="R400:AD400">
    <cfRule type="cellIs" dxfId="102" priority="2532" operator="between">
      <formula>-13.5</formula>
      <formula>-12.001</formula>
    </cfRule>
  </conditionalFormatting>
  <conditionalFormatting sqref="R400:AD400">
    <cfRule type="cellIs" dxfId="103" priority="2533" operator="between">
      <formula>-12</formula>
      <formula>-10.501</formula>
    </cfRule>
  </conditionalFormatting>
  <conditionalFormatting sqref="R400:AD400">
    <cfRule type="cellIs" dxfId="104" priority="2534" operator="between">
      <formula>-10.5</formula>
      <formula>-9.001</formula>
    </cfRule>
  </conditionalFormatting>
  <conditionalFormatting sqref="R400:AD400">
    <cfRule type="cellIs" dxfId="105" priority="2535" operator="between">
      <formula>-9</formula>
      <formula>-7.501</formula>
    </cfRule>
  </conditionalFormatting>
  <conditionalFormatting sqref="R400:AD400">
    <cfRule type="cellIs" dxfId="106" priority="2536" operator="between">
      <formula>-7.5</formula>
      <formula>-6.001</formula>
    </cfRule>
  </conditionalFormatting>
  <conditionalFormatting sqref="R400:AD400">
    <cfRule type="cellIs" dxfId="107" priority="2537" operator="between">
      <formula>-6</formula>
      <formula>-4.501</formula>
    </cfRule>
  </conditionalFormatting>
  <conditionalFormatting sqref="R400:AD400">
    <cfRule type="cellIs" dxfId="108" priority="2538" operator="between">
      <formula>-4.5</formula>
      <formula>-3.001</formula>
    </cfRule>
  </conditionalFormatting>
  <conditionalFormatting sqref="R400:AD400">
    <cfRule type="cellIs" dxfId="109" priority="2539" operator="between">
      <formula>-3</formula>
      <formula>-1.501</formula>
    </cfRule>
  </conditionalFormatting>
  <conditionalFormatting sqref="R400:AD400">
    <cfRule type="cellIs" dxfId="110" priority="2540" operator="between">
      <formula>-1.5</formula>
      <formula>-0.001</formula>
    </cfRule>
  </conditionalFormatting>
  <conditionalFormatting sqref="R400:AD400">
    <cfRule type="cellIs" dxfId="111" priority="2541" operator="between">
      <formula>0</formula>
      <formula>1.499</formula>
    </cfRule>
  </conditionalFormatting>
  <conditionalFormatting sqref="R400:AD400">
    <cfRule type="cellIs" dxfId="112" priority="2542" operator="between">
      <formula>1.5</formula>
      <formula>2.999</formula>
    </cfRule>
  </conditionalFormatting>
  <conditionalFormatting sqref="R400:AD400">
    <cfRule type="cellIs" dxfId="113" priority="2543" operator="between">
      <formula>3</formula>
      <formula>4.499</formula>
    </cfRule>
  </conditionalFormatting>
  <conditionalFormatting sqref="R400:AD400">
    <cfRule type="cellIs" dxfId="114" priority="2544" operator="between">
      <formula>4.5</formula>
      <formula>5.999</formula>
    </cfRule>
  </conditionalFormatting>
  <conditionalFormatting sqref="R400:AD400">
    <cfRule type="cellIs" dxfId="115" priority="2545" operator="between">
      <formula>6</formula>
      <formula>7.499</formula>
    </cfRule>
  </conditionalFormatting>
  <conditionalFormatting sqref="R400:AD400">
    <cfRule type="cellIs" dxfId="116" priority="2546" operator="between">
      <formula>7.5</formula>
      <formula>8.999</formula>
    </cfRule>
  </conditionalFormatting>
  <conditionalFormatting sqref="R400:AD400">
    <cfRule type="cellIs" dxfId="117" priority="2547" operator="between">
      <formula>9</formula>
      <formula>10.499</formula>
    </cfRule>
  </conditionalFormatting>
  <conditionalFormatting sqref="R400:AD400">
    <cfRule type="cellIs" dxfId="118" priority="2548" operator="between">
      <formula>10.5</formula>
      <formula>11.999</formula>
    </cfRule>
  </conditionalFormatting>
  <conditionalFormatting sqref="R400:AD400">
    <cfRule type="cellIs" dxfId="119" priority="2549" operator="between">
      <formula>12</formula>
      <formula>13.499</formula>
    </cfRule>
  </conditionalFormatting>
  <conditionalFormatting sqref="R400:AD400">
    <cfRule type="cellIs" dxfId="120" priority="2550" operator="between">
      <formula>13.5</formula>
      <formula>14.999</formula>
    </cfRule>
  </conditionalFormatting>
  <conditionalFormatting sqref="R400:AD400">
    <cfRule type="cellIs" dxfId="121" priority="2551" operator="between">
      <formula>15</formula>
      <formula>16.499</formula>
    </cfRule>
  </conditionalFormatting>
  <conditionalFormatting sqref="R400:AD400">
    <cfRule type="cellIs" dxfId="122" priority="2552" operator="between">
      <formula>16.5</formula>
      <formula>17.999</formula>
    </cfRule>
  </conditionalFormatting>
  <conditionalFormatting sqref="R400:AD400">
    <cfRule type="cellIs" dxfId="123" priority="2553" operator="between">
      <formula>18</formula>
      <formula>19.499</formula>
    </cfRule>
  </conditionalFormatting>
  <conditionalFormatting sqref="R400:AD400">
    <cfRule type="cellIs" dxfId="29" priority="2554" operator="between">
      <formula>19.5</formula>
      <formula>20.999</formula>
    </cfRule>
  </conditionalFormatting>
  <conditionalFormatting sqref="R400:AD400">
    <cfRule type="cellIs" dxfId="124" priority="2555" operator="between">
      <formula>21</formula>
      <formula>22.5</formula>
    </cfRule>
  </conditionalFormatting>
  <conditionalFormatting sqref="R400:AD400">
    <cfRule type="cellIs" dxfId="125" priority="2556" operator="between">
      <formula>22.5</formula>
      <formula>23.999</formula>
    </cfRule>
  </conditionalFormatting>
  <conditionalFormatting sqref="R400:AD400">
    <cfRule type="cellIs" dxfId="126" priority="2557" operator="between">
      <formula>24</formula>
      <formula>25.499</formula>
    </cfRule>
  </conditionalFormatting>
  <conditionalFormatting sqref="R400:AD400">
    <cfRule type="cellIs" dxfId="27" priority="2558" operator="between">
      <formula>25.5</formula>
      <formula>26.999</formula>
    </cfRule>
  </conditionalFormatting>
  <conditionalFormatting sqref="R400:AD400">
    <cfRule type="cellIs" dxfId="127" priority="2559" operator="between">
      <formula>27</formula>
      <formula>28.499</formula>
    </cfRule>
  </conditionalFormatting>
  <conditionalFormatting sqref="R400:AD400">
    <cfRule type="cellIs" dxfId="26" priority="2560" operator="between">
      <formula>28.5</formula>
      <formula>29.999</formula>
    </cfRule>
  </conditionalFormatting>
  <conditionalFormatting sqref="R400:AD400">
    <cfRule type="cellIs" dxfId="128" priority="2561" operator="between">
      <formula>30</formula>
      <formula>31.499</formula>
    </cfRule>
  </conditionalFormatting>
  <conditionalFormatting sqref="R400:AD400">
    <cfRule type="cellIs" dxfId="25" priority="2562" operator="between">
      <formula>31.5</formula>
      <formula>32.999</formula>
    </cfRule>
  </conditionalFormatting>
  <conditionalFormatting sqref="R400:AD400">
    <cfRule type="cellIs" dxfId="129" priority="2563" operator="between">
      <formula>33</formula>
      <formula>34.499</formula>
    </cfRule>
  </conditionalFormatting>
  <conditionalFormatting sqref="R400:AD400">
    <cfRule type="cellIs" dxfId="130" priority="2564" operator="between">
      <formula>34.5</formula>
      <formula>35.999</formula>
    </cfRule>
  </conditionalFormatting>
  <conditionalFormatting sqref="R400:AD400">
    <cfRule type="cellIs" dxfId="23" priority="2565" operator="between">
      <formula>36</formula>
      <formula>37.499</formula>
    </cfRule>
  </conditionalFormatting>
  <conditionalFormatting sqref="R400:AD400">
    <cfRule type="cellIs" dxfId="131" priority="2566" operator="between">
      <formula>37.5</formula>
      <formula>38.999</formula>
    </cfRule>
  </conditionalFormatting>
  <conditionalFormatting sqref="R400:AD400">
    <cfRule type="cellIs" dxfId="132" priority="2567" operator="between">
      <formula>39</formula>
      <formula>40.499</formula>
    </cfRule>
  </conditionalFormatting>
  <conditionalFormatting sqref="R400:AD400">
    <cfRule type="cellIs" dxfId="133" priority="2568" operator="between">
      <formula>40.5</formula>
      <formula>41.999</formula>
    </cfRule>
  </conditionalFormatting>
  <conditionalFormatting sqref="R400:AD400">
    <cfRule type="cellIs" dxfId="134" priority="2569" operator="between">
      <formula>42</formula>
      <formula>43.499</formula>
    </cfRule>
  </conditionalFormatting>
  <conditionalFormatting sqref="R400:AD400">
    <cfRule type="cellIs" dxfId="135" priority="2570" operator="between">
      <formula>43.5</formula>
      <formula>44.999</formula>
    </cfRule>
  </conditionalFormatting>
  <conditionalFormatting sqref="R400:AD400">
    <cfRule type="cellIs" dxfId="136" priority="2571" operator="between">
      <formula>45</formula>
      <formula>46.499</formula>
    </cfRule>
  </conditionalFormatting>
  <conditionalFormatting sqref="R400:AD400">
    <cfRule type="cellIs" dxfId="137" priority="2572" operator="between">
      <formula>46.5</formula>
      <formula>47.999</formula>
    </cfRule>
  </conditionalFormatting>
  <conditionalFormatting sqref="R400:AD400">
    <cfRule type="cellIs" dxfId="17" priority="2573" operator="between">
      <formula>48</formula>
      <formula>49.499</formula>
    </cfRule>
  </conditionalFormatting>
  <conditionalFormatting sqref="R400:AD400">
    <cfRule type="cellIs" dxfId="138" priority="2574" operator="between">
      <formula>49.5</formula>
      <formula>50.999</formula>
    </cfRule>
  </conditionalFormatting>
  <conditionalFormatting sqref="R400:AD400">
    <cfRule type="cellIs" dxfId="139" priority="2575" operator="between">
      <formula>51</formula>
      <formula>52.499</formula>
    </cfRule>
  </conditionalFormatting>
  <conditionalFormatting sqref="R400:AD400">
    <cfRule type="cellIs" dxfId="140" priority="2576" operator="between">
      <formula>52.5</formula>
      <formula>53.999</formula>
    </cfRule>
  </conditionalFormatting>
  <conditionalFormatting sqref="R400:AD400">
    <cfRule type="cellIs" dxfId="141" priority="2577" operator="between">
      <formula>54</formula>
      <formula>55.499</formula>
    </cfRule>
  </conditionalFormatting>
  <conditionalFormatting sqref="R400:AD400">
    <cfRule type="cellIs" dxfId="16" priority="2578" operator="between">
      <formula>-60</formula>
      <formula>-273</formula>
    </cfRule>
  </conditionalFormatting>
  <conditionalFormatting sqref="R525:AD527">
    <cfRule type="cellIs" dxfId="51" priority="2579" operator="between">
      <formula>-273</formula>
      <formula>-88.5001</formula>
    </cfRule>
  </conditionalFormatting>
  <conditionalFormatting sqref="R525:AD527">
    <cfRule type="cellIs" dxfId="16" priority="2580" operator="between">
      <formula>-29.9999</formula>
      <formula>-0.001</formula>
    </cfRule>
  </conditionalFormatting>
  <conditionalFormatting sqref="R525:AD527">
    <cfRule type="cellIs" dxfId="16" priority="2581" operator="between">
      <formula>36</formula>
      <formula>100</formula>
    </cfRule>
  </conditionalFormatting>
  <conditionalFormatting sqref="R525:AD527">
    <cfRule type="cellIs" dxfId="52" priority="2582" operator="between">
      <formula>55.5</formula>
      <formula>100</formula>
    </cfRule>
  </conditionalFormatting>
  <conditionalFormatting sqref="R525:AD527">
    <cfRule type="cellIs" dxfId="53" priority="2583" operator="between">
      <formula>-88.5</formula>
      <formula>-87.001</formula>
    </cfRule>
  </conditionalFormatting>
  <conditionalFormatting sqref="R525:AD527">
    <cfRule type="cellIs" dxfId="54" priority="2584" operator="between">
      <formula>-87</formula>
      <formula>-85.501</formula>
    </cfRule>
  </conditionalFormatting>
  <conditionalFormatting sqref="R525:AD527">
    <cfRule type="cellIs" dxfId="55" priority="2585" operator="between">
      <formula>-85.5</formula>
      <formula>-84.001</formula>
    </cfRule>
  </conditionalFormatting>
  <conditionalFormatting sqref="R525:AD527">
    <cfRule type="cellIs" dxfId="56" priority="2586" operator="between">
      <formula>-84</formula>
      <formula>-82.501</formula>
    </cfRule>
  </conditionalFormatting>
  <conditionalFormatting sqref="R525:AD527">
    <cfRule type="cellIs" dxfId="57" priority="2587" operator="between">
      <formula>-82.5</formula>
      <formula>-81.001</formula>
    </cfRule>
  </conditionalFormatting>
  <conditionalFormatting sqref="R525:AD527">
    <cfRule type="cellIs" dxfId="58" priority="2588" operator="between">
      <formula>-81</formula>
      <formula>-79.5</formula>
    </cfRule>
  </conditionalFormatting>
  <conditionalFormatting sqref="R525:AD527">
    <cfRule type="cellIs" dxfId="59" priority="2589" operator="between">
      <formula>-79.5</formula>
      <formula>-78.001</formula>
    </cfRule>
  </conditionalFormatting>
  <conditionalFormatting sqref="R525:AD527">
    <cfRule type="cellIs" dxfId="60" priority="2590" operator="between">
      <formula>-78</formula>
      <formula>-76.5</formula>
    </cfRule>
  </conditionalFormatting>
  <conditionalFormatting sqref="R525:AD527">
    <cfRule type="cellIs" dxfId="61" priority="2591" operator="between">
      <formula>-76.5</formula>
      <formula>-75.001</formula>
    </cfRule>
  </conditionalFormatting>
  <conditionalFormatting sqref="R525:AD527">
    <cfRule type="cellIs" dxfId="62" priority="2592" operator="between">
      <formula>-75</formula>
      <formula>-73.501</formula>
    </cfRule>
  </conditionalFormatting>
  <conditionalFormatting sqref="R525:AD527">
    <cfRule type="cellIs" dxfId="63" priority="2593" operator="between">
      <formula>-73.5</formula>
      <formula>-72</formula>
    </cfRule>
  </conditionalFormatting>
  <conditionalFormatting sqref="R525:AD527">
    <cfRule type="cellIs" dxfId="64" priority="2594" operator="between">
      <formula>-72</formula>
      <formula>-70.501</formula>
    </cfRule>
  </conditionalFormatting>
  <conditionalFormatting sqref="R525:AD527">
    <cfRule type="cellIs" dxfId="65" priority="2595" operator="between">
      <formula>-70.5</formula>
      <formula>-69.001</formula>
    </cfRule>
  </conditionalFormatting>
  <conditionalFormatting sqref="R525:AD527">
    <cfRule type="cellIs" dxfId="66" priority="2596" operator="between">
      <formula>-69</formula>
      <formula>-67.501</formula>
    </cfRule>
  </conditionalFormatting>
  <conditionalFormatting sqref="R525:AD527">
    <cfRule type="cellIs" dxfId="67" priority="2597" operator="between">
      <formula>-67.5</formula>
      <formula>-66.001</formula>
    </cfRule>
  </conditionalFormatting>
  <conditionalFormatting sqref="R525:AD527">
    <cfRule type="cellIs" dxfId="68" priority="2598" operator="between">
      <formula>-66</formula>
      <formula>-64.501</formula>
    </cfRule>
  </conditionalFormatting>
  <conditionalFormatting sqref="R525:AD527">
    <cfRule type="cellIs" dxfId="69" priority="2599" operator="between">
      <formula>-64.5</formula>
      <formula>-63.001</formula>
    </cfRule>
  </conditionalFormatting>
  <conditionalFormatting sqref="R525:AD527">
    <cfRule type="cellIs" dxfId="70" priority="2600" operator="between">
      <formula>-63</formula>
      <formula>-61.501</formula>
    </cfRule>
  </conditionalFormatting>
  <conditionalFormatting sqref="R525:AD527">
    <cfRule type="cellIs" dxfId="71" priority="2601" operator="between">
      <formula>-61.5</formula>
      <formula>-60.001</formula>
    </cfRule>
  </conditionalFormatting>
  <conditionalFormatting sqref="R525:AD527">
    <cfRule type="cellIs" dxfId="72" priority="2602" operator="between">
      <formula>-60</formula>
      <formula>-58.501</formula>
    </cfRule>
  </conditionalFormatting>
  <conditionalFormatting sqref="R525:AD527">
    <cfRule type="cellIs" dxfId="73" priority="2603" operator="between">
      <formula>-58.5</formula>
      <formula>-57.001</formula>
    </cfRule>
  </conditionalFormatting>
  <conditionalFormatting sqref="R525:AD527">
    <cfRule type="cellIs" dxfId="74" priority="2604" operator="between">
      <formula>-57</formula>
      <formula>-55.501</formula>
    </cfRule>
  </conditionalFormatting>
  <conditionalFormatting sqref="R525:AD527">
    <cfRule type="cellIs" dxfId="75" priority="2605" operator="between">
      <formula>-55.5</formula>
      <formula>-54.001</formula>
    </cfRule>
  </conditionalFormatting>
  <conditionalFormatting sqref="R525:AD527">
    <cfRule type="cellIs" dxfId="76" priority="2606" operator="between">
      <formula>-54</formula>
      <formula>-52.501</formula>
    </cfRule>
  </conditionalFormatting>
  <conditionalFormatting sqref="R525:AD527">
    <cfRule type="cellIs" dxfId="77" priority="2607" operator="between">
      <formula>-52.5</formula>
      <formula>-51.001</formula>
    </cfRule>
  </conditionalFormatting>
  <conditionalFormatting sqref="R525:AD527">
    <cfRule type="cellIs" dxfId="78" priority="2608" operator="between">
      <formula>-51</formula>
      <formula>-49.501</formula>
    </cfRule>
  </conditionalFormatting>
  <conditionalFormatting sqref="R525:AD527">
    <cfRule type="cellIs" dxfId="79" priority="2609" operator="between">
      <formula>-49.5</formula>
      <formula>-48.001</formula>
    </cfRule>
  </conditionalFormatting>
  <conditionalFormatting sqref="R525:AD527">
    <cfRule type="cellIs" dxfId="80" priority="2610" operator="between">
      <formula>-48</formula>
      <formula>-46.501</formula>
    </cfRule>
  </conditionalFormatting>
  <conditionalFormatting sqref="R525:AD527">
    <cfRule type="cellIs" dxfId="81" priority="2611" operator="between">
      <formula>-46.5</formula>
      <formula>-45.001</formula>
    </cfRule>
  </conditionalFormatting>
  <conditionalFormatting sqref="R525:AD527">
    <cfRule type="cellIs" dxfId="82" priority="2612" operator="between">
      <formula>-45</formula>
      <formula>-43.501</formula>
    </cfRule>
  </conditionalFormatting>
  <conditionalFormatting sqref="R525:AD527">
    <cfRule type="cellIs" dxfId="83" priority="2613" operator="between">
      <formula>-37.5</formula>
      <formula>-36.001</formula>
    </cfRule>
  </conditionalFormatting>
  <conditionalFormatting sqref="R525:AD527">
    <cfRule type="cellIs" dxfId="84" priority="2614" operator="between">
      <formula>-43.5</formula>
      <formula>-42.001</formula>
    </cfRule>
  </conditionalFormatting>
  <conditionalFormatting sqref="R525:AD527">
    <cfRule type="cellIs" dxfId="85" priority="2615" operator="between">
      <formula>-42</formula>
      <formula>-40.501</formula>
    </cfRule>
  </conditionalFormatting>
  <conditionalFormatting sqref="R525:AD527">
    <cfRule type="cellIs" dxfId="86" priority="2616" operator="between">
      <formula>-40.5</formula>
      <formula>-39.001</formula>
    </cfRule>
  </conditionalFormatting>
  <conditionalFormatting sqref="R525:AD527">
    <cfRule type="cellIs" dxfId="87" priority="2617" operator="between">
      <formula>-39</formula>
      <formula>-37.501</formula>
    </cfRule>
  </conditionalFormatting>
  <conditionalFormatting sqref="R525:AD527">
    <cfRule type="cellIs" dxfId="88" priority="2618" operator="between">
      <formula>-36</formula>
      <formula>-34.501</formula>
    </cfRule>
  </conditionalFormatting>
  <conditionalFormatting sqref="R525:AD527">
    <cfRule type="cellIs" dxfId="89" priority="2619" operator="between">
      <formula>-34.5</formula>
      <formula>-33.001</formula>
    </cfRule>
  </conditionalFormatting>
  <conditionalFormatting sqref="R525:AD527">
    <cfRule type="cellIs" dxfId="90" priority="2620" operator="between">
      <formula>-33</formula>
      <formula>-31.501</formula>
    </cfRule>
  </conditionalFormatting>
  <conditionalFormatting sqref="R525:AD527">
    <cfRule type="cellIs" dxfId="91" priority="2621" operator="between">
      <formula>-31.5</formula>
      <formula>-30.001</formula>
    </cfRule>
  </conditionalFormatting>
  <conditionalFormatting sqref="R525:AD527">
    <cfRule type="cellIs" dxfId="92" priority="2622" operator="between">
      <formula>-30</formula>
      <formula>-28.501</formula>
    </cfRule>
  </conditionalFormatting>
  <conditionalFormatting sqref="R525:AD527">
    <cfRule type="cellIs" dxfId="93" priority="2623" operator="between">
      <formula>-28.5</formula>
      <formula>-27.001</formula>
    </cfRule>
  </conditionalFormatting>
  <conditionalFormatting sqref="R525:AD527">
    <cfRule type="cellIs" dxfId="94" priority="2624" operator="between">
      <formula>-27</formula>
      <formula>-25.501</formula>
    </cfRule>
  </conditionalFormatting>
  <conditionalFormatting sqref="R525:AD527">
    <cfRule type="cellIs" dxfId="95" priority="2625" operator="between">
      <formula>-25.5</formula>
      <formula>-24.001</formula>
    </cfRule>
  </conditionalFormatting>
  <conditionalFormatting sqref="R525:AD527">
    <cfRule type="cellIs" dxfId="96" priority="2626" operator="between">
      <formula>-24</formula>
      <formula>-22.501</formula>
    </cfRule>
  </conditionalFormatting>
  <conditionalFormatting sqref="R525:AD527">
    <cfRule type="cellIs" dxfId="97" priority="2627" operator="between">
      <formula>-22.5</formula>
      <formula>-21.001</formula>
    </cfRule>
  </conditionalFormatting>
  <conditionalFormatting sqref="R525:AD527">
    <cfRule type="cellIs" dxfId="98" priority="2628" operator="between">
      <formula>-21</formula>
      <formula>-19.501</formula>
    </cfRule>
  </conditionalFormatting>
  <conditionalFormatting sqref="R525:AD527">
    <cfRule type="cellIs" dxfId="99" priority="2629" operator="between">
      <formula>-19.5</formula>
      <formula>-18.001</formula>
    </cfRule>
  </conditionalFormatting>
  <conditionalFormatting sqref="R525:AD527">
    <cfRule type="cellIs" dxfId="100" priority="2630" operator="between">
      <formula>-18</formula>
      <formula>-16.501</formula>
    </cfRule>
  </conditionalFormatting>
  <conditionalFormatting sqref="R525:AD527">
    <cfRule type="cellIs" dxfId="43" priority="2631" operator="between">
      <formula>-16.5</formula>
      <formula>-15.001</formula>
    </cfRule>
  </conditionalFormatting>
  <conditionalFormatting sqref="R525:AD527">
    <cfRule type="cellIs" dxfId="101" priority="2632" operator="between">
      <formula>-15</formula>
      <formula>-13.501</formula>
    </cfRule>
  </conditionalFormatting>
  <conditionalFormatting sqref="R525:AD527">
    <cfRule type="cellIs" dxfId="102" priority="2633" operator="between">
      <formula>-13.5</formula>
      <formula>-12.001</formula>
    </cfRule>
  </conditionalFormatting>
  <conditionalFormatting sqref="R525:AD527">
    <cfRule type="cellIs" dxfId="103" priority="2634" operator="between">
      <formula>-12</formula>
      <formula>-10.501</formula>
    </cfRule>
  </conditionalFormatting>
  <conditionalFormatting sqref="R525:AD527">
    <cfRule type="cellIs" dxfId="104" priority="2635" operator="between">
      <formula>-10.5</formula>
      <formula>-9.001</formula>
    </cfRule>
  </conditionalFormatting>
  <conditionalFormatting sqref="R525:AD527">
    <cfRule type="cellIs" dxfId="105" priority="2636" operator="between">
      <formula>-9</formula>
      <formula>-7.501</formula>
    </cfRule>
  </conditionalFormatting>
  <conditionalFormatting sqref="R525:AD527">
    <cfRule type="cellIs" dxfId="106" priority="2637" operator="between">
      <formula>-7.5</formula>
      <formula>-6.001</formula>
    </cfRule>
  </conditionalFormatting>
  <conditionalFormatting sqref="R525:AD527">
    <cfRule type="cellIs" dxfId="107" priority="2638" operator="between">
      <formula>-6</formula>
      <formula>-4.501</formula>
    </cfRule>
  </conditionalFormatting>
  <conditionalFormatting sqref="R525:AD527">
    <cfRule type="cellIs" dxfId="108" priority="2639" operator="between">
      <formula>-4.5</formula>
      <formula>-3.001</formula>
    </cfRule>
  </conditionalFormatting>
  <conditionalFormatting sqref="R525:AD527">
    <cfRule type="cellIs" dxfId="109" priority="2640" operator="between">
      <formula>-3</formula>
      <formula>-1.501</formula>
    </cfRule>
  </conditionalFormatting>
  <conditionalFormatting sqref="R525:AD527">
    <cfRule type="cellIs" dxfId="110" priority="2641" operator="between">
      <formula>-1.5</formula>
      <formula>-0.001</formula>
    </cfRule>
  </conditionalFormatting>
  <conditionalFormatting sqref="R525:AD527">
    <cfRule type="cellIs" dxfId="111" priority="2642" operator="between">
      <formula>0</formula>
      <formula>1.499</formula>
    </cfRule>
  </conditionalFormatting>
  <conditionalFormatting sqref="R525:AD527">
    <cfRule type="cellIs" dxfId="112" priority="2643" operator="between">
      <formula>1.5</formula>
      <formula>2.999</formula>
    </cfRule>
  </conditionalFormatting>
  <conditionalFormatting sqref="R525:AD527">
    <cfRule type="cellIs" dxfId="113" priority="2644" operator="between">
      <formula>3</formula>
      <formula>4.499</formula>
    </cfRule>
  </conditionalFormatting>
  <conditionalFormatting sqref="R525:AD527">
    <cfRule type="cellIs" dxfId="114" priority="2645" operator="between">
      <formula>4.5</formula>
      <formula>5.999</formula>
    </cfRule>
  </conditionalFormatting>
  <conditionalFormatting sqref="R525:AD527">
    <cfRule type="cellIs" dxfId="115" priority="2646" operator="between">
      <formula>6</formula>
      <formula>7.499</formula>
    </cfRule>
  </conditionalFormatting>
  <conditionalFormatting sqref="R525:AD527">
    <cfRule type="cellIs" dxfId="116" priority="2647" operator="between">
      <formula>7.5</formula>
      <formula>8.999</formula>
    </cfRule>
  </conditionalFormatting>
  <conditionalFormatting sqref="R525:AD527">
    <cfRule type="cellIs" dxfId="117" priority="2648" operator="between">
      <formula>9</formula>
      <formula>10.499</formula>
    </cfRule>
  </conditionalFormatting>
  <conditionalFormatting sqref="R525:AD527">
    <cfRule type="cellIs" dxfId="118" priority="2649" operator="between">
      <formula>10.5</formula>
      <formula>11.999</formula>
    </cfRule>
  </conditionalFormatting>
  <conditionalFormatting sqref="R525:AD527">
    <cfRule type="cellIs" dxfId="119" priority="2650" operator="between">
      <formula>12</formula>
      <formula>13.499</formula>
    </cfRule>
  </conditionalFormatting>
  <conditionalFormatting sqref="R525:AD527">
    <cfRule type="cellIs" dxfId="120" priority="2651" operator="between">
      <formula>13.5</formula>
      <formula>14.999</formula>
    </cfRule>
  </conditionalFormatting>
  <conditionalFormatting sqref="R525:AD527">
    <cfRule type="cellIs" dxfId="121" priority="2652" operator="between">
      <formula>15</formula>
      <formula>16.499</formula>
    </cfRule>
  </conditionalFormatting>
  <conditionalFormatting sqref="R525:AD527">
    <cfRule type="cellIs" dxfId="122" priority="2653" operator="between">
      <formula>16.5</formula>
      <formula>17.999</formula>
    </cfRule>
  </conditionalFormatting>
  <conditionalFormatting sqref="R525:AD527">
    <cfRule type="cellIs" dxfId="123" priority="2654" operator="between">
      <formula>18</formula>
      <formula>19.499</formula>
    </cfRule>
  </conditionalFormatting>
  <conditionalFormatting sqref="R525:AD527">
    <cfRule type="cellIs" dxfId="29" priority="2655" operator="between">
      <formula>19.5</formula>
      <formula>20.999</formula>
    </cfRule>
  </conditionalFormatting>
  <conditionalFormatting sqref="R525:AD527">
    <cfRule type="cellIs" dxfId="124" priority="2656" operator="between">
      <formula>21</formula>
      <formula>22.5</formula>
    </cfRule>
  </conditionalFormatting>
  <conditionalFormatting sqref="R525:AD527">
    <cfRule type="cellIs" dxfId="125" priority="2657" operator="between">
      <formula>22.5</formula>
      <formula>23.999</formula>
    </cfRule>
  </conditionalFormatting>
  <conditionalFormatting sqref="R525:AD527">
    <cfRule type="cellIs" dxfId="126" priority="2658" operator="between">
      <formula>24</formula>
      <formula>25.499</formula>
    </cfRule>
  </conditionalFormatting>
  <conditionalFormatting sqref="R525:AD527">
    <cfRule type="cellIs" dxfId="27" priority="2659" operator="between">
      <formula>25.5</formula>
      <formula>26.999</formula>
    </cfRule>
  </conditionalFormatting>
  <conditionalFormatting sqref="R525:AD527">
    <cfRule type="cellIs" dxfId="127" priority="2660" operator="between">
      <formula>27</formula>
      <formula>28.499</formula>
    </cfRule>
  </conditionalFormatting>
  <conditionalFormatting sqref="R525:AD527">
    <cfRule type="cellIs" dxfId="26" priority="2661" operator="between">
      <formula>28.5</formula>
      <formula>29.999</formula>
    </cfRule>
  </conditionalFormatting>
  <conditionalFormatting sqref="R525:AD527">
    <cfRule type="cellIs" dxfId="128" priority="2662" operator="between">
      <formula>30</formula>
      <formula>31.499</formula>
    </cfRule>
  </conditionalFormatting>
  <conditionalFormatting sqref="R525:AD527">
    <cfRule type="cellIs" dxfId="25" priority="2663" operator="between">
      <formula>31.5</formula>
      <formula>32.999</formula>
    </cfRule>
  </conditionalFormatting>
  <conditionalFormatting sqref="R525:AD527">
    <cfRule type="cellIs" dxfId="129" priority="2664" operator="between">
      <formula>33</formula>
      <formula>34.499</formula>
    </cfRule>
  </conditionalFormatting>
  <conditionalFormatting sqref="R525:AD527">
    <cfRule type="cellIs" dxfId="130" priority="2665" operator="between">
      <formula>34.5</formula>
      <formula>35.999</formula>
    </cfRule>
  </conditionalFormatting>
  <conditionalFormatting sqref="R525:AD527">
    <cfRule type="cellIs" dxfId="23" priority="2666" operator="between">
      <formula>36</formula>
      <formula>37.499</formula>
    </cfRule>
  </conditionalFormatting>
  <conditionalFormatting sqref="R525:AD527">
    <cfRule type="cellIs" dxfId="131" priority="2667" operator="between">
      <formula>37.5</formula>
      <formula>38.999</formula>
    </cfRule>
  </conditionalFormatting>
  <conditionalFormatting sqref="R525:AD527">
    <cfRule type="cellIs" dxfId="132" priority="2668" operator="between">
      <formula>39</formula>
      <formula>40.499</formula>
    </cfRule>
  </conditionalFormatting>
  <conditionalFormatting sqref="R525:AD527">
    <cfRule type="cellIs" dxfId="133" priority="2669" operator="between">
      <formula>40.5</formula>
      <formula>41.999</formula>
    </cfRule>
  </conditionalFormatting>
  <conditionalFormatting sqref="R525:AD527">
    <cfRule type="cellIs" dxfId="134" priority="2670" operator="between">
      <formula>42</formula>
      <formula>43.499</formula>
    </cfRule>
  </conditionalFormatting>
  <conditionalFormatting sqref="R525:AD527">
    <cfRule type="cellIs" dxfId="135" priority="2671" operator="between">
      <formula>43.5</formula>
      <formula>44.999</formula>
    </cfRule>
  </conditionalFormatting>
  <conditionalFormatting sqref="R525:AD527">
    <cfRule type="cellIs" dxfId="136" priority="2672" operator="between">
      <formula>45</formula>
      <formula>46.499</formula>
    </cfRule>
  </conditionalFormatting>
  <conditionalFormatting sqref="R525:AD527">
    <cfRule type="cellIs" dxfId="137" priority="2673" operator="between">
      <formula>46.5</formula>
      <formula>47.999</formula>
    </cfRule>
  </conditionalFormatting>
  <conditionalFormatting sqref="R525:AD527">
    <cfRule type="cellIs" dxfId="17" priority="2674" operator="between">
      <formula>48</formula>
      <formula>49.499</formula>
    </cfRule>
  </conditionalFormatting>
  <conditionalFormatting sqref="R525:AD527">
    <cfRule type="cellIs" dxfId="138" priority="2675" operator="between">
      <formula>49.5</formula>
      <formula>50.999</formula>
    </cfRule>
  </conditionalFormatting>
  <conditionalFormatting sqref="R525:AD527">
    <cfRule type="cellIs" dxfId="139" priority="2676" operator="between">
      <formula>51</formula>
      <formula>52.499</formula>
    </cfRule>
  </conditionalFormatting>
  <conditionalFormatting sqref="R525:AD527">
    <cfRule type="cellIs" dxfId="140" priority="2677" operator="between">
      <formula>52.5</formula>
      <formula>53.999</formula>
    </cfRule>
  </conditionalFormatting>
  <conditionalFormatting sqref="R525:AD527">
    <cfRule type="cellIs" dxfId="141" priority="2678" operator="between">
      <formula>54</formula>
      <formula>55.499</formula>
    </cfRule>
  </conditionalFormatting>
  <conditionalFormatting sqref="R525:AD527">
    <cfRule type="cellIs" dxfId="16" priority="2679" operator="between">
      <formula>-60</formula>
      <formula>-273</formula>
    </cfRule>
  </conditionalFormatting>
  <conditionalFormatting sqref="R401:AD524">
    <cfRule type="cellIs" dxfId="51" priority="2680" operator="between">
      <formula>-273</formula>
      <formula>-88.5001</formula>
    </cfRule>
  </conditionalFormatting>
  <conditionalFormatting sqref="R401:AD524">
    <cfRule type="cellIs" dxfId="16" priority="2681" operator="between">
      <formula>-29.9999</formula>
      <formula>-0.001</formula>
    </cfRule>
  </conditionalFormatting>
  <conditionalFormatting sqref="R401:AD524">
    <cfRule type="cellIs" dxfId="16" priority="2682" operator="between">
      <formula>36</formula>
      <formula>100</formula>
    </cfRule>
  </conditionalFormatting>
  <conditionalFormatting sqref="R401:AD524">
    <cfRule type="cellIs" dxfId="52" priority="2683" operator="between">
      <formula>55.5</formula>
      <formula>100</formula>
    </cfRule>
  </conditionalFormatting>
  <conditionalFormatting sqref="R401:AD524">
    <cfRule type="cellIs" dxfId="53" priority="2684" operator="between">
      <formula>-88.5</formula>
      <formula>-87.001</formula>
    </cfRule>
  </conditionalFormatting>
  <conditionalFormatting sqref="R401:AD524">
    <cfRule type="cellIs" dxfId="54" priority="2685" operator="between">
      <formula>-87</formula>
      <formula>-85.501</formula>
    </cfRule>
  </conditionalFormatting>
  <conditionalFormatting sqref="R401:AD524">
    <cfRule type="cellIs" dxfId="55" priority="2686" operator="between">
      <formula>-85.5</formula>
      <formula>-84.001</formula>
    </cfRule>
  </conditionalFormatting>
  <conditionalFormatting sqref="R401:AD524">
    <cfRule type="cellIs" dxfId="56" priority="2687" operator="between">
      <formula>-84</formula>
      <formula>-82.501</formula>
    </cfRule>
  </conditionalFormatting>
  <conditionalFormatting sqref="R401:AD524">
    <cfRule type="cellIs" dxfId="57" priority="2688" operator="between">
      <formula>-82.5</formula>
      <formula>-81.001</formula>
    </cfRule>
  </conditionalFormatting>
  <conditionalFormatting sqref="R401:AD524">
    <cfRule type="cellIs" dxfId="58" priority="2689" operator="between">
      <formula>-81</formula>
      <formula>-79.5</formula>
    </cfRule>
  </conditionalFormatting>
  <conditionalFormatting sqref="R401:AD524">
    <cfRule type="cellIs" dxfId="59" priority="2690" operator="between">
      <formula>-79.5</formula>
      <formula>-78.001</formula>
    </cfRule>
  </conditionalFormatting>
  <conditionalFormatting sqref="R401:AD524">
    <cfRule type="cellIs" dxfId="60" priority="2691" operator="between">
      <formula>-78</formula>
      <formula>-76.5</formula>
    </cfRule>
  </conditionalFormatting>
  <conditionalFormatting sqref="R401:AD524">
    <cfRule type="cellIs" dxfId="61" priority="2692" operator="between">
      <formula>-76.5</formula>
      <formula>-75.001</formula>
    </cfRule>
  </conditionalFormatting>
  <conditionalFormatting sqref="R401:AD524">
    <cfRule type="cellIs" dxfId="62" priority="2693" operator="between">
      <formula>-75</formula>
      <formula>-73.501</formula>
    </cfRule>
  </conditionalFormatting>
  <conditionalFormatting sqref="R401:AD524">
    <cfRule type="cellIs" dxfId="63" priority="2694" operator="between">
      <formula>-73.5</formula>
      <formula>-72</formula>
    </cfRule>
  </conditionalFormatting>
  <conditionalFormatting sqref="R401:AD524">
    <cfRule type="cellIs" dxfId="64" priority="2695" operator="between">
      <formula>-72</formula>
      <formula>-70.501</formula>
    </cfRule>
  </conditionalFormatting>
  <conditionalFormatting sqref="R401:AD524">
    <cfRule type="cellIs" dxfId="65" priority="2696" operator="between">
      <formula>-70.5</formula>
      <formula>-69.001</formula>
    </cfRule>
  </conditionalFormatting>
  <conditionalFormatting sqref="R401:AD524">
    <cfRule type="cellIs" dxfId="66" priority="2697" operator="between">
      <formula>-69</formula>
      <formula>-67.501</formula>
    </cfRule>
  </conditionalFormatting>
  <conditionalFormatting sqref="R401:AD524">
    <cfRule type="cellIs" dxfId="67" priority="2698" operator="between">
      <formula>-67.5</formula>
      <formula>-66.001</formula>
    </cfRule>
  </conditionalFormatting>
  <conditionalFormatting sqref="R401:AD524">
    <cfRule type="cellIs" dxfId="68" priority="2699" operator="between">
      <formula>-66</formula>
      <formula>-64.501</formula>
    </cfRule>
  </conditionalFormatting>
  <conditionalFormatting sqref="R401:AD524">
    <cfRule type="cellIs" dxfId="69" priority="2700" operator="between">
      <formula>-64.5</formula>
      <formula>-63.001</formula>
    </cfRule>
  </conditionalFormatting>
  <conditionalFormatting sqref="R401:AD524">
    <cfRule type="cellIs" dxfId="70" priority="2701" operator="between">
      <formula>-63</formula>
      <formula>-61.501</formula>
    </cfRule>
  </conditionalFormatting>
  <conditionalFormatting sqref="R401:AD524">
    <cfRule type="cellIs" dxfId="71" priority="2702" operator="between">
      <formula>-61.5</formula>
      <formula>-60.001</formula>
    </cfRule>
  </conditionalFormatting>
  <conditionalFormatting sqref="R401:AD524">
    <cfRule type="cellIs" dxfId="72" priority="2703" operator="between">
      <formula>-60</formula>
      <formula>-58.501</formula>
    </cfRule>
  </conditionalFormatting>
  <conditionalFormatting sqref="R401:AD524">
    <cfRule type="cellIs" dxfId="73" priority="2704" operator="between">
      <formula>-58.5</formula>
      <formula>-57.001</formula>
    </cfRule>
  </conditionalFormatting>
  <conditionalFormatting sqref="R401:AD524">
    <cfRule type="cellIs" dxfId="74" priority="2705" operator="between">
      <formula>-57</formula>
      <formula>-55.501</formula>
    </cfRule>
  </conditionalFormatting>
  <conditionalFormatting sqref="R401:AD524">
    <cfRule type="cellIs" dxfId="75" priority="2706" operator="between">
      <formula>-55.5</formula>
      <formula>-54.001</formula>
    </cfRule>
  </conditionalFormatting>
  <conditionalFormatting sqref="R401:AD524">
    <cfRule type="cellIs" dxfId="76" priority="2707" operator="between">
      <formula>-54</formula>
      <formula>-52.501</formula>
    </cfRule>
  </conditionalFormatting>
  <conditionalFormatting sqref="R401:AD524">
    <cfRule type="cellIs" dxfId="77" priority="2708" operator="between">
      <formula>-52.5</formula>
      <formula>-51.001</formula>
    </cfRule>
  </conditionalFormatting>
  <conditionalFormatting sqref="R401:AD524">
    <cfRule type="cellIs" dxfId="78" priority="2709" operator="between">
      <formula>-51</formula>
      <formula>-49.501</formula>
    </cfRule>
  </conditionalFormatting>
  <conditionalFormatting sqref="R401:AD524">
    <cfRule type="cellIs" dxfId="79" priority="2710" operator="between">
      <formula>-49.5</formula>
      <formula>-48.001</formula>
    </cfRule>
  </conditionalFormatting>
  <conditionalFormatting sqref="R401:AD524">
    <cfRule type="cellIs" dxfId="80" priority="2711" operator="between">
      <formula>-48</formula>
      <formula>-46.501</formula>
    </cfRule>
  </conditionalFormatting>
  <conditionalFormatting sqref="R401:AD524">
    <cfRule type="cellIs" dxfId="81" priority="2712" operator="between">
      <formula>-46.5</formula>
      <formula>-45.001</formula>
    </cfRule>
  </conditionalFormatting>
  <conditionalFormatting sqref="R401:AD524">
    <cfRule type="cellIs" dxfId="82" priority="2713" operator="between">
      <formula>-45</formula>
      <formula>-43.501</formula>
    </cfRule>
  </conditionalFormatting>
  <conditionalFormatting sqref="R401:AD524">
    <cfRule type="cellIs" dxfId="83" priority="2714" operator="between">
      <formula>-37.5</formula>
      <formula>-36.001</formula>
    </cfRule>
  </conditionalFormatting>
  <conditionalFormatting sqref="R401:AD524">
    <cfRule type="cellIs" dxfId="84" priority="2715" operator="between">
      <formula>-43.5</formula>
      <formula>-42.001</formula>
    </cfRule>
  </conditionalFormatting>
  <conditionalFormatting sqref="R401:AD524">
    <cfRule type="cellIs" dxfId="85" priority="2716" operator="between">
      <formula>-42</formula>
      <formula>-40.501</formula>
    </cfRule>
  </conditionalFormatting>
  <conditionalFormatting sqref="R401:AD524">
    <cfRule type="cellIs" dxfId="86" priority="2717" operator="between">
      <formula>-40.5</formula>
      <formula>-39.001</formula>
    </cfRule>
  </conditionalFormatting>
  <conditionalFormatting sqref="R401:AD524">
    <cfRule type="cellIs" dxfId="87" priority="2718" operator="between">
      <formula>-39</formula>
      <formula>-37.501</formula>
    </cfRule>
  </conditionalFormatting>
  <conditionalFormatting sqref="R401:AD524">
    <cfRule type="cellIs" dxfId="88" priority="2719" operator="between">
      <formula>-36</formula>
      <formula>-34.501</formula>
    </cfRule>
  </conditionalFormatting>
  <conditionalFormatting sqref="R401:AD524">
    <cfRule type="cellIs" dxfId="89" priority="2720" operator="between">
      <formula>-34.5</formula>
      <formula>-33.001</formula>
    </cfRule>
  </conditionalFormatting>
  <conditionalFormatting sqref="R401:AD524">
    <cfRule type="cellIs" dxfId="90" priority="2721" operator="between">
      <formula>-33</formula>
      <formula>-31.501</formula>
    </cfRule>
  </conditionalFormatting>
  <conditionalFormatting sqref="R401:AD524">
    <cfRule type="cellIs" dxfId="91" priority="2722" operator="between">
      <formula>-31.5</formula>
      <formula>-30.001</formula>
    </cfRule>
  </conditionalFormatting>
  <conditionalFormatting sqref="R401:AD524">
    <cfRule type="cellIs" dxfId="92" priority="2723" operator="between">
      <formula>-30</formula>
      <formula>-28.501</formula>
    </cfRule>
  </conditionalFormatting>
  <conditionalFormatting sqref="R401:AD524">
    <cfRule type="cellIs" dxfId="93" priority="2724" operator="between">
      <formula>-28.5</formula>
      <formula>-27.001</formula>
    </cfRule>
  </conditionalFormatting>
  <conditionalFormatting sqref="R401:AD524">
    <cfRule type="cellIs" dxfId="94" priority="2725" operator="between">
      <formula>-27</formula>
      <formula>-25.501</formula>
    </cfRule>
  </conditionalFormatting>
  <conditionalFormatting sqref="R401:AD524">
    <cfRule type="cellIs" dxfId="95" priority="2726" operator="between">
      <formula>-25.5</formula>
      <formula>-24.001</formula>
    </cfRule>
  </conditionalFormatting>
  <conditionalFormatting sqref="R401:AD524">
    <cfRule type="cellIs" dxfId="96" priority="2727" operator="between">
      <formula>-24</formula>
      <formula>-22.501</formula>
    </cfRule>
  </conditionalFormatting>
  <conditionalFormatting sqref="R401:AD524">
    <cfRule type="cellIs" dxfId="97" priority="2728" operator="between">
      <formula>-22.5</formula>
      <formula>-21.001</formula>
    </cfRule>
  </conditionalFormatting>
  <conditionalFormatting sqref="R401:AD524">
    <cfRule type="cellIs" dxfId="98" priority="2729" operator="between">
      <formula>-21</formula>
      <formula>-19.501</formula>
    </cfRule>
  </conditionalFormatting>
  <conditionalFormatting sqref="R401:AD524">
    <cfRule type="cellIs" dxfId="99" priority="2730" operator="between">
      <formula>-19.5</formula>
      <formula>-18.001</formula>
    </cfRule>
  </conditionalFormatting>
  <conditionalFormatting sqref="R401:AD524">
    <cfRule type="cellIs" dxfId="100" priority="2731" operator="between">
      <formula>-18</formula>
      <formula>-16.501</formula>
    </cfRule>
  </conditionalFormatting>
  <conditionalFormatting sqref="R401:AD524">
    <cfRule type="cellIs" dxfId="43" priority="2732" operator="between">
      <formula>-16.5</formula>
      <formula>-15.001</formula>
    </cfRule>
  </conditionalFormatting>
  <conditionalFormatting sqref="R401:AD524">
    <cfRule type="cellIs" dxfId="101" priority="2733" operator="between">
      <formula>-15</formula>
      <formula>-13.501</formula>
    </cfRule>
  </conditionalFormatting>
  <conditionalFormatting sqref="R401:AD524">
    <cfRule type="cellIs" dxfId="102" priority="2734" operator="between">
      <formula>-13.5</formula>
      <formula>-12.001</formula>
    </cfRule>
  </conditionalFormatting>
  <conditionalFormatting sqref="R401:AD524">
    <cfRule type="cellIs" dxfId="103" priority="2735" operator="between">
      <formula>-12</formula>
      <formula>-10.501</formula>
    </cfRule>
  </conditionalFormatting>
  <conditionalFormatting sqref="R401:AD524">
    <cfRule type="cellIs" dxfId="104" priority="2736" operator="between">
      <formula>-10.5</formula>
      <formula>-9.001</formula>
    </cfRule>
  </conditionalFormatting>
  <conditionalFormatting sqref="R401:AD524">
    <cfRule type="cellIs" dxfId="105" priority="2737" operator="between">
      <formula>-9</formula>
      <formula>-7.501</formula>
    </cfRule>
  </conditionalFormatting>
  <conditionalFormatting sqref="R401:AD524">
    <cfRule type="cellIs" dxfId="106" priority="2738" operator="between">
      <formula>-7.5</formula>
      <formula>-6.001</formula>
    </cfRule>
  </conditionalFormatting>
  <conditionalFormatting sqref="R401:AD524">
    <cfRule type="cellIs" dxfId="107" priority="2739" operator="between">
      <formula>-6</formula>
      <formula>-4.501</formula>
    </cfRule>
  </conditionalFormatting>
  <conditionalFormatting sqref="R401:AD524">
    <cfRule type="cellIs" dxfId="108" priority="2740" operator="between">
      <formula>-4.5</formula>
      <formula>-3.001</formula>
    </cfRule>
  </conditionalFormatting>
  <conditionalFormatting sqref="R401:AD524">
    <cfRule type="cellIs" dxfId="109" priority="2741" operator="between">
      <formula>-3</formula>
      <formula>-1.501</formula>
    </cfRule>
  </conditionalFormatting>
  <conditionalFormatting sqref="R401:AD524">
    <cfRule type="cellIs" dxfId="110" priority="2742" operator="between">
      <formula>-1.5</formula>
      <formula>-0.001</formula>
    </cfRule>
  </conditionalFormatting>
  <conditionalFormatting sqref="R401:AD524">
    <cfRule type="cellIs" dxfId="111" priority="2743" operator="between">
      <formula>0</formula>
      <formula>1.499</formula>
    </cfRule>
  </conditionalFormatting>
  <conditionalFormatting sqref="R401:AD524">
    <cfRule type="cellIs" dxfId="112" priority="2744" operator="between">
      <formula>1.5</formula>
      <formula>2.999</formula>
    </cfRule>
  </conditionalFormatting>
  <conditionalFormatting sqref="R401:AD524">
    <cfRule type="cellIs" dxfId="113" priority="2745" operator="between">
      <formula>3</formula>
      <formula>4.499</formula>
    </cfRule>
  </conditionalFormatting>
  <conditionalFormatting sqref="R401:AD524">
    <cfRule type="cellIs" dxfId="114" priority="2746" operator="between">
      <formula>4.5</formula>
      <formula>5.999</formula>
    </cfRule>
  </conditionalFormatting>
  <conditionalFormatting sqref="R401:AD524">
    <cfRule type="cellIs" dxfId="115" priority="2747" operator="between">
      <formula>6</formula>
      <formula>7.499</formula>
    </cfRule>
  </conditionalFormatting>
  <conditionalFormatting sqref="R401:AD524">
    <cfRule type="cellIs" dxfId="116" priority="2748" operator="between">
      <formula>7.5</formula>
      <formula>8.999</formula>
    </cfRule>
  </conditionalFormatting>
  <conditionalFormatting sqref="R401:AD524">
    <cfRule type="cellIs" dxfId="117" priority="2749" operator="between">
      <formula>9</formula>
      <formula>10.499</formula>
    </cfRule>
  </conditionalFormatting>
  <conditionalFormatting sqref="R401:AD524">
    <cfRule type="cellIs" dxfId="118" priority="2750" operator="between">
      <formula>10.5</formula>
      <formula>11.999</formula>
    </cfRule>
  </conditionalFormatting>
  <conditionalFormatting sqref="R401:AD524">
    <cfRule type="cellIs" dxfId="119" priority="2751" operator="between">
      <formula>12</formula>
      <formula>13.499</formula>
    </cfRule>
  </conditionalFormatting>
  <conditionalFormatting sqref="R401:AD524">
    <cfRule type="cellIs" dxfId="120" priority="2752" operator="between">
      <formula>13.5</formula>
      <formula>14.999</formula>
    </cfRule>
  </conditionalFormatting>
  <conditionalFormatting sqref="R401:AD524">
    <cfRule type="cellIs" dxfId="121" priority="2753" operator="between">
      <formula>15</formula>
      <formula>16.499</formula>
    </cfRule>
  </conditionalFormatting>
  <conditionalFormatting sqref="R401:AD524">
    <cfRule type="cellIs" dxfId="122" priority="2754" operator="between">
      <formula>16.5</formula>
      <formula>17.999</formula>
    </cfRule>
  </conditionalFormatting>
  <conditionalFormatting sqref="R401:AD524">
    <cfRule type="cellIs" dxfId="123" priority="2755" operator="between">
      <formula>18</formula>
      <formula>19.499</formula>
    </cfRule>
  </conditionalFormatting>
  <conditionalFormatting sqref="R401:AD524">
    <cfRule type="cellIs" dxfId="29" priority="2756" operator="between">
      <formula>19.5</formula>
      <formula>20.999</formula>
    </cfRule>
  </conditionalFormatting>
  <conditionalFormatting sqref="R401:AD524">
    <cfRule type="cellIs" dxfId="124" priority="2757" operator="between">
      <formula>21</formula>
      <formula>22.5</formula>
    </cfRule>
  </conditionalFormatting>
  <conditionalFormatting sqref="R401:AD524">
    <cfRule type="cellIs" dxfId="125" priority="2758" operator="between">
      <formula>22.5</formula>
      <formula>23.999</formula>
    </cfRule>
  </conditionalFormatting>
  <conditionalFormatting sqref="R401:AD524">
    <cfRule type="cellIs" dxfId="126" priority="2759" operator="between">
      <formula>24</formula>
      <formula>25.499</formula>
    </cfRule>
  </conditionalFormatting>
  <conditionalFormatting sqref="R401:AD524">
    <cfRule type="cellIs" dxfId="27" priority="2760" operator="between">
      <formula>25.5</formula>
      <formula>26.999</formula>
    </cfRule>
  </conditionalFormatting>
  <conditionalFormatting sqref="R401:AD524">
    <cfRule type="cellIs" dxfId="127" priority="2761" operator="between">
      <formula>27</formula>
      <formula>28.499</formula>
    </cfRule>
  </conditionalFormatting>
  <conditionalFormatting sqref="R401:AD524">
    <cfRule type="cellIs" dxfId="26" priority="2762" operator="between">
      <formula>28.5</formula>
      <formula>29.999</formula>
    </cfRule>
  </conditionalFormatting>
  <conditionalFormatting sqref="R401:AD524">
    <cfRule type="cellIs" dxfId="128" priority="2763" operator="between">
      <formula>30</formula>
      <formula>31.499</formula>
    </cfRule>
  </conditionalFormatting>
  <conditionalFormatting sqref="R401:AD524">
    <cfRule type="cellIs" dxfId="25" priority="2764" operator="between">
      <formula>31.5</formula>
      <formula>32.999</formula>
    </cfRule>
  </conditionalFormatting>
  <conditionalFormatting sqref="R401:AD524">
    <cfRule type="cellIs" dxfId="129" priority="2765" operator="between">
      <formula>33</formula>
      <formula>34.499</formula>
    </cfRule>
  </conditionalFormatting>
  <conditionalFormatting sqref="R401:AD524">
    <cfRule type="cellIs" dxfId="130" priority="2766" operator="between">
      <formula>34.5</formula>
      <formula>35.999</formula>
    </cfRule>
  </conditionalFormatting>
  <conditionalFormatting sqref="R401:AD524">
    <cfRule type="cellIs" dxfId="23" priority="2767" operator="between">
      <formula>36</formula>
      <formula>37.499</formula>
    </cfRule>
  </conditionalFormatting>
  <conditionalFormatting sqref="R401:AD524">
    <cfRule type="cellIs" dxfId="131" priority="2768" operator="between">
      <formula>37.5</formula>
      <formula>38.999</formula>
    </cfRule>
  </conditionalFormatting>
  <conditionalFormatting sqref="R401:AD524">
    <cfRule type="cellIs" dxfId="132" priority="2769" operator="between">
      <formula>39</formula>
      <formula>40.499</formula>
    </cfRule>
  </conditionalFormatting>
  <conditionalFormatting sqref="R401:AD524">
    <cfRule type="cellIs" dxfId="133" priority="2770" operator="between">
      <formula>40.5</formula>
      <formula>41.999</formula>
    </cfRule>
  </conditionalFormatting>
  <conditionalFormatting sqref="R401:AD524">
    <cfRule type="cellIs" dxfId="134" priority="2771" operator="between">
      <formula>42</formula>
      <formula>43.499</formula>
    </cfRule>
  </conditionalFormatting>
  <conditionalFormatting sqref="R401:AD524">
    <cfRule type="cellIs" dxfId="135" priority="2772" operator="between">
      <formula>43.5</formula>
      <formula>44.999</formula>
    </cfRule>
  </conditionalFormatting>
  <conditionalFormatting sqref="R401:AD524">
    <cfRule type="cellIs" dxfId="136" priority="2773" operator="between">
      <formula>45</formula>
      <formula>46.499</formula>
    </cfRule>
  </conditionalFormatting>
  <conditionalFormatting sqref="R401:AD524">
    <cfRule type="cellIs" dxfId="137" priority="2774" operator="between">
      <formula>46.5</formula>
      <formula>47.999</formula>
    </cfRule>
  </conditionalFormatting>
  <conditionalFormatting sqref="R401:AD524">
    <cfRule type="cellIs" dxfId="17" priority="2775" operator="between">
      <formula>48</formula>
      <formula>49.499</formula>
    </cfRule>
  </conditionalFormatting>
  <conditionalFormatting sqref="R401:AD524">
    <cfRule type="cellIs" dxfId="138" priority="2776" operator="between">
      <formula>49.5</formula>
      <formula>50.999</formula>
    </cfRule>
  </conditionalFormatting>
  <conditionalFormatting sqref="R401:AD524">
    <cfRule type="cellIs" dxfId="139" priority="2777" operator="between">
      <formula>51</formula>
      <formula>52.499</formula>
    </cfRule>
  </conditionalFormatting>
  <conditionalFormatting sqref="R401:AD524">
    <cfRule type="cellIs" dxfId="140" priority="2778" operator="between">
      <formula>52.5</formula>
      <formula>53.999</formula>
    </cfRule>
  </conditionalFormatting>
  <conditionalFormatting sqref="R401:AD524">
    <cfRule type="cellIs" dxfId="141" priority="2779" operator="between">
      <formula>54</formula>
      <formula>55.499</formula>
    </cfRule>
  </conditionalFormatting>
  <conditionalFormatting sqref="R401:AD524">
    <cfRule type="cellIs" dxfId="16" priority="2780" operator="between">
      <formula>-60</formula>
      <formula>-273</formula>
    </cfRule>
  </conditionalFormatting>
  <conditionalFormatting sqref="C399:O399">
    <cfRule type="cellIs" dxfId="51" priority="2781" operator="between">
      <formula>-273</formula>
      <formula>-88.5001</formula>
    </cfRule>
  </conditionalFormatting>
  <conditionalFormatting sqref="C399:O399">
    <cfRule type="cellIs" dxfId="16" priority="2782" operator="between">
      <formula>-29.9999</formula>
      <formula>-0.001</formula>
    </cfRule>
  </conditionalFormatting>
  <conditionalFormatting sqref="C399:O399">
    <cfRule type="cellIs" dxfId="16" priority="2783" operator="between">
      <formula>36</formula>
      <formula>100</formula>
    </cfRule>
  </conditionalFormatting>
  <conditionalFormatting sqref="C399:O399">
    <cfRule type="cellIs" dxfId="52" priority="2784" operator="between">
      <formula>55.5</formula>
      <formula>100</formula>
    </cfRule>
  </conditionalFormatting>
  <conditionalFormatting sqref="C399:O399">
    <cfRule type="cellIs" dxfId="53" priority="2785" operator="between">
      <formula>-88.5</formula>
      <formula>-87.001</formula>
    </cfRule>
  </conditionalFormatting>
  <conditionalFormatting sqref="C399:O399">
    <cfRule type="cellIs" dxfId="54" priority="2786" operator="between">
      <formula>-87</formula>
      <formula>-85.501</formula>
    </cfRule>
  </conditionalFormatting>
  <conditionalFormatting sqref="C399:O399">
    <cfRule type="cellIs" dxfId="55" priority="2787" operator="between">
      <formula>-85.5</formula>
      <formula>-84.001</formula>
    </cfRule>
  </conditionalFormatting>
  <conditionalFormatting sqref="C399:O399">
    <cfRule type="cellIs" dxfId="56" priority="2788" operator="between">
      <formula>-84</formula>
      <formula>-82.501</formula>
    </cfRule>
  </conditionalFormatting>
  <conditionalFormatting sqref="C399:O399">
    <cfRule type="cellIs" dxfId="57" priority="2789" operator="between">
      <formula>-82.5</formula>
      <formula>-81.001</formula>
    </cfRule>
  </conditionalFormatting>
  <conditionalFormatting sqref="C399:O399">
    <cfRule type="cellIs" dxfId="58" priority="2790" operator="between">
      <formula>-81</formula>
      <formula>-79.5</formula>
    </cfRule>
  </conditionalFormatting>
  <conditionalFormatting sqref="C399:O399">
    <cfRule type="cellIs" dxfId="59" priority="2791" operator="between">
      <formula>-79.5</formula>
      <formula>-78.001</formula>
    </cfRule>
  </conditionalFormatting>
  <conditionalFormatting sqref="C399:O399">
    <cfRule type="cellIs" dxfId="60" priority="2792" operator="between">
      <formula>-78</formula>
      <formula>-76.5</formula>
    </cfRule>
  </conditionalFormatting>
  <conditionalFormatting sqref="C399:O399">
    <cfRule type="cellIs" dxfId="61" priority="2793" operator="between">
      <formula>-76.5</formula>
      <formula>-75.001</formula>
    </cfRule>
  </conditionalFormatting>
  <conditionalFormatting sqref="C399:O399">
    <cfRule type="cellIs" dxfId="62" priority="2794" operator="between">
      <formula>-75</formula>
      <formula>-73.501</formula>
    </cfRule>
  </conditionalFormatting>
  <conditionalFormatting sqref="C399:O399">
    <cfRule type="cellIs" dxfId="63" priority="2795" operator="between">
      <formula>-73.5</formula>
      <formula>-72</formula>
    </cfRule>
  </conditionalFormatting>
  <conditionalFormatting sqref="C399:O399">
    <cfRule type="cellIs" dxfId="64" priority="2796" operator="between">
      <formula>-72</formula>
      <formula>-70.501</formula>
    </cfRule>
  </conditionalFormatting>
  <conditionalFormatting sqref="C399:O399">
    <cfRule type="cellIs" dxfId="65" priority="2797" operator="between">
      <formula>-70.5</formula>
      <formula>-69.001</formula>
    </cfRule>
  </conditionalFormatting>
  <conditionalFormatting sqref="C399:O399">
    <cfRule type="cellIs" dxfId="66" priority="2798" operator="between">
      <formula>-69</formula>
      <formula>-67.501</formula>
    </cfRule>
  </conditionalFormatting>
  <conditionalFormatting sqref="C399:O399">
    <cfRule type="cellIs" dxfId="67" priority="2799" operator="between">
      <formula>-67.5</formula>
      <formula>-66.001</formula>
    </cfRule>
  </conditionalFormatting>
  <conditionalFormatting sqref="C399:O399">
    <cfRule type="cellIs" dxfId="68" priority="2800" operator="between">
      <formula>-66</formula>
      <formula>-64.501</formula>
    </cfRule>
  </conditionalFormatting>
  <conditionalFormatting sqref="C399:O399">
    <cfRule type="cellIs" dxfId="69" priority="2801" operator="between">
      <formula>-64.5</formula>
      <formula>-63.001</formula>
    </cfRule>
  </conditionalFormatting>
  <conditionalFormatting sqref="C399:O399">
    <cfRule type="cellIs" dxfId="70" priority="2802" operator="between">
      <formula>-63</formula>
      <formula>-61.501</formula>
    </cfRule>
  </conditionalFormatting>
  <conditionalFormatting sqref="C399:O399">
    <cfRule type="cellIs" dxfId="71" priority="2803" operator="between">
      <formula>-61.5</formula>
      <formula>-60.001</formula>
    </cfRule>
  </conditionalFormatting>
  <conditionalFormatting sqref="C399:O399">
    <cfRule type="cellIs" dxfId="72" priority="2804" operator="between">
      <formula>-60</formula>
      <formula>-58.501</formula>
    </cfRule>
  </conditionalFormatting>
  <conditionalFormatting sqref="C399:O399">
    <cfRule type="cellIs" dxfId="73" priority="2805" operator="between">
      <formula>-58.5</formula>
      <formula>-57.001</formula>
    </cfRule>
  </conditionalFormatting>
  <conditionalFormatting sqref="C399:O399">
    <cfRule type="cellIs" dxfId="74" priority="2806" operator="between">
      <formula>-57</formula>
      <formula>-55.501</formula>
    </cfRule>
  </conditionalFormatting>
  <conditionalFormatting sqref="C399:O399">
    <cfRule type="cellIs" dxfId="75" priority="2807" operator="between">
      <formula>-55.5</formula>
      <formula>-54.001</formula>
    </cfRule>
  </conditionalFormatting>
  <conditionalFormatting sqref="C399:O399">
    <cfRule type="cellIs" dxfId="76" priority="2808" operator="between">
      <formula>-54</formula>
      <formula>-52.501</formula>
    </cfRule>
  </conditionalFormatting>
  <conditionalFormatting sqref="C399:O399">
    <cfRule type="cellIs" dxfId="77" priority="2809" operator="between">
      <formula>-52.5</formula>
      <formula>-51.001</formula>
    </cfRule>
  </conditionalFormatting>
  <conditionalFormatting sqref="C399:O399">
    <cfRule type="cellIs" dxfId="78" priority="2810" operator="between">
      <formula>-51</formula>
      <formula>-49.501</formula>
    </cfRule>
  </conditionalFormatting>
  <conditionalFormatting sqref="C399:O399">
    <cfRule type="cellIs" dxfId="79" priority="2811" operator="between">
      <formula>-49.5</formula>
      <formula>-48.001</formula>
    </cfRule>
  </conditionalFormatting>
  <conditionalFormatting sqref="C399:O399">
    <cfRule type="cellIs" dxfId="80" priority="2812" operator="between">
      <formula>-48</formula>
      <formula>-46.501</formula>
    </cfRule>
  </conditionalFormatting>
  <conditionalFormatting sqref="C399:O399">
    <cfRule type="cellIs" dxfId="81" priority="2813" operator="between">
      <formula>-46.5</formula>
      <formula>-45.001</formula>
    </cfRule>
  </conditionalFormatting>
  <conditionalFormatting sqref="C399:O399">
    <cfRule type="cellIs" dxfId="82" priority="2814" operator="between">
      <formula>-45</formula>
      <formula>-43.501</formula>
    </cfRule>
  </conditionalFormatting>
  <conditionalFormatting sqref="C399:O399">
    <cfRule type="cellIs" dxfId="83" priority="2815" operator="between">
      <formula>-37.5</formula>
      <formula>-36.001</formula>
    </cfRule>
  </conditionalFormatting>
  <conditionalFormatting sqref="C399:O399">
    <cfRule type="cellIs" dxfId="84" priority="2816" operator="between">
      <formula>-43.5</formula>
      <formula>-42.001</formula>
    </cfRule>
  </conditionalFormatting>
  <conditionalFormatting sqref="C399:O399">
    <cfRule type="cellIs" dxfId="85" priority="2817" operator="between">
      <formula>-42</formula>
      <formula>-40.501</formula>
    </cfRule>
  </conditionalFormatting>
  <conditionalFormatting sqref="C399:O399">
    <cfRule type="cellIs" dxfId="86" priority="2818" operator="between">
      <formula>-40.5</formula>
      <formula>-39.001</formula>
    </cfRule>
  </conditionalFormatting>
  <conditionalFormatting sqref="C399:O399">
    <cfRule type="cellIs" dxfId="87" priority="2819" operator="between">
      <formula>-39</formula>
      <formula>-37.501</formula>
    </cfRule>
  </conditionalFormatting>
  <conditionalFormatting sqref="C399:O399">
    <cfRule type="cellIs" dxfId="88" priority="2820" operator="between">
      <formula>-36</formula>
      <formula>-34.501</formula>
    </cfRule>
  </conditionalFormatting>
  <conditionalFormatting sqref="C399:O399">
    <cfRule type="cellIs" dxfId="89" priority="2821" operator="between">
      <formula>-34.5</formula>
      <formula>-33.001</formula>
    </cfRule>
  </conditionalFormatting>
  <conditionalFormatting sqref="C399:O399">
    <cfRule type="cellIs" dxfId="90" priority="2822" operator="between">
      <formula>-33</formula>
      <formula>-31.501</formula>
    </cfRule>
  </conditionalFormatting>
  <conditionalFormatting sqref="C399:O399">
    <cfRule type="cellIs" dxfId="91" priority="2823" operator="between">
      <formula>-31.5</formula>
      <formula>-30.001</formula>
    </cfRule>
  </conditionalFormatting>
  <conditionalFormatting sqref="C399:O399">
    <cfRule type="cellIs" dxfId="92" priority="2824" operator="between">
      <formula>-30</formula>
      <formula>-28.501</formula>
    </cfRule>
  </conditionalFormatting>
  <conditionalFormatting sqref="C399:O399">
    <cfRule type="cellIs" dxfId="93" priority="2825" operator="between">
      <formula>-28.5</formula>
      <formula>-27.001</formula>
    </cfRule>
  </conditionalFormatting>
  <conditionalFormatting sqref="C399:O399">
    <cfRule type="cellIs" dxfId="94" priority="2826" operator="between">
      <formula>-27</formula>
      <formula>-25.501</formula>
    </cfRule>
  </conditionalFormatting>
  <conditionalFormatting sqref="C399:O399">
    <cfRule type="cellIs" dxfId="95" priority="2827" operator="between">
      <formula>-25.5</formula>
      <formula>-24.001</formula>
    </cfRule>
  </conditionalFormatting>
  <conditionalFormatting sqref="C399:O399">
    <cfRule type="cellIs" dxfId="96" priority="2828" operator="between">
      <formula>-24</formula>
      <formula>-22.501</formula>
    </cfRule>
  </conditionalFormatting>
  <conditionalFormatting sqref="C399:O399">
    <cfRule type="cellIs" dxfId="97" priority="2829" operator="between">
      <formula>-22.5</formula>
      <formula>-21.001</formula>
    </cfRule>
  </conditionalFormatting>
  <conditionalFormatting sqref="C399:O399">
    <cfRule type="cellIs" dxfId="98" priority="2830" operator="between">
      <formula>-21</formula>
      <formula>-19.501</formula>
    </cfRule>
  </conditionalFormatting>
  <conditionalFormatting sqref="C399:O399">
    <cfRule type="cellIs" dxfId="99" priority="2831" operator="between">
      <formula>-19.5</formula>
      <formula>-18.001</formula>
    </cfRule>
  </conditionalFormatting>
  <conditionalFormatting sqref="C399:O399">
    <cfRule type="cellIs" dxfId="100" priority="2832" operator="between">
      <formula>-18</formula>
      <formula>-16.501</formula>
    </cfRule>
  </conditionalFormatting>
  <conditionalFormatting sqref="C399:O399">
    <cfRule type="cellIs" dxfId="43" priority="2833" operator="between">
      <formula>-16.5</formula>
      <formula>-15.001</formula>
    </cfRule>
  </conditionalFormatting>
  <conditionalFormatting sqref="C399:O399">
    <cfRule type="cellIs" dxfId="101" priority="2834" operator="between">
      <formula>-15</formula>
      <formula>-13.501</formula>
    </cfRule>
  </conditionalFormatting>
  <conditionalFormatting sqref="C399:O399">
    <cfRule type="cellIs" dxfId="102" priority="2835" operator="between">
      <formula>-13.5</formula>
      <formula>-12.001</formula>
    </cfRule>
  </conditionalFormatting>
  <conditionalFormatting sqref="C399:O399">
    <cfRule type="cellIs" dxfId="103" priority="2836" operator="between">
      <formula>-12</formula>
      <formula>-10.501</formula>
    </cfRule>
  </conditionalFormatting>
  <conditionalFormatting sqref="C399:O399">
    <cfRule type="cellIs" dxfId="104" priority="2837" operator="between">
      <formula>-10.5</formula>
      <formula>-9.001</formula>
    </cfRule>
  </conditionalFormatting>
  <conditionalFormatting sqref="C399:O399">
    <cfRule type="cellIs" dxfId="105" priority="2838" operator="between">
      <formula>-9</formula>
      <formula>-7.501</formula>
    </cfRule>
  </conditionalFormatting>
  <conditionalFormatting sqref="C399:O399">
    <cfRule type="cellIs" dxfId="106" priority="2839" operator="between">
      <formula>-7.5</formula>
      <formula>-6.001</formula>
    </cfRule>
  </conditionalFormatting>
  <conditionalFormatting sqref="C399:O399">
    <cfRule type="cellIs" dxfId="107" priority="2840" operator="between">
      <formula>-6</formula>
      <formula>-4.501</formula>
    </cfRule>
  </conditionalFormatting>
  <conditionalFormatting sqref="C399:O399">
    <cfRule type="cellIs" dxfId="108" priority="2841" operator="between">
      <formula>-4.5</formula>
      <formula>-3.001</formula>
    </cfRule>
  </conditionalFormatting>
  <conditionalFormatting sqref="C399:O399">
    <cfRule type="cellIs" dxfId="109" priority="2842" operator="between">
      <formula>-3</formula>
      <formula>-1.501</formula>
    </cfRule>
  </conditionalFormatting>
  <conditionalFormatting sqref="C399:O399">
    <cfRule type="cellIs" dxfId="110" priority="2843" operator="between">
      <formula>-1.5</formula>
      <formula>-0.001</formula>
    </cfRule>
  </conditionalFormatting>
  <conditionalFormatting sqref="C399:O399">
    <cfRule type="cellIs" dxfId="111" priority="2844" operator="between">
      <formula>0</formula>
      <formula>1.499</formula>
    </cfRule>
  </conditionalFormatting>
  <conditionalFormatting sqref="C399:O399">
    <cfRule type="cellIs" dxfId="112" priority="2845" operator="between">
      <formula>1.5</formula>
      <formula>2.999</formula>
    </cfRule>
  </conditionalFormatting>
  <conditionalFormatting sqref="C399:O399">
    <cfRule type="cellIs" dxfId="113" priority="2846" operator="between">
      <formula>3</formula>
      <formula>4.499</formula>
    </cfRule>
  </conditionalFormatting>
  <conditionalFormatting sqref="C399:O399">
    <cfRule type="cellIs" dxfId="114" priority="2847" operator="between">
      <formula>4.5</formula>
      <formula>5.999</formula>
    </cfRule>
  </conditionalFormatting>
  <conditionalFormatting sqref="C399:O399">
    <cfRule type="cellIs" dxfId="115" priority="2848" operator="between">
      <formula>6</formula>
      <formula>7.499</formula>
    </cfRule>
  </conditionalFormatting>
  <conditionalFormatting sqref="C399:O399">
    <cfRule type="cellIs" dxfId="116" priority="2849" operator="between">
      <formula>7.5</formula>
      <formula>8.999</formula>
    </cfRule>
  </conditionalFormatting>
  <conditionalFormatting sqref="C399:O399">
    <cfRule type="cellIs" dxfId="117" priority="2850" operator="between">
      <formula>9</formula>
      <formula>10.499</formula>
    </cfRule>
  </conditionalFormatting>
  <conditionalFormatting sqref="C399:O399">
    <cfRule type="cellIs" dxfId="118" priority="2851" operator="between">
      <formula>10.5</formula>
      <formula>11.999</formula>
    </cfRule>
  </conditionalFormatting>
  <conditionalFormatting sqref="C399:O399">
    <cfRule type="cellIs" dxfId="119" priority="2852" operator="between">
      <formula>12</formula>
      <formula>13.499</formula>
    </cfRule>
  </conditionalFormatting>
  <conditionalFormatting sqref="C399:O399">
    <cfRule type="cellIs" dxfId="120" priority="2853" operator="between">
      <formula>13.5</formula>
      <formula>14.999</formula>
    </cfRule>
  </conditionalFormatting>
  <conditionalFormatting sqref="C399:O399">
    <cfRule type="cellIs" dxfId="121" priority="2854" operator="between">
      <formula>15</formula>
      <formula>16.499</formula>
    </cfRule>
  </conditionalFormatting>
  <conditionalFormatting sqref="C399:O399">
    <cfRule type="cellIs" dxfId="122" priority="2855" operator="between">
      <formula>16.5</formula>
      <formula>17.999</formula>
    </cfRule>
  </conditionalFormatting>
  <conditionalFormatting sqref="C399:O399">
    <cfRule type="cellIs" dxfId="123" priority="2856" operator="between">
      <formula>18</formula>
      <formula>19.499</formula>
    </cfRule>
  </conditionalFormatting>
  <conditionalFormatting sqref="C399:O399">
    <cfRule type="cellIs" dxfId="29" priority="2857" operator="between">
      <formula>19.5</formula>
      <formula>20.999</formula>
    </cfRule>
  </conditionalFormatting>
  <conditionalFormatting sqref="C399:O399">
    <cfRule type="cellIs" dxfId="124" priority="2858" operator="between">
      <formula>21</formula>
      <formula>22.5</formula>
    </cfRule>
  </conditionalFormatting>
  <conditionalFormatting sqref="C399:O399">
    <cfRule type="cellIs" dxfId="125" priority="2859" operator="between">
      <formula>22.5</formula>
      <formula>23.999</formula>
    </cfRule>
  </conditionalFormatting>
  <conditionalFormatting sqref="C399:O399">
    <cfRule type="cellIs" dxfId="126" priority="2860" operator="between">
      <formula>24</formula>
      <formula>25.499</formula>
    </cfRule>
  </conditionalFormatting>
  <conditionalFormatting sqref="C399:O399">
    <cfRule type="cellIs" dxfId="27" priority="2861" operator="between">
      <formula>25.5</formula>
      <formula>26.999</formula>
    </cfRule>
  </conditionalFormatting>
  <conditionalFormatting sqref="C399:O399">
    <cfRule type="cellIs" dxfId="127" priority="2862" operator="between">
      <formula>27</formula>
      <formula>28.499</formula>
    </cfRule>
  </conditionalFormatting>
  <conditionalFormatting sqref="C399:O399">
    <cfRule type="cellIs" dxfId="26" priority="2863" operator="between">
      <formula>28.5</formula>
      <formula>29.999</formula>
    </cfRule>
  </conditionalFormatting>
  <conditionalFormatting sqref="C399:O399">
    <cfRule type="cellIs" dxfId="128" priority="2864" operator="between">
      <formula>30</formula>
      <formula>31.499</formula>
    </cfRule>
  </conditionalFormatting>
  <conditionalFormatting sqref="C399:O399">
    <cfRule type="cellIs" dxfId="25" priority="2865" operator="between">
      <formula>31.5</formula>
      <formula>32.999</formula>
    </cfRule>
  </conditionalFormatting>
  <conditionalFormatting sqref="C399:O399">
    <cfRule type="cellIs" dxfId="129" priority="2866" operator="between">
      <formula>33</formula>
      <formula>34.499</formula>
    </cfRule>
  </conditionalFormatting>
  <conditionalFormatting sqref="C399:O399">
    <cfRule type="cellIs" dxfId="130" priority="2867" operator="between">
      <formula>34.5</formula>
      <formula>35.999</formula>
    </cfRule>
  </conditionalFormatting>
  <conditionalFormatting sqref="C399:O399">
    <cfRule type="cellIs" dxfId="23" priority="2868" operator="between">
      <formula>36</formula>
      <formula>37.499</formula>
    </cfRule>
  </conditionalFormatting>
  <conditionalFormatting sqref="C399:O399">
    <cfRule type="cellIs" dxfId="131" priority="2869" operator="between">
      <formula>37.5</formula>
      <formula>38.999</formula>
    </cfRule>
  </conditionalFormatting>
  <conditionalFormatting sqref="C399:O399">
    <cfRule type="cellIs" dxfId="132" priority="2870" operator="between">
      <formula>39</formula>
      <formula>40.499</formula>
    </cfRule>
  </conditionalFormatting>
  <conditionalFormatting sqref="C399:O399">
    <cfRule type="cellIs" dxfId="133" priority="2871" operator="between">
      <formula>40.5</formula>
      <formula>41.999</formula>
    </cfRule>
  </conditionalFormatting>
  <conditionalFormatting sqref="C399:O399">
    <cfRule type="cellIs" dxfId="134" priority="2872" operator="between">
      <formula>42</formula>
      <formula>43.499</formula>
    </cfRule>
  </conditionalFormatting>
  <conditionalFormatting sqref="C399:O399">
    <cfRule type="cellIs" dxfId="135" priority="2873" operator="between">
      <formula>43.5</formula>
      <formula>44.999</formula>
    </cfRule>
  </conditionalFormatting>
  <conditionalFormatting sqref="C399:O399">
    <cfRule type="cellIs" dxfId="136" priority="2874" operator="between">
      <formula>45</formula>
      <formula>46.499</formula>
    </cfRule>
  </conditionalFormatting>
  <conditionalFormatting sqref="C399:O399">
    <cfRule type="cellIs" dxfId="137" priority="2875" operator="between">
      <formula>46.5</formula>
      <formula>47.999</formula>
    </cfRule>
  </conditionalFormatting>
  <conditionalFormatting sqref="C399:O399">
    <cfRule type="cellIs" dxfId="17" priority="2876" operator="between">
      <formula>48</formula>
      <formula>49.499</formula>
    </cfRule>
  </conditionalFormatting>
  <conditionalFormatting sqref="C399:O399">
    <cfRule type="cellIs" dxfId="138" priority="2877" operator="between">
      <formula>49.5</formula>
      <formula>50.999</formula>
    </cfRule>
  </conditionalFormatting>
  <conditionalFormatting sqref="C399:O399">
    <cfRule type="cellIs" dxfId="139" priority="2878" operator="between">
      <formula>51</formula>
      <formula>52.499</formula>
    </cfRule>
  </conditionalFormatting>
  <conditionalFormatting sqref="C399:O399">
    <cfRule type="cellIs" dxfId="140" priority="2879" operator="between">
      <formula>52.5</formula>
      <formula>53.999</formula>
    </cfRule>
  </conditionalFormatting>
  <conditionalFormatting sqref="C399:O399">
    <cfRule type="cellIs" dxfId="141" priority="2880" operator="between">
      <formula>54</formula>
      <formula>55.499</formula>
    </cfRule>
  </conditionalFormatting>
  <conditionalFormatting sqref="C399:O399">
    <cfRule type="cellIs" dxfId="16" priority="2881" operator="between">
      <formula>-60</formula>
      <formula>-273</formula>
    </cfRule>
  </conditionalFormatting>
  <conditionalFormatting sqref="C400:O400">
    <cfRule type="cellIs" dxfId="51" priority="2882" operator="between">
      <formula>-273</formula>
      <formula>-88.5001</formula>
    </cfRule>
  </conditionalFormatting>
  <conditionalFormatting sqref="C400:O400">
    <cfRule type="cellIs" dxfId="16" priority="2883" operator="between">
      <formula>-29.9999</formula>
      <formula>-0.001</formula>
    </cfRule>
  </conditionalFormatting>
  <conditionalFormatting sqref="C400:O400">
    <cfRule type="cellIs" dxfId="16" priority="2884" operator="between">
      <formula>36</formula>
      <formula>100</formula>
    </cfRule>
  </conditionalFormatting>
  <conditionalFormatting sqref="C400:O400">
    <cfRule type="cellIs" dxfId="52" priority="2885" operator="between">
      <formula>55.5</formula>
      <formula>100</formula>
    </cfRule>
  </conditionalFormatting>
  <conditionalFormatting sqref="C400:O400">
    <cfRule type="cellIs" dxfId="53" priority="2886" operator="between">
      <formula>-88.5</formula>
      <formula>-87.001</formula>
    </cfRule>
  </conditionalFormatting>
  <conditionalFormatting sqref="C400:O400">
    <cfRule type="cellIs" dxfId="54" priority="2887" operator="between">
      <formula>-87</formula>
      <formula>-85.501</formula>
    </cfRule>
  </conditionalFormatting>
  <conditionalFormatting sqref="C400:O400">
    <cfRule type="cellIs" dxfId="55" priority="2888" operator="between">
      <formula>-85.5</formula>
      <formula>-84.001</formula>
    </cfRule>
  </conditionalFormatting>
  <conditionalFormatting sqref="C400:O400">
    <cfRule type="cellIs" dxfId="56" priority="2889" operator="between">
      <formula>-84</formula>
      <formula>-82.501</formula>
    </cfRule>
  </conditionalFormatting>
  <conditionalFormatting sqref="C400:O400">
    <cfRule type="cellIs" dxfId="57" priority="2890" operator="between">
      <formula>-82.5</formula>
      <formula>-81.001</formula>
    </cfRule>
  </conditionalFormatting>
  <conditionalFormatting sqref="C400:O400">
    <cfRule type="cellIs" dxfId="58" priority="2891" operator="between">
      <formula>-81</formula>
      <formula>-79.5</formula>
    </cfRule>
  </conditionalFormatting>
  <conditionalFormatting sqref="C400:O400">
    <cfRule type="cellIs" dxfId="59" priority="2892" operator="between">
      <formula>-79.5</formula>
      <formula>-78.001</formula>
    </cfRule>
  </conditionalFormatting>
  <conditionalFormatting sqref="C400:O400">
    <cfRule type="cellIs" dxfId="60" priority="2893" operator="between">
      <formula>-78</formula>
      <formula>-76.5</formula>
    </cfRule>
  </conditionalFormatting>
  <conditionalFormatting sqref="C400:O400">
    <cfRule type="cellIs" dxfId="61" priority="2894" operator="between">
      <formula>-76.5</formula>
      <formula>-75.001</formula>
    </cfRule>
  </conditionalFormatting>
  <conditionalFormatting sqref="C400:O400">
    <cfRule type="cellIs" dxfId="62" priority="2895" operator="between">
      <formula>-75</formula>
      <formula>-73.501</formula>
    </cfRule>
  </conditionalFormatting>
  <conditionalFormatting sqref="C400:O400">
    <cfRule type="cellIs" dxfId="63" priority="2896" operator="between">
      <formula>-73.5</formula>
      <formula>-72</formula>
    </cfRule>
  </conditionalFormatting>
  <conditionalFormatting sqref="C400:O400">
    <cfRule type="cellIs" dxfId="64" priority="2897" operator="between">
      <formula>-72</formula>
      <formula>-70.501</formula>
    </cfRule>
  </conditionalFormatting>
  <conditionalFormatting sqref="C400:O400">
    <cfRule type="cellIs" dxfId="65" priority="2898" operator="between">
      <formula>-70.5</formula>
      <formula>-69.001</formula>
    </cfRule>
  </conditionalFormatting>
  <conditionalFormatting sqref="C400:O400">
    <cfRule type="cellIs" dxfId="66" priority="2899" operator="between">
      <formula>-69</formula>
      <formula>-67.501</formula>
    </cfRule>
  </conditionalFormatting>
  <conditionalFormatting sqref="C400:O400">
    <cfRule type="cellIs" dxfId="67" priority="2900" operator="between">
      <formula>-67.5</formula>
      <formula>-66.001</formula>
    </cfRule>
  </conditionalFormatting>
  <conditionalFormatting sqref="C400:O400">
    <cfRule type="cellIs" dxfId="68" priority="2901" operator="between">
      <formula>-66</formula>
      <formula>-64.501</formula>
    </cfRule>
  </conditionalFormatting>
  <conditionalFormatting sqref="C400:O400">
    <cfRule type="cellIs" dxfId="69" priority="2902" operator="between">
      <formula>-64.5</formula>
      <formula>-63.001</formula>
    </cfRule>
  </conditionalFormatting>
  <conditionalFormatting sqref="C400:O400">
    <cfRule type="cellIs" dxfId="70" priority="2903" operator="between">
      <formula>-63</formula>
      <formula>-61.501</formula>
    </cfRule>
  </conditionalFormatting>
  <conditionalFormatting sqref="C400:O400">
    <cfRule type="cellIs" dxfId="71" priority="2904" operator="between">
      <formula>-61.5</formula>
      <formula>-60.001</formula>
    </cfRule>
  </conditionalFormatting>
  <conditionalFormatting sqref="C400:O400">
    <cfRule type="cellIs" dxfId="72" priority="2905" operator="between">
      <formula>-60</formula>
      <formula>-58.501</formula>
    </cfRule>
  </conditionalFormatting>
  <conditionalFormatting sqref="C400:O400">
    <cfRule type="cellIs" dxfId="73" priority="2906" operator="between">
      <formula>-58.5</formula>
      <formula>-57.001</formula>
    </cfRule>
  </conditionalFormatting>
  <conditionalFormatting sqref="C400:O400">
    <cfRule type="cellIs" dxfId="74" priority="2907" operator="between">
      <formula>-57</formula>
      <formula>-55.501</formula>
    </cfRule>
  </conditionalFormatting>
  <conditionalFormatting sqref="C400:O400">
    <cfRule type="cellIs" dxfId="75" priority="2908" operator="between">
      <formula>-55.5</formula>
      <formula>-54.001</formula>
    </cfRule>
  </conditionalFormatting>
  <conditionalFormatting sqref="C400:O400">
    <cfRule type="cellIs" dxfId="76" priority="2909" operator="between">
      <formula>-54</formula>
      <formula>-52.501</formula>
    </cfRule>
  </conditionalFormatting>
  <conditionalFormatting sqref="C400:O400">
    <cfRule type="cellIs" dxfId="77" priority="2910" operator="between">
      <formula>-52.5</formula>
      <formula>-51.001</formula>
    </cfRule>
  </conditionalFormatting>
  <conditionalFormatting sqref="C400:O400">
    <cfRule type="cellIs" dxfId="78" priority="2911" operator="between">
      <formula>-51</formula>
      <formula>-49.501</formula>
    </cfRule>
  </conditionalFormatting>
  <conditionalFormatting sqref="C400:O400">
    <cfRule type="cellIs" dxfId="79" priority="2912" operator="between">
      <formula>-49.5</formula>
      <formula>-48.001</formula>
    </cfRule>
  </conditionalFormatting>
  <conditionalFormatting sqref="C400:O400">
    <cfRule type="cellIs" dxfId="80" priority="2913" operator="between">
      <formula>-48</formula>
      <formula>-46.501</formula>
    </cfRule>
  </conditionalFormatting>
  <conditionalFormatting sqref="C400:O400">
    <cfRule type="cellIs" dxfId="81" priority="2914" operator="between">
      <formula>-46.5</formula>
      <formula>-45.001</formula>
    </cfRule>
  </conditionalFormatting>
  <conditionalFormatting sqref="C400:O400">
    <cfRule type="cellIs" dxfId="82" priority="2915" operator="between">
      <formula>-45</formula>
      <formula>-43.501</formula>
    </cfRule>
  </conditionalFormatting>
  <conditionalFormatting sqref="C400:O400">
    <cfRule type="cellIs" dxfId="83" priority="2916" operator="between">
      <formula>-37.5</formula>
      <formula>-36.001</formula>
    </cfRule>
  </conditionalFormatting>
  <conditionalFormatting sqref="C400:O400">
    <cfRule type="cellIs" dxfId="84" priority="2917" operator="between">
      <formula>-43.5</formula>
      <formula>-42.001</formula>
    </cfRule>
  </conditionalFormatting>
  <conditionalFormatting sqref="C400:O400">
    <cfRule type="cellIs" dxfId="85" priority="2918" operator="between">
      <formula>-42</formula>
      <formula>-40.501</formula>
    </cfRule>
  </conditionalFormatting>
  <conditionalFormatting sqref="C400:O400">
    <cfRule type="cellIs" dxfId="86" priority="2919" operator="between">
      <formula>-40.5</formula>
      <formula>-39.001</formula>
    </cfRule>
  </conditionalFormatting>
  <conditionalFormatting sqref="C400:O400">
    <cfRule type="cellIs" dxfId="87" priority="2920" operator="between">
      <formula>-39</formula>
      <formula>-37.501</formula>
    </cfRule>
  </conditionalFormatting>
  <conditionalFormatting sqref="C400:O400">
    <cfRule type="cellIs" dxfId="88" priority="2921" operator="between">
      <formula>-36</formula>
      <formula>-34.501</formula>
    </cfRule>
  </conditionalFormatting>
  <conditionalFormatting sqref="C400:O400">
    <cfRule type="cellIs" dxfId="89" priority="2922" operator="between">
      <formula>-34.5</formula>
      <formula>-33.001</formula>
    </cfRule>
  </conditionalFormatting>
  <conditionalFormatting sqref="C400:O400">
    <cfRule type="cellIs" dxfId="90" priority="2923" operator="between">
      <formula>-33</formula>
      <formula>-31.501</formula>
    </cfRule>
  </conditionalFormatting>
  <conditionalFormatting sqref="C400:O400">
    <cfRule type="cellIs" dxfId="91" priority="2924" operator="between">
      <formula>-31.5</formula>
      <formula>-30.001</formula>
    </cfRule>
  </conditionalFormatting>
  <conditionalFormatting sqref="C400:O400">
    <cfRule type="cellIs" dxfId="92" priority="2925" operator="between">
      <formula>-30</formula>
      <formula>-28.501</formula>
    </cfRule>
  </conditionalFormatting>
  <conditionalFormatting sqref="C400:O400">
    <cfRule type="cellIs" dxfId="93" priority="2926" operator="between">
      <formula>-28.5</formula>
      <formula>-27.001</formula>
    </cfRule>
  </conditionalFormatting>
  <conditionalFormatting sqref="C400:O400">
    <cfRule type="cellIs" dxfId="94" priority="2927" operator="between">
      <formula>-27</formula>
      <formula>-25.501</formula>
    </cfRule>
  </conditionalFormatting>
  <conditionalFormatting sqref="C400:O400">
    <cfRule type="cellIs" dxfId="95" priority="2928" operator="between">
      <formula>-25.5</formula>
      <formula>-24.001</formula>
    </cfRule>
  </conditionalFormatting>
  <conditionalFormatting sqref="C400:O400">
    <cfRule type="cellIs" dxfId="96" priority="2929" operator="between">
      <formula>-24</formula>
      <formula>-22.501</formula>
    </cfRule>
  </conditionalFormatting>
  <conditionalFormatting sqref="C400:O400">
    <cfRule type="cellIs" dxfId="97" priority="2930" operator="between">
      <formula>-22.5</formula>
      <formula>-21.001</formula>
    </cfRule>
  </conditionalFormatting>
  <conditionalFormatting sqref="C400:O400">
    <cfRule type="cellIs" dxfId="98" priority="2931" operator="between">
      <formula>-21</formula>
      <formula>-19.501</formula>
    </cfRule>
  </conditionalFormatting>
  <conditionalFormatting sqref="C400:O400">
    <cfRule type="cellIs" dxfId="99" priority="2932" operator="between">
      <formula>-19.5</formula>
      <formula>-18.001</formula>
    </cfRule>
  </conditionalFormatting>
  <conditionalFormatting sqref="C400:O400">
    <cfRule type="cellIs" dxfId="100" priority="2933" operator="between">
      <formula>-18</formula>
      <formula>-16.501</formula>
    </cfRule>
  </conditionalFormatting>
  <conditionalFormatting sqref="C400:O400">
    <cfRule type="cellIs" dxfId="43" priority="2934" operator="between">
      <formula>-16.5</formula>
      <formula>-15.001</formula>
    </cfRule>
  </conditionalFormatting>
  <conditionalFormatting sqref="C400:O400">
    <cfRule type="cellIs" dxfId="101" priority="2935" operator="between">
      <formula>-15</formula>
      <formula>-13.501</formula>
    </cfRule>
  </conditionalFormatting>
  <conditionalFormatting sqref="C400:O400">
    <cfRule type="cellIs" dxfId="102" priority="2936" operator="between">
      <formula>-13.5</formula>
      <formula>-12.001</formula>
    </cfRule>
  </conditionalFormatting>
  <conditionalFormatting sqref="C400:O400">
    <cfRule type="cellIs" dxfId="103" priority="2937" operator="between">
      <formula>-12</formula>
      <formula>-10.501</formula>
    </cfRule>
  </conditionalFormatting>
  <conditionalFormatting sqref="C400:O400">
    <cfRule type="cellIs" dxfId="104" priority="2938" operator="between">
      <formula>-10.5</formula>
      <formula>-9.001</formula>
    </cfRule>
  </conditionalFormatting>
  <conditionalFormatting sqref="C400:O400">
    <cfRule type="cellIs" dxfId="105" priority="2939" operator="between">
      <formula>-9</formula>
      <formula>-7.501</formula>
    </cfRule>
  </conditionalFormatting>
  <conditionalFormatting sqref="C400:O400">
    <cfRule type="cellIs" dxfId="106" priority="2940" operator="between">
      <formula>-7.5</formula>
      <formula>-6.001</formula>
    </cfRule>
  </conditionalFormatting>
  <conditionalFormatting sqref="C400:O400">
    <cfRule type="cellIs" dxfId="107" priority="2941" operator="between">
      <formula>-6</formula>
      <formula>-4.501</formula>
    </cfRule>
  </conditionalFormatting>
  <conditionalFormatting sqref="C400:O400">
    <cfRule type="cellIs" dxfId="108" priority="2942" operator="between">
      <formula>-4.5</formula>
      <formula>-3.001</formula>
    </cfRule>
  </conditionalFormatting>
  <conditionalFormatting sqref="C400:O400">
    <cfRule type="cellIs" dxfId="109" priority="2943" operator="between">
      <formula>-3</formula>
      <formula>-1.501</formula>
    </cfRule>
  </conditionalFormatting>
  <conditionalFormatting sqref="C400:O400">
    <cfRule type="cellIs" dxfId="110" priority="2944" operator="between">
      <formula>-1.5</formula>
      <formula>-0.001</formula>
    </cfRule>
  </conditionalFormatting>
  <conditionalFormatting sqref="C400:O400">
    <cfRule type="cellIs" dxfId="111" priority="2945" operator="between">
      <formula>0</formula>
      <formula>1.499</formula>
    </cfRule>
  </conditionalFormatting>
  <conditionalFormatting sqref="C400:O400">
    <cfRule type="cellIs" dxfId="112" priority="2946" operator="between">
      <formula>1.5</formula>
      <formula>2.999</formula>
    </cfRule>
  </conditionalFormatting>
  <conditionalFormatting sqref="C400:O400">
    <cfRule type="cellIs" dxfId="113" priority="2947" operator="between">
      <formula>3</formula>
      <formula>4.499</formula>
    </cfRule>
  </conditionalFormatting>
  <conditionalFormatting sqref="C400:O400">
    <cfRule type="cellIs" dxfId="114" priority="2948" operator="between">
      <formula>4.5</formula>
      <formula>5.999</formula>
    </cfRule>
  </conditionalFormatting>
  <conditionalFormatting sqref="C400:O400">
    <cfRule type="cellIs" dxfId="115" priority="2949" operator="between">
      <formula>6</formula>
      <formula>7.499</formula>
    </cfRule>
  </conditionalFormatting>
  <conditionalFormatting sqref="C400:O400">
    <cfRule type="cellIs" dxfId="116" priority="2950" operator="between">
      <formula>7.5</formula>
      <formula>8.999</formula>
    </cfRule>
  </conditionalFormatting>
  <conditionalFormatting sqref="C400:O400">
    <cfRule type="cellIs" dxfId="117" priority="2951" operator="between">
      <formula>9</formula>
      <formula>10.499</formula>
    </cfRule>
  </conditionalFormatting>
  <conditionalFormatting sqref="C400:O400">
    <cfRule type="cellIs" dxfId="118" priority="2952" operator="between">
      <formula>10.5</formula>
      <formula>11.999</formula>
    </cfRule>
  </conditionalFormatting>
  <conditionalFormatting sqref="C400:O400">
    <cfRule type="cellIs" dxfId="119" priority="2953" operator="between">
      <formula>12</formula>
      <formula>13.499</formula>
    </cfRule>
  </conditionalFormatting>
  <conditionalFormatting sqref="C400:O400">
    <cfRule type="cellIs" dxfId="120" priority="2954" operator="between">
      <formula>13.5</formula>
      <formula>14.999</formula>
    </cfRule>
  </conditionalFormatting>
  <conditionalFormatting sqref="C400:O400">
    <cfRule type="cellIs" dxfId="121" priority="2955" operator="between">
      <formula>15</formula>
      <formula>16.499</formula>
    </cfRule>
  </conditionalFormatting>
  <conditionalFormatting sqref="C400:O400">
    <cfRule type="cellIs" dxfId="122" priority="2956" operator="between">
      <formula>16.5</formula>
      <formula>17.999</formula>
    </cfRule>
  </conditionalFormatting>
  <conditionalFormatting sqref="C400:O400">
    <cfRule type="cellIs" dxfId="123" priority="2957" operator="between">
      <formula>18</formula>
      <formula>19.499</formula>
    </cfRule>
  </conditionalFormatting>
  <conditionalFormatting sqref="C400:O400">
    <cfRule type="cellIs" dxfId="29" priority="2958" operator="between">
      <formula>19.5</formula>
      <formula>20.999</formula>
    </cfRule>
  </conditionalFormatting>
  <conditionalFormatting sqref="C400:O400">
    <cfRule type="cellIs" dxfId="124" priority="2959" operator="between">
      <formula>21</formula>
      <formula>22.5</formula>
    </cfRule>
  </conditionalFormatting>
  <conditionalFormatting sqref="C400:O400">
    <cfRule type="cellIs" dxfId="125" priority="2960" operator="between">
      <formula>22.5</formula>
      <formula>23.999</formula>
    </cfRule>
  </conditionalFormatting>
  <conditionalFormatting sqref="C400:O400">
    <cfRule type="cellIs" dxfId="126" priority="2961" operator="between">
      <formula>24</formula>
      <formula>25.499</formula>
    </cfRule>
  </conditionalFormatting>
  <conditionalFormatting sqref="C400:O400">
    <cfRule type="cellIs" dxfId="27" priority="2962" operator="between">
      <formula>25.5</formula>
      <formula>26.999</formula>
    </cfRule>
  </conditionalFormatting>
  <conditionalFormatting sqref="C400:O400">
    <cfRule type="cellIs" dxfId="127" priority="2963" operator="between">
      <formula>27</formula>
      <formula>28.499</formula>
    </cfRule>
  </conditionalFormatting>
  <conditionalFormatting sqref="C400:O400">
    <cfRule type="cellIs" dxfId="26" priority="2964" operator="between">
      <formula>28.5</formula>
      <formula>29.999</formula>
    </cfRule>
  </conditionalFormatting>
  <conditionalFormatting sqref="C400:O400">
    <cfRule type="cellIs" dxfId="128" priority="2965" operator="between">
      <formula>30</formula>
      <formula>31.499</formula>
    </cfRule>
  </conditionalFormatting>
  <conditionalFormatting sqref="C400:O400">
    <cfRule type="cellIs" dxfId="25" priority="2966" operator="between">
      <formula>31.5</formula>
      <formula>32.999</formula>
    </cfRule>
  </conditionalFormatting>
  <conditionalFormatting sqref="C400:O400">
    <cfRule type="cellIs" dxfId="129" priority="2967" operator="between">
      <formula>33</formula>
      <formula>34.499</formula>
    </cfRule>
  </conditionalFormatting>
  <conditionalFormatting sqref="C400:O400">
    <cfRule type="cellIs" dxfId="130" priority="2968" operator="between">
      <formula>34.5</formula>
      <formula>35.999</formula>
    </cfRule>
  </conditionalFormatting>
  <conditionalFormatting sqref="C400:O400">
    <cfRule type="cellIs" dxfId="23" priority="2969" operator="between">
      <formula>36</formula>
      <formula>37.499</formula>
    </cfRule>
  </conditionalFormatting>
  <conditionalFormatting sqref="C400:O400">
    <cfRule type="cellIs" dxfId="131" priority="2970" operator="between">
      <formula>37.5</formula>
      <formula>38.999</formula>
    </cfRule>
  </conditionalFormatting>
  <conditionalFormatting sqref="C400:O400">
    <cfRule type="cellIs" dxfId="132" priority="2971" operator="between">
      <formula>39</formula>
      <formula>40.499</formula>
    </cfRule>
  </conditionalFormatting>
  <conditionalFormatting sqref="C400:O400">
    <cfRule type="cellIs" dxfId="133" priority="2972" operator="between">
      <formula>40.5</formula>
      <formula>41.999</formula>
    </cfRule>
  </conditionalFormatting>
  <conditionalFormatting sqref="C400:O400">
    <cfRule type="cellIs" dxfId="134" priority="2973" operator="between">
      <formula>42</formula>
      <formula>43.499</formula>
    </cfRule>
  </conditionalFormatting>
  <conditionalFormatting sqref="C400:O400">
    <cfRule type="cellIs" dxfId="135" priority="2974" operator="between">
      <formula>43.5</formula>
      <formula>44.999</formula>
    </cfRule>
  </conditionalFormatting>
  <conditionalFormatting sqref="C400:O400">
    <cfRule type="cellIs" dxfId="136" priority="2975" operator="between">
      <formula>45</formula>
      <formula>46.499</formula>
    </cfRule>
  </conditionalFormatting>
  <conditionalFormatting sqref="C400:O400">
    <cfRule type="cellIs" dxfId="137" priority="2976" operator="between">
      <formula>46.5</formula>
      <formula>47.999</formula>
    </cfRule>
  </conditionalFormatting>
  <conditionalFormatting sqref="C400:O400">
    <cfRule type="cellIs" dxfId="17" priority="2977" operator="between">
      <formula>48</formula>
      <formula>49.499</formula>
    </cfRule>
  </conditionalFormatting>
  <conditionalFormatting sqref="C400:O400">
    <cfRule type="cellIs" dxfId="138" priority="2978" operator="between">
      <formula>49.5</formula>
      <formula>50.999</formula>
    </cfRule>
  </conditionalFormatting>
  <conditionalFormatting sqref="C400:O400">
    <cfRule type="cellIs" dxfId="139" priority="2979" operator="between">
      <formula>51</formula>
      <formula>52.499</formula>
    </cfRule>
  </conditionalFormatting>
  <conditionalFormatting sqref="C400:O400">
    <cfRule type="cellIs" dxfId="140" priority="2980" operator="between">
      <formula>52.5</formula>
      <formula>53.999</formula>
    </cfRule>
  </conditionalFormatting>
  <conditionalFormatting sqref="C400:O400">
    <cfRule type="cellIs" dxfId="141" priority="2981" operator="between">
      <formula>54</formula>
      <formula>55.499</formula>
    </cfRule>
  </conditionalFormatting>
  <conditionalFormatting sqref="C400:O400">
    <cfRule type="cellIs" dxfId="16" priority="2982" operator="between">
      <formula>-60</formula>
      <formula>-273</formula>
    </cfRule>
  </conditionalFormatting>
  <conditionalFormatting sqref="C525:O527">
    <cfRule type="cellIs" dxfId="51" priority="2983" operator="between">
      <formula>-273</formula>
      <formula>-88.5001</formula>
    </cfRule>
  </conditionalFormatting>
  <conditionalFormatting sqref="C525:O527">
    <cfRule type="cellIs" dxfId="16" priority="2984" operator="between">
      <formula>-29.9999</formula>
      <formula>-0.001</formula>
    </cfRule>
  </conditionalFormatting>
  <conditionalFormatting sqref="C525:O527">
    <cfRule type="cellIs" dxfId="16" priority="2985" operator="between">
      <formula>36</formula>
      <formula>100</formula>
    </cfRule>
  </conditionalFormatting>
  <conditionalFormatting sqref="C525:O527">
    <cfRule type="cellIs" dxfId="52" priority="2986" operator="between">
      <formula>55.5</formula>
      <formula>100</formula>
    </cfRule>
  </conditionalFormatting>
  <conditionalFormatting sqref="C525:O527">
    <cfRule type="cellIs" dxfId="53" priority="2987" operator="between">
      <formula>-88.5</formula>
      <formula>-87.001</formula>
    </cfRule>
  </conditionalFormatting>
  <conditionalFormatting sqref="C525:O527">
    <cfRule type="cellIs" dxfId="54" priority="2988" operator="between">
      <formula>-87</formula>
      <formula>-85.501</formula>
    </cfRule>
  </conditionalFormatting>
  <conditionalFormatting sqref="C525:O527">
    <cfRule type="cellIs" dxfId="55" priority="2989" operator="between">
      <formula>-85.5</formula>
      <formula>-84.001</formula>
    </cfRule>
  </conditionalFormatting>
  <conditionalFormatting sqref="C525:O527">
    <cfRule type="cellIs" dxfId="56" priority="2990" operator="between">
      <formula>-84</formula>
      <formula>-82.501</formula>
    </cfRule>
  </conditionalFormatting>
  <conditionalFormatting sqref="C525:O527">
    <cfRule type="cellIs" dxfId="57" priority="2991" operator="between">
      <formula>-82.5</formula>
      <formula>-81.001</formula>
    </cfRule>
  </conditionalFormatting>
  <conditionalFormatting sqref="C525:O527">
    <cfRule type="cellIs" dxfId="58" priority="2992" operator="between">
      <formula>-81</formula>
      <formula>-79.5</formula>
    </cfRule>
  </conditionalFormatting>
  <conditionalFormatting sqref="C525:O527">
    <cfRule type="cellIs" dxfId="59" priority="2993" operator="between">
      <formula>-79.5</formula>
      <formula>-78.001</formula>
    </cfRule>
  </conditionalFormatting>
  <conditionalFormatting sqref="C525:O527">
    <cfRule type="cellIs" dxfId="60" priority="2994" operator="between">
      <formula>-78</formula>
      <formula>-76.5</formula>
    </cfRule>
  </conditionalFormatting>
  <conditionalFormatting sqref="C525:O527">
    <cfRule type="cellIs" dxfId="61" priority="2995" operator="between">
      <formula>-76.5</formula>
      <formula>-75.001</formula>
    </cfRule>
  </conditionalFormatting>
  <conditionalFormatting sqref="C525:O527">
    <cfRule type="cellIs" dxfId="62" priority="2996" operator="between">
      <formula>-75</formula>
      <formula>-73.501</formula>
    </cfRule>
  </conditionalFormatting>
  <conditionalFormatting sqref="C525:O527">
    <cfRule type="cellIs" dxfId="63" priority="2997" operator="between">
      <formula>-73.5</formula>
      <formula>-72</formula>
    </cfRule>
  </conditionalFormatting>
  <conditionalFormatting sqref="C525:O527">
    <cfRule type="cellIs" dxfId="64" priority="2998" operator="between">
      <formula>-72</formula>
      <formula>-70.501</formula>
    </cfRule>
  </conditionalFormatting>
  <conditionalFormatting sqref="C525:O527">
    <cfRule type="cellIs" dxfId="65" priority="2999" operator="between">
      <formula>-70.5</formula>
      <formula>-69.001</formula>
    </cfRule>
  </conditionalFormatting>
  <conditionalFormatting sqref="C525:O527">
    <cfRule type="cellIs" dxfId="66" priority="3000" operator="between">
      <formula>-69</formula>
      <formula>-67.501</formula>
    </cfRule>
  </conditionalFormatting>
  <conditionalFormatting sqref="C525:O527">
    <cfRule type="cellIs" dxfId="67" priority="3001" operator="between">
      <formula>-67.5</formula>
      <formula>-66.001</formula>
    </cfRule>
  </conditionalFormatting>
  <conditionalFormatting sqref="C525:O527">
    <cfRule type="cellIs" dxfId="68" priority="3002" operator="between">
      <formula>-66</formula>
      <formula>-64.501</formula>
    </cfRule>
  </conditionalFormatting>
  <conditionalFormatting sqref="C525:O527">
    <cfRule type="cellIs" dxfId="69" priority="3003" operator="between">
      <formula>-64.5</formula>
      <formula>-63.001</formula>
    </cfRule>
  </conditionalFormatting>
  <conditionalFormatting sqref="C525:O527">
    <cfRule type="cellIs" dxfId="70" priority="3004" operator="between">
      <formula>-63</formula>
      <formula>-61.501</formula>
    </cfRule>
  </conditionalFormatting>
  <conditionalFormatting sqref="C525:O527">
    <cfRule type="cellIs" dxfId="71" priority="3005" operator="between">
      <formula>-61.5</formula>
      <formula>-60.001</formula>
    </cfRule>
  </conditionalFormatting>
  <conditionalFormatting sqref="C525:O527">
    <cfRule type="cellIs" dxfId="72" priority="3006" operator="between">
      <formula>-60</formula>
      <formula>-58.501</formula>
    </cfRule>
  </conditionalFormatting>
  <conditionalFormatting sqref="C525:O527">
    <cfRule type="cellIs" dxfId="73" priority="3007" operator="between">
      <formula>-58.5</formula>
      <formula>-57.001</formula>
    </cfRule>
  </conditionalFormatting>
  <conditionalFormatting sqref="C525:O527">
    <cfRule type="cellIs" dxfId="74" priority="3008" operator="between">
      <formula>-57</formula>
      <formula>-55.501</formula>
    </cfRule>
  </conditionalFormatting>
  <conditionalFormatting sqref="C525:O527">
    <cfRule type="cellIs" dxfId="75" priority="3009" operator="between">
      <formula>-55.5</formula>
      <formula>-54.001</formula>
    </cfRule>
  </conditionalFormatting>
  <conditionalFormatting sqref="C525:O527">
    <cfRule type="cellIs" dxfId="76" priority="3010" operator="between">
      <formula>-54</formula>
      <formula>-52.501</formula>
    </cfRule>
  </conditionalFormatting>
  <conditionalFormatting sqref="C525:O527">
    <cfRule type="cellIs" dxfId="77" priority="3011" operator="between">
      <formula>-52.5</formula>
      <formula>-51.001</formula>
    </cfRule>
  </conditionalFormatting>
  <conditionalFormatting sqref="C525:O527">
    <cfRule type="cellIs" dxfId="78" priority="3012" operator="between">
      <formula>-51</formula>
      <formula>-49.501</formula>
    </cfRule>
  </conditionalFormatting>
  <conditionalFormatting sqref="C525:O527">
    <cfRule type="cellIs" dxfId="79" priority="3013" operator="between">
      <formula>-49.5</formula>
      <formula>-48.001</formula>
    </cfRule>
  </conditionalFormatting>
  <conditionalFormatting sqref="C525:O527">
    <cfRule type="cellIs" dxfId="80" priority="3014" operator="between">
      <formula>-48</formula>
      <formula>-46.501</formula>
    </cfRule>
  </conditionalFormatting>
  <conditionalFormatting sqref="C525:O527">
    <cfRule type="cellIs" dxfId="81" priority="3015" operator="between">
      <formula>-46.5</formula>
      <formula>-45.001</formula>
    </cfRule>
  </conditionalFormatting>
  <conditionalFormatting sqref="C525:O527">
    <cfRule type="cellIs" dxfId="82" priority="3016" operator="between">
      <formula>-45</formula>
      <formula>-43.501</formula>
    </cfRule>
  </conditionalFormatting>
  <conditionalFormatting sqref="C525:O527">
    <cfRule type="cellIs" dxfId="83" priority="3017" operator="between">
      <formula>-37.5</formula>
      <formula>-36.001</formula>
    </cfRule>
  </conditionalFormatting>
  <conditionalFormatting sqref="C525:O527">
    <cfRule type="cellIs" dxfId="84" priority="3018" operator="between">
      <formula>-43.5</formula>
      <formula>-42.001</formula>
    </cfRule>
  </conditionalFormatting>
  <conditionalFormatting sqref="C525:O527">
    <cfRule type="cellIs" dxfId="85" priority="3019" operator="between">
      <formula>-42</formula>
      <formula>-40.501</formula>
    </cfRule>
  </conditionalFormatting>
  <conditionalFormatting sqref="C525:O527">
    <cfRule type="cellIs" dxfId="86" priority="3020" operator="between">
      <formula>-40.5</formula>
      <formula>-39.001</formula>
    </cfRule>
  </conditionalFormatting>
  <conditionalFormatting sqref="C525:O527">
    <cfRule type="cellIs" dxfId="87" priority="3021" operator="between">
      <formula>-39</formula>
      <formula>-37.501</formula>
    </cfRule>
  </conditionalFormatting>
  <conditionalFormatting sqref="C525:O527">
    <cfRule type="cellIs" dxfId="88" priority="3022" operator="between">
      <formula>-36</formula>
      <formula>-34.501</formula>
    </cfRule>
  </conditionalFormatting>
  <conditionalFormatting sqref="C525:O527">
    <cfRule type="cellIs" dxfId="89" priority="3023" operator="between">
      <formula>-34.5</formula>
      <formula>-33.001</formula>
    </cfRule>
  </conditionalFormatting>
  <conditionalFormatting sqref="C525:O527">
    <cfRule type="cellIs" dxfId="90" priority="3024" operator="between">
      <formula>-33</formula>
      <formula>-31.501</formula>
    </cfRule>
  </conditionalFormatting>
  <conditionalFormatting sqref="C525:O527">
    <cfRule type="cellIs" dxfId="91" priority="3025" operator="between">
      <formula>-31.5</formula>
      <formula>-30.001</formula>
    </cfRule>
  </conditionalFormatting>
  <conditionalFormatting sqref="C525:O527">
    <cfRule type="cellIs" dxfId="92" priority="3026" operator="between">
      <formula>-30</formula>
      <formula>-28.501</formula>
    </cfRule>
  </conditionalFormatting>
  <conditionalFormatting sqref="C525:O527">
    <cfRule type="cellIs" dxfId="93" priority="3027" operator="between">
      <formula>-28.5</formula>
      <formula>-27.001</formula>
    </cfRule>
  </conditionalFormatting>
  <conditionalFormatting sqref="C525:O527">
    <cfRule type="cellIs" dxfId="94" priority="3028" operator="between">
      <formula>-27</formula>
      <formula>-25.501</formula>
    </cfRule>
  </conditionalFormatting>
  <conditionalFormatting sqref="C525:O527">
    <cfRule type="cellIs" dxfId="95" priority="3029" operator="between">
      <formula>-25.5</formula>
      <formula>-24.001</formula>
    </cfRule>
  </conditionalFormatting>
  <conditionalFormatting sqref="C525:O527">
    <cfRule type="cellIs" dxfId="96" priority="3030" operator="between">
      <formula>-24</formula>
      <formula>-22.501</formula>
    </cfRule>
  </conditionalFormatting>
  <conditionalFormatting sqref="C525:O527">
    <cfRule type="cellIs" dxfId="97" priority="3031" operator="between">
      <formula>-22.5</formula>
      <formula>-21.001</formula>
    </cfRule>
  </conditionalFormatting>
  <conditionalFormatting sqref="C525:O527">
    <cfRule type="cellIs" dxfId="98" priority="3032" operator="between">
      <formula>-21</formula>
      <formula>-19.501</formula>
    </cfRule>
  </conditionalFormatting>
  <conditionalFormatting sqref="C525:O527">
    <cfRule type="cellIs" dxfId="99" priority="3033" operator="between">
      <formula>-19.5</formula>
      <formula>-18.001</formula>
    </cfRule>
  </conditionalFormatting>
  <conditionalFormatting sqref="C525:O527">
    <cfRule type="cellIs" dxfId="100" priority="3034" operator="between">
      <formula>-18</formula>
      <formula>-16.501</formula>
    </cfRule>
  </conditionalFormatting>
  <conditionalFormatting sqref="C525:O527">
    <cfRule type="cellIs" dxfId="43" priority="3035" operator="between">
      <formula>-16.5</formula>
      <formula>-15.001</formula>
    </cfRule>
  </conditionalFormatting>
  <conditionalFormatting sqref="C525:O527">
    <cfRule type="cellIs" dxfId="101" priority="3036" operator="between">
      <formula>-15</formula>
      <formula>-13.501</formula>
    </cfRule>
  </conditionalFormatting>
  <conditionalFormatting sqref="C525:O527">
    <cfRule type="cellIs" dxfId="102" priority="3037" operator="between">
      <formula>-13.5</formula>
      <formula>-12.001</formula>
    </cfRule>
  </conditionalFormatting>
  <conditionalFormatting sqref="C525:O527">
    <cfRule type="cellIs" dxfId="103" priority="3038" operator="between">
      <formula>-12</formula>
      <formula>-10.501</formula>
    </cfRule>
  </conditionalFormatting>
  <conditionalFormatting sqref="C525:O527">
    <cfRule type="cellIs" dxfId="104" priority="3039" operator="between">
      <formula>-10.5</formula>
      <formula>-9.001</formula>
    </cfRule>
  </conditionalFormatting>
  <conditionalFormatting sqref="C525:O527">
    <cfRule type="cellIs" dxfId="105" priority="3040" operator="between">
      <formula>-9</formula>
      <formula>-7.501</formula>
    </cfRule>
  </conditionalFormatting>
  <conditionalFormatting sqref="C525:O527">
    <cfRule type="cellIs" dxfId="106" priority="3041" operator="between">
      <formula>-7.5</formula>
      <formula>-6.001</formula>
    </cfRule>
  </conditionalFormatting>
  <conditionalFormatting sqref="C525:O527">
    <cfRule type="cellIs" dxfId="107" priority="3042" operator="between">
      <formula>-6</formula>
      <formula>-4.501</formula>
    </cfRule>
  </conditionalFormatting>
  <conditionalFormatting sqref="C525:O527">
    <cfRule type="cellIs" dxfId="108" priority="3043" operator="between">
      <formula>-4.5</formula>
      <formula>-3.001</formula>
    </cfRule>
  </conditionalFormatting>
  <conditionalFormatting sqref="C525:O527">
    <cfRule type="cellIs" dxfId="109" priority="3044" operator="between">
      <formula>-3</formula>
      <formula>-1.501</formula>
    </cfRule>
  </conditionalFormatting>
  <conditionalFormatting sqref="C525:O527">
    <cfRule type="cellIs" dxfId="110" priority="3045" operator="between">
      <formula>-1.5</formula>
      <formula>-0.001</formula>
    </cfRule>
  </conditionalFormatting>
  <conditionalFormatting sqref="C525:O527">
    <cfRule type="cellIs" dxfId="111" priority="3046" operator="between">
      <formula>0</formula>
      <formula>1.499</formula>
    </cfRule>
  </conditionalFormatting>
  <conditionalFormatting sqref="C525:O527">
    <cfRule type="cellIs" dxfId="112" priority="3047" operator="between">
      <formula>1.5</formula>
      <formula>2.999</formula>
    </cfRule>
  </conditionalFormatting>
  <conditionalFormatting sqref="C525:O527">
    <cfRule type="cellIs" dxfId="113" priority="3048" operator="between">
      <formula>3</formula>
      <formula>4.499</formula>
    </cfRule>
  </conditionalFormatting>
  <conditionalFormatting sqref="C525:O527">
    <cfRule type="cellIs" dxfId="114" priority="3049" operator="between">
      <formula>4.5</formula>
      <formula>5.999</formula>
    </cfRule>
  </conditionalFormatting>
  <conditionalFormatting sqref="C525:O527">
    <cfRule type="cellIs" dxfId="115" priority="3050" operator="between">
      <formula>6</formula>
      <formula>7.499</formula>
    </cfRule>
  </conditionalFormatting>
  <conditionalFormatting sqref="C525:O527">
    <cfRule type="cellIs" dxfId="116" priority="3051" operator="between">
      <formula>7.5</formula>
      <formula>8.999</formula>
    </cfRule>
  </conditionalFormatting>
  <conditionalFormatting sqref="C525:O527">
    <cfRule type="cellIs" dxfId="117" priority="3052" operator="between">
      <formula>9</formula>
      <formula>10.499</formula>
    </cfRule>
  </conditionalFormatting>
  <conditionalFormatting sqref="C525:O527">
    <cfRule type="cellIs" dxfId="118" priority="3053" operator="between">
      <formula>10.5</formula>
      <formula>11.999</formula>
    </cfRule>
  </conditionalFormatting>
  <conditionalFormatting sqref="C525:O527">
    <cfRule type="cellIs" dxfId="119" priority="3054" operator="between">
      <formula>12</formula>
      <formula>13.499</formula>
    </cfRule>
  </conditionalFormatting>
  <conditionalFormatting sqref="C525:O527">
    <cfRule type="cellIs" dxfId="120" priority="3055" operator="between">
      <formula>13.5</formula>
      <formula>14.999</formula>
    </cfRule>
  </conditionalFormatting>
  <conditionalFormatting sqref="C525:O527">
    <cfRule type="cellIs" dxfId="121" priority="3056" operator="between">
      <formula>15</formula>
      <formula>16.499</formula>
    </cfRule>
  </conditionalFormatting>
  <conditionalFormatting sqref="C525:O527">
    <cfRule type="cellIs" dxfId="122" priority="3057" operator="between">
      <formula>16.5</formula>
      <formula>17.999</formula>
    </cfRule>
  </conditionalFormatting>
  <conditionalFormatting sqref="C525:O527">
    <cfRule type="cellIs" dxfId="123" priority="3058" operator="between">
      <formula>18</formula>
      <formula>19.499</formula>
    </cfRule>
  </conditionalFormatting>
  <conditionalFormatting sqref="C525:O527">
    <cfRule type="cellIs" dxfId="29" priority="3059" operator="between">
      <formula>19.5</formula>
      <formula>20.999</formula>
    </cfRule>
  </conditionalFormatting>
  <conditionalFormatting sqref="C525:O527">
    <cfRule type="cellIs" dxfId="124" priority="3060" operator="between">
      <formula>21</formula>
      <formula>22.5</formula>
    </cfRule>
  </conditionalFormatting>
  <conditionalFormatting sqref="C525:O527">
    <cfRule type="cellIs" dxfId="125" priority="3061" operator="between">
      <formula>22.5</formula>
      <formula>23.999</formula>
    </cfRule>
  </conditionalFormatting>
  <conditionalFormatting sqref="C525:O527">
    <cfRule type="cellIs" dxfId="126" priority="3062" operator="between">
      <formula>24</formula>
      <formula>25.499</formula>
    </cfRule>
  </conditionalFormatting>
  <conditionalFormatting sqref="C525:O527">
    <cfRule type="cellIs" dxfId="27" priority="3063" operator="between">
      <formula>25.5</formula>
      <formula>26.999</formula>
    </cfRule>
  </conditionalFormatting>
  <conditionalFormatting sqref="C525:O527">
    <cfRule type="cellIs" dxfId="127" priority="3064" operator="between">
      <formula>27</formula>
      <formula>28.499</formula>
    </cfRule>
  </conditionalFormatting>
  <conditionalFormatting sqref="C525:O527">
    <cfRule type="cellIs" dxfId="26" priority="3065" operator="between">
      <formula>28.5</formula>
      <formula>29.999</formula>
    </cfRule>
  </conditionalFormatting>
  <conditionalFormatting sqref="C525:O527">
    <cfRule type="cellIs" dxfId="128" priority="3066" operator="between">
      <formula>30</formula>
      <formula>31.499</formula>
    </cfRule>
  </conditionalFormatting>
  <conditionalFormatting sqref="C525:O527">
    <cfRule type="cellIs" dxfId="25" priority="3067" operator="between">
      <formula>31.5</formula>
      <formula>32.999</formula>
    </cfRule>
  </conditionalFormatting>
  <conditionalFormatting sqref="C525:O527">
    <cfRule type="cellIs" dxfId="129" priority="3068" operator="between">
      <formula>33</formula>
      <formula>34.499</formula>
    </cfRule>
  </conditionalFormatting>
  <conditionalFormatting sqref="C525:O527">
    <cfRule type="cellIs" dxfId="130" priority="3069" operator="between">
      <formula>34.5</formula>
      <formula>35.999</formula>
    </cfRule>
  </conditionalFormatting>
  <conditionalFormatting sqref="C525:O527">
    <cfRule type="cellIs" dxfId="23" priority="3070" operator="between">
      <formula>36</formula>
      <formula>37.499</formula>
    </cfRule>
  </conditionalFormatting>
  <conditionalFormatting sqref="C525:O527">
    <cfRule type="cellIs" dxfId="131" priority="3071" operator="between">
      <formula>37.5</formula>
      <formula>38.999</formula>
    </cfRule>
  </conditionalFormatting>
  <conditionalFormatting sqref="C525:O527">
    <cfRule type="cellIs" dxfId="132" priority="3072" operator="between">
      <formula>39</formula>
      <formula>40.499</formula>
    </cfRule>
  </conditionalFormatting>
  <conditionalFormatting sqref="C525:O527">
    <cfRule type="cellIs" dxfId="133" priority="3073" operator="between">
      <formula>40.5</formula>
      <formula>41.999</formula>
    </cfRule>
  </conditionalFormatting>
  <conditionalFormatting sqref="C525:O527">
    <cfRule type="cellIs" dxfId="134" priority="3074" operator="between">
      <formula>42</formula>
      <formula>43.499</formula>
    </cfRule>
  </conditionalFormatting>
  <conditionalFormatting sqref="C525:O527">
    <cfRule type="cellIs" dxfId="135" priority="3075" operator="between">
      <formula>43.5</formula>
      <formula>44.999</formula>
    </cfRule>
  </conditionalFormatting>
  <conditionalFormatting sqref="C525:O527">
    <cfRule type="cellIs" dxfId="136" priority="3076" operator="between">
      <formula>45</formula>
      <formula>46.499</formula>
    </cfRule>
  </conditionalFormatting>
  <conditionalFormatting sqref="C525:O527">
    <cfRule type="cellIs" dxfId="137" priority="3077" operator="between">
      <formula>46.5</formula>
      <formula>47.999</formula>
    </cfRule>
  </conditionalFormatting>
  <conditionalFormatting sqref="C525:O527">
    <cfRule type="cellIs" dxfId="17" priority="3078" operator="between">
      <formula>48</formula>
      <formula>49.499</formula>
    </cfRule>
  </conditionalFormatting>
  <conditionalFormatting sqref="C525:O527">
    <cfRule type="cellIs" dxfId="138" priority="3079" operator="between">
      <formula>49.5</formula>
      <formula>50.999</formula>
    </cfRule>
  </conditionalFormatting>
  <conditionalFormatting sqref="C525:O527">
    <cfRule type="cellIs" dxfId="139" priority="3080" operator="between">
      <formula>51</formula>
      <formula>52.499</formula>
    </cfRule>
  </conditionalFormatting>
  <conditionalFormatting sqref="C525:O527">
    <cfRule type="cellIs" dxfId="140" priority="3081" operator="between">
      <formula>52.5</formula>
      <formula>53.999</formula>
    </cfRule>
  </conditionalFormatting>
  <conditionalFormatting sqref="C525:O527">
    <cfRule type="cellIs" dxfId="141" priority="3082" operator="between">
      <formula>54</formula>
      <formula>55.499</formula>
    </cfRule>
  </conditionalFormatting>
  <conditionalFormatting sqref="C525:O527">
    <cfRule type="cellIs" dxfId="16" priority="3083" operator="between">
      <formula>-60</formula>
      <formula>-273</formula>
    </cfRule>
  </conditionalFormatting>
  <conditionalFormatting sqref="C401:O524">
    <cfRule type="cellIs" dxfId="51" priority="3084" operator="between">
      <formula>-273</formula>
      <formula>-88.5001</formula>
    </cfRule>
  </conditionalFormatting>
  <conditionalFormatting sqref="C401:O524">
    <cfRule type="cellIs" dxfId="16" priority="3085" operator="between">
      <formula>-29.9999</formula>
      <formula>-0.001</formula>
    </cfRule>
  </conditionalFormatting>
  <conditionalFormatting sqref="C401:O524">
    <cfRule type="cellIs" dxfId="16" priority="3086" operator="between">
      <formula>36</formula>
      <formula>100</formula>
    </cfRule>
  </conditionalFormatting>
  <conditionalFormatting sqref="C401:O524">
    <cfRule type="cellIs" dxfId="52" priority="3087" operator="between">
      <formula>55.5</formula>
      <formula>100</formula>
    </cfRule>
  </conditionalFormatting>
  <conditionalFormatting sqref="C401:O524">
    <cfRule type="cellIs" dxfId="53" priority="3088" operator="between">
      <formula>-88.5</formula>
      <formula>-87.001</formula>
    </cfRule>
  </conditionalFormatting>
  <conditionalFormatting sqref="C401:O524">
    <cfRule type="cellIs" dxfId="54" priority="3089" operator="between">
      <formula>-87</formula>
      <formula>-85.501</formula>
    </cfRule>
  </conditionalFormatting>
  <conditionalFormatting sqref="C401:O524">
    <cfRule type="cellIs" dxfId="55" priority="3090" operator="between">
      <formula>-85.5</formula>
      <formula>-84.001</formula>
    </cfRule>
  </conditionalFormatting>
  <conditionalFormatting sqref="C401:O524">
    <cfRule type="cellIs" dxfId="56" priority="3091" operator="between">
      <formula>-84</formula>
      <formula>-82.501</formula>
    </cfRule>
  </conditionalFormatting>
  <conditionalFormatting sqref="C401:O524">
    <cfRule type="cellIs" dxfId="57" priority="3092" operator="between">
      <formula>-82.5</formula>
      <formula>-81.001</formula>
    </cfRule>
  </conditionalFormatting>
  <conditionalFormatting sqref="C401:O524">
    <cfRule type="cellIs" dxfId="58" priority="3093" operator="between">
      <formula>-81</formula>
      <formula>-79.5</formula>
    </cfRule>
  </conditionalFormatting>
  <conditionalFormatting sqref="C401:O524">
    <cfRule type="cellIs" dxfId="59" priority="3094" operator="between">
      <formula>-79.5</formula>
      <formula>-78.001</formula>
    </cfRule>
  </conditionalFormatting>
  <conditionalFormatting sqref="C401:O524">
    <cfRule type="cellIs" dxfId="60" priority="3095" operator="between">
      <formula>-78</formula>
      <formula>-76.5</formula>
    </cfRule>
  </conditionalFormatting>
  <conditionalFormatting sqref="C401:O524">
    <cfRule type="cellIs" dxfId="61" priority="3096" operator="between">
      <formula>-76.5</formula>
      <formula>-75.001</formula>
    </cfRule>
  </conditionalFormatting>
  <conditionalFormatting sqref="C401:O524">
    <cfRule type="cellIs" dxfId="62" priority="3097" operator="between">
      <formula>-75</formula>
      <formula>-73.501</formula>
    </cfRule>
  </conditionalFormatting>
  <conditionalFormatting sqref="C401:O524">
    <cfRule type="cellIs" dxfId="63" priority="3098" operator="between">
      <formula>-73.5</formula>
      <formula>-72</formula>
    </cfRule>
  </conditionalFormatting>
  <conditionalFormatting sqref="C401:O524">
    <cfRule type="cellIs" dxfId="64" priority="3099" operator="between">
      <formula>-72</formula>
      <formula>-70.501</formula>
    </cfRule>
  </conditionalFormatting>
  <conditionalFormatting sqref="C401:O524">
    <cfRule type="cellIs" dxfId="65" priority="3100" operator="between">
      <formula>-70.5</formula>
      <formula>-69.001</formula>
    </cfRule>
  </conditionalFormatting>
  <conditionalFormatting sqref="C401:O524">
    <cfRule type="cellIs" dxfId="66" priority="3101" operator="between">
      <formula>-69</formula>
      <formula>-67.501</formula>
    </cfRule>
  </conditionalFormatting>
  <conditionalFormatting sqref="C401:O524">
    <cfRule type="cellIs" dxfId="67" priority="3102" operator="between">
      <formula>-67.5</formula>
      <formula>-66.001</formula>
    </cfRule>
  </conditionalFormatting>
  <conditionalFormatting sqref="C401:O524">
    <cfRule type="cellIs" dxfId="68" priority="3103" operator="between">
      <formula>-66</formula>
      <formula>-64.501</formula>
    </cfRule>
  </conditionalFormatting>
  <conditionalFormatting sqref="C401:O524">
    <cfRule type="cellIs" dxfId="69" priority="3104" operator="between">
      <formula>-64.5</formula>
      <formula>-63.001</formula>
    </cfRule>
  </conditionalFormatting>
  <conditionalFormatting sqref="C401:O524">
    <cfRule type="cellIs" dxfId="70" priority="3105" operator="between">
      <formula>-63</formula>
      <formula>-61.501</formula>
    </cfRule>
  </conditionalFormatting>
  <conditionalFormatting sqref="C401:O524">
    <cfRule type="cellIs" dxfId="71" priority="3106" operator="between">
      <formula>-61.5</formula>
      <formula>-60.001</formula>
    </cfRule>
  </conditionalFormatting>
  <conditionalFormatting sqref="C401:O524">
    <cfRule type="cellIs" dxfId="72" priority="3107" operator="between">
      <formula>-60</formula>
      <formula>-58.501</formula>
    </cfRule>
  </conditionalFormatting>
  <conditionalFormatting sqref="C401:O524">
    <cfRule type="cellIs" dxfId="73" priority="3108" operator="between">
      <formula>-58.5</formula>
      <formula>-57.001</formula>
    </cfRule>
  </conditionalFormatting>
  <conditionalFormatting sqref="C401:O524">
    <cfRule type="cellIs" dxfId="74" priority="3109" operator="between">
      <formula>-57</formula>
      <formula>-55.501</formula>
    </cfRule>
  </conditionalFormatting>
  <conditionalFormatting sqref="C401:O524">
    <cfRule type="cellIs" dxfId="75" priority="3110" operator="between">
      <formula>-55.5</formula>
      <formula>-54.001</formula>
    </cfRule>
  </conditionalFormatting>
  <conditionalFormatting sqref="C401:O524">
    <cfRule type="cellIs" dxfId="76" priority="3111" operator="between">
      <formula>-54</formula>
      <formula>-52.501</formula>
    </cfRule>
  </conditionalFormatting>
  <conditionalFormatting sqref="C401:O524">
    <cfRule type="cellIs" dxfId="77" priority="3112" operator="between">
      <formula>-52.5</formula>
      <formula>-51.001</formula>
    </cfRule>
  </conditionalFormatting>
  <conditionalFormatting sqref="C401:O524">
    <cfRule type="cellIs" dxfId="78" priority="3113" operator="between">
      <formula>-51</formula>
      <formula>-49.501</formula>
    </cfRule>
  </conditionalFormatting>
  <conditionalFormatting sqref="C401:O524">
    <cfRule type="cellIs" dxfId="79" priority="3114" operator="between">
      <formula>-49.5</formula>
      <formula>-48.001</formula>
    </cfRule>
  </conditionalFormatting>
  <conditionalFormatting sqref="C401:O524">
    <cfRule type="cellIs" dxfId="80" priority="3115" operator="between">
      <formula>-48</formula>
      <formula>-46.501</formula>
    </cfRule>
  </conditionalFormatting>
  <conditionalFormatting sqref="C401:O524">
    <cfRule type="cellIs" dxfId="81" priority="3116" operator="between">
      <formula>-46.5</formula>
      <formula>-45.001</formula>
    </cfRule>
  </conditionalFormatting>
  <conditionalFormatting sqref="C401:O524">
    <cfRule type="cellIs" dxfId="82" priority="3117" operator="between">
      <formula>-45</formula>
      <formula>-43.501</formula>
    </cfRule>
  </conditionalFormatting>
  <conditionalFormatting sqref="C401:O524">
    <cfRule type="cellIs" dxfId="83" priority="3118" operator="between">
      <formula>-37.5</formula>
      <formula>-36.001</formula>
    </cfRule>
  </conditionalFormatting>
  <conditionalFormatting sqref="C401:O524">
    <cfRule type="cellIs" dxfId="84" priority="3119" operator="between">
      <formula>-43.5</formula>
      <formula>-42.001</formula>
    </cfRule>
  </conditionalFormatting>
  <conditionalFormatting sqref="C401:O524">
    <cfRule type="cellIs" dxfId="85" priority="3120" operator="between">
      <formula>-42</formula>
      <formula>-40.501</formula>
    </cfRule>
  </conditionalFormatting>
  <conditionalFormatting sqref="C401:O524">
    <cfRule type="cellIs" dxfId="86" priority="3121" operator="between">
      <formula>-40.5</formula>
      <formula>-39.001</formula>
    </cfRule>
  </conditionalFormatting>
  <conditionalFormatting sqref="C401:O524">
    <cfRule type="cellIs" dxfId="87" priority="3122" operator="between">
      <formula>-39</formula>
      <formula>-37.501</formula>
    </cfRule>
  </conditionalFormatting>
  <conditionalFormatting sqref="C401:O524">
    <cfRule type="cellIs" dxfId="88" priority="3123" operator="between">
      <formula>-36</formula>
      <formula>-34.501</formula>
    </cfRule>
  </conditionalFormatting>
  <conditionalFormatting sqref="C401:O524">
    <cfRule type="cellIs" dxfId="89" priority="3124" operator="between">
      <formula>-34.5</formula>
      <formula>-33.001</formula>
    </cfRule>
  </conditionalFormatting>
  <conditionalFormatting sqref="C401:O524">
    <cfRule type="cellIs" dxfId="90" priority="3125" operator="between">
      <formula>-33</formula>
      <formula>-31.501</formula>
    </cfRule>
  </conditionalFormatting>
  <conditionalFormatting sqref="C401:O524">
    <cfRule type="cellIs" dxfId="91" priority="3126" operator="between">
      <formula>-31.5</formula>
      <formula>-30.001</formula>
    </cfRule>
  </conditionalFormatting>
  <conditionalFormatting sqref="C401:O524">
    <cfRule type="cellIs" dxfId="92" priority="3127" operator="between">
      <formula>-30</formula>
      <formula>-28.501</formula>
    </cfRule>
  </conditionalFormatting>
  <conditionalFormatting sqref="C401:O524">
    <cfRule type="cellIs" dxfId="93" priority="3128" operator="between">
      <formula>-28.5</formula>
      <formula>-27.001</formula>
    </cfRule>
  </conditionalFormatting>
  <conditionalFormatting sqref="C401:O524">
    <cfRule type="cellIs" dxfId="94" priority="3129" operator="between">
      <formula>-27</formula>
      <formula>-25.501</formula>
    </cfRule>
  </conditionalFormatting>
  <conditionalFormatting sqref="C401:O524">
    <cfRule type="cellIs" dxfId="95" priority="3130" operator="between">
      <formula>-25.5</formula>
      <formula>-24.001</formula>
    </cfRule>
  </conditionalFormatting>
  <conditionalFormatting sqref="C401:O524">
    <cfRule type="cellIs" dxfId="96" priority="3131" operator="between">
      <formula>-24</formula>
      <formula>-22.501</formula>
    </cfRule>
  </conditionalFormatting>
  <conditionalFormatting sqref="C401:O524">
    <cfRule type="cellIs" dxfId="97" priority="3132" operator="between">
      <formula>-22.5</formula>
      <formula>-21.001</formula>
    </cfRule>
  </conditionalFormatting>
  <conditionalFormatting sqref="C401:O524">
    <cfRule type="cellIs" dxfId="98" priority="3133" operator="between">
      <formula>-21</formula>
      <formula>-19.501</formula>
    </cfRule>
  </conditionalFormatting>
  <conditionalFormatting sqref="C401:O524">
    <cfRule type="cellIs" dxfId="99" priority="3134" operator="between">
      <formula>-19.5</formula>
      <formula>-18.001</formula>
    </cfRule>
  </conditionalFormatting>
  <conditionalFormatting sqref="C401:O524">
    <cfRule type="cellIs" dxfId="100" priority="3135" operator="between">
      <formula>-18</formula>
      <formula>-16.501</formula>
    </cfRule>
  </conditionalFormatting>
  <conditionalFormatting sqref="C401:O524">
    <cfRule type="cellIs" dxfId="43" priority="3136" operator="between">
      <formula>-16.5</formula>
      <formula>-15.001</formula>
    </cfRule>
  </conditionalFormatting>
  <conditionalFormatting sqref="C401:O524">
    <cfRule type="cellIs" dxfId="101" priority="3137" operator="between">
      <formula>-15</formula>
      <formula>-13.501</formula>
    </cfRule>
  </conditionalFormatting>
  <conditionalFormatting sqref="C401:O524">
    <cfRule type="cellIs" dxfId="102" priority="3138" operator="between">
      <formula>-13.5</formula>
      <formula>-12.001</formula>
    </cfRule>
  </conditionalFormatting>
  <conditionalFormatting sqref="C401:O524">
    <cfRule type="cellIs" dxfId="103" priority="3139" operator="between">
      <formula>-12</formula>
      <formula>-10.501</formula>
    </cfRule>
  </conditionalFormatting>
  <conditionalFormatting sqref="C401:O524">
    <cfRule type="cellIs" dxfId="104" priority="3140" operator="between">
      <formula>-10.5</formula>
      <formula>-9.001</formula>
    </cfRule>
  </conditionalFormatting>
  <conditionalFormatting sqref="C401:O524">
    <cfRule type="cellIs" dxfId="105" priority="3141" operator="between">
      <formula>-9</formula>
      <formula>-7.501</formula>
    </cfRule>
  </conditionalFormatting>
  <conditionalFormatting sqref="C401:O524">
    <cfRule type="cellIs" dxfId="106" priority="3142" operator="between">
      <formula>-7.5</formula>
      <formula>-6.001</formula>
    </cfRule>
  </conditionalFormatting>
  <conditionalFormatting sqref="C401:O524">
    <cfRule type="cellIs" dxfId="107" priority="3143" operator="between">
      <formula>-6</formula>
      <formula>-4.501</formula>
    </cfRule>
  </conditionalFormatting>
  <conditionalFormatting sqref="C401:O524">
    <cfRule type="cellIs" dxfId="108" priority="3144" operator="between">
      <formula>-4.5</formula>
      <formula>-3.001</formula>
    </cfRule>
  </conditionalFormatting>
  <conditionalFormatting sqref="C401:O524">
    <cfRule type="cellIs" dxfId="109" priority="3145" operator="between">
      <formula>-3</formula>
      <formula>-1.501</formula>
    </cfRule>
  </conditionalFormatting>
  <conditionalFormatting sqref="C401:O524">
    <cfRule type="cellIs" dxfId="110" priority="3146" operator="between">
      <formula>-1.5</formula>
      <formula>-0.001</formula>
    </cfRule>
  </conditionalFormatting>
  <conditionalFormatting sqref="C401:O524">
    <cfRule type="cellIs" dxfId="111" priority="3147" operator="between">
      <formula>0</formula>
      <formula>1.499</formula>
    </cfRule>
  </conditionalFormatting>
  <conditionalFormatting sqref="C401:O524">
    <cfRule type="cellIs" dxfId="112" priority="3148" operator="between">
      <formula>1.5</formula>
      <formula>2.999</formula>
    </cfRule>
  </conditionalFormatting>
  <conditionalFormatting sqref="C401:O524">
    <cfRule type="cellIs" dxfId="113" priority="3149" operator="between">
      <formula>3</formula>
      <formula>4.499</formula>
    </cfRule>
  </conditionalFormatting>
  <conditionalFormatting sqref="C401:O524">
    <cfRule type="cellIs" dxfId="114" priority="3150" operator="between">
      <formula>4.5</formula>
      <formula>5.999</formula>
    </cfRule>
  </conditionalFormatting>
  <conditionalFormatting sqref="C401:O524">
    <cfRule type="cellIs" dxfId="115" priority="3151" operator="between">
      <formula>6</formula>
      <formula>7.499</formula>
    </cfRule>
  </conditionalFormatting>
  <conditionalFormatting sqref="C401:O524">
    <cfRule type="cellIs" dxfId="116" priority="3152" operator="between">
      <formula>7.5</formula>
      <formula>8.999</formula>
    </cfRule>
  </conditionalFormatting>
  <conditionalFormatting sqref="C401:O524">
    <cfRule type="cellIs" dxfId="117" priority="3153" operator="between">
      <formula>9</formula>
      <formula>10.499</formula>
    </cfRule>
  </conditionalFormatting>
  <conditionalFormatting sqref="C401:O524">
    <cfRule type="cellIs" dxfId="118" priority="3154" operator="between">
      <formula>10.5</formula>
      <formula>11.999</formula>
    </cfRule>
  </conditionalFormatting>
  <conditionalFormatting sqref="C401:O524">
    <cfRule type="cellIs" dxfId="119" priority="3155" operator="between">
      <formula>12</formula>
      <formula>13.499</formula>
    </cfRule>
  </conditionalFormatting>
  <conditionalFormatting sqref="C401:O524">
    <cfRule type="cellIs" dxfId="120" priority="3156" operator="between">
      <formula>13.5</formula>
      <formula>14.999</formula>
    </cfRule>
  </conditionalFormatting>
  <conditionalFormatting sqref="C401:O524">
    <cfRule type="cellIs" dxfId="121" priority="3157" operator="between">
      <formula>15</formula>
      <formula>16.499</formula>
    </cfRule>
  </conditionalFormatting>
  <conditionalFormatting sqref="C401:O524">
    <cfRule type="cellIs" dxfId="122" priority="3158" operator="between">
      <formula>16.5</formula>
      <formula>17.999</formula>
    </cfRule>
  </conditionalFormatting>
  <conditionalFormatting sqref="C401:O524">
    <cfRule type="cellIs" dxfId="123" priority="3159" operator="between">
      <formula>18</formula>
      <formula>19.499</formula>
    </cfRule>
  </conditionalFormatting>
  <conditionalFormatting sqref="C401:O524">
    <cfRule type="cellIs" dxfId="29" priority="3160" operator="between">
      <formula>19.5</formula>
      <formula>20.999</formula>
    </cfRule>
  </conditionalFormatting>
  <conditionalFormatting sqref="C401:O524">
    <cfRule type="cellIs" dxfId="124" priority="3161" operator="between">
      <formula>21</formula>
      <formula>22.5</formula>
    </cfRule>
  </conditionalFormatting>
  <conditionalFormatting sqref="C401:O524">
    <cfRule type="cellIs" dxfId="125" priority="3162" operator="between">
      <formula>22.5</formula>
      <formula>23.999</formula>
    </cfRule>
  </conditionalFormatting>
  <conditionalFormatting sqref="C401:O524">
    <cfRule type="cellIs" dxfId="126" priority="3163" operator="between">
      <formula>24</formula>
      <formula>25.499</formula>
    </cfRule>
  </conditionalFormatting>
  <conditionalFormatting sqref="C401:O524">
    <cfRule type="cellIs" dxfId="27" priority="3164" operator="between">
      <formula>25.5</formula>
      <formula>26.999</formula>
    </cfRule>
  </conditionalFormatting>
  <conditionalFormatting sqref="C401:O524">
    <cfRule type="cellIs" dxfId="127" priority="3165" operator="between">
      <formula>27</formula>
      <formula>28.499</formula>
    </cfRule>
  </conditionalFormatting>
  <conditionalFormatting sqref="C401:O524">
    <cfRule type="cellIs" dxfId="26" priority="3166" operator="between">
      <formula>28.5</formula>
      <formula>29.999</formula>
    </cfRule>
  </conditionalFormatting>
  <conditionalFormatting sqref="C401:O524">
    <cfRule type="cellIs" dxfId="128" priority="3167" operator="between">
      <formula>30</formula>
      <formula>31.499</formula>
    </cfRule>
  </conditionalFormatting>
  <conditionalFormatting sqref="C401:O524">
    <cfRule type="cellIs" dxfId="25" priority="3168" operator="between">
      <formula>31.5</formula>
      <formula>32.999</formula>
    </cfRule>
  </conditionalFormatting>
  <conditionalFormatting sqref="C401:O524">
    <cfRule type="cellIs" dxfId="129" priority="3169" operator="between">
      <formula>33</formula>
      <formula>34.499</formula>
    </cfRule>
  </conditionalFormatting>
  <conditionalFormatting sqref="C401:O524">
    <cfRule type="cellIs" dxfId="130" priority="3170" operator="between">
      <formula>34.5</formula>
      <formula>35.999</formula>
    </cfRule>
  </conditionalFormatting>
  <conditionalFormatting sqref="C401:O524">
    <cfRule type="cellIs" dxfId="23" priority="3171" operator="between">
      <formula>36</formula>
      <formula>37.499</formula>
    </cfRule>
  </conditionalFormatting>
  <conditionalFormatting sqref="C401:O524">
    <cfRule type="cellIs" dxfId="131" priority="3172" operator="between">
      <formula>37.5</formula>
      <formula>38.999</formula>
    </cfRule>
  </conditionalFormatting>
  <conditionalFormatting sqref="C401:O524">
    <cfRule type="cellIs" dxfId="132" priority="3173" operator="between">
      <formula>39</formula>
      <formula>40.499</formula>
    </cfRule>
  </conditionalFormatting>
  <conditionalFormatting sqref="C401:O524">
    <cfRule type="cellIs" dxfId="133" priority="3174" operator="between">
      <formula>40.5</formula>
      <formula>41.999</formula>
    </cfRule>
  </conditionalFormatting>
  <conditionalFormatting sqref="C401:O524">
    <cfRule type="cellIs" dxfId="134" priority="3175" operator="between">
      <formula>42</formula>
      <formula>43.499</formula>
    </cfRule>
  </conditionalFormatting>
  <conditionalFormatting sqref="C401:O524">
    <cfRule type="cellIs" dxfId="135" priority="3176" operator="between">
      <formula>43.5</formula>
      <formula>44.999</formula>
    </cfRule>
  </conditionalFormatting>
  <conditionalFormatting sqref="C401:O524">
    <cfRule type="cellIs" dxfId="136" priority="3177" operator="between">
      <formula>45</formula>
      <formula>46.499</formula>
    </cfRule>
  </conditionalFormatting>
  <conditionalFormatting sqref="C401:O524">
    <cfRule type="cellIs" dxfId="137" priority="3178" operator="between">
      <formula>46.5</formula>
      <formula>47.999</formula>
    </cfRule>
  </conditionalFormatting>
  <conditionalFormatting sqref="C401:O524">
    <cfRule type="cellIs" dxfId="17" priority="3179" operator="between">
      <formula>48</formula>
      <formula>49.499</formula>
    </cfRule>
  </conditionalFormatting>
  <conditionalFormatting sqref="C401:O524">
    <cfRule type="cellIs" dxfId="138" priority="3180" operator="between">
      <formula>49.5</formula>
      <formula>50.999</formula>
    </cfRule>
  </conditionalFormatting>
  <conditionalFormatting sqref="C401:O524">
    <cfRule type="cellIs" dxfId="139" priority="3181" operator="between">
      <formula>51</formula>
      <formula>52.499</formula>
    </cfRule>
  </conditionalFormatting>
  <conditionalFormatting sqref="C401:O524">
    <cfRule type="cellIs" dxfId="140" priority="3182" operator="between">
      <formula>52.5</formula>
      <formula>53.999</formula>
    </cfRule>
  </conditionalFormatting>
  <conditionalFormatting sqref="C401:O524">
    <cfRule type="cellIs" dxfId="141" priority="3183" operator="between">
      <formula>54</formula>
      <formula>55.499</formula>
    </cfRule>
  </conditionalFormatting>
  <conditionalFormatting sqref="C401:O524">
    <cfRule type="cellIs" dxfId="16" priority="3184" operator="between">
      <formula>-60</formula>
      <formula>-273</formula>
    </cfRule>
  </conditionalFormatting>
  <conditionalFormatting sqref="C5:O5">
    <cfRule type="cellIs" dxfId="51" priority="3185" operator="between">
      <formula>-273</formula>
      <formula>-88.5001</formula>
    </cfRule>
  </conditionalFormatting>
  <conditionalFormatting sqref="C5:O5">
    <cfRule type="cellIs" dxfId="16" priority="3186" operator="between">
      <formula>-29.9999</formula>
      <formula>-0.001</formula>
    </cfRule>
  </conditionalFormatting>
  <conditionalFormatting sqref="C5:O5">
    <cfRule type="cellIs" dxfId="16" priority="3187" operator="between">
      <formula>36</formula>
      <formula>100</formula>
    </cfRule>
  </conditionalFormatting>
  <conditionalFormatting sqref="C5:O5">
    <cfRule type="cellIs" dxfId="52" priority="3188" operator="between">
      <formula>55.5</formula>
      <formula>100</formula>
    </cfRule>
  </conditionalFormatting>
  <conditionalFormatting sqref="C5:O5">
    <cfRule type="cellIs" dxfId="53" priority="3189" operator="between">
      <formula>-88.5</formula>
      <formula>-87.001</formula>
    </cfRule>
  </conditionalFormatting>
  <conditionalFormatting sqref="C5:O5">
    <cfRule type="cellIs" dxfId="54" priority="3190" operator="between">
      <formula>-87</formula>
      <formula>-85.501</formula>
    </cfRule>
  </conditionalFormatting>
  <conditionalFormatting sqref="C5:O5">
    <cfRule type="cellIs" dxfId="55" priority="3191" operator="between">
      <formula>-85.5</formula>
      <formula>-84.001</formula>
    </cfRule>
  </conditionalFormatting>
  <conditionalFormatting sqref="C5:O5">
    <cfRule type="cellIs" dxfId="56" priority="3192" operator="between">
      <formula>-84</formula>
      <formula>-82.501</formula>
    </cfRule>
  </conditionalFormatting>
  <conditionalFormatting sqref="C5:O5">
    <cfRule type="cellIs" dxfId="57" priority="3193" operator="between">
      <formula>-82.5</formula>
      <formula>-81.001</formula>
    </cfRule>
  </conditionalFormatting>
  <conditionalFormatting sqref="C5:O5">
    <cfRule type="cellIs" dxfId="58" priority="3194" operator="between">
      <formula>-81</formula>
      <formula>-79.5</formula>
    </cfRule>
  </conditionalFormatting>
  <conditionalFormatting sqref="C5:O5">
    <cfRule type="cellIs" dxfId="59" priority="3195" operator="between">
      <formula>-79.5</formula>
      <formula>-78.001</formula>
    </cfRule>
  </conditionalFormatting>
  <conditionalFormatting sqref="C5:O5">
    <cfRule type="cellIs" dxfId="60" priority="3196" operator="between">
      <formula>-78</formula>
      <formula>-76.5</formula>
    </cfRule>
  </conditionalFormatting>
  <conditionalFormatting sqref="C5:O5">
    <cfRule type="cellIs" dxfId="61" priority="3197" operator="between">
      <formula>-76.5</formula>
      <formula>-75.001</formula>
    </cfRule>
  </conditionalFormatting>
  <conditionalFormatting sqref="C5:O5">
    <cfRule type="cellIs" dxfId="62" priority="3198" operator="between">
      <formula>-75</formula>
      <formula>-73.501</formula>
    </cfRule>
  </conditionalFormatting>
  <conditionalFormatting sqref="C5:O5">
    <cfRule type="cellIs" dxfId="63" priority="3199" operator="between">
      <formula>-73.5</formula>
      <formula>-72</formula>
    </cfRule>
  </conditionalFormatting>
  <conditionalFormatting sqref="C5:O5">
    <cfRule type="cellIs" dxfId="64" priority="3200" operator="between">
      <formula>-72</formula>
      <formula>-70.501</formula>
    </cfRule>
  </conditionalFormatting>
  <conditionalFormatting sqref="C5:O5">
    <cfRule type="cellIs" dxfId="65" priority="3201" operator="between">
      <formula>-70.5</formula>
      <formula>-69.001</formula>
    </cfRule>
  </conditionalFormatting>
  <conditionalFormatting sqref="C5:O5">
    <cfRule type="cellIs" dxfId="66" priority="3202" operator="between">
      <formula>-69</formula>
      <formula>-67.501</formula>
    </cfRule>
  </conditionalFormatting>
  <conditionalFormatting sqref="C5:O5">
    <cfRule type="cellIs" dxfId="67" priority="3203" operator="between">
      <formula>-67.5</formula>
      <formula>-66.001</formula>
    </cfRule>
  </conditionalFormatting>
  <conditionalFormatting sqref="C5:O5">
    <cfRule type="cellIs" dxfId="68" priority="3204" operator="between">
      <formula>-66</formula>
      <formula>-64.501</formula>
    </cfRule>
  </conditionalFormatting>
  <conditionalFormatting sqref="C5:O5">
    <cfRule type="cellIs" dxfId="69" priority="3205" operator="between">
      <formula>-64.5</formula>
      <formula>-63.001</formula>
    </cfRule>
  </conditionalFormatting>
  <conditionalFormatting sqref="C5:O5">
    <cfRule type="cellIs" dxfId="70" priority="3206" operator="between">
      <formula>-63</formula>
      <formula>-61.501</formula>
    </cfRule>
  </conditionalFormatting>
  <conditionalFormatting sqref="C5:O5">
    <cfRule type="cellIs" dxfId="71" priority="3207" operator="between">
      <formula>-61.5</formula>
      <formula>-60.001</formula>
    </cfRule>
  </conditionalFormatting>
  <conditionalFormatting sqref="C5:O5">
    <cfRule type="cellIs" dxfId="72" priority="3208" operator="between">
      <formula>-60</formula>
      <formula>-58.501</formula>
    </cfRule>
  </conditionalFormatting>
  <conditionalFormatting sqref="C5:O5">
    <cfRule type="cellIs" dxfId="73" priority="3209" operator="between">
      <formula>-58.5</formula>
      <formula>-57.001</formula>
    </cfRule>
  </conditionalFormatting>
  <conditionalFormatting sqref="C5:O5">
    <cfRule type="cellIs" dxfId="74" priority="3210" operator="between">
      <formula>-57</formula>
      <formula>-55.501</formula>
    </cfRule>
  </conditionalFormatting>
  <conditionalFormatting sqref="C5:O5">
    <cfRule type="cellIs" dxfId="75" priority="3211" operator="between">
      <formula>-55.5</formula>
      <formula>-54.001</formula>
    </cfRule>
  </conditionalFormatting>
  <conditionalFormatting sqref="C5:O5">
    <cfRule type="cellIs" dxfId="76" priority="3212" operator="between">
      <formula>-54</formula>
      <formula>-52.501</formula>
    </cfRule>
  </conditionalFormatting>
  <conditionalFormatting sqref="C5:O5">
    <cfRule type="cellIs" dxfId="77" priority="3213" operator="between">
      <formula>-52.5</formula>
      <formula>-51.001</formula>
    </cfRule>
  </conditionalFormatting>
  <conditionalFormatting sqref="C5:O5">
    <cfRule type="cellIs" dxfId="78" priority="3214" operator="between">
      <formula>-51</formula>
      <formula>-49.501</formula>
    </cfRule>
  </conditionalFormatting>
  <conditionalFormatting sqref="C5:O5">
    <cfRule type="cellIs" dxfId="79" priority="3215" operator="between">
      <formula>-49.5</formula>
      <formula>-48.001</formula>
    </cfRule>
  </conditionalFormatting>
  <conditionalFormatting sqref="C5:O5">
    <cfRule type="cellIs" dxfId="80" priority="3216" operator="between">
      <formula>-48</formula>
      <formula>-46.501</formula>
    </cfRule>
  </conditionalFormatting>
  <conditionalFormatting sqref="C5:O5">
    <cfRule type="cellIs" dxfId="81" priority="3217" operator="between">
      <formula>-46.5</formula>
      <formula>-45.001</formula>
    </cfRule>
  </conditionalFormatting>
  <conditionalFormatting sqref="C5:O5">
    <cfRule type="cellIs" dxfId="82" priority="3218" operator="between">
      <formula>-45</formula>
      <formula>-43.501</formula>
    </cfRule>
  </conditionalFormatting>
  <conditionalFormatting sqref="C5:O5">
    <cfRule type="cellIs" dxfId="83" priority="3219" operator="between">
      <formula>-37.5</formula>
      <formula>-36.001</formula>
    </cfRule>
  </conditionalFormatting>
  <conditionalFormatting sqref="C5:O5">
    <cfRule type="cellIs" dxfId="84" priority="3220" operator="between">
      <formula>-43.5</formula>
      <formula>-42.001</formula>
    </cfRule>
  </conditionalFormatting>
  <conditionalFormatting sqref="C5:O5">
    <cfRule type="cellIs" dxfId="85" priority="3221" operator="between">
      <formula>-42</formula>
      <formula>-40.501</formula>
    </cfRule>
  </conditionalFormatting>
  <conditionalFormatting sqref="C5:O5">
    <cfRule type="cellIs" dxfId="86" priority="3222" operator="between">
      <formula>-40.5</formula>
      <formula>-39.001</formula>
    </cfRule>
  </conditionalFormatting>
  <conditionalFormatting sqref="C5:O5">
    <cfRule type="cellIs" dxfId="87" priority="3223" operator="between">
      <formula>-39</formula>
      <formula>-37.501</formula>
    </cfRule>
  </conditionalFormatting>
  <conditionalFormatting sqref="C5:O5">
    <cfRule type="cellIs" dxfId="88" priority="3224" operator="between">
      <formula>-36</formula>
      <formula>-34.501</formula>
    </cfRule>
  </conditionalFormatting>
  <conditionalFormatting sqref="C5:O5">
    <cfRule type="cellIs" dxfId="89" priority="3225" operator="between">
      <formula>-34.5</formula>
      <formula>-33.001</formula>
    </cfRule>
  </conditionalFormatting>
  <conditionalFormatting sqref="C5:O5">
    <cfRule type="cellIs" dxfId="90" priority="3226" operator="between">
      <formula>-33</formula>
      <formula>-31.501</formula>
    </cfRule>
  </conditionalFormatting>
  <conditionalFormatting sqref="C5:O5">
    <cfRule type="cellIs" dxfId="91" priority="3227" operator="between">
      <formula>-31.5</formula>
      <formula>-30.001</formula>
    </cfRule>
  </conditionalFormatting>
  <conditionalFormatting sqref="C5:O5">
    <cfRule type="cellIs" dxfId="92" priority="3228" operator="between">
      <formula>-30</formula>
      <formula>-28.501</formula>
    </cfRule>
  </conditionalFormatting>
  <conditionalFormatting sqref="C5:O5">
    <cfRule type="cellIs" dxfId="93" priority="3229" operator="between">
      <formula>-28.5</formula>
      <formula>-27.001</formula>
    </cfRule>
  </conditionalFormatting>
  <conditionalFormatting sqref="C5:O5">
    <cfRule type="cellIs" dxfId="94" priority="3230" operator="between">
      <formula>-27</formula>
      <formula>-25.501</formula>
    </cfRule>
  </conditionalFormatting>
  <conditionalFormatting sqref="C5:O5">
    <cfRule type="cellIs" dxfId="95" priority="3231" operator="between">
      <formula>-25.5</formula>
      <formula>-24.001</formula>
    </cfRule>
  </conditionalFormatting>
  <conditionalFormatting sqref="C5:O5">
    <cfRule type="cellIs" dxfId="96" priority="3232" operator="between">
      <formula>-24</formula>
      <formula>-22.501</formula>
    </cfRule>
  </conditionalFormatting>
  <conditionalFormatting sqref="C5:O5">
    <cfRule type="cellIs" dxfId="97" priority="3233" operator="between">
      <formula>-22.5</formula>
      <formula>-21.001</formula>
    </cfRule>
  </conditionalFormatting>
  <conditionalFormatting sqref="C5:O5">
    <cfRule type="cellIs" dxfId="98" priority="3234" operator="between">
      <formula>-21</formula>
      <formula>-19.501</formula>
    </cfRule>
  </conditionalFormatting>
  <conditionalFormatting sqref="C5:O5">
    <cfRule type="cellIs" dxfId="99" priority="3235" operator="between">
      <formula>-19.5</formula>
      <formula>-18.001</formula>
    </cfRule>
  </conditionalFormatting>
  <conditionalFormatting sqref="C5:O5">
    <cfRule type="cellIs" dxfId="100" priority="3236" operator="between">
      <formula>-18</formula>
      <formula>-16.501</formula>
    </cfRule>
  </conditionalFormatting>
  <conditionalFormatting sqref="C5:O5">
    <cfRule type="cellIs" dxfId="43" priority="3237" operator="between">
      <formula>-16.5</formula>
      <formula>-15.001</formula>
    </cfRule>
  </conditionalFormatting>
  <conditionalFormatting sqref="C5:O5">
    <cfRule type="cellIs" dxfId="101" priority="3238" operator="between">
      <formula>-15</formula>
      <formula>-13.501</formula>
    </cfRule>
  </conditionalFormatting>
  <conditionalFormatting sqref="C5:O5">
    <cfRule type="cellIs" dxfId="102" priority="3239" operator="between">
      <formula>-13.5</formula>
      <formula>-12.001</formula>
    </cfRule>
  </conditionalFormatting>
  <conditionalFormatting sqref="C5:O5">
    <cfRule type="cellIs" dxfId="103" priority="3240" operator="between">
      <formula>-12</formula>
      <formula>-10.501</formula>
    </cfRule>
  </conditionalFormatting>
  <conditionalFormatting sqref="C5:O5">
    <cfRule type="cellIs" dxfId="104" priority="3241" operator="between">
      <formula>-10.5</formula>
      <formula>-9.001</formula>
    </cfRule>
  </conditionalFormatting>
  <conditionalFormatting sqref="C5:O5">
    <cfRule type="cellIs" dxfId="105" priority="3242" operator="between">
      <formula>-9</formula>
      <formula>-7.501</formula>
    </cfRule>
  </conditionalFormatting>
  <conditionalFormatting sqref="C5:O5">
    <cfRule type="cellIs" dxfId="106" priority="3243" operator="between">
      <formula>-7.5</formula>
      <formula>-6.001</formula>
    </cfRule>
  </conditionalFormatting>
  <conditionalFormatting sqref="C5:O5">
    <cfRule type="cellIs" dxfId="107" priority="3244" operator="between">
      <formula>-6</formula>
      <formula>-4.501</formula>
    </cfRule>
  </conditionalFormatting>
  <conditionalFormatting sqref="C5:O5">
    <cfRule type="cellIs" dxfId="108" priority="3245" operator="between">
      <formula>-4.5</formula>
      <formula>-3.001</formula>
    </cfRule>
  </conditionalFormatting>
  <conditionalFormatting sqref="C5:O5">
    <cfRule type="cellIs" dxfId="109" priority="3246" operator="between">
      <formula>-3</formula>
      <formula>-1.501</formula>
    </cfRule>
  </conditionalFormatting>
  <conditionalFormatting sqref="C5:O5">
    <cfRule type="cellIs" dxfId="110" priority="3247" operator="between">
      <formula>-1.5</formula>
      <formula>-0.001</formula>
    </cfRule>
  </conditionalFormatting>
  <conditionalFormatting sqref="C5:O5">
    <cfRule type="cellIs" dxfId="111" priority="3248" operator="between">
      <formula>0</formula>
      <formula>1.499</formula>
    </cfRule>
  </conditionalFormatting>
  <conditionalFormatting sqref="C5:O5">
    <cfRule type="cellIs" dxfId="112" priority="3249" operator="between">
      <formula>1.5</formula>
      <formula>2.999</formula>
    </cfRule>
  </conditionalFormatting>
  <conditionalFormatting sqref="C5:O5">
    <cfRule type="cellIs" dxfId="113" priority="3250" operator="between">
      <formula>3</formula>
      <formula>4.499</formula>
    </cfRule>
  </conditionalFormatting>
  <conditionalFormatting sqref="C5:O5">
    <cfRule type="cellIs" dxfId="114" priority="3251" operator="between">
      <formula>4.5</formula>
      <formula>5.999</formula>
    </cfRule>
  </conditionalFormatting>
  <conditionalFormatting sqref="C5:O5">
    <cfRule type="cellIs" dxfId="115" priority="3252" operator="between">
      <formula>6</formula>
      <formula>7.499</formula>
    </cfRule>
  </conditionalFormatting>
  <conditionalFormatting sqref="C5:O5">
    <cfRule type="cellIs" dxfId="116" priority="3253" operator="between">
      <formula>7.5</formula>
      <formula>8.999</formula>
    </cfRule>
  </conditionalFormatting>
  <conditionalFormatting sqref="C5:O5">
    <cfRule type="cellIs" dxfId="117" priority="3254" operator="between">
      <formula>9</formula>
      <formula>10.499</formula>
    </cfRule>
  </conditionalFormatting>
  <conditionalFormatting sqref="C5:O5">
    <cfRule type="cellIs" dxfId="118" priority="3255" operator="between">
      <formula>10.5</formula>
      <formula>11.999</formula>
    </cfRule>
  </conditionalFormatting>
  <conditionalFormatting sqref="C5:O5">
    <cfRule type="cellIs" dxfId="119" priority="3256" operator="between">
      <formula>12</formula>
      <formula>13.499</formula>
    </cfRule>
  </conditionalFormatting>
  <conditionalFormatting sqref="C5:O5">
    <cfRule type="cellIs" dxfId="120" priority="3257" operator="between">
      <formula>13.5</formula>
      <formula>14.999</formula>
    </cfRule>
  </conditionalFormatting>
  <conditionalFormatting sqref="C5:O5">
    <cfRule type="cellIs" dxfId="121" priority="3258" operator="between">
      <formula>15</formula>
      <formula>16.499</formula>
    </cfRule>
  </conditionalFormatting>
  <conditionalFormatting sqref="C5:O5">
    <cfRule type="cellIs" dxfId="122" priority="3259" operator="between">
      <formula>16.5</formula>
      <formula>17.999</formula>
    </cfRule>
  </conditionalFormatting>
  <conditionalFormatting sqref="C5:O5">
    <cfRule type="cellIs" dxfId="123" priority="3260" operator="between">
      <formula>18</formula>
      <formula>19.499</formula>
    </cfRule>
  </conditionalFormatting>
  <conditionalFormatting sqref="C5:O5">
    <cfRule type="cellIs" dxfId="29" priority="3261" operator="between">
      <formula>19.5</formula>
      <formula>20.999</formula>
    </cfRule>
  </conditionalFormatting>
  <conditionalFormatting sqref="C5:O5">
    <cfRule type="cellIs" dxfId="124" priority="3262" operator="between">
      <formula>21</formula>
      <formula>22.5</formula>
    </cfRule>
  </conditionalFormatting>
  <conditionalFormatting sqref="C5:O5">
    <cfRule type="cellIs" dxfId="125" priority="3263" operator="between">
      <formula>22.5</formula>
      <formula>23.999</formula>
    </cfRule>
  </conditionalFormatting>
  <conditionalFormatting sqref="C5:O5">
    <cfRule type="cellIs" dxfId="126" priority="3264" operator="between">
      <formula>24</formula>
      <formula>25.499</formula>
    </cfRule>
  </conditionalFormatting>
  <conditionalFormatting sqref="C5:O5">
    <cfRule type="cellIs" dxfId="27" priority="3265" operator="between">
      <formula>25.5</formula>
      <formula>26.999</formula>
    </cfRule>
  </conditionalFormatting>
  <conditionalFormatting sqref="C5:O5">
    <cfRule type="cellIs" dxfId="127" priority="3266" operator="between">
      <formula>27</formula>
      <formula>28.499</formula>
    </cfRule>
  </conditionalFormatting>
  <conditionalFormatting sqref="C5:O5">
    <cfRule type="cellIs" dxfId="26" priority="3267" operator="between">
      <formula>28.5</formula>
      <formula>29.999</formula>
    </cfRule>
  </conditionalFormatting>
  <conditionalFormatting sqref="C5:O5">
    <cfRule type="cellIs" dxfId="128" priority="3268" operator="between">
      <formula>30</formula>
      <formula>31.499</formula>
    </cfRule>
  </conditionalFormatting>
  <conditionalFormatting sqref="C5:O5">
    <cfRule type="cellIs" dxfId="25" priority="3269" operator="between">
      <formula>31.5</formula>
      <formula>32.999</formula>
    </cfRule>
  </conditionalFormatting>
  <conditionalFormatting sqref="C5:O5">
    <cfRule type="cellIs" dxfId="129" priority="3270" operator="between">
      <formula>33</formula>
      <formula>34.499</formula>
    </cfRule>
  </conditionalFormatting>
  <conditionalFormatting sqref="C5:O5">
    <cfRule type="cellIs" dxfId="130" priority="3271" operator="between">
      <formula>34.5</formula>
      <formula>35.999</formula>
    </cfRule>
  </conditionalFormatting>
  <conditionalFormatting sqref="C5:O5">
    <cfRule type="cellIs" dxfId="23" priority="3272" operator="between">
      <formula>36</formula>
      <formula>37.499</formula>
    </cfRule>
  </conditionalFormatting>
  <conditionalFormatting sqref="C5:O5">
    <cfRule type="cellIs" dxfId="131" priority="3273" operator="between">
      <formula>37.5</formula>
      <formula>38.999</formula>
    </cfRule>
  </conditionalFormatting>
  <conditionalFormatting sqref="C5:O5">
    <cfRule type="cellIs" dxfId="132" priority="3274" operator="between">
      <formula>39</formula>
      <formula>40.499</formula>
    </cfRule>
  </conditionalFormatting>
  <conditionalFormatting sqref="C5:O5">
    <cfRule type="cellIs" dxfId="133" priority="3275" operator="between">
      <formula>40.5</formula>
      <formula>41.999</formula>
    </cfRule>
  </conditionalFormatting>
  <conditionalFormatting sqref="C5:O5">
    <cfRule type="cellIs" dxfId="134" priority="3276" operator="between">
      <formula>42</formula>
      <formula>43.499</formula>
    </cfRule>
  </conditionalFormatting>
  <conditionalFormatting sqref="C5:O5">
    <cfRule type="cellIs" dxfId="135" priority="3277" operator="between">
      <formula>43.5</formula>
      <formula>44.999</formula>
    </cfRule>
  </conditionalFormatting>
  <conditionalFormatting sqref="C5:O5">
    <cfRule type="cellIs" dxfId="136" priority="3278" operator="between">
      <formula>45</formula>
      <formula>46.499</formula>
    </cfRule>
  </conditionalFormatting>
  <conditionalFormatting sqref="C5:O5">
    <cfRule type="cellIs" dxfId="137" priority="3279" operator="between">
      <formula>46.5</formula>
      <formula>47.999</formula>
    </cfRule>
  </conditionalFormatting>
  <conditionalFormatting sqref="C5:O5">
    <cfRule type="cellIs" dxfId="17" priority="3280" operator="between">
      <formula>48</formula>
      <formula>49.499</formula>
    </cfRule>
  </conditionalFormatting>
  <conditionalFormatting sqref="C5:O5">
    <cfRule type="cellIs" dxfId="138" priority="3281" operator="between">
      <formula>49.5</formula>
      <formula>50.999</formula>
    </cfRule>
  </conditionalFormatting>
  <conditionalFormatting sqref="C5:O5">
    <cfRule type="cellIs" dxfId="139" priority="3282" operator="between">
      <formula>51</formula>
      <formula>52.499</formula>
    </cfRule>
  </conditionalFormatting>
  <conditionalFormatting sqref="C5:O5">
    <cfRule type="cellIs" dxfId="140" priority="3283" operator="between">
      <formula>52.5</formula>
      <formula>53.999</formula>
    </cfRule>
  </conditionalFormatting>
  <conditionalFormatting sqref="C5:O5">
    <cfRule type="cellIs" dxfId="141" priority="3284" operator="between">
      <formula>54</formula>
      <formula>55.499</formula>
    </cfRule>
  </conditionalFormatting>
  <conditionalFormatting sqref="C5:O5">
    <cfRule type="cellIs" dxfId="16" priority="3285" operator="between">
      <formula>-60</formula>
      <formula>-273</formula>
    </cfRule>
  </conditionalFormatting>
  <conditionalFormatting sqref="C6:O6">
    <cfRule type="cellIs" dxfId="51" priority="3286" operator="between">
      <formula>-273</formula>
      <formula>-88.5001</formula>
    </cfRule>
  </conditionalFormatting>
  <conditionalFormatting sqref="C6:O6">
    <cfRule type="cellIs" dxfId="16" priority="3287" operator="between">
      <formula>-29.9999</formula>
      <formula>-0.001</formula>
    </cfRule>
  </conditionalFormatting>
  <conditionalFormatting sqref="C6:O6">
    <cfRule type="cellIs" dxfId="16" priority="3288" operator="between">
      <formula>36</formula>
      <formula>100</formula>
    </cfRule>
  </conditionalFormatting>
  <conditionalFormatting sqref="C6:O6">
    <cfRule type="cellIs" dxfId="52" priority="3289" operator="between">
      <formula>55.5</formula>
      <formula>100</formula>
    </cfRule>
  </conditionalFormatting>
  <conditionalFormatting sqref="C6:O6">
    <cfRule type="cellIs" dxfId="53" priority="3290" operator="between">
      <formula>-88.5</formula>
      <formula>-87.001</formula>
    </cfRule>
  </conditionalFormatting>
  <conditionalFormatting sqref="C6:O6">
    <cfRule type="cellIs" dxfId="54" priority="3291" operator="between">
      <formula>-87</formula>
      <formula>-85.501</formula>
    </cfRule>
  </conditionalFormatting>
  <conditionalFormatting sqref="C6:O6">
    <cfRule type="cellIs" dxfId="55" priority="3292" operator="between">
      <formula>-85.5</formula>
      <formula>-84.001</formula>
    </cfRule>
  </conditionalFormatting>
  <conditionalFormatting sqref="C6:O6">
    <cfRule type="cellIs" dxfId="56" priority="3293" operator="between">
      <formula>-84</formula>
      <formula>-82.501</formula>
    </cfRule>
  </conditionalFormatting>
  <conditionalFormatting sqref="C6:O6">
    <cfRule type="cellIs" dxfId="57" priority="3294" operator="between">
      <formula>-82.5</formula>
      <formula>-81.001</formula>
    </cfRule>
  </conditionalFormatting>
  <conditionalFormatting sqref="C6:O6">
    <cfRule type="cellIs" dxfId="58" priority="3295" operator="between">
      <formula>-81</formula>
      <formula>-79.5</formula>
    </cfRule>
  </conditionalFormatting>
  <conditionalFormatting sqref="C6:O6">
    <cfRule type="cellIs" dxfId="59" priority="3296" operator="between">
      <formula>-79.5</formula>
      <formula>-78.001</formula>
    </cfRule>
  </conditionalFormatting>
  <conditionalFormatting sqref="C6:O6">
    <cfRule type="cellIs" dxfId="60" priority="3297" operator="between">
      <formula>-78</formula>
      <formula>-76.5</formula>
    </cfRule>
  </conditionalFormatting>
  <conditionalFormatting sqref="C6:O6">
    <cfRule type="cellIs" dxfId="61" priority="3298" operator="between">
      <formula>-76.5</formula>
      <formula>-75.001</formula>
    </cfRule>
  </conditionalFormatting>
  <conditionalFormatting sqref="C6:O6">
    <cfRule type="cellIs" dxfId="62" priority="3299" operator="between">
      <formula>-75</formula>
      <formula>-73.501</formula>
    </cfRule>
  </conditionalFormatting>
  <conditionalFormatting sqref="C6:O6">
    <cfRule type="cellIs" dxfId="63" priority="3300" operator="between">
      <formula>-73.5</formula>
      <formula>-72</formula>
    </cfRule>
  </conditionalFormatting>
  <conditionalFormatting sqref="C6:O6">
    <cfRule type="cellIs" dxfId="64" priority="3301" operator="between">
      <formula>-72</formula>
      <formula>-70.501</formula>
    </cfRule>
  </conditionalFormatting>
  <conditionalFormatting sqref="C6:O6">
    <cfRule type="cellIs" dxfId="65" priority="3302" operator="between">
      <formula>-70.5</formula>
      <formula>-69.001</formula>
    </cfRule>
  </conditionalFormatting>
  <conditionalFormatting sqref="C6:O6">
    <cfRule type="cellIs" dxfId="66" priority="3303" operator="between">
      <formula>-69</formula>
      <formula>-67.501</formula>
    </cfRule>
  </conditionalFormatting>
  <conditionalFormatting sqref="C6:O6">
    <cfRule type="cellIs" dxfId="67" priority="3304" operator="between">
      <formula>-67.5</formula>
      <formula>-66.001</formula>
    </cfRule>
  </conditionalFormatting>
  <conditionalFormatting sqref="C6:O6">
    <cfRule type="cellIs" dxfId="68" priority="3305" operator="between">
      <formula>-66</formula>
      <formula>-64.501</formula>
    </cfRule>
  </conditionalFormatting>
  <conditionalFormatting sqref="C6:O6">
    <cfRule type="cellIs" dxfId="69" priority="3306" operator="between">
      <formula>-64.5</formula>
      <formula>-63.001</formula>
    </cfRule>
  </conditionalFormatting>
  <conditionalFormatting sqref="C6:O6">
    <cfRule type="cellIs" dxfId="70" priority="3307" operator="between">
      <formula>-63</formula>
      <formula>-61.501</formula>
    </cfRule>
  </conditionalFormatting>
  <conditionalFormatting sqref="C6:O6">
    <cfRule type="cellIs" dxfId="71" priority="3308" operator="between">
      <formula>-61.5</formula>
      <formula>-60.001</formula>
    </cfRule>
  </conditionalFormatting>
  <conditionalFormatting sqref="C6:O6">
    <cfRule type="cellIs" dxfId="72" priority="3309" operator="between">
      <formula>-60</formula>
      <formula>-58.501</formula>
    </cfRule>
  </conditionalFormatting>
  <conditionalFormatting sqref="C6:O6">
    <cfRule type="cellIs" dxfId="73" priority="3310" operator="between">
      <formula>-58.5</formula>
      <formula>-57.001</formula>
    </cfRule>
  </conditionalFormatting>
  <conditionalFormatting sqref="C6:O6">
    <cfRule type="cellIs" dxfId="74" priority="3311" operator="between">
      <formula>-57</formula>
      <formula>-55.501</formula>
    </cfRule>
  </conditionalFormatting>
  <conditionalFormatting sqref="C6:O6">
    <cfRule type="cellIs" dxfId="75" priority="3312" operator="between">
      <formula>-55.5</formula>
      <formula>-54.001</formula>
    </cfRule>
  </conditionalFormatting>
  <conditionalFormatting sqref="C6:O6">
    <cfRule type="cellIs" dxfId="76" priority="3313" operator="between">
      <formula>-54</formula>
      <formula>-52.501</formula>
    </cfRule>
  </conditionalFormatting>
  <conditionalFormatting sqref="C6:O6">
    <cfRule type="cellIs" dxfId="77" priority="3314" operator="between">
      <formula>-52.5</formula>
      <formula>-51.001</formula>
    </cfRule>
  </conditionalFormatting>
  <conditionalFormatting sqref="C6:O6">
    <cfRule type="cellIs" dxfId="78" priority="3315" operator="between">
      <formula>-51</formula>
      <formula>-49.501</formula>
    </cfRule>
  </conditionalFormatting>
  <conditionalFormatting sqref="C6:O6">
    <cfRule type="cellIs" dxfId="79" priority="3316" operator="between">
      <formula>-49.5</formula>
      <formula>-48.001</formula>
    </cfRule>
  </conditionalFormatting>
  <conditionalFormatting sqref="C6:O6">
    <cfRule type="cellIs" dxfId="80" priority="3317" operator="between">
      <formula>-48</formula>
      <formula>-46.501</formula>
    </cfRule>
  </conditionalFormatting>
  <conditionalFormatting sqref="C6:O6">
    <cfRule type="cellIs" dxfId="81" priority="3318" operator="between">
      <formula>-46.5</formula>
      <formula>-45.001</formula>
    </cfRule>
  </conditionalFormatting>
  <conditionalFormatting sqref="C6:O6">
    <cfRule type="cellIs" dxfId="82" priority="3319" operator="between">
      <formula>-45</formula>
      <formula>-43.501</formula>
    </cfRule>
  </conditionalFormatting>
  <conditionalFormatting sqref="C6:O6">
    <cfRule type="cellIs" dxfId="83" priority="3320" operator="between">
      <formula>-37.5</formula>
      <formula>-36.001</formula>
    </cfRule>
  </conditionalFormatting>
  <conditionalFormatting sqref="C6:O6">
    <cfRule type="cellIs" dxfId="84" priority="3321" operator="between">
      <formula>-43.5</formula>
      <formula>-42.001</formula>
    </cfRule>
  </conditionalFormatting>
  <conditionalFormatting sqref="C6:O6">
    <cfRule type="cellIs" dxfId="85" priority="3322" operator="between">
      <formula>-42</formula>
      <formula>-40.501</formula>
    </cfRule>
  </conditionalFormatting>
  <conditionalFormatting sqref="C6:O6">
    <cfRule type="cellIs" dxfId="86" priority="3323" operator="between">
      <formula>-40.5</formula>
      <formula>-39.001</formula>
    </cfRule>
  </conditionalFormatting>
  <conditionalFormatting sqref="C6:O6">
    <cfRule type="cellIs" dxfId="87" priority="3324" operator="between">
      <formula>-39</formula>
      <formula>-37.501</formula>
    </cfRule>
  </conditionalFormatting>
  <conditionalFormatting sqref="C6:O6">
    <cfRule type="cellIs" dxfId="88" priority="3325" operator="between">
      <formula>-36</formula>
      <formula>-34.501</formula>
    </cfRule>
  </conditionalFormatting>
  <conditionalFormatting sqref="C6:O6">
    <cfRule type="cellIs" dxfId="89" priority="3326" operator="between">
      <formula>-34.5</formula>
      <formula>-33.001</formula>
    </cfRule>
  </conditionalFormatting>
  <conditionalFormatting sqref="C6:O6">
    <cfRule type="cellIs" dxfId="90" priority="3327" operator="between">
      <formula>-33</formula>
      <formula>-31.501</formula>
    </cfRule>
  </conditionalFormatting>
  <conditionalFormatting sqref="C6:O6">
    <cfRule type="cellIs" dxfId="91" priority="3328" operator="between">
      <formula>-31.5</formula>
      <formula>-30.001</formula>
    </cfRule>
  </conditionalFormatting>
  <conditionalFormatting sqref="C6:O6">
    <cfRule type="cellIs" dxfId="92" priority="3329" operator="between">
      <formula>-30</formula>
      <formula>-28.501</formula>
    </cfRule>
  </conditionalFormatting>
  <conditionalFormatting sqref="C6:O6">
    <cfRule type="cellIs" dxfId="93" priority="3330" operator="between">
      <formula>-28.5</formula>
      <formula>-27.001</formula>
    </cfRule>
  </conditionalFormatting>
  <conditionalFormatting sqref="C6:O6">
    <cfRule type="cellIs" dxfId="94" priority="3331" operator="between">
      <formula>-27</formula>
      <formula>-25.501</formula>
    </cfRule>
  </conditionalFormatting>
  <conditionalFormatting sqref="C6:O6">
    <cfRule type="cellIs" dxfId="95" priority="3332" operator="between">
      <formula>-25.5</formula>
      <formula>-24.001</formula>
    </cfRule>
  </conditionalFormatting>
  <conditionalFormatting sqref="C6:O6">
    <cfRule type="cellIs" dxfId="96" priority="3333" operator="between">
      <formula>-24</formula>
      <formula>-22.501</formula>
    </cfRule>
  </conditionalFormatting>
  <conditionalFormatting sqref="C6:O6">
    <cfRule type="cellIs" dxfId="97" priority="3334" operator="between">
      <formula>-22.5</formula>
      <formula>-21.001</formula>
    </cfRule>
  </conditionalFormatting>
  <conditionalFormatting sqref="C6:O6">
    <cfRule type="cellIs" dxfId="98" priority="3335" operator="between">
      <formula>-21</formula>
      <formula>-19.501</formula>
    </cfRule>
  </conditionalFormatting>
  <conditionalFormatting sqref="C6:O6">
    <cfRule type="cellIs" dxfId="99" priority="3336" operator="between">
      <formula>-19.5</formula>
      <formula>-18.001</formula>
    </cfRule>
  </conditionalFormatting>
  <conditionalFormatting sqref="C6:O6">
    <cfRule type="cellIs" dxfId="100" priority="3337" operator="between">
      <formula>-18</formula>
      <formula>-16.501</formula>
    </cfRule>
  </conditionalFormatting>
  <conditionalFormatting sqref="C6:O6">
    <cfRule type="cellIs" dxfId="43" priority="3338" operator="between">
      <formula>-16.5</formula>
      <formula>-15.001</formula>
    </cfRule>
  </conditionalFormatting>
  <conditionalFormatting sqref="C6:O6">
    <cfRule type="cellIs" dxfId="101" priority="3339" operator="between">
      <formula>-15</formula>
      <formula>-13.501</formula>
    </cfRule>
  </conditionalFormatting>
  <conditionalFormatting sqref="C6:O6">
    <cfRule type="cellIs" dxfId="102" priority="3340" operator="between">
      <formula>-13.5</formula>
      <formula>-12.001</formula>
    </cfRule>
  </conditionalFormatting>
  <conditionalFormatting sqref="C6:O6">
    <cfRule type="cellIs" dxfId="103" priority="3341" operator="between">
      <formula>-12</formula>
      <formula>-10.501</formula>
    </cfRule>
  </conditionalFormatting>
  <conditionalFormatting sqref="C6:O6">
    <cfRule type="cellIs" dxfId="104" priority="3342" operator="between">
      <formula>-10.5</formula>
      <formula>-9.001</formula>
    </cfRule>
  </conditionalFormatting>
  <conditionalFormatting sqref="C6:O6">
    <cfRule type="cellIs" dxfId="105" priority="3343" operator="between">
      <formula>-9</formula>
      <formula>-7.501</formula>
    </cfRule>
  </conditionalFormatting>
  <conditionalFormatting sqref="C6:O6">
    <cfRule type="cellIs" dxfId="106" priority="3344" operator="between">
      <formula>-7.5</formula>
      <formula>-6.001</formula>
    </cfRule>
  </conditionalFormatting>
  <conditionalFormatting sqref="C6:O6">
    <cfRule type="cellIs" dxfId="107" priority="3345" operator="between">
      <formula>-6</formula>
      <formula>-4.501</formula>
    </cfRule>
  </conditionalFormatting>
  <conditionalFormatting sqref="C6:O6">
    <cfRule type="cellIs" dxfId="108" priority="3346" operator="between">
      <formula>-4.5</formula>
      <formula>-3.001</formula>
    </cfRule>
  </conditionalFormatting>
  <conditionalFormatting sqref="C6:O6">
    <cfRule type="cellIs" dxfId="109" priority="3347" operator="between">
      <formula>-3</formula>
      <formula>-1.501</formula>
    </cfRule>
  </conditionalFormatting>
  <conditionalFormatting sqref="C6:O6">
    <cfRule type="cellIs" dxfId="110" priority="3348" operator="between">
      <formula>-1.5</formula>
      <formula>-0.001</formula>
    </cfRule>
  </conditionalFormatting>
  <conditionalFormatting sqref="C6:O6">
    <cfRule type="cellIs" dxfId="111" priority="3349" operator="between">
      <formula>0</formula>
      <formula>1.499</formula>
    </cfRule>
  </conditionalFormatting>
  <conditionalFormatting sqref="C6:O6">
    <cfRule type="cellIs" dxfId="112" priority="3350" operator="between">
      <formula>1.5</formula>
      <formula>2.999</formula>
    </cfRule>
  </conditionalFormatting>
  <conditionalFormatting sqref="C6:O6">
    <cfRule type="cellIs" dxfId="113" priority="3351" operator="between">
      <formula>3</formula>
      <formula>4.499</formula>
    </cfRule>
  </conditionalFormatting>
  <conditionalFormatting sqref="C6:O6">
    <cfRule type="cellIs" dxfId="114" priority="3352" operator="between">
      <formula>4.5</formula>
      <formula>5.999</formula>
    </cfRule>
  </conditionalFormatting>
  <conditionalFormatting sqref="C6:O6">
    <cfRule type="cellIs" dxfId="115" priority="3353" operator="between">
      <formula>6</formula>
      <formula>7.499</formula>
    </cfRule>
  </conditionalFormatting>
  <conditionalFormatting sqref="C6:O6">
    <cfRule type="cellIs" dxfId="116" priority="3354" operator="between">
      <formula>7.5</formula>
      <formula>8.999</formula>
    </cfRule>
  </conditionalFormatting>
  <conditionalFormatting sqref="C6:O6">
    <cfRule type="cellIs" dxfId="117" priority="3355" operator="between">
      <formula>9</formula>
      <formula>10.499</formula>
    </cfRule>
  </conditionalFormatting>
  <conditionalFormatting sqref="C6:O6">
    <cfRule type="cellIs" dxfId="118" priority="3356" operator="between">
      <formula>10.5</formula>
      <formula>11.999</formula>
    </cfRule>
  </conditionalFormatting>
  <conditionalFormatting sqref="C6:O6">
    <cfRule type="cellIs" dxfId="119" priority="3357" operator="between">
      <formula>12</formula>
      <formula>13.499</formula>
    </cfRule>
  </conditionalFormatting>
  <conditionalFormatting sqref="C6:O6">
    <cfRule type="cellIs" dxfId="120" priority="3358" operator="between">
      <formula>13.5</formula>
      <formula>14.999</formula>
    </cfRule>
  </conditionalFormatting>
  <conditionalFormatting sqref="C6:O6">
    <cfRule type="cellIs" dxfId="121" priority="3359" operator="between">
      <formula>15</formula>
      <formula>16.499</formula>
    </cfRule>
  </conditionalFormatting>
  <conditionalFormatting sqref="C6:O6">
    <cfRule type="cellIs" dxfId="122" priority="3360" operator="between">
      <formula>16.5</formula>
      <formula>17.999</formula>
    </cfRule>
  </conditionalFormatting>
  <conditionalFormatting sqref="C6:O6">
    <cfRule type="cellIs" dxfId="123" priority="3361" operator="between">
      <formula>18</formula>
      <formula>19.499</formula>
    </cfRule>
  </conditionalFormatting>
  <conditionalFormatting sqref="C6:O6">
    <cfRule type="cellIs" dxfId="29" priority="3362" operator="between">
      <formula>19.5</formula>
      <formula>20.999</formula>
    </cfRule>
  </conditionalFormatting>
  <conditionalFormatting sqref="C6:O6">
    <cfRule type="cellIs" dxfId="124" priority="3363" operator="between">
      <formula>21</formula>
      <formula>22.5</formula>
    </cfRule>
  </conditionalFormatting>
  <conditionalFormatting sqref="C6:O6">
    <cfRule type="cellIs" dxfId="125" priority="3364" operator="between">
      <formula>22.5</formula>
      <formula>23.999</formula>
    </cfRule>
  </conditionalFormatting>
  <conditionalFormatting sqref="C6:O6">
    <cfRule type="cellIs" dxfId="126" priority="3365" operator="between">
      <formula>24</formula>
      <formula>25.499</formula>
    </cfRule>
  </conditionalFormatting>
  <conditionalFormatting sqref="C6:O6">
    <cfRule type="cellIs" dxfId="27" priority="3366" operator="between">
      <formula>25.5</formula>
      <formula>26.999</formula>
    </cfRule>
  </conditionalFormatting>
  <conditionalFormatting sqref="C6:O6">
    <cfRule type="cellIs" dxfId="127" priority="3367" operator="between">
      <formula>27</formula>
      <formula>28.499</formula>
    </cfRule>
  </conditionalFormatting>
  <conditionalFormatting sqref="C6:O6">
    <cfRule type="cellIs" dxfId="26" priority="3368" operator="between">
      <formula>28.5</formula>
      <formula>29.999</formula>
    </cfRule>
  </conditionalFormatting>
  <conditionalFormatting sqref="C6:O6">
    <cfRule type="cellIs" dxfId="128" priority="3369" operator="between">
      <formula>30</formula>
      <formula>31.499</formula>
    </cfRule>
  </conditionalFormatting>
  <conditionalFormatting sqref="C6:O6">
    <cfRule type="cellIs" dxfId="25" priority="3370" operator="between">
      <formula>31.5</formula>
      <formula>32.999</formula>
    </cfRule>
  </conditionalFormatting>
  <conditionalFormatting sqref="C6:O6">
    <cfRule type="cellIs" dxfId="129" priority="3371" operator="between">
      <formula>33</formula>
      <formula>34.499</formula>
    </cfRule>
  </conditionalFormatting>
  <conditionalFormatting sqref="C6:O6">
    <cfRule type="cellIs" dxfId="130" priority="3372" operator="between">
      <formula>34.5</formula>
      <formula>35.999</formula>
    </cfRule>
  </conditionalFormatting>
  <conditionalFormatting sqref="C6:O6">
    <cfRule type="cellIs" dxfId="23" priority="3373" operator="between">
      <formula>36</formula>
      <formula>37.499</formula>
    </cfRule>
  </conditionalFormatting>
  <conditionalFormatting sqref="C6:O6">
    <cfRule type="cellIs" dxfId="131" priority="3374" operator="between">
      <formula>37.5</formula>
      <formula>38.999</formula>
    </cfRule>
  </conditionalFormatting>
  <conditionalFormatting sqref="C6:O6">
    <cfRule type="cellIs" dxfId="132" priority="3375" operator="between">
      <formula>39</formula>
      <formula>40.499</formula>
    </cfRule>
  </conditionalFormatting>
  <conditionalFormatting sqref="C6:O6">
    <cfRule type="cellIs" dxfId="133" priority="3376" operator="between">
      <formula>40.5</formula>
      <formula>41.999</formula>
    </cfRule>
  </conditionalFormatting>
  <conditionalFormatting sqref="C6:O6">
    <cfRule type="cellIs" dxfId="134" priority="3377" operator="between">
      <formula>42</formula>
      <formula>43.499</formula>
    </cfRule>
  </conditionalFormatting>
  <conditionalFormatting sqref="C6:O6">
    <cfRule type="cellIs" dxfId="135" priority="3378" operator="between">
      <formula>43.5</formula>
      <formula>44.999</formula>
    </cfRule>
  </conditionalFormatting>
  <conditionalFormatting sqref="C6:O6">
    <cfRule type="cellIs" dxfId="136" priority="3379" operator="between">
      <formula>45</formula>
      <formula>46.499</formula>
    </cfRule>
  </conditionalFormatting>
  <conditionalFormatting sqref="C6:O6">
    <cfRule type="cellIs" dxfId="137" priority="3380" operator="between">
      <formula>46.5</formula>
      <formula>47.999</formula>
    </cfRule>
  </conditionalFormatting>
  <conditionalFormatting sqref="C6:O6">
    <cfRule type="cellIs" dxfId="17" priority="3381" operator="between">
      <formula>48</formula>
      <formula>49.499</formula>
    </cfRule>
  </conditionalFormatting>
  <conditionalFormatting sqref="C6:O6">
    <cfRule type="cellIs" dxfId="138" priority="3382" operator="between">
      <formula>49.5</formula>
      <formula>50.999</formula>
    </cfRule>
  </conditionalFormatting>
  <conditionalFormatting sqref="C6:O6">
    <cfRule type="cellIs" dxfId="139" priority="3383" operator="between">
      <formula>51</formula>
      <formula>52.499</formula>
    </cfRule>
  </conditionalFormatting>
  <conditionalFormatting sqref="C6:O6">
    <cfRule type="cellIs" dxfId="140" priority="3384" operator="between">
      <formula>52.5</formula>
      <formula>53.999</formula>
    </cfRule>
  </conditionalFormatting>
  <conditionalFormatting sqref="C6:O6">
    <cfRule type="cellIs" dxfId="141" priority="3385" operator="between">
      <formula>54</formula>
      <formula>55.499</formula>
    </cfRule>
  </conditionalFormatting>
  <conditionalFormatting sqref="C6:O6">
    <cfRule type="cellIs" dxfId="16" priority="3386" operator="between">
      <formula>-60</formula>
      <formula>-273</formula>
    </cfRule>
  </conditionalFormatting>
  <conditionalFormatting sqref="C131:O131">
    <cfRule type="cellIs" dxfId="51" priority="3387" operator="between">
      <formula>-273</formula>
      <formula>-88.5001</formula>
    </cfRule>
  </conditionalFormatting>
  <conditionalFormatting sqref="C131:O131">
    <cfRule type="cellIs" dxfId="16" priority="3388" operator="between">
      <formula>-29.9999</formula>
      <formula>-0.001</formula>
    </cfRule>
  </conditionalFormatting>
  <conditionalFormatting sqref="C131:O131">
    <cfRule type="cellIs" dxfId="16" priority="3389" operator="between">
      <formula>36</formula>
      <formula>100</formula>
    </cfRule>
  </conditionalFormatting>
  <conditionalFormatting sqref="C131:O131">
    <cfRule type="cellIs" dxfId="52" priority="3390" operator="between">
      <formula>55.5</formula>
      <formula>100</formula>
    </cfRule>
  </conditionalFormatting>
  <conditionalFormatting sqref="C131:O131">
    <cfRule type="cellIs" dxfId="53" priority="3391" operator="between">
      <formula>-88.5</formula>
      <formula>-87.001</formula>
    </cfRule>
  </conditionalFormatting>
  <conditionalFormatting sqref="C131:O131">
    <cfRule type="cellIs" dxfId="54" priority="3392" operator="between">
      <formula>-87</formula>
      <formula>-85.501</formula>
    </cfRule>
  </conditionalFormatting>
  <conditionalFormatting sqref="C131:O131">
    <cfRule type="cellIs" dxfId="55" priority="3393" operator="between">
      <formula>-85.5</formula>
      <formula>-84.001</formula>
    </cfRule>
  </conditionalFormatting>
  <conditionalFormatting sqref="C131:O131">
    <cfRule type="cellIs" dxfId="56" priority="3394" operator="between">
      <formula>-84</formula>
      <formula>-82.501</formula>
    </cfRule>
  </conditionalFormatting>
  <conditionalFormatting sqref="C131:O131">
    <cfRule type="cellIs" dxfId="57" priority="3395" operator="between">
      <formula>-82.5</formula>
      <formula>-81.001</formula>
    </cfRule>
  </conditionalFormatting>
  <conditionalFormatting sqref="C131:O131">
    <cfRule type="cellIs" dxfId="58" priority="3396" operator="between">
      <formula>-81</formula>
      <formula>-79.5</formula>
    </cfRule>
  </conditionalFormatting>
  <conditionalFormatting sqref="C131:O131">
    <cfRule type="cellIs" dxfId="59" priority="3397" operator="between">
      <formula>-79.5</formula>
      <formula>-78.001</formula>
    </cfRule>
  </conditionalFormatting>
  <conditionalFormatting sqref="C131:O131">
    <cfRule type="cellIs" dxfId="60" priority="3398" operator="between">
      <formula>-78</formula>
      <formula>-76.5</formula>
    </cfRule>
  </conditionalFormatting>
  <conditionalFormatting sqref="C131:O131">
    <cfRule type="cellIs" dxfId="61" priority="3399" operator="between">
      <formula>-76.5</formula>
      <formula>-75.001</formula>
    </cfRule>
  </conditionalFormatting>
  <conditionalFormatting sqref="C131:O131">
    <cfRule type="cellIs" dxfId="62" priority="3400" operator="between">
      <formula>-75</formula>
      <formula>-73.501</formula>
    </cfRule>
  </conditionalFormatting>
  <conditionalFormatting sqref="C131:O131">
    <cfRule type="cellIs" dxfId="63" priority="3401" operator="between">
      <formula>-73.5</formula>
      <formula>-72</formula>
    </cfRule>
  </conditionalFormatting>
  <conditionalFormatting sqref="C131:O131">
    <cfRule type="cellIs" dxfId="64" priority="3402" operator="between">
      <formula>-72</formula>
      <formula>-70.501</formula>
    </cfRule>
  </conditionalFormatting>
  <conditionalFormatting sqref="C131:O131">
    <cfRule type="cellIs" dxfId="65" priority="3403" operator="between">
      <formula>-70.5</formula>
      <formula>-69.001</formula>
    </cfRule>
  </conditionalFormatting>
  <conditionalFormatting sqref="C131:O131">
    <cfRule type="cellIs" dxfId="66" priority="3404" operator="between">
      <formula>-69</formula>
      <formula>-67.501</formula>
    </cfRule>
  </conditionalFormatting>
  <conditionalFormatting sqref="C131:O131">
    <cfRule type="cellIs" dxfId="67" priority="3405" operator="between">
      <formula>-67.5</formula>
      <formula>-66.001</formula>
    </cfRule>
  </conditionalFormatting>
  <conditionalFormatting sqref="C131:O131">
    <cfRule type="cellIs" dxfId="68" priority="3406" operator="between">
      <formula>-66</formula>
      <formula>-64.501</formula>
    </cfRule>
  </conditionalFormatting>
  <conditionalFormatting sqref="C131:O131">
    <cfRule type="cellIs" dxfId="69" priority="3407" operator="between">
      <formula>-64.5</formula>
      <formula>-63.001</formula>
    </cfRule>
  </conditionalFormatting>
  <conditionalFormatting sqref="C131:O131">
    <cfRule type="cellIs" dxfId="70" priority="3408" operator="between">
      <formula>-63</formula>
      <formula>-61.501</formula>
    </cfRule>
  </conditionalFormatting>
  <conditionalFormatting sqref="C131:O131">
    <cfRule type="cellIs" dxfId="71" priority="3409" operator="between">
      <formula>-61.5</formula>
      <formula>-60.001</formula>
    </cfRule>
  </conditionalFormatting>
  <conditionalFormatting sqref="C131:O131">
    <cfRule type="cellIs" dxfId="72" priority="3410" operator="between">
      <formula>-60</formula>
      <formula>-58.501</formula>
    </cfRule>
  </conditionalFormatting>
  <conditionalFormatting sqref="C131:O131">
    <cfRule type="cellIs" dxfId="73" priority="3411" operator="between">
      <formula>-58.5</formula>
      <formula>-57.001</formula>
    </cfRule>
  </conditionalFormatting>
  <conditionalFormatting sqref="C131:O131">
    <cfRule type="cellIs" dxfId="74" priority="3412" operator="between">
      <formula>-57</formula>
      <formula>-55.501</formula>
    </cfRule>
  </conditionalFormatting>
  <conditionalFormatting sqref="C131:O131">
    <cfRule type="cellIs" dxfId="75" priority="3413" operator="between">
      <formula>-55.5</formula>
      <formula>-54.001</formula>
    </cfRule>
  </conditionalFormatting>
  <conditionalFormatting sqref="C131:O131">
    <cfRule type="cellIs" dxfId="76" priority="3414" operator="between">
      <formula>-54</formula>
      <formula>-52.501</formula>
    </cfRule>
  </conditionalFormatting>
  <conditionalFormatting sqref="C131:O131">
    <cfRule type="cellIs" dxfId="77" priority="3415" operator="between">
      <formula>-52.5</formula>
      <formula>-51.001</formula>
    </cfRule>
  </conditionalFormatting>
  <conditionalFormatting sqref="C131:O131">
    <cfRule type="cellIs" dxfId="78" priority="3416" operator="between">
      <formula>-51</formula>
      <formula>-49.501</formula>
    </cfRule>
  </conditionalFormatting>
  <conditionalFormatting sqref="C131:O131">
    <cfRule type="cellIs" dxfId="79" priority="3417" operator="between">
      <formula>-49.5</formula>
      <formula>-48.001</formula>
    </cfRule>
  </conditionalFormatting>
  <conditionalFormatting sqref="C131:O131">
    <cfRule type="cellIs" dxfId="80" priority="3418" operator="between">
      <formula>-48</formula>
      <formula>-46.501</formula>
    </cfRule>
  </conditionalFormatting>
  <conditionalFormatting sqref="C131:O131">
    <cfRule type="cellIs" dxfId="81" priority="3419" operator="between">
      <formula>-46.5</formula>
      <formula>-45.001</formula>
    </cfRule>
  </conditionalFormatting>
  <conditionalFormatting sqref="C131:O131">
    <cfRule type="cellIs" dxfId="82" priority="3420" operator="between">
      <formula>-45</formula>
      <formula>-43.501</formula>
    </cfRule>
  </conditionalFormatting>
  <conditionalFormatting sqref="C131:O131">
    <cfRule type="cellIs" dxfId="83" priority="3421" operator="between">
      <formula>-37.5</formula>
      <formula>-36.001</formula>
    </cfRule>
  </conditionalFormatting>
  <conditionalFormatting sqref="C131:O131">
    <cfRule type="cellIs" dxfId="84" priority="3422" operator="between">
      <formula>-43.5</formula>
      <formula>-42.001</formula>
    </cfRule>
  </conditionalFormatting>
  <conditionalFormatting sqref="C131:O131">
    <cfRule type="cellIs" dxfId="85" priority="3423" operator="between">
      <formula>-42</formula>
      <formula>-40.501</formula>
    </cfRule>
  </conditionalFormatting>
  <conditionalFormatting sqref="C131:O131">
    <cfRule type="cellIs" dxfId="86" priority="3424" operator="between">
      <formula>-40.5</formula>
      <formula>-39.001</formula>
    </cfRule>
  </conditionalFormatting>
  <conditionalFormatting sqref="C131:O131">
    <cfRule type="cellIs" dxfId="87" priority="3425" operator="between">
      <formula>-39</formula>
      <formula>-37.501</formula>
    </cfRule>
  </conditionalFormatting>
  <conditionalFormatting sqref="C131:O131">
    <cfRule type="cellIs" dxfId="88" priority="3426" operator="between">
      <formula>-36</formula>
      <formula>-34.501</formula>
    </cfRule>
  </conditionalFormatting>
  <conditionalFormatting sqref="C131:O131">
    <cfRule type="cellIs" dxfId="89" priority="3427" operator="between">
      <formula>-34.5</formula>
      <formula>-33.001</formula>
    </cfRule>
  </conditionalFormatting>
  <conditionalFormatting sqref="C131:O131">
    <cfRule type="cellIs" dxfId="90" priority="3428" operator="between">
      <formula>-33</formula>
      <formula>-31.501</formula>
    </cfRule>
  </conditionalFormatting>
  <conditionalFormatting sqref="C131:O131">
    <cfRule type="cellIs" dxfId="91" priority="3429" operator="between">
      <formula>-31.5</formula>
      <formula>-30.001</formula>
    </cfRule>
  </conditionalFormatting>
  <conditionalFormatting sqref="C131:O131">
    <cfRule type="cellIs" dxfId="92" priority="3430" operator="between">
      <formula>-30</formula>
      <formula>-28.501</formula>
    </cfRule>
  </conditionalFormatting>
  <conditionalFormatting sqref="C131:O131">
    <cfRule type="cellIs" dxfId="93" priority="3431" operator="between">
      <formula>-28.5</formula>
      <formula>-27.001</formula>
    </cfRule>
  </conditionalFormatting>
  <conditionalFormatting sqref="C131:O131">
    <cfRule type="cellIs" dxfId="94" priority="3432" operator="between">
      <formula>-27</formula>
      <formula>-25.501</formula>
    </cfRule>
  </conditionalFormatting>
  <conditionalFormatting sqref="C131:O131">
    <cfRule type="cellIs" dxfId="95" priority="3433" operator="between">
      <formula>-25.5</formula>
      <formula>-24.001</formula>
    </cfRule>
  </conditionalFormatting>
  <conditionalFormatting sqref="C131:O131">
    <cfRule type="cellIs" dxfId="96" priority="3434" operator="between">
      <formula>-24</formula>
      <formula>-22.501</formula>
    </cfRule>
  </conditionalFormatting>
  <conditionalFormatting sqref="C131:O131">
    <cfRule type="cellIs" dxfId="97" priority="3435" operator="between">
      <formula>-22.5</formula>
      <formula>-21.001</formula>
    </cfRule>
  </conditionalFormatting>
  <conditionalFormatting sqref="C131:O131">
    <cfRule type="cellIs" dxfId="98" priority="3436" operator="between">
      <formula>-21</formula>
      <formula>-19.501</formula>
    </cfRule>
  </conditionalFormatting>
  <conditionalFormatting sqref="C131:O131">
    <cfRule type="cellIs" dxfId="99" priority="3437" operator="between">
      <formula>-19.5</formula>
      <formula>-18.001</formula>
    </cfRule>
  </conditionalFormatting>
  <conditionalFormatting sqref="C131:O131">
    <cfRule type="cellIs" dxfId="100" priority="3438" operator="between">
      <formula>-18</formula>
      <formula>-16.501</formula>
    </cfRule>
  </conditionalFormatting>
  <conditionalFormatting sqref="C131:O131">
    <cfRule type="cellIs" dxfId="43" priority="3439" operator="between">
      <formula>-16.5</formula>
      <formula>-15.001</formula>
    </cfRule>
  </conditionalFormatting>
  <conditionalFormatting sqref="C131:O131">
    <cfRule type="cellIs" dxfId="101" priority="3440" operator="between">
      <formula>-15</formula>
      <formula>-13.501</formula>
    </cfRule>
  </conditionalFormatting>
  <conditionalFormatting sqref="C131:O131">
    <cfRule type="cellIs" dxfId="102" priority="3441" operator="between">
      <formula>-13.5</formula>
      <formula>-12.001</formula>
    </cfRule>
  </conditionalFormatting>
  <conditionalFormatting sqref="C131:O131">
    <cfRule type="cellIs" dxfId="103" priority="3442" operator="between">
      <formula>-12</formula>
      <formula>-10.501</formula>
    </cfRule>
  </conditionalFormatting>
  <conditionalFormatting sqref="C131:O131">
    <cfRule type="cellIs" dxfId="104" priority="3443" operator="between">
      <formula>-10.5</formula>
      <formula>-9.001</formula>
    </cfRule>
  </conditionalFormatting>
  <conditionalFormatting sqref="C131:O131">
    <cfRule type="cellIs" dxfId="105" priority="3444" operator="between">
      <formula>-9</formula>
      <formula>-7.501</formula>
    </cfRule>
  </conditionalFormatting>
  <conditionalFormatting sqref="C131:O131">
    <cfRule type="cellIs" dxfId="106" priority="3445" operator="between">
      <formula>-7.5</formula>
      <formula>-6.001</formula>
    </cfRule>
  </conditionalFormatting>
  <conditionalFormatting sqref="C131:O131">
    <cfRule type="cellIs" dxfId="107" priority="3446" operator="between">
      <formula>-6</formula>
      <formula>-4.501</formula>
    </cfRule>
  </conditionalFormatting>
  <conditionalFormatting sqref="C131:O131">
    <cfRule type="cellIs" dxfId="108" priority="3447" operator="between">
      <formula>-4.5</formula>
      <formula>-3.001</formula>
    </cfRule>
  </conditionalFormatting>
  <conditionalFormatting sqref="C131:O131">
    <cfRule type="cellIs" dxfId="109" priority="3448" operator="between">
      <formula>-3</formula>
      <formula>-1.501</formula>
    </cfRule>
  </conditionalFormatting>
  <conditionalFormatting sqref="C131:O131">
    <cfRule type="cellIs" dxfId="110" priority="3449" operator="between">
      <formula>-1.5</formula>
      <formula>-0.001</formula>
    </cfRule>
  </conditionalFormatting>
  <conditionalFormatting sqref="C131:O131">
    <cfRule type="cellIs" dxfId="111" priority="3450" operator="between">
      <formula>0</formula>
      <formula>1.499</formula>
    </cfRule>
  </conditionalFormatting>
  <conditionalFormatting sqref="C131:O131">
    <cfRule type="cellIs" dxfId="112" priority="3451" operator="between">
      <formula>1.5</formula>
      <formula>2.999</formula>
    </cfRule>
  </conditionalFormatting>
  <conditionalFormatting sqref="C131:O131">
    <cfRule type="cellIs" dxfId="113" priority="3452" operator="between">
      <formula>3</formula>
      <formula>4.499</formula>
    </cfRule>
  </conditionalFormatting>
  <conditionalFormatting sqref="C131:O131">
    <cfRule type="cellIs" dxfId="114" priority="3453" operator="between">
      <formula>4.5</formula>
      <formula>5.999</formula>
    </cfRule>
  </conditionalFormatting>
  <conditionalFormatting sqref="C131:O131">
    <cfRule type="cellIs" dxfId="115" priority="3454" operator="between">
      <formula>6</formula>
      <formula>7.499</formula>
    </cfRule>
  </conditionalFormatting>
  <conditionalFormatting sqref="C131:O131">
    <cfRule type="cellIs" dxfId="116" priority="3455" operator="between">
      <formula>7.5</formula>
      <formula>8.999</formula>
    </cfRule>
  </conditionalFormatting>
  <conditionalFormatting sqref="C131:O131">
    <cfRule type="cellIs" dxfId="117" priority="3456" operator="between">
      <formula>9</formula>
      <formula>10.499</formula>
    </cfRule>
  </conditionalFormatting>
  <conditionalFormatting sqref="C131:O131">
    <cfRule type="cellIs" dxfId="118" priority="3457" operator="between">
      <formula>10.5</formula>
      <formula>11.999</formula>
    </cfRule>
  </conditionalFormatting>
  <conditionalFormatting sqref="C131:O131">
    <cfRule type="cellIs" dxfId="119" priority="3458" operator="between">
      <formula>12</formula>
      <formula>13.499</formula>
    </cfRule>
  </conditionalFormatting>
  <conditionalFormatting sqref="C131:O131">
    <cfRule type="cellIs" dxfId="120" priority="3459" operator="between">
      <formula>13.5</formula>
      <formula>14.999</formula>
    </cfRule>
  </conditionalFormatting>
  <conditionalFormatting sqref="C131:O131">
    <cfRule type="cellIs" dxfId="121" priority="3460" operator="between">
      <formula>15</formula>
      <formula>16.499</formula>
    </cfRule>
  </conditionalFormatting>
  <conditionalFormatting sqref="C131:O131">
    <cfRule type="cellIs" dxfId="122" priority="3461" operator="between">
      <formula>16.5</formula>
      <formula>17.999</formula>
    </cfRule>
  </conditionalFormatting>
  <conditionalFormatting sqref="C131:O131">
    <cfRule type="cellIs" dxfId="123" priority="3462" operator="between">
      <formula>18</formula>
      <formula>19.499</formula>
    </cfRule>
  </conditionalFormatting>
  <conditionalFormatting sqref="C131:O131">
    <cfRule type="cellIs" dxfId="29" priority="3463" operator="between">
      <formula>19.5</formula>
      <formula>20.999</formula>
    </cfRule>
  </conditionalFormatting>
  <conditionalFormatting sqref="C131:O131">
    <cfRule type="cellIs" dxfId="124" priority="3464" operator="between">
      <formula>21</formula>
      <formula>22.5</formula>
    </cfRule>
  </conditionalFormatting>
  <conditionalFormatting sqref="C131:O131">
    <cfRule type="cellIs" dxfId="125" priority="3465" operator="between">
      <formula>22.5</formula>
      <formula>23.999</formula>
    </cfRule>
  </conditionalFormatting>
  <conditionalFormatting sqref="C131:O131">
    <cfRule type="cellIs" dxfId="126" priority="3466" operator="between">
      <formula>24</formula>
      <formula>25.499</formula>
    </cfRule>
  </conditionalFormatting>
  <conditionalFormatting sqref="C131:O131">
    <cfRule type="cellIs" dxfId="27" priority="3467" operator="between">
      <formula>25.5</formula>
      <formula>26.999</formula>
    </cfRule>
  </conditionalFormatting>
  <conditionalFormatting sqref="C131:O131">
    <cfRule type="cellIs" dxfId="127" priority="3468" operator="between">
      <formula>27</formula>
      <formula>28.499</formula>
    </cfRule>
  </conditionalFormatting>
  <conditionalFormatting sqref="C131:O131">
    <cfRule type="cellIs" dxfId="26" priority="3469" operator="between">
      <formula>28.5</formula>
      <formula>29.999</formula>
    </cfRule>
  </conditionalFormatting>
  <conditionalFormatting sqref="C131:O131">
    <cfRule type="cellIs" dxfId="128" priority="3470" operator="between">
      <formula>30</formula>
      <formula>31.499</formula>
    </cfRule>
  </conditionalFormatting>
  <conditionalFormatting sqref="C131:O131">
    <cfRule type="cellIs" dxfId="25" priority="3471" operator="between">
      <formula>31.5</formula>
      <formula>32.999</formula>
    </cfRule>
  </conditionalFormatting>
  <conditionalFormatting sqref="C131:O131">
    <cfRule type="cellIs" dxfId="129" priority="3472" operator="between">
      <formula>33</formula>
      <formula>34.499</formula>
    </cfRule>
  </conditionalFormatting>
  <conditionalFormatting sqref="C131:O131">
    <cfRule type="cellIs" dxfId="130" priority="3473" operator="between">
      <formula>34.5</formula>
      <formula>35.999</formula>
    </cfRule>
  </conditionalFormatting>
  <conditionalFormatting sqref="C131:O131">
    <cfRule type="cellIs" dxfId="23" priority="3474" operator="between">
      <formula>36</formula>
      <formula>37.499</formula>
    </cfRule>
  </conditionalFormatting>
  <conditionalFormatting sqref="C131:O131">
    <cfRule type="cellIs" dxfId="131" priority="3475" operator="between">
      <formula>37.5</formula>
      <formula>38.999</formula>
    </cfRule>
  </conditionalFormatting>
  <conditionalFormatting sqref="C131:O131">
    <cfRule type="cellIs" dxfId="132" priority="3476" operator="between">
      <formula>39</formula>
      <formula>40.499</formula>
    </cfRule>
  </conditionalFormatting>
  <conditionalFormatting sqref="C131:O131">
    <cfRule type="cellIs" dxfId="133" priority="3477" operator="between">
      <formula>40.5</formula>
      <formula>41.999</formula>
    </cfRule>
  </conditionalFormatting>
  <conditionalFormatting sqref="C131:O131">
    <cfRule type="cellIs" dxfId="134" priority="3478" operator="between">
      <formula>42</formula>
      <formula>43.499</formula>
    </cfRule>
  </conditionalFormatting>
  <conditionalFormatting sqref="C131:O131">
    <cfRule type="cellIs" dxfId="135" priority="3479" operator="between">
      <formula>43.5</formula>
      <formula>44.999</formula>
    </cfRule>
  </conditionalFormatting>
  <conditionalFormatting sqref="C131:O131">
    <cfRule type="cellIs" dxfId="136" priority="3480" operator="between">
      <formula>45</formula>
      <formula>46.499</formula>
    </cfRule>
  </conditionalFormatting>
  <conditionalFormatting sqref="C131:O131">
    <cfRule type="cellIs" dxfId="137" priority="3481" operator="between">
      <formula>46.5</formula>
      <formula>47.999</formula>
    </cfRule>
  </conditionalFormatting>
  <conditionalFormatting sqref="C131:O131">
    <cfRule type="cellIs" dxfId="17" priority="3482" operator="between">
      <formula>48</formula>
      <formula>49.499</formula>
    </cfRule>
  </conditionalFormatting>
  <conditionalFormatting sqref="C131:O131">
    <cfRule type="cellIs" dxfId="138" priority="3483" operator="between">
      <formula>49.5</formula>
      <formula>50.999</formula>
    </cfRule>
  </conditionalFormatting>
  <conditionalFormatting sqref="C131:O131">
    <cfRule type="cellIs" dxfId="139" priority="3484" operator="between">
      <formula>51</formula>
      <formula>52.499</formula>
    </cfRule>
  </conditionalFormatting>
  <conditionalFormatting sqref="C131:O131">
    <cfRule type="cellIs" dxfId="140" priority="3485" operator="between">
      <formula>52.5</formula>
      <formula>53.999</formula>
    </cfRule>
  </conditionalFormatting>
  <conditionalFormatting sqref="C131:O131">
    <cfRule type="cellIs" dxfId="141" priority="3486" operator="between">
      <formula>54</formula>
      <formula>55.499</formula>
    </cfRule>
  </conditionalFormatting>
  <conditionalFormatting sqref="C131:O131">
    <cfRule type="cellIs" dxfId="16" priority="3487" operator="between">
      <formula>-60</formula>
      <formula>-273</formula>
    </cfRule>
  </conditionalFormatting>
  <conditionalFormatting sqref="C7:O130">
    <cfRule type="cellIs" dxfId="51" priority="3488" operator="between">
      <formula>-273</formula>
      <formula>-88.5001</formula>
    </cfRule>
  </conditionalFormatting>
  <conditionalFormatting sqref="C7:O130">
    <cfRule type="cellIs" dxfId="16" priority="3489" operator="between">
      <formula>-29.9999</formula>
      <formula>-0.001</formula>
    </cfRule>
  </conditionalFormatting>
  <conditionalFormatting sqref="C7:O130">
    <cfRule type="cellIs" dxfId="16" priority="3490" operator="between">
      <formula>36</formula>
      <formula>100</formula>
    </cfRule>
  </conditionalFormatting>
  <conditionalFormatting sqref="C7:O130">
    <cfRule type="cellIs" dxfId="52" priority="3491" operator="between">
      <formula>55.5</formula>
      <formula>100</formula>
    </cfRule>
  </conditionalFormatting>
  <conditionalFormatting sqref="C7:O130">
    <cfRule type="cellIs" dxfId="53" priority="3492" operator="between">
      <formula>-88.5</formula>
      <formula>-87.001</formula>
    </cfRule>
  </conditionalFormatting>
  <conditionalFormatting sqref="C7:O130">
    <cfRule type="cellIs" dxfId="54" priority="3493" operator="between">
      <formula>-87</formula>
      <formula>-85.501</formula>
    </cfRule>
  </conditionalFormatting>
  <conditionalFormatting sqref="C7:O130">
    <cfRule type="cellIs" dxfId="55" priority="3494" operator="between">
      <formula>-85.5</formula>
      <formula>-84.001</formula>
    </cfRule>
  </conditionalFormatting>
  <conditionalFormatting sqref="C7:O130">
    <cfRule type="cellIs" dxfId="56" priority="3495" operator="between">
      <formula>-84</formula>
      <formula>-82.501</formula>
    </cfRule>
  </conditionalFormatting>
  <conditionalFormatting sqref="C7:O130">
    <cfRule type="cellIs" dxfId="57" priority="3496" operator="between">
      <formula>-82.5</formula>
      <formula>-81.001</formula>
    </cfRule>
  </conditionalFormatting>
  <conditionalFormatting sqref="C7:O130">
    <cfRule type="cellIs" dxfId="58" priority="3497" operator="between">
      <formula>-81</formula>
      <formula>-79.5</formula>
    </cfRule>
  </conditionalFormatting>
  <conditionalFormatting sqref="C7:O130">
    <cfRule type="cellIs" dxfId="59" priority="3498" operator="between">
      <formula>-79.5</formula>
      <formula>-78.001</formula>
    </cfRule>
  </conditionalFormatting>
  <conditionalFormatting sqref="C7:O130">
    <cfRule type="cellIs" dxfId="60" priority="3499" operator="between">
      <formula>-78</formula>
      <formula>-76.5</formula>
    </cfRule>
  </conditionalFormatting>
  <conditionalFormatting sqref="C7:O130">
    <cfRule type="cellIs" dxfId="61" priority="3500" operator="between">
      <formula>-76.5</formula>
      <formula>-75.001</formula>
    </cfRule>
  </conditionalFormatting>
  <conditionalFormatting sqref="C7:O130">
    <cfRule type="cellIs" dxfId="62" priority="3501" operator="between">
      <formula>-75</formula>
      <formula>-73.501</formula>
    </cfRule>
  </conditionalFormatting>
  <conditionalFormatting sqref="C7:O130">
    <cfRule type="cellIs" dxfId="63" priority="3502" operator="between">
      <formula>-73.5</formula>
      <formula>-72</formula>
    </cfRule>
  </conditionalFormatting>
  <conditionalFormatting sqref="C7:O130">
    <cfRule type="cellIs" dxfId="64" priority="3503" operator="between">
      <formula>-72</formula>
      <formula>-70.501</formula>
    </cfRule>
  </conditionalFormatting>
  <conditionalFormatting sqref="C7:O130">
    <cfRule type="cellIs" dxfId="65" priority="3504" operator="between">
      <formula>-70.5</formula>
      <formula>-69.001</formula>
    </cfRule>
  </conditionalFormatting>
  <conditionalFormatting sqref="C7:O130">
    <cfRule type="cellIs" dxfId="66" priority="3505" operator="between">
      <formula>-69</formula>
      <formula>-67.501</formula>
    </cfRule>
  </conditionalFormatting>
  <conditionalFormatting sqref="C7:O130">
    <cfRule type="cellIs" dxfId="67" priority="3506" operator="between">
      <formula>-67.5</formula>
      <formula>-66.001</formula>
    </cfRule>
  </conditionalFormatting>
  <conditionalFormatting sqref="C7:O130">
    <cfRule type="cellIs" dxfId="68" priority="3507" operator="between">
      <formula>-66</formula>
      <formula>-64.501</formula>
    </cfRule>
  </conditionalFormatting>
  <conditionalFormatting sqref="C7:O130">
    <cfRule type="cellIs" dxfId="69" priority="3508" operator="between">
      <formula>-64.5</formula>
      <formula>-63.001</formula>
    </cfRule>
  </conditionalFormatting>
  <conditionalFormatting sqref="C7:O130">
    <cfRule type="cellIs" dxfId="70" priority="3509" operator="between">
      <formula>-63</formula>
      <formula>-61.501</formula>
    </cfRule>
  </conditionalFormatting>
  <conditionalFormatting sqref="C7:O130">
    <cfRule type="cellIs" dxfId="71" priority="3510" operator="between">
      <formula>-61.5</formula>
      <formula>-60.001</formula>
    </cfRule>
  </conditionalFormatting>
  <conditionalFormatting sqref="C7:O130">
    <cfRule type="cellIs" dxfId="72" priority="3511" operator="between">
      <formula>-60</formula>
      <formula>-58.501</formula>
    </cfRule>
  </conditionalFormatting>
  <conditionalFormatting sqref="C7:O130">
    <cfRule type="cellIs" dxfId="73" priority="3512" operator="between">
      <formula>-58.5</formula>
      <formula>-57.001</formula>
    </cfRule>
  </conditionalFormatting>
  <conditionalFormatting sqref="C7:O130">
    <cfRule type="cellIs" dxfId="74" priority="3513" operator="between">
      <formula>-57</formula>
      <formula>-55.501</formula>
    </cfRule>
  </conditionalFormatting>
  <conditionalFormatting sqref="C7:O130">
    <cfRule type="cellIs" dxfId="75" priority="3514" operator="between">
      <formula>-55.5</formula>
      <formula>-54.001</formula>
    </cfRule>
  </conditionalFormatting>
  <conditionalFormatting sqref="C7:O130">
    <cfRule type="cellIs" dxfId="76" priority="3515" operator="between">
      <formula>-54</formula>
      <formula>-52.501</formula>
    </cfRule>
  </conditionalFormatting>
  <conditionalFormatting sqref="C7:O130">
    <cfRule type="cellIs" dxfId="77" priority="3516" operator="between">
      <formula>-52.5</formula>
      <formula>-51.001</formula>
    </cfRule>
  </conditionalFormatting>
  <conditionalFormatting sqref="C7:O130">
    <cfRule type="cellIs" dxfId="78" priority="3517" operator="between">
      <formula>-51</formula>
      <formula>-49.501</formula>
    </cfRule>
  </conditionalFormatting>
  <conditionalFormatting sqref="C7:O130">
    <cfRule type="cellIs" dxfId="79" priority="3518" operator="between">
      <formula>-49.5</formula>
      <formula>-48.001</formula>
    </cfRule>
  </conditionalFormatting>
  <conditionalFormatting sqref="C7:O130">
    <cfRule type="cellIs" dxfId="80" priority="3519" operator="between">
      <formula>-48</formula>
      <formula>-46.501</formula>
    </cfRule>
  </conditionalFormatting>
  <conditionalFormatting sqref="C7:O130">
    <cfRule type="cellIs" dxfId="81" priority="3520" operator="between">
      <formula>-46.5</formula>
      <formula>-45.001</formula>
    </cfRule>
  </conditionalFormatting>
  <conditionalFormatting sqref="C7:O130">
    <cfRule type="cellIs" dxfId="82" priority="3521" operator="between">
      <formula>-45</formula>
      <formula>-43.501</formula>
    </cfRule>
  </conditionalFormatting>
  <conditionalFormatting sqref="C7:O130">
    <cfRule type="cellIs" dxfId="83" priority="3522" operator="between">
      <formula>-37.5</formula>
      <formula>-36.001</formula>
    </cfRule>
  </conditionalFormatting>
  <conditionalFormatting sqref="C7:O130">
    <cfRule type="cellIs" dxfId="84" priority="3523" operator="between">
      <formula>-43.5</formula>
      <formula>-42.001</formula>
    </cfRule>
  </conditionalFormatting>
  <conditionalFormatting sqref="C7:O130">
    <cfRule type="cellIs" dxfId="85" priority="3524" operator="between">
      <formula>-42</formula>
      <formula>-40.501</formula>
    </cfRule>
  </conditionalFormatting>
  <conditionalFormatting sqref="C7:O130">
    <cfRule type="cellIs" dxfId="86" priority="3525" operator="between">
      <formula>-40.5</formula>
      <formula>-39.001</formula>
    </cfRule>
  </conditionalFormatting>
  <conditionalFormatting sqref="C7:O130">
    <cfRule type="cellIs" dxfId="87" priority="3526" operator="between">
      <formula>-39</formula>
      <formula>-37.501</formula>
    </cfRule>
  </conditionalFormatting>
  <conditionalFormatting sqref="C7:O130">
    <cfRule type="cellIs" dxfId="88" priority="3527" operator="between">
      <formula>-36</formula>
      <formula>-34.501</formula>
    </cfRule>
  </conditionalFormatting>
  <conditionalFormatting sqref="C7:O130">
    <cfRule type="cellIs" dxfId="89" priority="3528" operator="between">
      <formula>-34.5</formula>
      <formula>-33.001</formula>
    </cfRule>
  </conditionalFormatting>
  <conditionalFormatting sqref="C7:O130">
    <cfRule type="cellIs" dxfId="90" priority="3529" operator="between">
      <formula>-33</formula>
      <formula>-31.501</formula>
    </cfRule>
  </conditionalFormatting>
  <conditionalFormatting sqref="C7:O130">
    <cfRule type="cellIs" dxfId="91" priority="3530" operator="between">
      <formula>-31.5</formula>
      <formula>-30.001</formula>
    </cfRule>
  </conditionalFormatting>
  <conditionalFormatting sqref="C7:O130">
    <cfRule type="cellIs" dxfId="92" priority="3531" operator="between">
      <formula>-30</formula>
      <formula>-28.501</formula>
    </cfRule>
  </conditionalFormatting>
  <conditionalFormatting sqref="C7:O130">
    <cfRule type="cellIs" dxfId="93" priority="3532" operator="between">
      <formula>-28.5</formula>
      <formula>-27.001</formula>
    </cfRule>
  </conditionalFormatting>
  <conditionalFormatting sqref="C7:O130">
    <cfRule type="cellIs" dxfId="94" priority="3533" operator="between">
      <formula>-27</formula>
      <formula>-25.501</formula>
    </cfRule>
  </conditionalFormatting>
  <conditionalFormatting sqref="C7:O130">
    <cfRule type="cellIs" dxfId="95" priority="3534" operator="between">
      <formula>-25.5</formula>
      <formula>-24.001</formula>
    </cfRule>
  </conditionalFormatting>
  <conditionalFormatting sqref="C7:O130">
    <cfRule type="cellIs" dxfId="96" priority="3535" operator="between">
      <formula>-24</formula>
      <formula>-22.501</formula>
    </cfRule>
  </conditionalFormatting>
  <conditionalFormatting sqref="C7:O130">
    <cfRule type="cellIs" dxfId="97" priority="3536" operator="between">
      <formula>-22.5</formula>
      <formula>-21.001</formula>
    </cfRule>
  </conditionalFormatting>
  <conditionalFormatting sqref="C7:O130">
    <cfRule type="cellIs" dxfId="98" priority="3537" operator="between">
      <formula>-21</formula>
      <formula>-19.501</formula>
    </cfRule>
  </conditionalFormatting>
  <conditionalFormatting sqref="C7:O130">
    <cfRule type="cellIs" dxfId="99" priority="3538" operator="between">
      <formula>-19.5</formula>
      <formula>-18.001</formula>
    </cfRule>
  </conditionalFormatting>
  <conditionalFormatting sqref="C7:O130">
    <cfRule type="cellIs" dxfId="100" priority="3539" operator="between">
      <formula>-18</formula>
      <formula>-16.501</formula>
    </cfRule>
  </conditionalFormatting>
  <conditionalFormatting sqref="C7:O130">
    <cfRule type="cellIs" dxfId="43" priority="3540" operator="between">
      <formula>-16.5</formula>
      <formula>-15.001</formula>
    </cfRule>
  </conditionalFormatting>
  <conditionalFormatting sqref="C7:O130">
    <cfRule type="cellIs" dxfId="101" priority="3541" operator="between">
      <formula>-15</formula>
      <formula>-13.501</formula>
    </cfRule>
  </conditionalFormatting>
  <conditionalFormatting sqref="C7:O130">
    <cfRule type="cellIs" dxfId="102" priority="3542" operator="between">
      <formula>-13.5</formula>
      <formula>-12.001</formula>
    </cfRule>
  </conditionalFormatting>
  <conditionalFormatting sqref="C7:O130">
    <cfRule type="cellIs" dxfId="103" priority="3543" operator="between">
      <formula>-12</formula>
      <formula>-10.501</formula>
    </cfRule>
  </conditionalFormatting>
  <conditionalFormatting sqref="C7:O130">
    <cfRule type="cellIs" dxfId="104" priority="3544" operator="between">
      <formula>-10.5</formula>
      <formula>-9.001</formula>
    </cfRule>
  </conditionalFormatting>
  <conditionalFormatting sqref="C7:O130">
    <cfRule type="cellIs" dxfId="105" priority="3545" operator="between">
      <formula>-9</formula>
      <formula>-7.501</formula>
    </cfRule>
  </conditionalFormatting>
  <conditionalFormatting sqref="C7:O130">
    <cfRule type="cellIs" dxfId="106" priority="3546" operator="between">
      <formula>-7.5</formula>
      <formula>-6.001</formula>
    </cfRule>
  </conditionalFormatting>
  <conditionalFormatting sqref="C7:O130">
    <cfRule type="cellIs" dxfId="107" priority="3547" operator="between">
      <formula>-6</formula>
      <formula>-4.501</formula>
    </cfRule>
  </conditionalFormatting>
  <conditionalFormatting sqref="C7:O130">
    <cfRule type="cellIs" dxfId="108" priority="3548" operator="between">
      <formula>-4.5</formula>
      <formula>-3.001</formula>
    </cfRule>
  </conditionalFormatting>
  <conditionalFormatting sqref="C7:O130">
    <cfRule type="cellIs" dxfId="109" priority="3549" operator="between">
      <formula>-3</formula>
      <formula>-1.501</formula>
    </cfRule>
  </conditionalFormatting>
  <conditionalFormatting sqref="C7:O130">
    <cfRule type="cellIs" dxfId="110" priority="3550" operator="between">
      <formula>-1.5</formula>
      <formula>-0.001</formula>
    </cfRule>
  </conditionalFormatting>
  <conditionalFormatting sqref="C7:O130">
    <cfRule type="cellIs" dxfId="111" priority="3551" operator="between">
      <formula>0</formula>
      <formula>1.499</formula>
    </cfRule>
  </conditionalFormatting>
  <conditionalFormatting sqref="C7:O130">
    <cfRule type="cellIs" dxfId="112" priority="3552" operator="between">
      <formula>1.5</formula>
      <formula>2.999</formula>
    </cfRule>
  </conditionalFormatting>
  <conditionalFormatting sqref="C7:O130">
    <cfRule type="cellIs" dxfId="113" priority="3553" operator="between">
      <formula>3</formula>
      <formula>4.499</formula>
    </cfRule>
  </conditionalFormatting>
  <conditionalFormatting sqref="C7:O130">
    <cfRule type="cellIs" dxfId="114" priority="3554" operator="between">
      <formula>4.5</formula>
      <formula>5.999</formula>
    </cfRule>
  </conditionalFormatting>
  <conditionalFormatting sqref="C7:O130">
    <cfRule type="cellIs" dxfId="115" priority="3555" operator="between">
      <formula>6</formula>
      <formula>7.499</formula>
    </cfRule>
  </conditionalFormatting>
  <conditionalFormatting sqref="C7:O130">
    <cfRule type="cellIs" dxfId="116" priority="3556" operator="between">
      <formula>7.5</formula>
      <formula>8.999</formula>
    </cfRule>
  </conditionalFormatting>
  <conditionalFormatting sqref="C7:O130">
    <cfRule type="cellIs" dxfId="117" priority="3557" operator="between">
      <formula>9</formula>
      <formula>10.499</formula>
    </cfRule>
  </conditionalFormatting>
  <conditionalFormatting sqref="C7:O130">
    <cfRule type="cellIs" dxfId="118" priority="3558" operator="between">
      <formula>10.5</formula>
      <formula>11.999</formula>
    </cfRule>
  </conditionalFormatting>
  <conditionalFormatting sqref="C7:O130">
    <cfRule type="cellIs" dxfId="119" priority="3559" operator="between">
      <formula>12</formula>
      <formula>13.499</formula>
    </cfRule>
  </conditionalFormatting>
  <conditionalFormatting sqref="C7:O130">
    <cfRule type="cellIs" dxfId="120" priority="3560" operator="between">
      <formula>13.5</formula>
      <formula>14.999</formula>
    </cfRule>
  </conditionalFormatting>
  <conditionalFormatting sqref="C7:O130">
    <cfRule type="cellIs" dxfId="121" priority="3561" operator="between">
      <formula>15</formula>
      <formula>16.499</formula>
    </cfRule>
  </conditionalFormatting>
  <conditionalFormatting sqref="C7:O130">
    <cfRule type="cellIs" dxfId="122" priority="3562" operator="between">
      <formula>16.5</formula>
      <formula>17.999</formula>
    </cfRule>
  </conditionalFormatting>
  <conditionalFormatting sqref="C7:O130">
    <cfRule type="cellIs" dxfId="123" priority="3563" operator="between">
      <formula>18</formula>
      <formula>19.499</formula>
    </cfRule>
  </conditionalFormatting>
  <conditionalFormatting sqref="C7:O130">
    <cfRule type="cellIs" dxfId="29" priority="3564" operator="between">
      <formula>19.5</formula>
      <formula>20.999</formula>
    </cfRule>
  </conditionalFormatting>
  <conditionalFormatting sqref="C7:O130">
    <cfRule type="cellIs" dxfId="124" priority="3565" operator="between">
      <formula>21</formula>
      <formula>22.5</formula>
    </cfRule>
  </conditionalFormatting>
  <conditionalFormatting sqref="C7:O130">
    <cfRule type="cellIs" dxfId="125" priority="3566" operator="between">
      <formula>22.5</formula>
      <formula>23.999</formula>
    </cfRule>
  </conditionalFormatting>
  <conditionalFormatting sqref="C7:O130">
    <cfRule type="cellIs" dxfId="126" priority="3567" operator="between">
      <formula>24</formula>
      <formula>25.499</formula>
    </cfRule>
  </conditionalFormatting>
  <conditionalFormatting sqref="C7:O130">
    <cfRule type="cellIs" dxfId="27" priority="3568" operator="between">
      <formula>25.5</formula>
      <formula>26.999</formula>
    </cfRule>
  </conditionalFormatting>
  <conditionalFormatting sqref="C7:O130">
    <cfRule type="cellIs" dxfId="127" priority="3569" operator="between">
      <formula>27</formula>
      <formula>28.499</formula>
    </cfRule>
  </conditionalFormatting>
  <conditionalFormatting sqref="C7:O130">
    <cfRule type="cellIs" dxfId="26" priority="3570" operator="between">
      <formula>28.5</formula>
      <formula>29.999</formula>
    </cfRule>
  </conditionalFormatting>
  <conditionalFormatting sqref="C7:O130">
    <cfRule type="cellIs" dxfId="128" priority="3571" operator="between">
      <formula>30</formula>
      <formula>31.499</formula>
    </cfRule>
  </conditionalFormatting>
  <conditionalFormatting sqref="C7:O130">
    <cfRule type="cellIs" dxfId="25" priority="3572" operator="between">
      <formula>31.5</formula>
      <formula>32.999</formula>
    </cfRule>
  </conditionalFormatting>
  <conditionalFormatting sqref="C7:O130">
    <cfRule type="cellIs" dxfId="129" priority="3573" operator="between">
      <formula>33</formula>
      <formula>34.499</formula>
    </cfRule>
  </conditionalFormatting>
  <conditionalFormatting sqref="C7:O130">
    <cfRule type="cellIs" dxfId="130" priority="3574" operator="between">
      <formula>34.5</formula>
      <formula>35.999</formula>
    </cfRule>
  </conditionalFormatting>
  <conditionalFormatting sqref="C7:O130">
    <cfRule type="cellIs" dxfId="23" priority="3575" operator="between">
      <formula>36</formula>
      <formula>37.499</formula>
    </cfRule>
  </conditionalFormatting>
  <conditionalFormatting sqref="C7:O130">
    <cfRule type="cellIs" dxfId="131" priority="3576" operator="between">
      <formula>37.5</formula>
      <formula>38.999</formula>
    </cfRule>
  </conditionalFormatting>
  <conditionalFormatting sqref="C7:O130">
    <cfRule type="cellIs" dxfId="132" priority="3577" operator="between">
      <formula>39</formula>
      <formula>40.499</formula>
    </cfRule>
  </conditionalFormatting>
  <conditionalFormatting sqref="C7:O130">
    <cfRule type="cellIs" dxfId="133" priority="3578" operator="between">
      <formula>40.5</formula>
      <formula>41.999</formula>
    </cfRule>
  </conditionalFormatting>
  <conditionalFormatting sqref="C7:O130">
    <cfRule type="cellIs" dxfId="134" priority="3579" operator="between">
      <formula>42</formula>
      <formula>43.499</formula>
    </cfRule>
  </conditionalFormatting>
  <conditionalFormatting sqref="C7:O130">
    <cfRule type="cellIs" dxfId="135" priority="3580" operator="between">
      <formula>43.5</formula>
      <formula>44.999</formula>
    </cfRule>
  </conditionalFormatting>
  <conditionalFormatting sqref="C7:O130">
    <cfRule type="cellIs" dxfId="136" priority="3581" operator="between">
      <formula>45</formula>
      <formula>46.499</formula>
    </cfRule>
  </conditionalFormatting>
  <conditionalFormatting sqref="C7:O130">
    <cfRule type="cellIs" dxfId="137" priority="3582" operator="between">
      <formula>46.5</formula>
      <formula>47.999</formula>
    </cfRule>
  </conditionalFormatting>
  <conditionalFormatting sqref="C7:O130">
    <cfRule type="cellIs" dxfId="17" priority="3583" operator="between">
      <formula>48</formula>
      <formula>49.499</formula>
    </cfRule>
  </conditionalFormatting>
  <conditionalFormatting sqref="C7:O130">
    <cfRule type="cellIs" dxfId="138" priority="3584" operator="between">
      <formula>49.5</formula>
      <formula>50.999</formula>
    </cfRule>
  </conditionalFormatting>
  <conditionalFormatting sqref="C7:O130">
    <cfRule type="cellIs" dxfId="139" priority="3585" operator="between">
      <formula>51</formula>
      <formula>52.499</formula>
    </cfRule>
  </conditionalFormatting>
  <conditionalFormatting sqref="C7:O130">
    <cfRule type="cellIs" dxfId="140" priority="3586" operator="between">
      <formula>52.5</formula>
      <formula>53.999</formula>
    </cfRule>
  </conditionalFormatting>
  <conditionalFormatting sqref="C7:O130">
    <cfRule type="cellIs" dxfId="141" priority="3587" operator="between">
      <formula>54</formula>
      <formula>55.499</formula>
    </cfRule>
  </conditionalFormatting>
  <conditionalFormatting sqref="C7:O130">
    <cfRule type="cellIs" dxfId="16" priority="3588" operator="between">
      <formula>-60</formula>
      <formula>-273</formula>
    </cfRule>
  </conditionalFormatting>
  <conditionalFormatting sqref="O256:O259">
    <cfRule type="cellIs" dxfId="51" priority="3589" operator="between">
      <formula>-273</formula>
      <formula>-88.5001</formula>
    </cfRule>
  </conditionalFormatting>
  <conditionalFormatting sqref="O256:O259">
    <cfRule type="cellIs" dxfId="16" priority="3590" operator="between">
      <formula>-29.9999</formula>
      <formula>-0.001</formula>
    </cfRule>
  </conditionalFormatting>
  <conditionalFormatting sqref="O256:O259">
    <cfRule type="cellIs" dxfId="16" priority="3591" operator="between">
      <formula>36</formula>
      <formula>100</formula>
    </cfRule>
  </conditionalFormatting>
  <conditionalFormatting sqref="O256:O259">
    <cfRule type="cellIs" dxfId="52" priority="3592" operator="between">
      <formula>55.5</formula>
      <formula>100</formula>
    </cfRule>
  </conditionalFormatting>
  <conditionalFormatting sqref="O256:O259">
    <cfRule type="cellIs" dxfId="53" priority="3593" operator="between">
      <formula>-88.5</formula>
      <formula>-87.001</formula>
    </cfRule>
  </conditionalFormatting>
  <conditionalFormatting sqref="O256:O259">
    <cfRule type="cellIs" dxfId="54" priority="3594" operator="between">
      <formula>-87</formula>
      <formula>-85.501</formula>
    </cfRule>
  </conditionalFormatting>
  <conditionalFormatting sqref="O256:O259">
    <cfRule type="cellIs" dxfId="55" priority="3595" operator="between">
      <formula>-85.5</formula>
      <formula>-84.001</formula>
    </cfRule>
  </conditionalFormatting>
  <conditionalFormatting sqref="O256:O259">
    <cfRule type="cellIs" dxfId="56" priority="3596" operator="between">
      <formula>-84</formula>
      <formula>-82.501</formula>
    </cfRule>
  </conditionalFormatting>
  <conditionalFormatting sqref="O256:O259">
    <cfRule type="cellIs" dxfId="57" priority="3597" operator="between">
      <formula>-82.5</formula>
      <formula>-81.001</formula>
    </cfRule>
  </conditionalFormatting>
  <conditionalFormatting sqref="O256:O259">
    <cfRule type="cellIs" dxfId="58" priority="3598" operator="between">
      <formula>-81</formula>
      <formula>-79.5</formula>
    </cfRule>
  </conditionalFormatting>
  <conditionalFormatting sqref="O256:O259">
    <cfRule type="cellIs" dxfId="59" priority="3599" operator="between">
      <formula>-79.5</formula>
      <formula>-78.001</formula>
    </cfRule>
  </conditionalFormatting>
  <conditionalFormatting sqref="O256:O259">
    <cfRule type="cellIs" dxfId="60" priority="3600" operator="between">
      <formula>-78</formula>
      <formula>-76.5</formula>
    </cfRule>
  </conditionalFormatting>
  <conditionalFormatting sqref="O256:O259">
    <cfRule type="cellIs" dxfId="61" priority="3601" operator="between">
      <formula>-76.5</formula>
      <formula>-75.001</formula>
    </cfRule>
  </conditionalFormatting>
  <conditionalFormatting sqref="O256:O259">
    <cfRule type="cellIs" dxfId="62" priority="3602" operator="between">
      <formula>-75</formula>
      <formula>-73.501</formula>
    </cfRule>
  </conditionalFormatting>
  <conditionalFormatting sqref="O256:O259">
    <cfRule type="cellIs" dxfId="63" priority="3603" operator="between">
      <formula>-73.5</formula>
      <formula>-72</formula>
    </cfRule>
  </conditionalFormatting>
  <conditionalFormatting sqref="O256:O259">
    <cfRule type="cellIs" dxfId="64" priority="3604" operator="between">
      <formula>-72</formula>
      <formula>-70.501</formula>
    </cfRule>
  </conditionalFormatting>
  <conditionalFormatting sqref="O256:O259">
    <cfRule type="cellIs" dxfId="65" priority="3605" operator="between">
      <formula>-70.5</formula>
      <formula>-69.001</formula>
    </cfRule>
  </conditionalFormatting>
  <conditionalFormatting sqref="O256:O259">
    <cfRule type="cellIs" dxfId="66" priority="3606" operator="between">
      <formula>-69</formula>
      <formula>-67.501</formula>
    </cfRule>
  </conditionalFormatting>
  <conditionalFormatting sqref="O256:O259">
    <cfRule type="cellIs" dxfId="67" priority="3607" operator="between">
      <formula>-67.5</formula>
      <formula>-66.001</formula>
    </cfRule>
  </conditionalFormatting>
  <conditionalFormatting sqref="O256:O259">
    <cfRule type="cellIs" dxfId="68" priority="3608" operator="between">
      <formula>-66</formula>
      <formula>-64.501</formula>
    </cfRule>
  </conditionalFormatting>
  <conditionalFormatting sqref="O256:O259">
    <cfRule type="cellIs" dxfId="69" priority="3609" operator="between">
      <formula>-64.5</formula>
      <formula>-63.001</formula>
    </cfRule>
  </conditionalFormatting>
  <conditionalFormatting sqref="O256:O259">
    <cfRule type="cellIs" dxfId="70" priority="3610" operator="between">
      <formula>-63</formula>
      <formula>-61.501</formula>
    </cfRule>
  </conditionalFormatting>
  <conditionalFormatting sqref="O256:O259">
    <cfRule type="cellIs" dxfId="71" priority="3611" operator="between">
      <formula>-61.5</formula>
      <formula>-60.001</formula>
    </cfRule>
  </conditionalFormatting>
  <conditionalFormatting sqref="O256:O259">
    <cfRule type="cellIs" dxfId="72" priority="3612" operator="between">
      <formula>-60</formula>
      <formula>-58.501</formula>
    </cfRule>
  </conditionalFormatting>
  <conditionalFormatting sqref="O256:O259">
    <cfRule type="cellIs" dxfId="73" priority="3613" operator="between">
      <formula>-58.5</formula>
      <formula>-57.001</formula>
    </cfRule>
  </conditionalFormatting>
  <conditionalFormatting sqref="O256:O259">
    <cfRule type="cellIs" dxfId="74" priority="3614" operator="between">
      <formula>-57</formula>
      <formula>-55.501</formula>
    </cfRule>
  </conditionalFormatting>
  <conditionalFormatting sqref="O256:O259">
    <cfRule type="cellIs" dxfId="75" priority="3615" operator="between">
      <formula>-55.5</formula>
      <formula>-54.001</formula>
    </cfRule>
  </conditionalFormatting>
  <conditionalFormatting sqref="O256:O259">
    <cfRule type="cellIs" dxfId="76" priority="3616" operator="between">
      <formula>-54</formula>
      <formula>-52.501</formula>
    </cfRule>
  </conditionalFormatting>
  <conditionalFormatting sqref="O256:O259">
    <cfRule type="cellIs" dxfId="77" priority="3617" operator="between">
      <formula>-52.5</formula>
      <formula>-51.001</formula>
    </cfRule>
  </conditionalFormatting>
  <conditionalFormatting sqref="O256:O259">
    <cfRule type="cellIs" dxfId="78" priority="3618" operator="between">
      <formula>-51</formula>
      <formula>-49.501</formula>
    </cfRule>
  </conditionalFormatting>
  <conditionalFormatting sqref="O256:O259">
    <cfRule type="cellIs" dxfId="79" priority="3619" operator="between">
      <formula>-49.5</formula>
      <formula>-48.001</formula>
    </cfRule>
  </conditionalFormatting>
  <conditionalFormatting sqref="O256:O259">
    <cfRule type="cellIs" dxfId="80" priority="3620" operator="between">
      <formula>-48</formula>
      <formula>-46.501</formula>
    </cfRule>
  </conditionalFormatting>
  <conditionalFormatting sqref="O256:O259">
    <cfRule type="cellIs" dxfId="81" priority="3621" operator="between">
      <formula>-46.5</formula>
      <formula>-45.001</formula>
    </cfRule>
  </conditionalFormatting>
  <conditionalFormatting sqref="O256:O259">
    <cfRule type="cellIs" dxfId="82" priority="3622" operator="between">
      <formula>-45</formula>
      <formula>-43.501</formula>
    </cfRule>
  </conditionalFormatting>
  <conditionalFormatting sqref="O256:O259">
    <cfRule type="cellIs" dxfId="83" priority="3623" operator="between">
      <formula>-37.5</formula>
      <formula>-36.001</formula>
    </cfRule>
  </conditionalFormatting>
  <conditionalFormatting sqref="O256:O259">
    <cfRule type="cellIs" dxfId="84" priority="3624" operator="between">
      <formula>-43.5</formula>
      <formula>-42.001</formula>
    </cfRule>
  </conditionalFormatting>
  <conditionalFormatting sqref="O256:O259">
    <cfRule type="cellIs" dxfId="85" priority="3625" operator="between">
      <formula>-42</formula>
      <formula>-40.501</formula>
    </cfRule>
  </conditionalFormatting>
  <conditionalFormatting sqref="O256:O259">
    <cfRule type="cellIs" dxfId="86" priority="3626" operator="between">
      <formula>-40.5</formula>
      <formula>-39.001</formula>
    </cfRule>
  </conditionalFormatting>
  <conditionalFormatting sqref="O256:O259">
    <cfRule type="cellIs" dxfId="87" priority="3627" operator="between">
      <formula>-39</formula>
      <formula>-37.501</formula>
    </cfRule>
  </conditionalFormatting>
  <conditionalFormatting sqref="O256:O259">
    <cfRule type="cellIs" dxfId="88" priority="3628" operator="between">
      <formula>-36</formula>
      <formula>-34.501</formula>
    </cfRule>
  </conditionalFormatting>
  <conditionalFormatting sqref="O256:O259">
    <cfRule type="cellIs" dxfId="89" priority="3629" operator="between">
      <formula>-34.5</formula>
      <formula>-33.001</formula>
    </cfRule>
  </conditionalFormatting>
  <conditionalFormatting sqref="O256:O259">
    <cfRule type="cellIs" dxfId="90" priority="3630" operator="between">
      <formula>-33</formula>
      <formula>-31.501</formula>
    </cfRule>
  </conditionalFormatting>
  <conditionalFormatting sqref="O256:O259">
    <cfRule type="cellIs" dxfId="91" priority="3631" operator="between">
      <formula>-31.5</formula>
      <formula>-30.001</formula>
    </cfRule>
  </conditionalFormatting>
  <conditionalFormatting sqref="O256:O259">
    <cfRule type="cellIs" dxfId="92" priority="3632" operator="between">
      <formula>-30</formula>
      <formula>-28.501</formula>
    </cfRule>
  </conditionalFormatting>
  <conditionalFormatting sqref="O256:O259">
    <cfRule type="cellIs" dxfId="93" priority="3633" operator="between">
      <formula>-28.5</formula>
      <formula>-27.001</formula>
    </cfRule>
  </conditionalFormatting>
  <conditionalFormatting sqref="O256:O259">
    <cfRule type="cellIs" dxfId="94" priority="3634" operator="between">
      <formula>-27</formula>
      <formula>-25.501</formula>
    </cfRule>
  </conditionalFormatting>
  <conditionalFormatting sqref="O256:O259">
    <cfRule type="cellIs" dxfId="95" priority="3635" operator="between">
      <formula>-25.5</formula>
      <formula>-24.001</formula>
    </cfRule>
  </conditionalFormatting>
  <conditionalFormatting sqref="O256:O259">
    <cfRule type="cellIs" dxfId="96" priority="3636" operator="between">
      <formula>-24</formula>
      <formula>-22.501</formula>
    </cfRule>
  </conditionalFormatting>
  <conditionalFormatting sqref="O256:O259">
    <cfRule type="cellIs" dxfId="97" priority="3637" operator="between">
      <formula>-22.5</formula>
      <formula>-21.001</formula>
    </cfRule>
  </conditionalFormatting>
  <conditionalFormatting sqref="O256:O259">
    <cfRule type="cellIs" dxfId="98" priority="3638" operator="between">
      <formula>-21</formula>
      <formula>-19.501</formula>
    </cfRule>
  </conditionalFormatting>
  <conditionalFormatting sqref="O256:O259">
    <cfRule type="cellIs" dxfId="99" priority="3639" operator="between">
      <formula>-19.5</formula>
      <formula>-18.001</formula>
    </cfRule>
  </conditionalFormatting>
  <conditionalFormatting sqref="O256:O259">
    <cfRule type="cellIs" dxfId="100" priority="3640" operator="between">
      <formula>-18</formula>
      <formula>-16.501</formula>
    </cfRule>
  </conditionalFormatting>
  <conditionalFormatting sqref="O256:O259">
    <cfRule type="cellIs" dxfId="43" priority="3641" operator="between">
      <formula>-16.5</formula>
      <formula>-15.001</formula>
    </cfRule>
  </conditionalFormatting>
  <conditionalFormatting sqref="O256:O259">
    <cfRule type="cellIs" dxfId="101" priority="3642" operator="between">
      <formula>-15</formula>
      <formula>-13.501</formula>
    </cfRule>
  </conditionalFormatting>
  <conditionalFormatting sqref="O256:O259">
    <cfRule type="cellIs" dxfId="102" priority="3643" operator="between">
      <formula>-13.5</formula>
      <formula>-12.001</formula>
    </cfRule>
  </conditionalFormatting>
  <conditionalFormatting sqref="O256:O259">
    <cfRule type="cellIs" dxfId="103" priority="3644" operator="between">
      <formula>-12</formula>
      <formula>-10.501</formula>
    </cfRule>
  </conditionalFormatting>
  <conditionalFormatting sqref="O256:O259">
    <cfRule type="cellIs" dxfId="104" priority="3645" operator="between">
      <formula>-10.5</formula>
      <formula>-9.001</formula>
    </cfRule>
  </conditionalFormatting>
  <conditionalFormatting sqref="O256:O259">
    <cfRule type="cellIs" dxfId="105" priority="3646" operator="between">
      <formula>-9</formula>
      <formula>-7.501</formula>
    </cfRule>
  </conditionalFormatting>
  <conditionalFormatting sqref="O256:O259">
    <cfRule type="cellIs" dxfId="106" priority="3647" operator="between">
      <formula>-7.5</formula>
      <formula>-6.001</formula>
    </cfRule>
  </conditionalFormatting>
  <conditionalFormatting sqref="O256:O259">
    <cfRule type="cellIs" dxfId="107" priority="3648" operator="between">
      <formula>-6</formula>
      <formula>-4.501</formula>
    </cfRule>
  </conditionalFormatting>
  <conditionalFormatting sqref="O256:O259">
    <cfRule type="cellIs" dxfId="108" priority="3649" operator="between">
      <formula>-4.5</formula>
      <formula>-3.001</formula>
    </cfRule>
  </conditionalFormatting>
  <conditionalFormatting sqref="O256:O259">
    <cfRule type="cellIs" dxfId="109" priority="3650" operator="between">
      <formula>-3</formula>
      <formula>-1.501</formula>
    </cfRule>
  </conditionalFormatting>
  <conditionalFormatting sqref="O256:O259">
    <cfRule type="cellIs" dxfId="110" priority="3651" operator="between">
      <formula>-1.5</formula>
      <formula>-0.001</formula>
    </cfRule>
  </conditionalFormatting>
  <conditionalFormatting sqref="O256:O259">
    <cfRule type="cellIs" dxfId="111" priority="3652" operator="between">
      <formula>0</formula>
      <formula>1.499</formula>
    </cfRule>
  </conditionalFormatting>
  <conditionalFormatting sqref="O256:O259">
    <cfRule type="cellIs" dxfId="112" priority="3653" operator="between">
      <formula>1.5</formula>
      <formula>2.999</formula>
    </cfRule>
  </conditionalFormatting>
  <conditionalFormatting sqref="O256:O259">
    <cfRule type="cellIs" dxfId="113" priority="3654" operator="between">
      <formula>3</formula>
      <formula>4.499</formula>
    </cfRule>
  </conditionalFormatting>
  <conditionalFormatting sqref="O256:O259">
    <cfRule type="cellIs" dxfId="114" priority="3655" operator="between">
      <formula>4.5</formula>
      <formula>5.999</formula>
    </cfRule>
  </conditionalFormatting>
  <conditionalFormatting sqref="O256:O259">
    <cfRule type="cellIs" dxfId="115" priority="3656" operator="between">
      <formula>6</formula>
      <formula>7.499</formula>
    </cfRule>
  </conditionalFormatting>
  <conditionalFormatting sqref="O256:O259">
    <cfRule type="cellIs" dxfId="116" priority="3657" operator="between">
      <formula>7.5</formula>
      <formula>8.999</formula>
    </cfRule>
  </conditionalFormatting>
  <conditionalFormatting sqref="O256:O259">
    <cfRule type="cellIs" dxfId="117" priority="3658" operator="between">
      <formula>9</formula>
      <formula>10.499</formula>
    </cfRule>
  </conditionalFormatting>
  <conditionalFormatting sqref="O256:O259">
    <cfRule type="cellIs" dxfId="118" priority="3659" operator="between">
      <formula>10.5</formula>
      <formula>11.999</formula>
    </cfRule>
  </conditionalFormatting>
  <conditionalFormatting sqref="O256:O259">
    <cfRule type="cellIs" dxfId="119" priority="3660" operator="between">
      <formula>12</formula>
      <formula>13.499</formula>
    </cfRule>
  </conditionalFormatting>
  <conditionalFormatting sqref="O256:O259">
    <cfRule type="cellIs" dxfId="120" priority="3661" operator="between">
      <formula>13.5</formula>
      <formula>14.999</formula>
    </cfRule>
  </conditionalFormatting>
  <conditionalFormatting sqref="O256:O259">
    <cfRule type="cellIs" dxfId="121" priority="3662" operator="between">
      <formula>15</formula>
      <formula>16.499</formula>
    </cfRule>
  </conditionalFormatting>
  <conditionalFormatting sqref="O256:O259">
    <cfRule type="cellIs" dxfId="122" priority="3663" operator="between">
      <formula>16.5</formula>
      <formula>17.999</formula>
    </cfRule>
  </conditionalFormatting>
  <conditionalFormatting sqref="O256:O259">
    <cfRule type="cellIs" dxfId="123" priority="3664" operator="between">
      <formula>18</formula>
      <formula>19.499</formula>
    </cfRule>
  </conditionalFormatting>
  <conditionalFormatting sqref="O256:O259">
    <cfRule type="cellIs" dxfId="29" priority="3665" operator="between">
      <formula>19.5</formula>
      <formula>20.999</formula>
    </cfRule>
  </conditionalFormatting>
  <conditionalFormatting sqref="O256:O259">
    <cfRule type="cellIs" dxfId="124" priority="3666" operator="between">
      <formula>21</formula>
      <formula>22.5</formula>
    </cfRule>
  </conditionalFormatting>
  <conditionalFormatting sqref="O256:O259">
    <cfRule type="cellIs" dxfId="125" priority="3667" operator="between">
      <formula>22.5</formula>
      <formula>23.999</formula>
    </cfRule>
  </conditionalFormatting>
  <conditionalFormatting sqref="O256:O259">
    <cfRule type="cellIs" dxfId="126" priority="3668" operator="between">
      <formula>24</formula>
      <formula>25.499</formula>
    </cfRule>
  </conditionalFormatting>
  <conditionalFormatting sqref="O256:O259">
    <cfRule type="cellIs" dxfId="27" priority="3669" operator="between">
      <formula>25.5</formula>
      <formula>26.999</formula>
    </cfRule>
  </conditionalFormatting>
  <conditionalFormatting sqref="O256:O259">
    <cfRule type="cellIs" dxfId="127" priority="3670" operator="between">
      <formula>27</formula>
      <formula>28.499</formula>
    </cfRule>
  </conditionalFormatting>
  <conditionalFormatting sqref="O256:O259">
    <cfRule type="cellIs" dxfId="26" priority="3671" operator="between">
      <formula>28.5</formula>
      <formula>29.999</formula>
    </cfRule>
  </conditionalFormatting>
  <conditionalFormatting sqref="O256:O259">
    <cfRule type="cellIs" dxfId="128" priority="3672" operator="between">
      <formula>30</formula>
      <formula>31.499</formula>
    </cfRule>
  </conditionalFormatting>
  <conditionalFormatting sqref="O256:O259">
    <cfRule type="cellIs" dxfId="25" priority="3673" operator="between">
      <formula>31.5</formula>
      <formula>32.999</formula>
    </cfRule>
  </conditionalFormatting>
  <conditionalFormatting sqref="O256:O259">
    <cfRule type="cellIs" dxfId="129" priority="3674" operator="between">
      <formula>33</formula>
      <formula>34.499</formula>
    </cfRule>
  </conditionalFormatting>
  <conditionalFormatting sqref="O256:O259">
    <cfRule type="cellIs" dxfId="130" priority="3675" operator="between">
      <formula>34.5</formula>
      <formula>35.999</formula>
    </cfRule>
  </conditionalFormatting>
  <conditionalFormatting sqref="O256:O259">
    <cfRule type="cellIs" dxfId="23" priority="3676" operator="between">
      <formula>36</formula>
      <formula>37.499</formula>
    </cfRule>
  </conditionalFormatting>
  <conditionalFormatting sqref="O256:O259">
    <cfRule type="cellIs" dxfId="131" priority="3677" operator="between">
      <formula>37.5</formula>
      <formula>38.999</formula>
    </cfRule>
  </conditionalFormatting>
  <conditionalFormatting sqref="O256:O259">
    <cfRule type="cellIs" dxfId="132" priority="3678" operator="between">
      <formula>39</formula>
      <formula>40.499</formula>
    </cfRule>
  </conditionalFormatting>
  <conditionalFormatting sqref="O256:O259">
    <cfRule type="cellIs" dxfId="133" priority="3679" operator="between">
      <formula>40.5</formula>
      <formula>41.999</formula>
    </cfRule>
  </conditionalFormatting>
  <conditionalFormatting sqref="O256:O259">
    <cfRule type="cellIs" dxfId="134" priority="3680" operator="between">
      <formula>42</formula>
      <formula>43.499</formula>
    </cfRule>
  </conditionalFormatting>
  <conditionalFormatting sqref="O256:O259">
    <cfRule type="cellIs" dxfId="135" priority="3681" operator="between">
      <formula>43.5</formula>
      <formula>44.999</formula>
    </cfRule>
  </conditionalFormatting>
  <conditionalFormatting sqref="O256:O259">
    <cfRule type="cellIs" dxfId="136" priority="3682" operator="between">
      <formula>45</formula>
      <formula>46.499</formula>
    </cfRule>
  </conditionalFormatting>
  <conditionalFormatting sqref="O256:O259">
    <cfRule type="cellIs" dxfId="137" priority="3683" operator="between">
      <formula>46.5</formula>
      <formula>47.999</formula>
    </cfRule>
  </conditionalFormatting>
  <conditionalFormatting sqref="O256:O259">
    <cfRule type="cellIs" dxfId="17" priority="3684" operator="between">
      <formula>48</formula>
      <formula>49.499</formula>
    </cfRule>
  </conditionalFormatting>
  <conditionalFormatting sqref="O256:O259">
    <cfRule type="cellIs" dxfId="138" priority="3685" operator="between">
      <formula>49.5</formula>
      <formula>50.999</formula>
    </cfRule>
  </conditionalFormatting>
  <conditionalFormatting sqref="O256:O259">
    <cfRule type="cellIs" dxfId="139" priority="3686" operator="between">
      <formula>51</formula>
      <formula>52.499</formula>
    </cfRule>
  </conditionalFormatting>
  <conditionalFormatting sqref="O256:O259">
    <cfRule type="cellIs" dxfId="140" priority="3687" operator="between">
      <formula>52.5</formula>
      <formula>53.999</formula>
    </cfRule>
  </conditionalFormatting>
  <conditionalFormatting sqref="O256:O259">
    <cfRule type="cellIs" dxfId="141" priority="3688" operator="between">
      <formula>54</formula>
      <formula>55.499</formula>
    </cfRule>
  </conditionalFormatting>
  <conditionalFormatting sqref="O256:O259">
    <cfRule type="cellIs" dxfId="16" priority="3689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/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110">
        <v>43101.0</v>
      </c>
      <c r="B46" s="111">
        <v>18.0</v>
      </c>
      <c r="C46" s="111">
        <v>3.0</v>
      </c>
      <c r="D46" s="111" t="s">
        <v>64</v>
      </c>
      <c r="E46" s="111" t="s">
        <v>65</v>
      </c>
      <c r="F46" s="111">
        <v>54.0</v>
      </c>
      <c r="G46" s="111">
        <v>0.0</v>
      </c>
      <c r="H46" s="111" t="s">
        <v>66</v>
      </c>
      <c r="I46" s="111" t="s">
        <v>67</v>
      </c>
      <c r="J46" s="111">
        <v>0.0</v>
      </c>
    </row>
    <row r="47" ht="15.75" customHeight="1">
      <c r="A47" s="110">
        <v>43102.0</v>
      </c>
      <c r="B47" s="111">
        <v>22.0</v>
      </c>
      <c r="C47" s="112">
        <v>0.0</v>
      </c>
      <c r="D47" s="111" t="s">
        <v>68</v>
      </c>
      <c r="E47" s="111" t="s">
        <v>69</v>
      </c>
      <c r="F47" s="111">
        <v>54.0</v>
      </c>
      <c r="G47" s="111">
        <v>0.0</v>
      </c>
      <c r="H47" s="111" t="s">
        <v>66</v>
      </c>
      <c r="I47" s="111" t="s">
        <v>67</v>
      </c>
      <c r="J47" s="111">
        <v>0.0</v>
      </c>
    </row>
    <row r="48" ht="15.75" customHeight="1">
      <c r="A48" s="110">
        <v>43103.0</v>
      </c>
      <c r="B48" s="111">
        <v>31.0</v>
      </c>
      <c r="C48" s="111">
        <v>7.0</v>
      </c>
      <c r="D48" s="111" t="s">
        <v>70</v>
      </c>
      <c r="E48" s="111" t="s">
        <v>71</v>
      </c>
      <c r="F48" s="111">
        <v>46.0</v>
      </c>
      <c r="G48" s="111">
        <v>0.0</v>
      </c>
      <c r="H48" s="111" t="s">
        <v>72</v>
      </c>
      <c r="I48" s="111" t="s">
        <v>73</v>
      </c>
      <c r="J48" s="111">
        <v>0.0</v>
      </c>
    </row>
    <row r="49" ht="15.75" customHeight="1">
      <c r="A49" s="110">
        <v>43104.0</v>
      </c>
      <c r="B49" s="111">
        <v>24.0</v>
      </c>
      <c r="C49" s="111">
        <v>7.0</v>
      </c>
      <c r="D49" s="111" t="s">
        <v>74</v>
      </c>
      <c r="E49" s="111" t="s">
        <v>75</v>
      </c>
      <c r="F49" s="111">
        <v>49.0</v>
      </c>
      <c r="G49" s="111">
        <v>0.0</v>
      </c>
      <c r="H49" s="111" t="s">
        <v>72</v>
      </c>
      <c r="I49" s="111" t="s">
        <v>72</v>
      </c>
      <c r="J49" s="111" t="s">
        <v>72</v>
      </c>
    </row>
    <row r="50" ht="15.75" customHeight="1">
      <c r="A50" s="110">
        <v>43105.0</v>
      </c>
      <c r="B50" s="111">
        <v>21.0</v>
      </c>
      <c r="C50" s="111">
        <v>9.0</v>
      </c>
      <c r="D50" s="111" t="s">
        <v>76</v>
      </c>
      <c r="E50" s="111" t="s">
        <v>77</v>
      </c>
      <c r="F50" s="111">
        <v>50.0</v>
      </c>
      <c r="G50" s="111">
        <v>0.0</v>
      </c>
      <c r="H50" s="111" t="s">
        <v>66</v>
      </c>
      <c r="I50" s="111" t="s">
        <v>67</v>
      </c>
      <c r="J50" s="111">
        <v>0.0</v>
      </c>
    </row>
    <row r="51" ht="15.75" customHeight="1">
      <c r="A51" s="110">
        <v>43106.0</v>
      </c>
      <c r="B51" s="111">
        <v>23.0</v>
      </c>
      <c r="C51" s="111">
        <v>4.0</v>
      </c>
      <c r="D51" s="111" t="s">
        <v>78</v>
      </c>
      <c r="E51" s="111" t="s">
        <v>79</v>
      </c>
      <c r="F51" s="111">
        <v>51.0</v>
      </c>
      <c r="G51" s="111">
        <v>0.0</v>
      </c>
      <c r="H51" s="111" t="s">
        <v>66</v>
      </c>
      <c r="I51" s="111" t="s">
        <v>67</v>
      </c>
      <c r="J51" s="111">
        <v>0.0</v>
      </c>
    </row>
    <row r="52" ht="15.75" customHeight="1">
      <c r="A52" s="110">
        <v>43107.0</v>
      </c>
      <c r="B52" s="111">
        <v>44.0</v>
      </c>
      <c r="C52" s="111">
        <v>11.0</v>
      </c>
      <c r="D52" s="111" t="s">
        <v>80</v>
      </c>
      <c r="E52" s="111" t="s">
        <v>81</v>
      </c>
      <c r="F52" s="111">
        <v>37.0</v>
      </c>
      <c r="G52" s="111">
        <v>0.0</v>
      </c>
      <c r="H52" s="111" t="s">
        <v>72</v>
      </c>
      <c r="I52" s="111" t="s">
        <v>67</v>
      </c>
      <c r="J52" s="111">
        <v>0.0</v>
      </c>
    </row>
    <row r="53" ht="15.75" customHeight="1">
      <c r="A53" s="110">
        <v>43108.0</v>
      </c>
      <c r="B53" s="111">
        <v>41.0</v>
      </c>
      <c r="C53" s="111">
        <v>35.0</v>
      </c>
      <c r="D53" s="111" t="s">
        <v>82</v>
      </c>
      <c r="E53" s="111" t="s">
        <v>83</v>
      </c>
      <c r="F53" s="111">
        <v>27.0</v>
      </c>
      <c r="G53" s="111">
        <v>0.0</v>
      </c>
      <c r="H53" s="111" t="s">
        <v>84</v>
      </c>
      <c r="I53" s="111" t="s">
        <v>67</v>
      </c>
      <c r="J53" s="111">
        <v>0.0</v>
      </c>
    </row>
    <row r="54" ht="15.75" customHeight="1">
      <c r="A54" s="110">
        <v>43109.0</v>
      </c>
      <c r="B54" s="111">
        <v>44.0</v>
      </c>
      <c r="C54" s="111">
        <v>37.0</v>
      </c>
      <c r="D54" s="111" t="s">
        <v>85</v>
      </c>
      <c r="E54" s="111" t="s">
        <v>86</v>
      </c>
      <c r="F54" s="111">
        <v>24.0</v>
      </c>
      <c r="G54" s="111">
        <v>0.0</v>
      </c>
      <c r="H54" s="111" t="s">
        <v>87</v>
      </c>
      <c r="I54" s="111" t="s">
        <v>67</v>
      </c>
      <c r="J54" s="111">
        <v>0.0</v>
      </c>
    </row>
    <row r="55" ht="15.75" customHeight="1">
      <c r="A55" s="110">
        <v>43110.0</v>
      </c>
      <c r="B55" s="111">
        <v>63.0</v>
      </c>
      <c r="C55" s="111">
        <v>42.0</v>
      </c>
      <c r="D55" s="111" t="s">
        <v>88</v>
      </c>
      <c r="E55" s="111" t="s">
        <v>89</v>
      </c>
      <c r="F55" s="111">
        <v>12.0</v>
      </c>
      <c r="G55" s="111">
        <v>0.0</v>
      </c>
      <c r="H55" s="111" t="s">
        <v>72</v>
      </c>
      <c r="I55" s="111" t="s">
        <v>67</v>
      </c>
      <c r="J55" s="111">
        <v>0.0</v>
      </c>
    </row>
    <row r="56" ht="15.75" customHeight="1">
      <c r="A56" s="110">
        <v>43111.0</v>
      </c>
      <c r="B56" s="113">
        <v>66.0</v>
      </c>
      <c r="C56" s="111">
        <v>55.0</v>
      </c>
      <c r="D56" s="111" t="s">
        <v>90</v>
      </c>
      <c r="E56" s="111" t="s">
        <v>91</v>
      </c>
      <c r="F56" s="111">
        <v>4.0</v>
      </c>
      <c r="G56" s="111">
        <v>0.0</v>
      </c>
      <c r="H56" s="111" t="s">
        <v>92</v>
      </c>
      <c r="I56" s="111" t="s">
        <v>67</v>
      </c>
      <c r="J56" s="111">
        <v>0.0</v>
      </c>
    </row>
    <row r="57" ht="15.75" customHeight="1">
      <c r="A57" s="110">
        <v>43112.0</v>
      </c>
      <c r="B57" s="111">
        <v>59.0</v>
      </c>
      <c r="C57" s="111">
        <v>25.0</v>
      </c>
      <c r="D57" s="111" t="s">
        <v>93</v>
      </c>
      <c r="E57" s="111" t="s">
        <v>94</v>
      </c>
      <c r="F57" s="111">
        <v>23.0</v>
      </c>
      <c r="G57" s="111">
        <v>0.0</v>
      </c>
      <c r="H57" s="114" t="s">
        <v>95</v>
      </c>
      <c r="I57" s="111" t="s">
        <v>96</v>
      </c>
      <c r="J57" s="111">
        <v>0.0</v>
      </c>
    </row>
    <row r="58" ht="15.75" customHeight="1">
      <c r="A58" s="110">
        <v>43113.0</v>
      </c>
      <c r="B58" s="111">
        <v>25.0</v>
      </c>
      <c r="C58" s="111">
        <v>14.0</v>
      </c>
      <c r="D58" s="111" t="s">
        <v>97</v>
      </c>
      <c r="E58" s="111" t="s">
        <v>98</v>
      </c>
      <c r="F58" s="111">
        <v>45.0</v>
      </c>
      <c r="G58" s="111">
        <v>0.0</v>
      </c>
      <c r="H58" s="111" t="s">
        <v>72</v>
      </c>
      <c r="I58" s="111" t="s">
        <v>72</v>
      </c>
      <c r="J58" s="111">
        <v>1.0</v>
      </c>
    </row>
    <row r="59" ht="15.75" customHeight="1">
      <c r="A59" s="110">
        <v>43114.0</v>
      </c>
      <c r="B59" s="111">
        <v>23.0</v>
      </c>
      <c r="C59" s="111">
        <v>9.0</v>
      </c>
      <c r="D59" s="111" t="s">
        <v>99</v>
      </c>
      <c r="E59" s="111" t="s">
        <v>100</v>
      </c>
      <c r="F59" s="111">
        <v>49.0</v>
      </c>
      <c r="G59" s="111">
        <v>0.0</v>
      </c>
      <c r="H59" s="111" t="s">
        <v>72</v>
      </c>
      <c r="I59" s="111" t="s">
        <v>72</v>
      </c>
      <c r="J59" s="111">
        <v>1.0</v>
      </c>
    </row>
    <row r="60" ht="15.75" customHeight="1">
      <c r="A60" s="110">
        <v>43115.0</v>
      </c>
      <c r="B60" s="111">
        <v>33.0</v>
      </c>
      <c r="C60" s="111">
        <v>17.0</v>
      </c>
      <c r="D60" s="111" t="s">
        <v>101</v>
      </c>
      <c r="E60" s="111" t="s">
        <v>102</v>
      </c>
      <c r="F60" s="111">
        <v>40.0</v>
      </c>
      <c r="G60" s="111">
        <v>0.0</v>
      </c>
      <c r="H60" s="111" t="s">
        <v>103</v>
      </c>
      <c r="I60" s="111" t="s">
        <v>104</v>
      </c>
      <c r="J60" s="111">
        <v>2.0</v>
      </c>
    </row>
    <row r="61" ht="15.75" customHeight="1">
      <c r="A61" s="110">
        <v>43116.0</v>
      </c>
      <c r="B61" s="111">
        <v>17.0</v>
      </c>
      <c r="C61" s="111">
        <v>6.0</v>
      </c>
      <c r="D61" s="111" t="s">
        <v>105</v>
      </c>
      <c r="E61" s="111" t="s">
        <v>106</v>
      </c>
      <c r="F61" s="111">
        <v>53.0</v>
      </c>
      <c r="G61" s="111">
        <v>0.0</v>
      </c>
      <c r="H61" s="111" t="s">
        <v>107</v>
      </c>
      <c r="I61" s="114" t="s">
        <v>108</v>
      </c>
      <c r="J61" s="114">
        <v>5.0</v>
      </c>
    </row>
    <row r="62" ht="15.75" customHeight="1">
      <c r="A62" s="110">
        <v>43117.0</v>
      </c>
      <c r="B62" s="111">
        <v>20.0</v>
      </c>
      <c r="C62" s="111">
        <v>8.0</v>
      </c>
      <c r="D62" s="111" t="s">
        <v>109</v>
      </c>
      <c r="E62" s="111" t="s">
        <v>110</v>
      </c>
      <c r="F62" s="111">
        <v>51.0</v>
      </c>
      <c r="G62" s="111">
        <v>0.0</v>
      </c>
      <c r="H62" s="111" t="s">
        <v>72</v>
      </c>
      <c r="I62" s="111" t="s">
        <v>111</v>
      </c>
      <c r="J62" s="111">
        <v>4.0</v>
      </c>
    </row>
    <row r="63" ht="15.75" customHeight="1">
      <c r="A63" s="110">
        <v>43118.0</v>
      </c>
      <c r="B63" s="111">
        <v>33.0</v>
      </c>
      <c r="C63" s="111">
        <v>12.0</v>
      </c>
      <c r="D63" s="111" t="s">
        <v>112</v>
      </c>
      <c r="E63" s="111" t="s">
        <v>113</v>
      </c>
      <c r="F63" s="111">
        <v>42.0</v>
      </c>
      <c r="G63" s="111">
        <v>0.0</v>
      </c>
      <c r="H63" s="111" t="s">
        <v>66</v>
      </c>
      <c r="I63" s="111" t="s">
        <v>67</v>
      </c>
      <c r="J63" s="111">
        <v>4.0</v>
      </c>
    </row>
    <row r="64" ht="15.75" customHeight="1">
      <c r="A64" s="110">
        <v>43119.0</v>
      </c>
      <c r="B64" s="111">
        <v>44.0</v>
      </c>
      <c r="C64" s="111">
        <v>22.0</v>
      </c>
      <c r="D64" s="111" t="s">
        <v>114</v>
      </c>
      <c r="E64" s="111" t="s">
        <v>115</v>
      </c>
      <c r="F64" s="111">
        <v>32.0</v>
      </c>
      <c r="G64" s="111">
        <v>0.0</v>
      </c>
      <c r="H64" s="111" t="s">
        <v>66</v>
      </c>
      <c r="I64" s="111" t="s">
        <v>67</v>
      </c>
      <c r="J64" s="111">
        <v>3.0</v>
      </c>
    </row>
    <row r="65" ht="15.75" customHeight="1">
      <c r="A65" s="110">
        <v>43120.0</v>
      </c>
      <c r="B65" s="111">
        <v>54.0</v>
      </c>
      <c r="C65" s="111">
        <v>40.0</v>
      </c>
      <c r="D65" s="111" t="s">
        <v>116</v>
      </c>
      <c r="E65" s="111" t="s">
        <v>117</v>
      </c>
      <c r="F65" s="111">
        <v>18.0</v>
      </c>
      <c r="G65" s="111">
        <v>0.0</v>
      </c>
      <c r="H65" s="111" t="s">
        <v>72</v>
      </c>
      <c r="I65" s="111" t="s">
        <v>67</v>
      </c>
      <c r="J65" s="111" t="s">
        <v>72</v>
      </c>
    </row>
    <row r="66" ht="15.75" customHeight="1">
      <c r="A66" s="110">
        <v>43121.0</v>
      </c>
      <c r="B66" s="111">
        <v>59.0</v>
      </c>
      <c r="C66" s="111">
        <v>49.0</v>
      </c>
      <c r="D66" s="111" t="s">
        <v>118</v>
      </c>
      <c r="E66" s="111" t="s">
        <v>119</v>
      </c>
      <c r="F66" s="111">
        <v>11.0</v>
      </c>
      <c r="G66" s="111">
        <v>0.0</v>
      </c>
      <c r="H66" s="111" t="s">
        <v>87</v>
      </c>
      <c r="I66" s="111" t="s">
        <v>67</v>
      </c>
      <c r="J66" s="111">
        <v>0.0</v>
      </c>
    </row>
    <row r="67" ht="15.75" customHeight="1">
      <c r="A67" s="110">
        <v>43122.0</v>
      </c>
      <c r="B67" s="111">
        <v>61.0</v>
      </c>
      <c r="C67" s="111">
        <v>50.0</v>
      </c>
      <c r="D67" s="111" t="s">
        <v>120</v>
      </c>
      <c r="E67" s="111" t="s">
        <v>121</v>
      </c>
      <c r="F67" s="111">
        <v>9.0</v>
      </c>
      <c r="G67" s="111">
        <v>0.0</v>
      </c>
      <c r="H67" s="111" t="s">
        <v>122</v>
      </c>
      <c r="I67" s="111" t="s">
        <v>67</v>
      </c>
      <c r="J67" s="111">
        <v>0.0</v>
      </c>
    </row>
    <row r="68" ht="15.75" customHeight="1">
      <c r="A68" s="110">
        <v>43123.0</v>
      </c>
      <c r="B68" s="111">
        <v>51.0</v>
      </c>
      <c r="C68" s="111">
        <v>34.0</v>
      </c>
      <c r="D68" s="111" t="s">
        <v>123</v>
      </c>
      <c r="E68" s="111" t="s">
        <v>124</v>
      </c>
      <c r="F68" s="111">
        <v>22.0</v>
      </c>
      <c r="G68" s="111">
        <v>0.0</v>
      </c>
      <c r="H68" s="111" t="s">
        <v>72</v>
      </c>
      <c r="I68" s="111" t="s">
        <v>72</v>
      </c>
      <c r="J68" s="111">
        <v>0.0</v>
      </c>
    </row>
    <row r="69" ht="15.75" customHeight="1">
      <c r="A69" s="110">
        <v>43124.0</v>
      </c>
      <c r="B69" s="111">
        <v>39.0</v>
      </c>
      <c r="C69" s="111">
        <v>28.0</v>
      </c>
      <c r="D69" s="111" t="s">
        <v>125</v>
      </c>
      <c r="E69" s="111" t="s">
        <v>126</v>
      </c>
      <c r="F69" s="111">
        <v>31.0</v>
      </c>
      <c r="G69" s="111">
        <v>0.0</v>
      </c>
      <c r="H69" s="111" t="s">
        <v>72</v>
      </c>
      <c r="I69" s="111" t="s">
        <v>67</v>
      </c>
      <c r="J69" s="111">
        <v>0.0</v>
      </c>
    </row>
    <row r="70" ht="15.75" customHeight="1">
      <c r="A70" s="110">
        <v>43125.0</v>
      </c>
      <c r="B70" s="111">
        <v>52.0</v>
      </c>
      <c r="C70" s="111">
        <v>24.0</v>
      </c>
      <c r="D70" s="111" t="s">
        <v>82</v>
      </c>
      <c r="E70" s="111" t="s">
        <v>127</v>
      </c>
      <c r="F70" s="111">
        <v>27.0</v>
      </c>
      <c r="G70" s="111">
        <v>0.0</v>
      </c>
      <c r="H70" s="111" t="s">
        <v>66</v>
      </c>
      <c r="I70" s="111" t="s">
        <v>67</v>
      </c>
      <c r="J70" s="111">
        <v>0.0</v>
      </c>
    </row>
    <row r="71" ht="15.75" customHeight="1">
      <c r="A71" s="110">
        <v>43126.0</v>
      </c>
      <c r="B71" s="111">
        <v>61.0</v>
      </c>
      <c r="C71" s="111">
        <v>35.0</v>
      </c>
      <c r="D71" s="111" t="s">
        <v>128</v>
      </c>
      <c r="E71" s="111" t="s">
        <v>129</v>
      </c>
      <c r="F71" s="111">
        <v>17.0</v>
      </c>
      <c r="G71" s="111">
        <v>0.0</v>
      </c>
      <c r="H71" s="111" t="s">
        <v>66</v>
      </c>
      <c r="I71" s="111" t="s">
        <v>67</v>
      </c>
      <c r="J71" s="111">
        <v>0.0</v>
      </c>
    </row>
    <row r="72" ht="15.75" customHeight="1">
      <c r="A72" s="110">
        <v>43127.0</v>
      </c>
      <c r="B72" s="111">
        <v>59.0</v>
      </c>
      <c r="C72" s="111">
        <v>49.0</v>
      </c>
      <c r="D72" s="111" t="s">
        <v>118</v>
      </c>
      <c r="E72" s="111" t="s">
        <v>130</v>
      </c>
      <c r="F72" s="111">
        <v>11.0</v>
      </c>
      <c r="G72" s="111">
        <v>0.0</v>
      </c>
      <c r="H72" s="111" t="s">
        <v>131</v>
      </c>
      <c r="I72" s="111" t="s">
        <v>67</v>
      </c>
      <c r="J72" s="111">
        <v>0.0</v>
      </c>
    </row>
    <row r="73" ht="15.75" customHeight="1">
      <c r="A73" s="110">
        <v>43128.0</v>
      </c>
      <c r="B73" s="111">
        <v>55.0</v>
      </c>
      <c r="C73" s="111">
        <v>36.0</v>
      </c>
      <c r="D73" s="111" t="s">
        <v>132</v>
      </c>
      <c r="E73" s="111" t="s">
        <v>133</v>
      </c>
      <c r="F73" s="111">
        <v>19.0</v>
      </c>
      <c r="G73" s="111">
        <v>0.0</v>
      </c>
      <c r="H73" s="111" t="s">
        <v>66</v>
      </c>
      <c r="I73" s="111" t="s">
        <v>67</v>
      </c>
      <c r="J73" s="111">
        <v>0.0</v>
      </c>
    </row>
    <row r="74" ht="15.75" customHeight="1">
      <c r="A74" s="110">
        <v>43129.0</v>
      </c>
      <c r="B74" s="111">
        <v>40.0</v>
      </c>
      <c r="C74" s="111">
        <v>30.0</v>
      </c>
      <c r="D74" s="111" t="s">
        <v>134</v>
      </c>
      <c r="E74" s="111" t="s">
        <v>135</v>
      </c>
      <c r="F74" s="111">
        <v>30.0</v>
      </c>
      <c r="G74" s="111">
        <v>0.0</v>
      </c>
      <c r="H74" s="111" t="s">
        <v>72</v>
      </c>
      <c r="I74" s="111" t="s">
        <v>72</v>
      </c>
      <c r="J74" s="111">
        <v>0.0</v>
      </c>
    </row>
    <row r="75" ht="15.75" customHeight="1">
      <c r="A75" s="110">
        <v>43130.0</v>
      </c>
      <c r="B75" s="111">
        <v>38.0</v>
      </c>
      <c r="C75" s="111">
        <v>25.0</v>
      </c>
      <c r="D75" s="111" t="s">
        <v>136</v>
      </c>
      <c r="E75" s="111" t="s">
        <v>137</v>
      </c>
      <c r="F75" s="111">
        <v>33.0</v>
      </c>
      <c r="G75" s="111">
        <v>0.0</v>
      </c>
      <c r="H75" s="111" t="s">
        <v>72</v>
      </c>
      <c r="I75" s="111" t="s">
        <v>72</v>
      </c>
      <c r="J75" s="111">
        <v>0.0</v>
      </c>
    </row>
    <row r="76" ht="15.75" customHeight="1">
      <c r="A76" s="110">
        <v>43131.0</v>
      </c>
      <c r="B76" s="111">
        <v>58.0</v>
      </c>
      <c r="C76" s="111">
        <v>28.0</v>
      </c>
      <c r="D76" s="111" t="s">
        <v>138</v>
      </c>
      <c r="E76" s="111" t="s">
        <v>139</v>
      </c>
      <c r="F76" s="111">
        <v>22.0</v>
      </c>
      <c r="G76" s="111">
        <v>0.0</v>
      </c>
      <c r="H76" s="111" t="s">
        <v>66</v>
      </c>
      <c r="I76" s="111" t="s">
        <v>67</v>
      </c>
      <c r="J76" s="111">
        <v>0.0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 t="shared" ref="Z39:AA39" si="7">AVERAGE(R39,P39,N39,L39,J39,H39,F39,D39,B39)</f>
        <v>#REF!</v>
      </c>
      <c r="AA39" s="108" t="str">
        <f t="shared" si="7"/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  <col customWidth="1" min="28" max="32" width="8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  <c r="AC3" s="28" t="str">
        <f t="shared" ref="AC3:AF3" si="1">B3-0.2</f>
        <v>#VALUE!</v>
      </c>
      <c r="AD3" s="28" t="str">
        <f t="shared" si="1"/>
        <v>#VALUE!</v>
      </c>
      <c r="AE3" s="28" t="str">
        <f t="shared" si="1"/>
        <v>#VALUE!</v>
      </c>
      <c r="AF3" s="28" t="str">
        <f t="shared" si="1"/>
        <v>#VALUE!</v>
      </c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  <c r="AC4" s="28" t="str">
        <f t="shared" ref="AC4:AF4" si="2">B4-0.2</f>
        <v>#VALUE!</v>
      </c>
      <c r="AD4" s="28" t="str">
        <f t="shared" si="2"/>
        <v>#VALUE!</v>
      </c>
      <c r="AE4" s="28" t="str">
        <f t="shared" si="2"/>
        <v>#VALUE!</v>
      </c>
      <c r="AF4" s="28" t="str">
        <f t="shared" si="2"/>
        <v>#VALUE!</v>
      </c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  <c r="AC5" s="28" t="str">
        <f t="shared" ref="AC5:AF5" si="3">B5-0.2</f>
        <v>#VALUE!</v>
      </c>
      <c r="AD5" s="28" t="str">
        <f t="shared" si="3"/>
        <v>#VALUE!</v>
      </c>
      <c r="AE5" s="28" t="str">
        <f t="shared" si="3"/>
        <v>#VALUE!</v>
      </c>
      <c r="AF5" s="28" t="str">
        <f t="shared" si="3"/>
        <v>#VALUE!</v>
      </c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  <c r="AC6" s="28" t="str">
        <f t="shared" ref="AC6:AF6" si="4">B6-0.2</f>
        <v>#VALUE!</v>
      </c>
      <c r="AD6" s="28" t="str">
        <f t="shared" si="4"/>
        <v>#VALUE!</v>
      </c>
      <c r="AE6" s="28" t="str">
        <f t="shared" si="4"/>
        <v>#VALUE!</v>
      </c>
      <c r="AF6" s="28" t="str">
        <f t="shared" si="4"/>
        <v>#VALUE!</v>
      </c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  <c r="AC7" s="28" t="str">
        <f t="shared" ref="AC7:AF7" si="5">B7-0.2</f>
        <v>#VALUE!</v>
      </c>
      <c r="AD7" s="28" t="str">
        <f t="shared" si="5"/>
        <v>#VALUE!</v>
      </c>
      <c r="AE7" s="28" t="str">
        <f t="shared" si="5"/>
        <v>#VALUE!</v>
      </c>
      <c r="AF7" s="28" t="str">
        <f t="shared" si="5"/>
        <v>#VALUE!</v>
      </c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  <c r="AC8" s="28" t="str">
        <f t="shared" ref="AC8:AF8" si="6">B8-0.2</f>
        <v>#VALUE!</v>
      </c>
      <c r="AD8" s="28" t="str">
        <f t="shared" si="6"/>
        <v>#VALUE!</v>
      </c>
      <c r="AE8" s="28" t="str">
        <f t="shared" si="6"/>
        <v>#VALUE!</v>
      </c>
      <c r="AF8" s="28" t="str">
        <f t="shared" si="6"/>
        <v>#VALUE!</v>
      </c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  <c r="AC9" s="28" t="str">
        <f t="shared" ref="AC9:AF9" si="7">B9-0.2</f>
        <v>#VALUE!</v>
      </c>
      <c r="AD9" s="28" t="str">
        <f t="shared" si="7"/>
        <v>#VALUE!</v>
      </c>
      <c r="AE9" s="28" t="str">
        <f t="shared" si="7"/>
        <v>#VALUE!</v>
      </c>
      <c r="AF9" s="28" t="str">
        <f t="shared" si="7"/>
        <v>#VALUE!</v>
      </c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  <c r="AC10" s="28" t="str">
        <f t="shared" ref="AC10:AF10" si="8">B10-0.2</f>
        <v>#VALUE!</v>
      </c>
      <c r="AD10" s="28" t="str">
        <f t="shared" si="8"/>
        <v>#VALUE!</v>
      </c>
      <c r="AE10" s="28" t="str">
        <f t="shared" si="8"/>
        <v>#VALUE!</v>
      </c>
      <c r="AF10" s="28" t="str">
        <f t="shared" si="8"/>
        <v>#VALUE!</v>
      </c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  <c r="AC11" s="28" t="str">
        <f t="shared" ref="AC11:AF11" si="9">B11-0.2</f>
        <v>#VALUE!</v>
      </c>
      <c r="AD11" s="28" t="str">
        <f t="shared" si="9"/>
        <v>#VALUE!</v>
      </c>
      <c r="AE11" s="28" t="str">
        <f t="shared" si="9"/>
        <v>#VALUE!</v>
      </c>
      <c r="AF11" s="28" t="str">
        <f t="shared" si="9"/>
        <v>#VALUE!</v>
      </c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  <c r="AC12" s="28" t="str">
        <f t="shared" ref="AC12:AF12" si="10">B12-0.2</f>
        <v>#VALUE!</v>
      </c>
      <c r="AD12" s="28" t="str">
        <f t="shared" si="10"/>
        <v>#VALUE!</v>
      </c>
      <c r="AE12" s="28" t="str">
        <f t="shared" si="10"/>
        <v>#VALUE!</v>
      </c>
      <c r="AF12" s="28" t="str">
        <f t="shared" si="10"/>
        <v>#VALUE!</v>
      </c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  <c r="AC13" s="28" t="str">
        <f t="shared" ref="AC13:AF13" si="11">B13-0.2</f>
        <v>#VALUE!</v>
      </c>
      <c r="AD13" s="28" t="str">
        <f t="shared" si="11"/>
        <v>#VALUE!</v>
      </c>
      <c r="AE13" s="28" t="str">
        <f t="shared" si="11"/>
        <v>#VALUE!</v>
      </c>
      <c r="AF13" s="28" t="str">
        <f t="shared" si="11"/>
        <v>#VALUE!</v>
      </c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  <c r="AC14" s="28" t="str">
        <f t="shared" ref="AC14:AF14" si="12">B14-0.2</f>
        <v>#VALUE!</v>
      </c>
      <c r="AD14" s="28" t="str">
        <f t="shared" si="12"/>
        <v>#VALUE!</v>
      </c>
      <c r="AE14" s="28" t="str">
        <f t="shared" si="12"/>
        <v>#VALUE!</v>
      </c>
      <c r="AF14" s="28" t="str">
        <f t="shared" si="12"/>
        <v>#VALUE!</v>
      </c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  <c r="AC15" s="28" t="str">
        <f t="shared" ref="AC15:AF15" si="13">B15-0.2</f>
        <v>#VALUE!</v>
      </c>
      <c r="AD15" s="28" t="str">
        <f t="shared" si="13"/>
        <v>#VALUE!</v>
      </c>
      <c r="AE15" s="28" t="str">
        <f t="shared" si="13"/>
        <v>#VALUE!</v>
      </c>
      <c r="AF15" s="28" t="str">
        <f t="shared" si="13"/>
        <v>#VALUE!</v>
      </c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  <c r="AC16" s="28" t="str">
        <f t="shared" ref="AC16:AF16" si="14">B16-0.2</f>
        <v>#VALUE!</v>
      </c>
      <c r="AD16" s="28" t="str">
        <f t="shared" si="14"/>
        <v>#VALUE!</v>
      </c>
      <c r="AE16" s="28" t="str">
        <f t="shared" si="14"/>
        <v>#VALUE!</v>
      </c>
      <c r="AF16" s="28" t="str">
        <f t="shared" si="14"/>
        <v>#VALUE!</v>
      </c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  <c r="AC17" s="28" t="str">
        <f t="shared" ref="AC17:AF17" si="15">B17-0.2</f>
        <v>#VALUE!</v>
      </c>
      <c r="AD17" s="28" t="str">
        <f t="shared" si="15"/>
        <v>#VALUE!</v>
      </c>
      <c r="AE17" s="28" t="str">
        <f t="shared" si="15"/>
        <v>#VALUE!</v>
      </c>
      <c r="AF17" s="28" t="str">
        <f t="shared" si="15"/>
        <v>#VALUE!</v>
      </c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  <c r="AC18" s="28" t="str">
        <f t="shared" ref="AC18:AF18" si="16">B18-0.2</f>
        <v>#VALUE!</v>
      </c>
      <c r="AD18" s="28" t="str">
        <f t="shared" si="16"/>
        <v>#VALUE!</v>
      </c>
      <c r="AE18" s="28" t="str">
        <f t="shared" si="16"/>
        <v>#VALUE!</v>
      </c>
      <c r="AF18" s="28" t="str">
        <f t="shared" si="16"/>
        <v>#VALUE!</v>
      </c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  <c r="AC19" s="28" t="str">
        <f t="shared" ref="AC19:AF19" si="17">B19-0.2</f>
        <v>#VALUE!</v>
      </c>
      <c r="AD19" s="28" t="str">
        <f t="shared" si="17"/>
        <v>#VALUE!</v>
      </c>
      <c r="AE19" s="28" t="str">
        <f t="shared" si="17"/>
        <v>#VALUE!</v>
      </c>
      <c r="AF19" s="28" t="str">
        <f t="shared" si="17"/>
        <v>#VALUE!</v>
      </c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  <c r="AC20" s="28" t="str">
        <f t="shared" ref="AC20:AF20" si="18">B20-0.2</f>
        <v>#VALUE!</v>
      </c>
      <c r="AD20" s="28" t="str">
        <f t="shared" si="18"/>
        <v>#VALUE!</v>
      </c>
      <c r="AE20" s="28" t="str">
        <f t="shared" si="18"/>
        <v>#VALUE!</v>
      </c>
      <c r="AF20" s="28" t="str">
        <f t="shared" si="18"/>
        <v>#VALUE!</v>
      </c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  <c r="AC21" s="28" t="str">
        <f t="shared" ref="AC21:AF21" si="19">B21-0.2</f>
        <v>#VALUE!</v>
      </c>
      <c r="AD21" s="28" t="str">
        <f t="shared" si="19"/>
        <v>#VALUE!</v>
      </c>
      <c r="AE21" s="28" t="str">
        <f t="shared" si="19"/>
        <v>#VALUE!</v>
      </c>
      <c r="AF21" s="28" t="str">
        <f t="shared" si="19"/>
        <v>#VALUE!</v>
      </c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  <c r="AC22" s="28" t="str">
        <f t="shared" ref="AC22:AE22" si="20">B22-0.2</f>
        <v>#VALUE!</v>
      </c>
      <c r="AD22" s="28" t="str">
        <f t="shared" si="20"/>
        <v>#VALUE!</v>
      </c>
      <c r="AE22" s="28" t="str">
        <f t="shared" si="20"/>
        <v>#VALUE!</v>
      </c>
      <c r="AF22" s="28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  <c r="AC23" s="28" t="str">
        <f t="shared" ref="AC23:AD23" si="21">B23-0.2</f>
        <v>#VALUE!</v>
      </c>
      <c r="AD23" s="28" t="str">
        <f t="shared" si="21"/>
        <v>#VALUE!</v>
      </c>
      <c r="AE23" s="28"/>
      <c r="AF23" s="28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  <c r="AC24" s="28" t="str">
        <f t="shared" ref="AC24:AD24" si="22">B24-0.2</f>
        <v>#VALUE!</v>
      </c>
      <c r="AD24" s="28" t="str">
        <f t="shared" si="22"/>
        <v>#VALUE!</v>
      </c>
      <c r="AE24" s="28"/>
      <c r="AF24" s="28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  <c r="AC25" s="28" t="str">
        <f t="shared" ref="AC25:AD25" si="23">B25-0.2</f>
        <v>#VALUE!</v>
      </c>
      <c r="AD25" s="28" t="str">
        <f t="shared" si="23"/>
        <v>#VALUE!</v>
      </c>
      <c r="AE25" s="28"/>
      <c r="AF25" s="28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  <c r="AC26" s="28" t="str">
        <f t="shared" ref="AC26:AD26" si="24">B26-0.2</f>
        <v>#VALUE!</v>
      </c>
      <c r="AD26" s="28" t="str">
        <f t="shared" si="24"/>
        <v>#VALUE!</v>
      </c>
      <c r="AE26" s="28"/>
      <c r="AF26" s="28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  <c r="AC27" s="28" t="str">
        <f t="shared" ref="AC27:AD27" si="25">B27-0.2</f>
        <v>#VALUE!</v>
      </c>
      <c r="AD27" s="28" t="str">
        <f t="shared" si="25"/>
        <v>#VALUE!</v>
      </c>
      <c r="AE27" s="28"/>
      <c r="AF27" s="28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  <c r="AC28" s="28" t="str">
        <f t="shared" ref="AC28:AD28" si="26">B28-0.2</f>
        <v>#VALUE!</v>
      </c>
      <c r="AD28" s="28" t="str">
        <f t="shared" si="26"/>
        <v>#VALUE!</v>
      </c>
      <c r="AE28" s="28"/>
      <c r="AF28" s="28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  <c r="AC29" s="28" t="str">
        <f t="shared" ref="AC29:AD29" si="27">B29-0.2</f>
        <v>#VALUE!</v>
      </c>
      <c r="AD29" s="28" t="str">
        <f t="shared" si="27"/>
        <v>#VALUE!</v>
      </c>
      <c r="AE29" s="28"/>
      <c r="AF29" s="28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  <c r="AC30" s="28" t="str">
        <f t="shared" ref="AC30:AD30" si="28">B30-0.2</f>
        <v>#VALUE!</v>
      </c>
      <c r="AD30" s="28" t="str">
        <f t="shared" si="28"/>
        <v>#VALUE!</v>
      </c>
      <c r="AE30" s="28"/>
      <c r="AF30" s="28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  <c r="AC31" s="28" t="str">
        <f t="shared" ref="AC31:AD31" si="29">B31-0.2</f>
        <v>#VALUE!</v>
      </c>
      <c r="AD31" s="28" t="str">
        <f t="shared" si="29"/>
        <v>#VALUE!</v>
      </c>
      <c r="AE31" s="28"/>
      <c r="AF31" s="28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  <c r="AC32" s="28" t="str">
        <f t="shared" ref="AC32:AD32" si="30">B32-0.2</f>
        <v>#VALUE!</v>
      </c>
      <c r="AD32" s="28" t="str">
        <f t="shared" si="30"/>
        <v>#VALUE!</v>
      </c>
      <c r="AE32" s="28"/>
      <c r="AF32" s="28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  <c r="AC33" s="28" t="str">
        <f t="shared" ref="AC33:AD33" si="31">B33-0.2</f>
        <v>#VALUE!</v>
      </c>
      <c r="AD33" s="28" t="str">
        <f t="shared" si="31"/>
        <v>#VALUE!</v>
      </c>
      <c r="AE33" s="28"/>
      <c r="AF33" s="28"/>
    </row>
    <row r="34" ht="15.75" customHeight="1">
      <c r="A34" s="79" t="s">
        <v>23</v>
      </c>
      <c r="B34" s="80" t="str">
        <f t="shared" ref="B34:Y34" si="32">IFERROR(AVERAGE(B3:B33),"-")</f>
        <v>-</v>
      </c>
      <c r="C34" s="81" t="str">
        <f t="shared" si="32"/>
        <v>-</v>
      </c>
      <c r="D34" s="80" t="str">
        <f t="shared" si="32"/>
        <v>-</v>
      </c>
      <c r="E34" s="81" t="str">
        <f t="shared" si="32"/>
        <v>-</v>
      </c>
      <c r="F34" s="82" t="str">
        <f t="shared" si="32"/>
        <v>-</v>
      </c>
      <c r="G34" s="83" t="str">
        <f t="shared" si="32"/>
        <v>-</v>
      </c>
      <c r="H34" s="84" t="str">
        <f t="shared" si="32"/>
        <v>-</v>
      </c>
      <c r="I34" s="85" t="str">
        <f t="shared" si="32"/>
        <v>-</v>
      </c>
      <c r="J34" s="80" t="str">
        <f t="shared" si="32"/>
        <v>-</v>
      </c>
      <c r="K34" s="81" t="str">
        <f t="shared" si="32"/>
        <v>-</v>
      </c>
      <c r="L34" s="84" t="str">
        <f t="shared" si="32"/>
        <v>-</v>
      </c>
      <c r="M34" s="85" t="str">
        <f t="shared" si="32"/>
        <v>-</v>
      </c>
      <c r="N34" s="80" t="str">
        <f t="shared" si="32"/>
        <v>-</v>
      </c>
      <c r="O34" s="81" t="str">
        <f t="shared" si="32"/>
        <v>-</v>
      </c>
      <c r="P34" s="84" t="str">
        <f t="shared" si="32"/>
        <v>-</v>
      </c>
      <c r="Q34" s="85" t="str">
        <f t="shared" si="32"/>
        <v>-</v>
      </c>
      <c r="R34" s="80" t="str">
        <f t="shared" si="32"/>
        <v>-</v>
      </c>
      <c r="S34" s="81" t="str">
        <f t="shared" si="32"/>
        <v>-</v>
      </c>
      <c r="T34" s="84" t="str">
        <f t="shared" si="32"/>
        <v>-</v>
      </c>
      <c r="U34" s="85" t="str">
        <f t="shared" si="32"/>
        <v>-</v>
      </c>
      <c r="V34" s="80" t="str">
        <f t="shared" si="32"/>
        <v>-</v>
      </c>
      <c r="W34" s="81" t="str">
        <f t="shared" si="32"/>
        <v>-</v>
      </c>
      <c r="X34" s="84" t="str">
        <f t="shared" si="32"/>
        <v>-</v>
      </c>
      <c r="Y34" s="81" t="str">
        <f t="shared" si="32"/>
        <v>-</v>
      </c>
      <c r="Z34" s="86" t="str">
        <f t="shared" ref="Z34:AA34" si="33">IFERROR(AVERAGE(B34,D34,F34,H34,J34,L34,N34,P34,R34,T34,V34,X34),"-")</f>
        <v>-</v>
      </c>
      <c r="AA34" s="87" t="str">
        <f t="shared" si="33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4">IFERROR(IF(AVERAGE(B3:B33)="-","-",MIN(B3:B33)),"-")</f>
        <v>-</v>
      </c>
      <c r="C36" s="66" t="str">
        <f t="shared" si="34"/>
        <v>-</v>
      </c>
      <c r="D36" s="65" t="str">
        <f t="shared" si="34"/>
        <v>-</v>
      </c>
      <c r="E36" s="66" t="str">
        <f t="shared" si="34"/>
        <v>-</v>
      </c>
      <c r="F36" s="65" t="str">
        <f t="shared" si="34"/>
        <v>-</v>
      </c>
      <c r="G36" s="66" t="str">
        <f t="shared" si="34"/>
        <v>-</v>
      </c>
      <c r="H36" s="68" t="str">
        <f t="shared" si="34"/>
        <v>-</v>
      </c>
      <c r="I36" s="25" t="str">
        <f t="shared" si="34"/>
        <v>-</v>
      </c>
      <c r="J36" s="65" t="str">
        <f t="shared" si="34"/>
        <v>-</v>
      </c>
      <c r="K36" s="66" t="str">
        <f t="shared" si="34"/>
        <v>-</v>
      </c>
      <c r="L36" s="68" t="str">
        <f t="shared" si="34"/>
        <v>-</v>
      </c>
      <c r="M36" s="25" t="str">
        <f t="shared" si="34"/>
        <v>-</v>
      </c>
      <c r="N36" s="65" t="str">
        <f t="shared" si="34"/>
        <v>-</v>
      </c>
      <c r="O36" s="66" t="str">
        <f t="shared" si="34"/>
        <v>-</v>
      </c>
      <c r="P36" s="68" t="str">
        <f t="shared" si="34"/>
        <v>-</v>
      </c>
      <c r="Q36" s="25" t="str">
        <f t="shared" si="34"/>
        <v>-</v>
      </c>
      <c r="R36" s="65" t="str">
        <f t="shared" si="34"/>
        <v>-</v>
      </c>
      <c r="S36" s="66" t="str">
        <f t="shared" si="34"/>
        <v>-</v>
      </c>
      <c r="T36" s="68" t="str">
        <f t="shared" si="34"/>
        <v>-</v>
      </c>
      <c r="U36" s="25" t="str">
        <f t="shared" si="34"/>
        <v>-</v>
      </c>
      <c r="V36" s="65" t="str">
        <f t="shared" si="34"/>
        <v>-</v>
      </c>
      <c r="W36" s="66" t="str">
        <f t="shared" si="34"/>
        <v>-</v>
      </c>
      <c r="X36" s="68" t="str">
        <f t="shared" si="34"/>
        <v>-</v>
      </c>
      <c r="Y36" s="66" t="str">
        <f t="shared" si="34"/>
        <v>-</v>
      </c>
      <c r="Z36" s="94">
        <f t="shared" ref="Z36:AA36" si="35">MIN(B3:B33,D3:D33,F3:F33,H3:H33,J3:J33,L3:L33,N3:N33,P3:P33,R3:R33,T3:T33,V3:V33,X3:X33)</f>
        <v>0</v>
      </c>
      <c r="AA36" s="95">
        <f t="shared" si="35"/>
        <v>0</v>
      </c>
    </row>
    <row r="37" ht="15.75" customHeight="1">
      <c r="A37" s="30" t="s">
        <v>63</v>
      </c>
      <c r="B37" s="96" t="str">
        <f t="shared" ref="B37:Y37" si="36">IFERROR(IF(AVERAGE(B3:B33)="-","-",MAX(B3:B33)),"-")</f>
        <v>-</v>
      </c>
      <c r="C37" s="74" t="str">
        <f t="shared" si="36"/>
        <v>-</v>
      </c>
      <c r="D37" s="96" t="str">
        <f t="shared" si="36"/>
        <v>-</v>
      </c>
      <c r="E37" s="74" t="str">
        <f t="shared" si="36"/>
        <v>-</v>
      </c>
      <c r="F37" s="96" t="str">
        <f t="shared" si="36"/>
        <v>-</v>
      </c>
      <c r="G37" s="74" t="str">
        <f t="shared" si="36"/>
        <v>-</v>
      </c>
      <c r="H37" s="97" t="str">
        <f t="shared" si="36"/>
        <v>-</v>
      </c>
      <c r="I37" s="32" t="str">
        <f t="shared" si="36"/>
        <v>-</v>
      </c>
      <c r="J37" s="96" t="str">
        <f t="shared" si="36"/>
        <v>-</v>
      </c>
      <c r="K37" s="74" t="str">
        <f t="shared" si="36"/>
        <v>-</v>
      </c>
      <c r="L37" s="97" t="str">
        <f t="shared" si="36"/>
        <v>-</v>
      </c>
      <c r="M37" s="32" t="str">
        <f t="shared" si="36"/>
        <v>-</v>
      </c>
      <c r="N37" s="96" t="str">
        <f t="shared" si="36"/>
        <v>-</v>
      </c>
      <c r="O37" s="74" t="str">
        <f t="shared" si="36"/>
        <v>-</v>
      </c>
      <c r="P37" s="97" t="str">
        <f t="shared" si="36"/>
        <v>-</v>
      </c>
      <c r="Q37" s="32" t="str">
        <f t="shared" si="36"/>
        <v>-</v>
      </c>
      <c r="R37" s="96" t="str">
        <f t="shared" si="36"/>
        <v>-</v>
      </c>
      <c r="S37" s="74" t="str">
        <f t="shared" si="36"/>
        <v>-</v>
      </c>
      <c r="T37" s="97" t="str">
        <f t="shared" si="36"/>
        <v>-</v>
      </c>
      <c r="U37" s="32" t="str">
        <f t="shared" si="36"/>
        <v>-</v>
      </c>
      <c r="V37" s="96" t="str">
        <f t="shared" si="36"/>
        <v>-</v>
      </c>
      <c r="W37" s="74" t="str">
        <f t="shared" si="36"/>
        <v>-</v>
      </c>
      <c r="X37" s="97" t="str">
        <f t="shared" si="36"/>
        <v>-</v>
      </c>
      <c r="Y37" s="74" t="str">
        <f t="shared" si="36"/>
        <v>-</v>
      </c>
      <c r="Z37" s="98">
        <f t="shared" ref="Z37:AA37" si="37">MAX(B3:B33,D3:D33,F3:F33,H3:H33,J3:J33,L3:L33,N3:N33,P3:P33,R3:R33,T3:T33,V3:V33,X3:X33)</f>
        <v>0</v>
      </c>
      <c r="AA37" s="99">
        <f t="shared" si="37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  <col customWidth="1" min="28" max="31" width="8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  <c r="AD3" s="28" t="str">
        <f t="shared" ref="AD3:AE3" si="1">N3-0.6</f>
        <v>#VALUE!</v>
      </c>
      <c r="AE3" s="28" t="str">
        <f t="shared" si="1"/>
        <v>#VALUE!</v>
      </c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  <c r="AD4" s="28" t="str">
        <f t="shared" ref="AD4:AE4" si="2">N4-0.6</f>
        <v>#VALUE!</v>
      </c>
      <c r="AE4" s="28" t="str">
        <f t="shared" si="2"/>
        <v>#VALUE!</v>
      </c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  <c r="AD5" s="28" t="str">
        <f t="shared" ref="AD5:AE5" si="3">N5-0.6</f>
        <v>#VALUE!</v>
      </c>
      <c r="AE5" s="28" t="str">
        <f t="shared" si="3"/>
        <v>#VALUE!</v>
      </c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  <c r="AD6" s="28" t="str">
        <f t="shared" ref="AD6:AE6" si="4">N6-0.6</f>
        <v>#VALUE!</v>
      </c>
      <c r="AE6" s="28" t="str">
        <f t="shared" si="4"/>
        <v>#VALUE!</v>
      </c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  <c r="AD7" s="28" t="str">
        <f t="shared" ref="AD7:AE7" si="5">N7-0.6</f>
        <v>#VALUE!</v>
      </c>
      <c r="AE7" s="28" t="str">
        <f t="shared" si="5"/>
        <v>#VALUE!</v>
      </c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  <c r="AD8" s="28" t="str">
        <f t="shared" ref="AD8:AE8" si="6">N8-0.6</f>
        <v>#VALUE!</v>
      </c>
      <c r="AE8" s="28" t="str">
        <f t="shared" si="6"/>
        <v>#VALUE!</v>
      </c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  <c r="AD9" s="28" t="str">
        <f t="shared" ref="AD9:AE9" si="7">N9-0.6</f>
        <v>#VALUE!</v>
      </c>
      <c r="AE9" s="28" t="str">
        <f t="shared" si="7"/>
        <v>#VALUE!</v>
      </c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  <c r="AD10" s="28" t="str">
        <f t="shared" ref="AD10:AE10" si="8">N10-0.6</f>
        <v>#VALUE!</v>
      </c>
      <c r="AE10" s="28" t="str">
        <f t="shared" si="8"/>
        <v>#VALUE!</v>
      </c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  <c r="AD11" s="28" t="str">
        <f t="shared" ref="AD11:AE11" si="9">N11-0.6</f>
        <v>#VALUE!</v>
      </c>
      <c r="AE11" s="28" t="str">
        <f t="shared" si="9"/>
        <v>#VALUE!</v>
      </c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  <c r="AD12" s="28" t="str">
        <f t="shared" ref="AD12:AE12" si="10">N12-0.6</f>
        <v>#VALUE!</v>
      </c>
      <c r="AE12" s="28" t="str">
        <f t="shared" si="10"/>
        <v>#VALUE!</v>
      </c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  <c r="AD13" s="28" t="str">
        <f t="shared" ref="AD13:AE13" si="11">N13-0.6</f>
        <v>#VALUE!</v>
      </c>
      <c r="AE13" s="28" t="str">
        <f t="shared" si="11"/>
        <v>#VALUE!</v>
      </c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  <c r="AD14" s="28" t="str">
        <f t="shared" ref="AD14:AE14" si="12">N14-0.6</f>
        <v>#VALUE!</v>
      </c>
      <c r="AE14" s="28" t="str">
        <f t="shared" si="12"/>
        <v>#VALUE!</v>
      </c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  <c r="AD15" s="28" t="str">
        <f t="shared" ref="AD15:AE15" si="13">N15-0.6</f>
        <v>#VALUE!</v>
      </c>
      <c r="AE15" s="28" t="str">
        <f t="shared" si="13"/>
        <v>#VALUE!</v>
      </c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  <c r="AD16" s="28" t="str">
        <f t="shared" ref="AD16:AE16" si="14">N16-0.6</f>
        <v>#VALUE!</v>
      </c>
      <c r="AE16" s="28" t="str">
        <f t="shared" si="14"/>
        <v>#VALUE!</v>
      </c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  <c r="AD17" s="28" t="str">
        <f t="shared" ref="AD17:AE17" si="15">N17-0.6</f>
        <v>#VALUE!</v>
      </c>
      <c r="AE17" s="28" t="str">
        <f t="shared" si="15"/>
        <v>#VALUE!</v>
      </c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  <c r="AD18" s="28" t="str">
        <f t="shared" ref="AD18:AE18" si="16">N18-0.6</f>
        <v>#VALUE!</v>
      </c>
      <c r="AE18" s="28" t="str">
        <f t="shared" si="16"/>
        <v>#VALUE!</v>
      </c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  <c r="AD19" s="28" t="str">
        <f t="shared" ref="AD19:AE19" si="17">N19-0.6</f>
        <v>#VALUE!</v>
      </c>
      <c r="AE19" s="28" t="str">
        <f t="shared" si="17"/>
        <v>#VALUE!</v>
      </c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  <c r="AD20" s="28" t="str">
        <f t="shared" ref="AD20:AE20" si="18">N20-0.6</f>
        <v>#VALUE!</v>
      </c>
      <c r="AE20" s="28" t="str">
        <f t="shared" si="18"/>
        <v>#VALUE!</v>
      </c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  <c r="AD21" s="28" t="str">
        <f t="shared" ref="AD21:AE21" si="19">N21-0.6</f>
        <v>#VALUE!</v>
      </c>
      <c r="AE21" s="28" t="str">
        <f t="shared" si="19"/>
        <v>#VALUE!</v>
      </c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  <c r="AD22" s="28" t="str">
        <f t="shared" ref="AD22:AE22" si="20">N22-0.6</f>
        <v>#VALUE!</v>
      </c>
      <c r="AE22" s="28" t="str">
        <f t="shared" si="20"/>
        <v>#VALUE!</v>
      </c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  <c r="AD23" s="28" t="str">
        <f t="shared" ref="AD23:AE23" si="21">N23-0.6</f>
        <v>#VALUE!</v>
      </c>
      <c r="AE23" s="28" t="str">
        <f t="shared" si="21"/>
        <v>#VALUE!</v>
      </c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  <c r="AD24" s="28" t="str">
        <f t="shared" ref="AD24:AE24" si="22">N24-0.6</f>
        <v>#VALUE!</v>
      </c>
      <c r="AE24" s="28" t="str">
        <f t="shared" si="22"/>
        <v>#VALUE!</v>
      </c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  <c r="AD25" s="28" t="str">
        <f t="shared" ref="AD25:AE25" si="23">N25-0.6</f>
        <v>#VALUE!</v>
      </c>
      <c r="AE25" s="28" t="str">
        <f t="shared" si="23"/>
        <v>#VALUE!</v>
      </c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  <c r="AD26" s="28" t="str">
        <f t="shared" ref="AD26:AE26" si="24">N26-0.6</f>
        <v>#VALUE!</v>
      </c>
      <c r="AE26" s="28" t="str">
        <f t="shared" si="24"/>
        <v>#VALUE!</v>
      </c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  <c r="AD27" s="28" t="str">
        <f t="shared" ref="AD27:AE27" si="25">N27-0.6</f>
        <v>#VALUE!</v>
      </c>
      <c r="AE27" s="28" t="str">
        <f t="shared" si="25"/>
        <v>#VALUE!</v>
      </c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  <c r="AD28" s="28" t="str">
        <f t="shared" ref="AD28:AE28" si="26">N28-0.6</f>
        <v>#VALUE!</v>
      </c>
      <c r="AE28" s="28" t="str">
        <f t="shared" si="26"/>
        <v>#VALUE!</v>
      </c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  <c r="AD29" s="28" t="str">
        <f t="shared" ref="AD29:AE29" si="27">N29-0.6</f>
        <v>#VALUE!</v>
      </c>
      <c r="AE29" s="28" t="str">
        <f t="shared" si="27"/>
        <v>#VALUE!</v>
      </c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  <c r="AD30" s="28" t="str">
        <f t="shared" ref="AD30:AE30" si="28">N30-0.6</f>
        <v>#VALUE!</v>
      </c>
      <c r="AE30" s="28" t="str">
        <f t="shared" si="28"/>
        <v>#VALUE!</v>
      </c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  <c r="AD31" s="28" t="str">
        <f t="shared" ref="AD31:AE31" si="29">N31-0.6</f>
        <v>#VALUE!</v>
      </c>
      <c r="AE31" s="28" t="str">
        <f t="shared" si="29"/>
        <v>#VALUE!</v>
      </c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  <c r="AD32" s="28" t="str">
        <f t="shared" ref="AD32:AE32" si="30">N32-0.6</f>
        <v>#VALUE!</v>
      </c>
      <c r="AE32" s="28" t="str">
        <f t="shared" si="30"/>
        <v>#VALUE!</v>
      </c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  <c r="AD33" s="28" t="str">
        <f t="shared" ref="AD33:AE33" si="31">N33-0.6</f>
        <v>#VALUE!</v>
      </c>
      <c r="AE33" s="28" t="str">
        <f t="shared" si="31"/>
        <v>#VALUE!</v>
      </c>
    </row>
    <row r="34" ht="15.75" customHeight="1">
      <c r="A34" s="79" t="s">
        <v>23</v>
      </c>
      <c r="B34" s="80" t="str">
        <f t="shared" ref="B34:Y34" si="32">IFERROR(AVERAGE(B3:B33),"-")</f>
        <v>-</v>
      </c>
      <c r="C34" s="81" t="str">
        <f t="shared" si="32"/>
        <v>-</v>
      </c>
      <c r="D34" s="80" t="str">
        <f t="shared" si="32"/>
        <v>-</v>
      </c>
      <c r="E34" s="81" t="str">
        <f t="shared" si="32"/>
        <v>-</v>
      </c>
      <c r="F34" s="82" t="str">
        <f t="shared" si="32"/>
        <v>-</v>
      </c>
      <c r="G34" s="83" t="str">
        <f t="shared" si="32"/>
        <v>-</v>
      </c>
      <c r="H34" s="84" t="str">
        <f t="shared" si="32"/>
        <v>-</v>
      </c>
      <c r="I34" s="85" t="str">
        <f t="shared" si="32"/>
        <v>-</v>
      </c>
      <c r="J34" s="80" t="str">
        <f t="shared" si="32"/>
        <v>-</v>
      </c>
      <c r="K34" s="81" t="str">
        <f t="shared" si="32"/>
        <v>-</v>
      </c>
      <c r="L34" s="84" t="str">
        <f t="shared" si="32"/>
        <v>-</v>
      </c>
      <c r="M34" s="85" t="str">
        <f t="shared" si="32"/>
        <v>-</v>
      </c>
      <c r="N34" s="80" t="str">
        <f t="shared" si="32"/>
        <v>-</v>
      </c>
      <c r="O34" s="81" t="str">
        <f t="shared" si="32"/>
        <v>-</v>
      </c>
      <c r="P34" s="84" t="str">
        <f t="shared" si="32"/>
        <v>-</v>
      </c>
      <c r="Q34" s="85" t="str">
        <f t="shared" si="32"/>
        <v>-</v>
      </c>
      <c r="R34" s="80" t="str">
        <f t="shared" si="32"/>
        <v>-</v>
      </c>
      <c r="S34" s="81" t="str">
        <f t="shared" si="32"/>
        <v>-</v>
      </c>
      <c r="T34" s="84" t="str">
        <f t="shared" si="32"/>
        <v>-</v>
      </c>
      <c r="U34" s="85" t="str">
        <f t="shared" si="32"/>
        <v>-</v>
      </c>
      <c r="V34" s="80" t="str">
        <f t="shared" si="32"/>
        <v>-</v>
      </c>
      <c r="W34" s="81" t="str">
        <f t="shared" si="32"/>
        <v>-</v>
      </c>
      <c r="X34" s="84" t="str">
        <f t="shared" si="32"/>
        <v>-</v>
      </c>
      <c r="Y34" s="81" t="str">
        <f t="shared" si="32"/>
        <v>-</v>
      </c>
      <c r="Z34" s="86" t="str">
        <f t="shared" ref="Z34:AA34" si="33">IFERROR(AVERAGE(B34,D34,F34,H34,J34,L34,N34,P34,R34,T34,V34,X34),"-")</f>
        <v>-</v>
      </c>
      <c r="AA34" s="87" t="str">
        <f t="shared" si="33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4">IFERROR(IF(AVERAGE(B3:B33)="-","-",MIN(B3:B33)),"-")</f>
        <v>-</v>
      </c>
      <c r="C36" s="66" t="str">
        <f t="shared" si="34"/>
        <v>-</v>
      </c>
      <c r="D36" s="65" t="str">
        <f t="shared" si="34"/>
        <v>-</v>
      </c>
      <c r="E36" s="66" t="str">
        <f t="shared" si="34"/>
        <v>-</v>
      </c>
      <c r="F36" s="65" t="str">
        <f t="shared" si="34"/>
        <v>-</v>
      </c>
      <c r="G36" s="66" t="str">
        <f t="shared" si="34"/>
        <v>-</v>
      </c>
      <c r="H36" s="68" t="str">
        <f t="shared" si="34"/>
        <v>-</v>
      </c>
      <c r="I36" s="25" t="str">
        <f t="shared" si="34"/>
        <v>-</v>
      </c>
      <c r="J36" s="65" t="str">
        <f t="shared" si="34"/>
        <v>-</v>
      </c>
      <c r="K36" s="66" t="str">
        <f t="shared" si="34"/>
        <v>-</v>
      </c>
      <c r="L36" s="68" t="str">
        <f t="shared" si="34"/>
        <v>-</v>
      </c>
      <c r="M36" s="25" t="str">
        <f t="shared" si="34"/>
        <v>-</v>
      </c>
      <c r="N36" s="65" t="str">
        <f t="shared" si="34"/>
        <v>-</v>
      </c>
      <c r="O36" s="66" t="str">
        <f t="shared" si="34"/>
        <v>-</v>
      </c>
      <c r="P36" s="68" t="str">
        <f t="shared" si="34"/>
        <v>-</v>
      </c>
      <c r="Q36" s="25" t="str">
        <f t="shared" si="34"/>
        <v>-</v>
      </c>
      <c r="R36" s="65" t="str">
        <f t="shared" si="34"/>
        <v>-</v>
      </c>
      <c r="S36" s="66" t="str">
        <f t="shared" si="34"/>
        <v>-</v>
      </c>
      <c r="T36" s="68" t="str">
        <f t="shared" si="34"/>
        <v>-</v>
      </c>
      <c r="U36" s="25" t="str">
        <f t="shared" si="34"/>
        <v>-</v>
      </c>
      <c r="V36" s="65" t="str">
        <f t="shared" si="34"/>
        <v>-</v>
      </c>
      <c r="W36" s="66" t="str">
        <f t="shared" si="34"/>
        <v>-</v>
      </c>
      <c r="X36" s="68" t="str">
        <f t="shared" si="34"/>
        <v>-</v>
      </c>
      <c r="Y36" s="66" t="str">
        <f t="shared" si="34"/>
        <v>-</v>
      </c>
      <c r="Z36" s="94">
        <f t="shared" ref="Z36:AA36" si="35">MIN(B3:B33,D3:D33,F3:F33,H3:H33,J3:J33,L3:L33,N3:N33,P3:P33,R3:R33,T3:T33,V3:V33,X3:X33)</f>
        <v>0</v>
      </c>
      <c r="AA36" s="95">
        <f t="shared" si="35"/>
        <v>0</v>
      </c>
    </row>
    <row r="37" ht="15.75" customHeight="1">
      <c r="A37" s="30" t="s">
        <v>63</v>
      </c>
      <c r="B37" s="96" t="str">
        <f t="shared" ref="B37:Y37" si="36">IFERROR(IF(AVERAGE(B3:B33)="-","-",MAX(B3:B33)),"-")</f>
        <v>-</v>
      </c>
      <c r="C37" s="74" t="str">
        <f t="shared" si="36"/>
        <v>-</v>
      </c>
      <c r="D37" s="96" t="str">
        <f t="shared" si="36"/>
        <v>-</v>
      </c>
      <c r="E37" s="74" t="str">
        <f t="shared" si="36"/>
        <v>-</v>
      </c>
      <c r="F37" s="96" t="str">
        <f t="shared" si="36"/>
        <v>-</v>
      </c>
      <c r="G37" s="74" t="str">
        <f t="shared" si="36"/>
        <v>-</v>
      </c>
      <c r="H37" s="97" t="str">
        <f t="shared" si="36"/>
        <v>-</v>
      </c>
      <c r="I37" s="32" t="str">
        <f t="shared" si="36"/>
        <v>-</v>
      </c>
      <c r="J37" s="96" t="str">
        <f t="shared" si="36"/>
        <v>-</v>
      </c>
      <c r="K37" s="74" t="str">
        <f t="shared" si="36"/>
        <v>-</v>
      </c>
      <c r="L37" s="97" t="str">
        <f t="shared" si="36"/>
        <v>-</v>
      </c>
      <c r="M37" s="32" t="str">
        <f t="shared" si="36"/>
        <v>-</v>
      </c>
      <c r="N37" s="96" t="str">
        <f t="shared" si="36"/>
        <v>-</v>
      </c>
      <c r="O37" s="74" t="str">
        <f t="shared" si="36"/>
        <v>-</v>
      </c>
      <c r="P37" s="97" t="str">
        <f t="shared" si="36"/>
        <v>-</v>
      </c>
      <c r="Q37" s="32" t="str">
        <f t="shared" si="36"/>
        <v>-</v>
      </c>
      <c r="R37" s="96" t="str">
        <f t="shared" si="36"/>
        <v>-</v>
      </c>
      <c r="S37" s="74" t="str">
        <f t="shared" si="36"/>
        <v>-</v>
      </c>
      <c r="T37" s="97" t="str">
        <f t="shared" si="36"/>
        <v>-</v>
      </c>
      <c r="U37" s="32" t="str">
        <f t="shared" si="36"/>
        <v>-</v>
      </c>
      <c r="V37" s="96" t="str">
        <f t="shared" si="36"/>
        <v>-</v>
      </c>
      <c r="W37" s="74" t="str">
        <f t="shared" si="36"/>
        <v>-</v>
      </c>
      <c r="X37" s="97" t="str">
        <f t="shared" si="36"/>
        <v>-</v>
      </c>
      <c r="Y37" s="74" t="str">
        <f t="shared" si="36"/>
        <v>-</v>
      </c>
      <c r="Z37" s="98">
        <f t="shared" ref="Z37:AA37" si="37">MAX(B3:B33,D3:D33,F3:F33,H3:H33,J3:J33,L3:L33,N3:N33,P3:P33,R3:R33,T3:T33,V3:V33,X3:X33)</f>
        <v>0</v>
      </c>
      <c r="AA37" s="99">
        <f t="shared" si="37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  <col customWidth="1" min="28" max="30" width="8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  <c r="AC3" s="28"/>
      <c r="AD3" s="28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  <c r="AC4" s="28"/>
      <c r="AD4" s="28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  <c r="AC5" s="28"/>
      <c r="AD5" s="28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  <c r="AC6" s="28"/>
      <c r="AD6" s="28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  <c r="AC7" s="28"/>
      <c r="AD7" s="28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  <c r="AC8" s="28"/>
      <c r="AD8" s="28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  <c r="AC9" s="28"/>
      <c r="AD9" s="28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  <c r="AC10" s="28"/>
      <c r="AD10" s="28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  <c r="AC11" s="28"/>
      <c r="AD11" s="28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  <c r="AC12" s="28"/>
      <c r="AD12" s="28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  <c r="AC13" s="28"/>
      <c r="AD13" s="28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  <c r="AC14" s="28"/>
      <c r="AD14" s="28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  <c r="AC15" s="28"/>
      <c r="AD15" s="28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  <c r="AC16" s="28"/>
      <c r="AD16" s="28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  <c r="AC17" s="28"/>
      <c r="AD17" s="28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  <c r="AC18" s="28"/>
      <c r="AD18" s="28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  <c r="AC19" s="28"/>
      <c r="AD19" s="28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  <c r="AC20" s="28"/>
      <c r="AD20" s="28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  <c r="AC21" s="28"/>
      <c r="AD21" s="28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  <c r="AC22" s="28"/>
      <c r="AD22" s="28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  <c r="AC23" s="28"/>
      <c r="AD23" s="28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  <c r="AC24" s="28"/>
      <c r="AD24" s="28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  <c r="AC25" s="28"/>
      <c r="AD25" s="28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  <c r="AC26" s="28"/>
      <c r="AD26" s="28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  <c r="AC27" s="28"/>
      <c r="AD27" s="28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  <c r="AC28" s="28"/>
      <c r="AD28" s="28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  <c r="AC29" s="28"/>
      <c r="AD29" s="28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  <c r="AC30" s="28"/>
      <c r="AD30" s="28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  <c r="AC31" s="28"/>
      <c r="AD31" s="28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  <c r="AC32" s="28"/>
      <c r="AD32" s="28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  <c r="AC33" s="28"/>
      <c r="AD33" s="28"/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  <col customWidth="1" min="28" max="31" width="8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  <c r="AE31" s="27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9.14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 t="s">
        <v>49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>
        <v>1902.0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79">
        <v>1901.0</v>
      </c>
      <c r="B1" s="100" t="s">
        <v>50</v>
      </c>
      <c r="C1" s="70"/>
      <c r="D1" s="100" t="s">
        <v>51</v>
      </c>
      <c r="E1" s="70"/>
      <c r="F1" s="100" t="s">
        <v>52</v>
      </c>
      <c r="G1" s="70"/>
      <c r="H1" s="101" t="s">
        <v>53</v>
      </c>
      <c r="I1" s="102"/>
      <c r="J1" s="100" t="s">
        <v>54</v>
      </c>
      <c r="K1" s="70"/>
      <c r="L1" s="101" t="s">
        <v>55</v>
      </c>
      <c r="M1" s="102"/>
      <c r="N1" s="100" t="s">
        <v>56</v>
      </c>
      <c r="O1" s="70"/>
      <c r="P1" s="101" t="s">
        <v>57</v>
      </c>
      <c r="Q1" s="102"/>
      <c r="R1" s="100" t="s">
        <v>58</v>
      </c>
      <c r="S1" s="70"/>
      <c r="T1" s="101" t="s">
        <v>59</v>
      </c>
      <c r="U1" s="102"/>
      <c r="V1" s="100" t="s">
        <v>60</v>
      </c>
      <c r="W1" s="70"/>
      <c r="X1" s="101" t="s">
        <v>61</v>
      </c>
      <c r="Y1" s="70"/>
      <c r="Z1" s="21"/>
      <c r="AA1" s="21"/>
    </row>
    <row r="2">
      <c r="A2" s="50"/>
      <c r="B2" s="51" t="s">
        <v>43</v>
      </c>
      <c r="C2" s="52" t="s">
        <v>39</v>
      </c>
      <c r="D2" s="51" t="s">
        <v>43</v>
      </c>
      <c r="E2" s="52" t="s">
        <v>39</v>
      </c>
      <c r="F2" s="53" t="s">
        <v>43</v>
      </c>
      <c r="G2" s="54" t="s">
        <v>39</v>
      </c>
      <c r="H2" s="55" t="s">
        <v>43</v>
      </c>
      <c r="I2" s="56" t="s">
        <v>39</v>
      </c>
      <c r="J2" s="51" t="s">
        <v>43</v>
      </c>
      <c r="K2" s="52" t="s">
        <v>39</v>
      </c>
      <c r="L2" s="55" t="s">
        <v>43</v>
      </c>
      <c r="M2" s="56" t="s">
        <v>39</v>
      </c>
      <c r="N2" s="51" t="s">
        <v>43</v>
      </c>
      <c r="O2" s="52" t="s">
        <v>39</v>
      </c>
      <c r="P2" s="55" t="s">
        <v>43</v>
      </c>
      <c r="Q2" s="56" t="s">
        <v>39</v>
      </c>
      <c r="R2" s="51" t="s">
        <v>43</v>
      </c>
      <c r="S2" s="52" t="s">
        <v>39</v>
      </c>
      <c r="T2" s="55" t="s">
        <v>43</v>
      </c>
      <c r="U2" s="56" t="s">
        <v>39</v>
      </c>
      <c r="V2" s="51" t="s">
        <v>43</v>
      </c>
      <c r="W2" s="52" t="s">
        <v>39</v>
      </c>
      <c r="X2" s="55" t="s">
        <v>43</v>
      </c>
      <c r="Y2" s="52" t="s">
        <v>39</v>
      </c>
      <c r="Z2" s="21"/>
      <c r="AA2" s="21"/>
    </row>
    <row r="3">
      <c r="A3" s="57">
        <v>1.0</v>
      </c>
      <c r="B3" s="58" t="s">
        <v>37</v>
      </c>
      <c r="C3" s="59" t="s">
        <v>37</v>
      </c>
      <c r="D3" s="58" t="s">
        <v>37</v>
      </c>
      <c r="E3" s="59" t="s">
        <v>37</v>
      </c>
      <c r="F3" s="60" t="s">
        <v>37</v>
      </c>
      <c r="G3" s="61" t="s">
        <v>37</v>
      </c>
      <c r="H3" s="62" t="s">
        <v>37</v>
      </c>
      <c r="I3" s="63" t="s">
        <v>37</v>
      </c>
      <c r="J3" s="58" t="s">
        <v>37</v>
      </c>
      <c r="K3" s="59" t="s">
        <v>37</v>
      </c>
      <c r="L3" s="62" t="s">
        <v>37</v>
      </c>
      <c r="M3" s="63" t="s">
        <v>37</v>
      </c>
      <c r="N3" s="58" t="s">
        <v>37</v>
      </c>
      <c r="O3" s="59" t="s">
        <v>37</v>
      </c>
      <c r="P3" s="62" t="s">
        <v>37</v>
      </c>
      <c r="Q3" s="63" t="s">
        <v>37</v>
      </c>
      <c r="R3" s="58" t="s">
        <v>37</v>
      </c>
      <c r="S3" s="59" t="s">
        <v>37</v>
      </c>
      <c r="T3" s="62" t="s">
        <v>37</v>
      </c>
      <c r="U3" s="63" t="s">
        <v>37</v>
      </c>
      <c r="V3" s="58" t="s">
        <v>37</v>
      </c>
      <c r="W3" s="59" t="s">
        <v>37</v>
      </c>
      <c r="X3" s="62" t="s">
        <v>37</v>
      </c>
      <c r="Y3" s="59" t="s">
        <v>37</v>
      </c>
      <c r="Z3" s="64"/>
      <c r="AA3" s="64"/>
    </row>
    <row r="4">
      <c r="A4" s="38">
        <v>2.0</v>
      </c>
      <c r="B4" s="65" t="s">
        <v>37</v>
      </c>
      <c r="C4" s="66" t="s">
        <v>37</v>
      </c>
      <c r="D4" s="65" t="s">
        <v>37</v>
      </c>
      <c r="E4" s="66" t="s">
        <v>37</v>
      </c>
      <c r="F4" s="67" t="s">
        <v>37</v>
      </c>
      <c r="G4" s="66" t="s">
        <v>37</v>
      </c>
      <c r="H4" s="68" t="s">
        <v>37</v>
      </c>
      <c r="I4" s="25" t="s">
        <v>37</v>
      </c>
      <c r="J4" s="65" t="s">
        <v>37</v>
      </c>
      <c r="K4" s="66" t="s">
        <v>37</v>
      </c>
      <c r="L4" s="68" t="s">
        <v>37</v>
      </c>
      <c r="M4" s="25" t="s">
        <v>37</v>
      </c>
      <c r="N4" s="65" t="s">
        <v>37</v>
      </c>
      <c r="O4" s="66" t="s">
        <v>37</v>
      </c>
      <c r="P4" s="68" t="s">
        <v>37</v>
      </c>
      <c r="Q4" s="25" t="s">
        <v>37</v>
      </c>
      <c r="R4" s="65" t="s">
        <v>37</v>
      </c>
      <c r="S4" s="66" t="s">
        <v>37</v>
      </c>
      <c r="T4" s="68" t="s">
        <v>37</v>
      </c>
      <c r="U4" s="25" t="s">
        <v>37</v>
      </c>
      <c r="V4" s="65" t="s">
        <v>37</v>
      </c>
      <c r="W4" s="66" t="s">
        <v>37</v>
      </c>
      <c r="X4" s="68" t="s">
        <v>37</v>
      </c>
      <c r="Y4" s="66" t="s">
        <v>37</v>
      </c>
      <c r="Z4" s="64"/>
      <c r="AA4" s="64"/>
    </row>
    <row r="5">
      <c r="A5" s="38">
        <v>3.0</v>
      </c>
      <c r="B5" s="65" t="s">
        <v>37</v>
      </c>
      <c r="C5" s="66" t="s">
        <v>37</v>
      </c>
      <c r="D5" s="65" t="s">
        <v>37</v>
      </c>
      <c r="E5" s="66" t="s">
        <v>37</v>
      </c>
      <c r="F5" s="67" t="s">
        <v>37</v>
      </c>
      <c r="G5" s="66" t="s">
        <v>37</v>
      </c>
      <c r="H5" s="68" t="s">
        <v>37</v>
      </c>
      <c r="I5" s="25" t="s">
        <v>37</v>
      </c>
      <c r="J5" s="65" t="s">
        <v>37</v>
      </c>
      <c r="K5" s="66" t="s">
        <v>37</v>
      </c>
      <c r="L5" s="68" t="s">
        <v>37</v>
      </c>
      <c r="M5" s="25" t="s">
        <v>37</v>
      </c>
      <c r="N5" s="65" t="s">
        <v>37</v>
      </c>
      <c r="O5" s="66" t="s">
        <v>37</v>
      </c>
      <c r="P5" s="68" t="s">
        <v>37</v>
      </c>
      <c r="Q5" s="25" t="s">
        <v>37</v>
      </c>
      <c r="R5" s="65" t="s">
        <v>37</v>
      </c>
      <c r="S5" s="66" t="s">
        <v>37</v>
      </c>
      <c r="T5" s="68" t="s">
        <v>37</v>
      </c>
      <c r="U5" s="25" t="s">
        <v>37</v>
      </c>
      <c r="V5" s="65" t="s">
        <v>37</v>
      </c>
      <c r="W5" s="66" t="s">
        <v>37</v>
      </c>
      <c r="X5" s="68" t="s">
        <v>37</v>
      </c>
      <c r="Y5" s="66" t="s">
        <v>37</v>
      </c>
      <c r="Z5" s="64"/>
      <c r="AA5" s="64"/>
    </row>
    <row r="6">
      <c r="A6" s="38">
        <v>4.0</v>
      </c>
      <c r="B6" s="65" t="s">
        <v>37</v>
      </c>
      <c r="C6" s="66" t="s">
        <v>37</v>
      </c>
      <c r="D6" s="65" t="s">
        <v>37</v>
      </c>
      <c r="E6" s="66" t="s">
        <v>37</v>
      </c>
      <c r="F6" s="67" t="s">
        <v>37</v>
      </c>
      <c r="G6" s="66" t="s">
        <v>37</v>
      </c>
      <c r="H6" s="68" t="s">
        <v>37</v>
      </c>
      <c r="I6" s="25" t="s">
        <v>37</v>
      </c>
      <c r="J6" s="65" t="s">
        <v>37</v>
      </c>
      <c r="K6" s="66" t="s">
        <v>37</v>
      </c>
      <c r="L6" s="68" t="s">
        <v>37</v>
      </c>
      <c r="M6" s="25" t="s">
        <v>37</v>
      </c>
      <c r="N6" s="65" t="s">
        <v>37</v>
      </c>
      <c r="O6" s="66" t="s">
        <v>37</v>
      </c>
      <c r="P6" s="68" t="s">
        <v>37</v>
      </c>
      <c r="Q6" s="25" t="s">
        <v>37</v>
      </c>
      <c r="R6" s="65" t="s">
        <v>37</v>
      </c>
      <c r="S6" s="66" t="s">
        <v>37</v>
      </c>
      <c r="T6" s="68" t="s">
        <v>37</v>
      </c>
      <c r="U6" s="25" t="s">
        <v>37</v>
      </c>
      <c r="V6" s="65" t="s">
        <v>37</v>
      </c>
      <c r="W6" s="66" t="s">
        <v>37</v>
      </c>
      <c r="X6" s="68" t="s">
        <v>37</v>
      </c>
      <c r="Y6" s="66" t="s">
        <v>37</v>
      </c>
      <c r="Z6" s="64"/>
      <c r="AA6" s="64"/>
    </row>
    <row r="7">
      <c r="A7" s="38">
        <v>5.0</v>
      </c>
      <c r="B7" s="65" t="s">
        <v>37</v>
      </c>
      <c r="C7" s="66" t="s">
        <v>37</v>
      </c>
      <c r="D7" s="65" t="s">
        <v>37</v>
      </c>
      <c r="E7" s="66" t="s">
        <v>37</v>
      </c>
      <c r="F7" s="67" t="s">
        <v>37</v>
      </c>
      <c r="G7" s="66" t="s">
        <v>37</v>
      </c>
      <c r="H7" s="68" t="s">
        <v>37</v>
      </c>
      <c r="I7" s="25" t="s">
        <v>37</v>
      </c>
      <c r="J7" s="65" t="s">
        <v>37</v>
      </c>
      <c r="K7" s="66" t="s">
        <v>37</v>
      </c>
      <c r="L7" s="68" t="s">
        <v>37</v>
      </c>
      <c r="M7" s="25" t="s">
        <v>37</v>
      </c>
      <c r="N7" s="65" t="s">
        <v>37</v>
      </c>
      <c r="O7" s="66" t="s">
        <v>37</v>
      </c>
      <c r="P7" s="68" t="s">
        <v>37</v>
      </c>
      <c r="Q7" s="25" t="s">
        <v>37</v>
      </c>
      <c r="R7" s="65" t="s">
        <v>37</v>
      </c>
      <c r="S7" s="66" t="s">
        <v>37</v>
      </c>
      <c r="T7" s="68" t="s">
        <v>37</v>
      </c>
      <c r="U7" s="25" t="s">
        <v>37</v>
      </c>
      <c r="V7" s="65" t="s">
        <v>37</v>
      </c>
      <c r="W7" s="66" t="s">
        <v>37</v>
      </c>
      <c r="X7" s="68" t="s">
        <v>37</v>
      </c>
      <c r="Y7" s="66" t="s">
        <v>37</v>
      </c>
      <c r="Z7" s="64"/>
      <c r="AA7" s="64"/>
    </row>
    <row r="8">
      <c r="A8" s="38">
        <v>6.0</v>
      </c>
      <c r="B8" s="65" t="s">
        <v>37</v>
      </c>
      <c r="C8" s="66" t="s">
        <v>37</v>
      </c>
      <c r="D8" s="65" t="s">
        <v>37</v>
      </c>
      <c r="E8" s="66" t="s">
        <v>37</v>
      </c>
      <c r="F8" s="67" t="s">
        <v>37</v>
      </c>
      <c r="G8" s="66" t="s">
        <v>37</v>
      </c>
      <c r="H8" s="68" t="s">
        <v>37</v>
      </c>
      <c r="I8" s="25" t="s">
        <v>37</v>
      </c>
      <c r="J8" s="65" t="s">
        <v>37</v>
      </c>
      <c r="K8" s="66" t="s">
        <v>37</v>
      </c>
      <c r="L8" s="68" t="s">
        <v>37</v>
      </c>
      <c r="M8" s="25" t="s">
        <v>37</v>
      </c>
      <c r="N8" s="65" t="s">
        <v>37</v>
      </c>
      <c r="O8" s="66" t="s">
        <v>37</v>
      </c>
      <c r="P8" s="68" t="s">
        <v>37</v>
      </c>
      <c r="Q8" s="25" t="s">
        <v>37</v>
      </c>
      <c r="R8" s="65" t="s">
        <v>37</v>
      </c>
      <c r="S8" s="66" t="s">
        <v>37</v>
      </c>
      <c r="T8" s="68" t="s">
        <v>37</v>
      </c>
      <c r="U8" s="25" t="s">
        <v>37</v>
      </c>
      <c r="V8" s="65" t="s">
        <v>37</v>
      </c>
      <c r="W8" s="66" t="s">
        <v>37</v>
      </c>
      <c r="X8" s="68" t="s">
        <v>37</v>
      </c>
      <c r="Y8" s="66" t="s">
        <v>37</v>
      </c>
      <c r="Z8" s="64"/>
      <c r="AA8" s="64"/>
    </row>
    <row r="9">
      <c r="A9" s="38">
        <v>7.0</v>
      </c>
      <c r="B9" s="65" t="s">
        <v>37</v>
      </c>
      <c r="C9" s="66" t="s">
        <v>37</v>
      </c>
      <c r="D9" s="65" t="s">
        <v>37</v>
      </c>
      <c r="E9" s="66" t="s">
        <v>37</v>
      </c>
      <c r="F9" s="67" t="s">
        <v>37</v>
      </c>
      <c r="G9" s="66" t="s">
        <v>37</v>
      </c>
      <c r="H9" s="68" t="s">
        <v>37</v>
      </c>
      <c r="I9" s="25" t="s">
        <v>37</v>
      </c>
      <c r="J9" s="65" t="s">
        <v>37</v>
      </c>
      <c r="K9" s="66" t="s">
        <v>37</v>
      </c>
      <c r="L9" s="68" t="s">
        <v>37</v>
      </c>
      <c r="M9" s="25" t="s">
        <v>37</v>
      </c>
      <c r="N9" s="65" t="s">
        <v>37</v>
      </c>
      <c r="O9" s="66" t="s">
        <v>37</v>
      </c>
      <c r="P9" s="68" t="s">
        <v>37</v>
      </c>
      <c r="Q9" s="25" t="s">
        <v>37</v>
      </c>
      <c r="R9" s="65" t="s">
        <v>37</v>
      </c>
      <c r="S9" s="66" t="s">
        <v>37</v>
      </c>
      <c r="T9" s="68" t="s">
        <v>37</v>
      </c>
      <c r="U9" s="25" t="s">
        <v>37</v>
      </c>
      <c r="V9" s="65" t="s">
        <v>37</v>
      </c>
      <c r="W9" s="66" t="s">
        <v>37</v>
      </c>
      <c r="X9" s="68" t="s">
        <v>37</v>
      </c>
      <c r="Y9" s="66" t="s">
        <v>37</v>
      </c>
      <c r="Z9" s="64"/>
      <c r="AA9" s="64"/>
    </row>
    <row r="10">
      <c r="A10" s="38">
        <v>8.0</v>
      </c>
      <c r="B10" s="65" t="s">
        <v>37</v>
      </c>
      <c r="C10" s="66" t="s">
        <v>37</v>
      </c>
      <c r="D10" s="65" t="s">
        <v>37</v>
      </c>
      <c r="E10" s="66" t="s">
        <v>37</v>
      </c>
      <c r="F10" s="67" t="s">
        <v>37</v>
      </c>
      <c r="G10" s="66" t="s">
        <v>37</v>
      </c>
      <c r="H10" s="68" t="s">
        <v>37</v>
      </c>
      <c r="I10" s="25" t="s">
        <v>37</v>
      </c>
      <c r="J10" s="65" t="s">
        <v>37</v>
      </c>
      <c r="K10" s="66" t="s">
        <v>37</v>
      </c>
      <c r="L10" s="68" t="s">
        <v>37</v>
      </c>
      <c r="M10" s="25" t="s">
        <v>37</v>
      </c>
      <c r="N10" s="65" t="s">
        <v>37</v>
      </c>
      <c r="O10" s="66" t="s">
        <v>37</v>
      </c>
      <c r="P10" s="68" t="s">
        <v>37</v>
      </c>
      <c r="Q10" s="25" t="s">
        <v>37</v>
      </c>
      <c r="R10" s="65" t="s">
        <v>37</v>
      </c>
      <c r="S10" s="66" t="s">
        <v>37</v>
      </c>
      <c r="T10" s="68" t="s">
        <v>37</v>
      </c>
      <c r="U10" s="25" t="s">
        <v>37</v>
      </c>
      <c r="V10" s="65" t="s">
        <v>37</v>
      </c>
      <c r="W10" s="66" t="s">
        <v>37</v>
      </c>
      <c r="X10" s="68" t="s">
        <v>37</v>
      </c>
      <c r="Y10" s="66" t="s">
        <v>37</v>
      </c>
      <c r="Z10" s="64"/>
      <c r="AA10" s="64"/>
    </row>
    <row r="11">
      <c r="A11" s="38">
        <v>9.0</v>
      </c>
      <c r="B11" s="65" t="s">
        <v>37</v>
      </c>
      <c r="C11" s="66" t="s">
        <v>37</v>
      </c>
      <c r="D11" s="65" t="s">
        <v>37</v>
      </c>
      <c r="E11" s="66" t="s">
        <v>37</v>
      </c>
      <c r="F11" s="67" t="s">
        <v>37</v>
      </c>
      <c r="G11" s="66" t="s">
        <v>37</v>
      </c>
      <c r="H11" s="68" t="s">
        <v>37</v>
      </c>
      <c r="I11" s="25" t="s">
        <v>37</v>
      </c>
      <c r="J11" s="65" t="s">
        <v>37</v>
      </c>
      <c r="K11" s="66" t="s">
        <v>37</v>
      </c>
      <c r="L11" s="68" t="s">
        <v>37</v>
      </c>
      <c r="M11" s="25" t="s">
        <v>37</v>
      </c>
      <c r="N11" s="65" t="s">
        <v>37</v>
      </c>
      <c r="O11" s="66" t="s">
        <v>37</v>
      </c>
      <c r="P11" s="68" t="s">
        <v>37</v>
      </c>
      <c r="Q11" s="25" t="s">
        <v>37</v>
      </c>
      <c r="R11" s="65" t="s">
        <v>37</v>
      </c>
      <c r="S11" s="66" t="s">
        <v>37</v>
      </c>
      <c r="T11" s="68" t="s">
        <v>37</v>
      </c>
      <c r="U11" s="25" t="s">
        <v>37</v>
      </c>
      <c r="V11" s="65" t="s">
        <v>37</v>
      </c>
      <c r="W11" s="66" t="s">
        <v>37</v>
      </c>
      <c r="X11" s="68" t="s">
        <v>37</v>
      </c>
      <c r="Y11" s="66" t="s">
        <v>37</v>
      </c>
      <c r="Z11" s="64"/>
      <c r="AA11" s="64"/>
    </row>
    <row r="12">
      <c r="A12" s="38">
        <v>10.0</v>
      </c>
      <c r="B12" s="65" t="s">
        <v>37</v>
      </c>
      <c r="C12" s="66" t="s">
        <v>37</v>
      </c>
      <c r="D12" s="65" t="s">
        <v>37</v>
      </c>
      <c r="E12" s="66" t="s">
        <v>37</v>
      </c>
      <c r="F12" s="67" t="s">
        <v>37</v>
      </c>
      <c r="G12" s="66" t="s">
        <v>37</v>
      </c>
      <c r="H12" s="68" t="s">
        <v>37</v>
      </c>
      <c r="I12" s="25" t="s">
        <v>37</v>
      </c>
      <c r="J12" s="65" t="s">
        <v>37</v>
      </c>
      <c r="K12" s="66" t="s">
        <v>37</v>
      </c>
      <c r="L12" s="68" t="s">
        <v>37</v>
      </c>
      <c r="M12" s="25" t="s">
        <v>37</v>
      </c>
      <c r="N12" s="65" t="s">
        <v>37</v>
      </c>
      <c r="O12" s="66" t="s">
        <v>37</v>
      </c>
      <c r="P12" s="68" t="s">
        <v>37</v>
      </c>
      <c r="Q12" s="25" t="s">
        <v>37</v>
      </c>
      <c r="R12" s="65" t="s">
        <v>37</v>
      </c>
      <c r="S12" s="66" t="s">
        <v>37</v>
      </c>
      <c r="T12" s="68" t="s">
        <v>37</v>
      </c>
      <c r="U12" s="25" t="s">
        <v>37</v>
      </c>
      <c r="V12" s="65" t="s">
        <v>37</v>
      </c>
      <c r="W12" s="66" t="s">
        <v>37</v>
      </c>
      <c r="X12" s="68" t="s">
        <v>37</v>
      </c>
      <c r="Y12" s="66" t="s">
        <v>37</v>
      </c>
      <c r="Z12" s="64"/>
      <c r="AA12" s="64"/>
    </row>
    <row r="13">
      <c r="A13" s="38">
        <v>11.0</v>
      </c>
      <c r="B13" s="65" t="s">
        <v>37</v>
      </c>
      <c r="C13" s="66" t="s">
        <v>37</v>
      </c>
      <c r="D13" s="65" t="s">
        <v>37</v>
      </c>
      <c r="E13" s="66" t="s">
        <v>37</v>
      </c>
      <c r="F13" s="67" t="s">
        <v>37</v>
      </c>
      <c r="G13" s="66" t="s">
        <v>37</v>
      </c>
      <c r="H13" s="68" t="s">
        <v>37</v>
      </c>
      <c r="I13" s="25" t="s">
        <v>37</v>
      </c>
      <c r="J13" s="65" t="s">
        <v>37</v>
      </c>
      <c r="K13" s="66" t="s">
        <v>37</v>
      </c>
      <c r="L13" s="68" t="s">
        <v>37</v>
      </c>
      <c r="M13" s="25" t="s">
        <v>37</v>
      </c>
      <c r="N13" s="65" t="s">
        <v>37</v>
      </c>
      <c r="O13" s="66" t="s">
        <v>37</v>
      </c>
      <c r="P13" s="68" t="s">
        <v>37</v>
      </c>
      <c r="Q13" s="25" t="s">
        <v>37</v>
      </c>
      <c r="R13" s="65" t="s">
        <v>37</v>
      </c>
      <c r="S13" s="66" t="s">
        <v>37</v>
      </c>
      <c r="T13" s="68" t="s">
        <v>37</v>
      </c>
      <c r="U13" s="25" t="s">
        <v>37</v>
      </c>
      <c r="V13" s="65" t="s">
        <v>37</v>
      </c>
      <c r="W13" s="66" t="s">
        <v>37</v>
      </c>
      <c r="X13" s="68" t="s">
        <v>37</v>
      </c>
      <c r="Y13" s="66" t="s">
        <v>37</v>
      </c>
      <c r="Z13" s="64"/>
      <c r="AA13" s="64"/>
    </row>
    <row r="14">
      <c r="A14" s="38">
        <v>12.0</v>
      </c>
      <c r="B14" s="65" t="s">
        <v>37</v>
      </c>
      <c r="C14" s="66" t="s">
        <v>37</v>
      </c>
      <c r="D14" s="65" t="s">
        <v>37</v>
      </c>
      <c r="E14" s="66" t="s">
        <v>37</v>
      </c>
      <c r="F14" s="67" t="s">
        <v>37</v>
      </c>
      <c r="G14" s="66" t="s">
        <v>37</v>
      </c>
      <c r="H14" s="68" t="s">
        <v>37</v>
      </c>
      <c r="I14" s="25" t="s">
        <v>37</v>
      </c>
      <c r="J14" s="65" t="s">
        <v>37</v>
      </c>
      <c r="K14" s="66" t="s">
        <v>37</v>
      </c>
      <c r="L14" s="68" t="s">
        <v>37</v>
      </c>
      <c r="M14" s="25" t="s">
        <v>37</v>
      </c>
      <c r="N14" s="65" t="s">
        <v>37</v>
      </c>
      <c r="O14" s="66" t="s">
        <v>37</v>
      </c>
      <c r="P14" s="68" t="s">
        <v>37</v>
      </c>
      <c r="Q14" s="25" t="s">
        <v>37</v>
      </c>
      <c r="R14" s="65" t="s">
        <v>37</v>
      </c>
      <c r="S14" s="66" t="s">
        <v>37</v>
      </c>
      <c r="T14" s="68" t="s">
        <v>37</v>
      </c>
      <c r="U14" s="25" t="s">
        <v>37</v>
      </c>
      <c r="V14" s="65" t="s">
        <v>37</v>
      </c>
      <c r="W14" s="66" t="s">
        <v>37</v>
      </c>
      <c r="X14" s="68" t="s">
        <v>37</v>
      </c>
      <c r="Y14" s="66" t="s">
        <v>37</v>
      </c>
      <c r="Z14" s="64"/>
      <c r="AA14" s="64"/>
    </row>
    <row r="15">
      <c r="A15" s="38">
        <v>13.0</v>
      </c>
      <c r="B15" s="65" t="s">
        <v>37</v>
      </c>
      <c r="C15" s="66" t="s">
        <v>37</v>
      </c>
      <c r="D15" s="65" t="s">
        <v>37</v>
      </c>
      <c r="E15" s="66" t="s">
        <v>37</v>
      </c>
      <c r="F15" s="67" t="s">
        <v>37</v>
      </c>
      <c r="G15" s="66" t="s">
        <v>37</v>
      </c>
      <c r="H15" s="68" t="s">
        <v>37</v>
      </c>
      <c r="I15" s="25" t="s">
        <v>37</v>
      </c>
      <c r="J15" s="65" t="s">
        <v>37</v>
      </c>
      <c r="K15" s="66" t="s">
        <v>37</v>
      </c>
      <c r="L15" s="68" t="s">
        <v>37</v>
      </c>
      <c r="M15" s="25" t="s">
        <v>37</v>
      </c>
      <c r="N15" s="65" t="s">
        <v>37</v>
      </c>
      <c r="O15" s="66" t="s">
        <v>37</v>
      </c>
      <c r="P15" s="68" t="s">
        <v>37</v>
      </c>
      <c r="Q15" s="25" t="s">
        <v>37</v>
      </c>
      <c r="R15" s="65" t="s">
        <v>37</v>
      </c>
      <c r="S15" s="66" t="s">
        <v>37</v>
      </c>
      <c r="T15" s="68" t="s">
        <v>37</v>
      </c>
      <c r="U15" s="25" t="s">
        <v>37</v>
      </c>
      <c r="V15" s="65" t="s">
        <v>37</v>
      </c>
      <c r="W15" s="66" t="s">
        <v>37</v>
      </c>
      <c r="X15" s="68" t="s">
        <v>37</v>
      </c>
      <c r="Y15" s="66" t="s">
        <v>37</v>
      </c>
      <c r="Z15" s="64"/>
      <c r="AA15" s="64"/>
    </row>
    <row r="16">
      <c r="A16" s="38">
        <v>14.0</v>
      </c>
      <c r="B16" s="65" t="s">
        <v>37</v>
      </c>
      <c r="C16" s="66" t="s">
        <v>37</v>
      </c>
      <c r="D16" s="65" t="s">
        <v>37</v>
      </c>
      <c r="E16" s="66" t="s">
        <v>37</v>
      </c>
      <c r="F16" s="67" t="s">
        <v>37</v>
      </c>
      <c r="G16" s="66" t="s">
        <v>37</v>
      </c>
      <c r="H16" s="68" t="s">
        <v>37</v>
      </c>
      <c r="I16" s="25" t="s">
        <v>37</v>
      </c>
      <c r="J16" s="65" t="s">
        <v>37</v>
      </c>
      <c r="K16" s="66" t="s">
        <v>37</v>
      </c>
      <c r="L16" s="68" t="s">
        <v>37</v>
      </c>
      <c r="M16" s="25" t="s">
        <v>37</v>
      </c>
      <c r="N16" s="65" t="s">
        <v>37</v>
      </c>
      <c r="O16" s="66" t="s">
        <v>37</v>
      </c>
      <c r="P16" s="68" t="s">
        <v>37</v>
      </c>
      <c r="Q16" s="25" t="s">
        <v>37</v>
      </c>
      <c r="R16" s="65" t="s">
        <v>37</v>
      </c>
      <c r="S16" s="66" t="s">
        <v>37</v>
      </c>
      <c r="T16" s="68" t="s">
        <v>37</v>
      </c>
      <c r="U16" s="25" t="s">
        <v>37</v>
      </c>
      <c r="V16" s="65" t="s">
        <v>37</v>
      </c>
      <c r="W16" s="66" t="s">
        <v>37</v>
      </c>
      <c r="X16" s="68" t="s">
        <v>37</v>
      </c>
      <c r="Y16" s="66" t="s">
        <v>37</v>
      </c>
      <c r="Z16" s="64"/>
      <c r="AA16" s="64"/>
    </row>
    <row r="17">
      <c r="A17" s="38">
        <v>15.0</v>
      </c>
      <c r="B17" s="65" t="s">
        <v>37</v>
      </c>
      <c r="C17" s="66" t="s">
        <v>37</v>
      </c>
      <c r="D17" s="65" t="s">
        <v>37</v>
      </c>
      <c r="E17" s="66" t="s">
        <v>37</v>
      </c>
      <c r="F17" s="67" t="s">
        <v>37</v>
      </c>
      <c r="G17" s="66" t="s">
        <v>37</v>
      </c>
      <c r="H17" s="68" t="s">
        <v>37</v>
      </c>
      <c r="I17" s="25" t="s">
        <v>37</v>
      </c>
      <c r="J17" s="65" t="s">
        <v>37</v>
      </c>
      <c r="K17" s="66" t="s">
        <v>37</v>
      </c>
      <c r="L17" s="68" t="s">
        <v>37</v>
      </c>
      <c r="M17" s="25" t="s">
        <v>37</v>
      </c>
      <c r="N17" s="65" t="s">
        <v>37</v>
      </c>
      <c r="O17" s="66" t="s">
        <v>37</v>
      </c>
      <c r="P17" s="68" t="s">
        <v>37</v>
      </c>
      <c r="Q17" s="25" t="s">
        <v>37</v>
      </c>
      <c r="R17" s="65" t="s">
        <v>37</v>
      </c>
      <c r="S17" s="66" t="s">
        <v>37</v>
      </c>
      <c r="T17" s="68" t="s">
        <v>37</v>
      </c>
      <c r="U17" s="25" t="s">
        <v>37</v>
      </c>
      <c r="V17" s="65" t="s">
        <v>37</v>
      </c>
      <c r="W17" s="66" t="s">
        <v>37</v>
      </c>
      <c r="X17" s="68" t="s">
        <v>37</v>
      </c>
      <c r="Y17" s="66" t="s">
        <v>37</v>
      </c>
      <c r="Z17" s="64"/>
      <c r="AA17" s="64"/>
    </row>
    <row r="18">
      <c r="A18" s="38">
        <v>16.0</v>
      </c>
      <c r="B18" s="65" t="s">
        <v>37</v>
      </c>
      <c r="C18" s="66" t="s">
        <v>37</v>
      </c>
      <c r="D18" s="65" t="s">
        <v>37</v>
      </c>
      <c r="E18" s="66" t="s">
        <v>37</v>
      </c>
      <c r="F18" s="67" t="s">
        <v>37</v>
      </c>
      <c r="G18" s="66" t="s">
        <v>37</v>
      </c>
      <c r="H18" s="68" t="s">
        <v>37</v>
      </c>
      <c r="I18" s="25" t="s">
        <v>37</v>
      </c>
      <c r="J18" s="65" t="s">
        <v>37</v>
      </c>
      <c r="K18" s="66" t="s">
        <v>37</v>
      </c>
      <c r="L18" s="68" t="s">
        <v>37</v>
      </c>
      <c r="M18" s="25" t="s">
        <v>37</v>
      </c>
      <c r="N18" s="65" t="s">
        <v>37</v>
      </c>
      <c r="O18" s="66" t="s">
        <v>37</v>
      </c>
      <c r="P18" s="68" t="s">
        <v>37</v>
      </c>
      <c r="Q18" s="25" t="s">
        <v>37</v>
      </c>
      <c r="R18" s="65" t="s">
        <v>37</v>
      </c>
      <c r="S18" s="66" t="s">
        <v>37</v>
      </c>
      <c r="T18" s="68" t="s">
        <v>37</v>
      </c>
      <c r="U18" s="25" t="s">
        <v>37</v>
      </c>
      <c r="V18" s="65" t="s">
        <v>37</v>
      </c>
      <c r="W18" s="66" t="s">
        <v>37</v>
      </c>
      <c r="X18" s="68" t="s">
        <v>37</v>
      </c>
      <c r="Y18" s="66" t="s">
        <v>37</v>
      </c>
      <c r="Z18" s="64"/>
      <c r="AA18" s="64"/>
    </row>
    <row r="19">
      <c r="A19" s="38">
        <v>17.0</v>
      </c>
      <c r="B19" s="65" t="s">
        <v>37</v>
      </c>
      <c r="C19" s="66" t="s">
        <v>37</v>
      </c>
      <c r="D19" s="65" t="s">
        <v>37</v>
      </c>
      <c r="E19" s="66" t="s">
        <v>37</v>
      </c>
      <c r="F19" s="67" t="s">
        <v>37</v>
      </c>
      <c r="G19" s="66" t="s">
        <v>37</v>
      </c>
      <c r="H19" s="68" t="s">
        <v>37</v>
      </c>
      <c r="I19" s="25" t="s">
        <v>37</v>
      </c>
      <c r="J19" s="65" t="s">
        <v>37</v>
      </c>
      <c r="K19" s="66" t="s">
        <v>37</v>
      </c>
      <c r="L19" s="68" t="s">
        <v>37</v>
      </c>
      <c r="M19" s="25" t="s">
        <v>37</v>
      </c>
      <c r="N19" s="65" t="s">
        <v>37</v>
      </c>
      <c r="O19" s="66" t="s">
        <v>37</v>
      </c>
      <c r="P19" s="68" t="s">
        <v>37</v>
      </c>
      <c r="Q19" s="25" t="s">
        <v>37</v>
      </c>
      <c r="R19" s="65" t="s">
        <v>37</v>
      </c>
      <c r="S19" s="66" t="s">
        <v>37</v>
      </c>
      <c r="T19" s="68" t="s">
        <v>37</v>
      </c>
      <c r="U19" s="25" t="s">
        <v>37</v>
      </c>
      <c r="V19" s="65" t="s">
        <v>37</v>
      </c>
      <c r="W19" s="66" t="s">
        <v>37</v>
      </c>
      <c r="X19" s="68" t="s">
        <v>37</v>
      </c>
      <c r="Y19" s="66" t="s">
        <v>37</v>
      </c>
      <c r="Z19" s="64"/>
      <c r="AA19" s="64"/>
    </row>
    <row r="20">
      <c r="A20" s="38">
        <v>18.0</v>
      </c>
      <c r="B20" s="65" t="s">
        <v>37</v>
      </c>
      <c r="C20" s="66" t="s">
        <v>37</v>
      </c>
      <c r="D20" s="65" t="s">
        <v>37</v>
      </c>
      <c r="E20" s="66" t="s">
        <v>37</v>
      </c>
      <c r="F20" s="67" t="s">
        <v>37</v>
      </c>
      <c r="G20" s="66" t="s">
        <v>37</v>
      </c>
      <c r="H20" s="68" t="s">
        <v>37</v>
      </c>
      <c r="I20" s="25" t="s">
        <v>37</v>
      </c>
      <c r="J20" s="65" t="s">
        <v>37</v>
      </c>
      <c r="K20" s="66" t="s">
        <v>37</v>
      </c>
      <c r="L20" s="68" t="s">
        <v>37</v>
      </c>
      <c r="M20" s="25" t="s">
        <v>37</v>
      </c>
      <c r="N20" s="65" t="s">
        <v>37</v>
      </c>
      <c r="O20" s="66" t="s">
        <v>37</v>
      </c>
      <c r="P20" s="68" t="s">
        <v>37</v>
      </c>
      <c r="Q20" s="25" t="s">
        <v>37</v>
      </c>
      <c r="R20" s="65" t="s">
        <v>37</v>
      </c>
      <c r="S20" s="66" t="s">
        <v>37</v>
      </c>
      <c r="T20" s="68" t="s">
        <v>37</v>
      </c>
      <c r="U20" s="25" t="s">
        <v>37</v>
      </c>
      <c r="V20" s="65" t="s">
        <v>37</v>
      </c>
      <c r="W20" s="66" t="s">
        <v>37</v>
      </c>
      <c r="X20" s="68" t="s">
        <v>37</v>
      </c>
      <c r="Y20" s="66" t="s">
        <v>37</v>
      </c>
      <c r="Z20" s="64"/>
      <c r="AA20" s="64"/>
    </row>
    <row r="21" ht="15.75" customHeight="1">
      <c r="A21" s="38">
        <v>19.0</v>
      </c>
      <c r="B21" s="65" t="s">
        <v>37</v>
      </c>
      <c r="C21" s="66" t="s">
        <v>37</v>
      </c>
      <c r="D21" s="65" t="s">
        <v>37</v>
      </c>
      <c r="E21" s="66" t="s">
        <v>37</v>
      </c>
      <c r="F21" s="67" t="s">
        <v>37</v>
      </c>
      <c r="G21" s="66" t="s">
        <v>37</v>
      </c>
      <c r="H21" s="68" t="s">
        <v>37</v>
      </c>
      <c r="I21" s="25" t="s">
        <v>37</v>
      </c>
      <c r="J21" s="65" t="s">
        <v>37</v>
      </c>
      <c r="K21" s="66" t="s">
        <v>37</v>
      </c>
      <c r="L21" s="68" t="s">
        <v>37</v>
      </c>
      <c r="M21" s="25" t="s">
        <v>37</v>
      </c>
      <c r="N21" s="65" t="s">
        <v>37</v>
      </c>
      <c r="O21" s="66" t="s">
        <v>37</v>
      </c>
      <c r="P21" s="68" t="s">
        <v>37</v>
      </c>
      <c r="Q21" s="25" t="s">
        <v>37</v>
      </c>
      <c r="R21" s="65" t="s">
        <v>37</v>
      </c>
      <c r="S21" s="66" t="s">
        <v>37</v>
      </c>
      <c r="T21" s="68" t="s">
        <v>37</v>
      </c>
      <c r="U21" s="25" t="s">
        <v>37</v>
      </c>
      <c r="V21" s="65" t="s">
        <v>37</v>
      </c>
      <c r="W21" s="66" t="s">
        <v>37</v>
      </c>
      <c r="X21" s="68" t="s">
        <v>37</v>
      </c>
      <c r="Y21" s="66" t="s">
        <v>37</v>
      </c>
      <c r="Z21" s="64"/>
      <c r="AA21" s="64"/>
    </row>
    <row r="22" ht="15.75" customHeight="1">
      <c r="A22" s="38">
        <v>20.0</v>
      </c>
      <c r="B22" s="65" t="s">
        <v>37</v>
      </c>
      <c r="C22" s="66" t="s">
        <v>37</v>
      </c>
      <c r="D22" s="65" t="s">
        <v>37</v>
      </c>
      <c r="E22" s="66" t="s">
        <v>37</v>
      </c>
      <c r="F22" s="67" t="s">
        <v>37</v>
      </c>
      <c r="G22" s="66" t="s">
        <v>37</v>
      </c>
      <c r="H22" s="68" t="s">
        <v>37</v>
      </c>
      <c r="I22" s="25" t="s">
        <v>37</v>
      </c>
      <c r="J22" s="65" t="s">
        <v>37</v>
      </c>
      <c r="K22" s="66" t="s">
        <v>37</v>
      </c>
      <c r="L22" s="68" t="s">
        <v>37</v>
      </c>
      <c r="M22" s="25" t="s">
        <v>37</v>
      </c>
      <c r="N22" s="65" t="s">
        <v>37</v>
      </c>
      <c r="O22" s="66" t="s">
        <v>37</v>
      </c>
      <c r="P22" s="68" t="s">
        <v>37</v>
      </c>
      <c r="Q22" s="25" t="s">
        <v>37</v>
      </c>
      <c r="R22" s="65" t="s">
        <v>37</v>
      </c>
      <c r="S22" s="66" t="s">
        <v>37</v>
      </c>
      <c r="T22" s="68" t="s">
        <v>37</v>
      </c>
      <c r="U22" s="25" t="s">
        <v>37</v>
      </c>
      <c r="V22" s="65" t="s">
        <v>37</v>
      </c>
      <c r="W22" s="66" t="s">
        <v>37</v>
      </c>
      <c r="X22" s="68" t="s">
        <v>37</v>
      </c>
      <c r="Y22" s="66" t="s">
        <v>37</v>
      </c>
      <c r="Z22" s="64"/>
      <c r="AA22" s="64"/>
    </row>
    <row r="23" ht="15.75" customHeight="1">
      <c r="A23" s="38">
        <v>21.0</v>
      </c>
      <c r="B23" s="65" t="s">
        <v>37</v>
      </c>
      <c r="C23" s="66" t="s">
        <v>37</v>
      </c>
      <c r="D23" s="65" t="s">
        <v>37</v>
      </c>
      <c r="E23" s="66" t="s">
        <v>37</v>
      </c>
      <c r="F23" s="67" t="s">
        <v>37</v>
      </c>
      <c r="G23" s="66" t="s">
        <v>37</v>
      </c>
      <c r="H23" s="68" t="s">
        <v>37</v>
      </c>
      <c r="I23" s="25" t="s">
        <v>37</v>
      </c>
      <c r="J23" s="65" t="s">
        <v>37</v>
      </c>
      <c r="K23" s="66" t="s">
        <v>37</v>
      </c>
      <c r="L23" s="68" t="s">
        <v>37</v>
      </c>
      <c r="M23" s="25" t="s">
        <v>37</v>
      </c>
      <c r="N23" s="65" t="s">
        <v>37</v>
      </c>
      <c r="O23" s="66" t="s">
        <v>37</v>
      </c>
      <c r="P23" s="68" t="s">
        <v>37</v>
      </c>
      <c r="Q23" s="25" t="s">
        <v>37</v>
      </c>
      <c r="R23" s="65" t="s">
        <v>37</v>
      </c>
      <c r="S23" s="66" t="s">
        <v>37</v>
      </c>
      <c r="T23" s="68" t="s">
        <v>37</v>
      </c>
      <c r="U23" s="25" t="s">
        <v>37</v>
      </c>
      <c r="V23" s="65" t="s">
        <v>37</v>
      </c>
      <c r="W23" s="66" t="s">
        <v>37</v>
      </c>
      <c r="X23" s="68" t="s">
        <v>37</v>
      </c>
      <c r="Y23" s="66" t="s">
        <v>37</v>
      </c>
      <c r="Z23" s="64"/>
      <c r="AA23" s="64"/>
    </row>
    <row r="24" ht="15.75" customHeight="1">
      <c r="A24" s="38">
        <v>22.0</v>
      </c>
      <c r="B24" s="65" t="s">
        <v>37</v>
      </c>
      <c r="C24" s="66" t="s">
        <v>37</v>
      </c>
      <c r="D24" s="65" t="s">
        <v>37</v>
      </c>
      <c r="E24" s="66" t="s">
        <v>37</v>
      </c>
      <c r="F24" s="67" t="s">
        <v>37</v>
      </c>
      <c r="G24" s="66" t="s">
        <v>37</v>
      </c>
      <c r="H24" s="68" t="s">
        <v>37</v>
      </c>
      <c r="I24" s="25" t="s">
        <v>37</v>
      </c>
      <c r="J24" s="65" t="s">
        <v>37</v>
      </c>
      <c r="K24" s="66" t="s">
        <v>37</v>
      </c>
      <c r="L24" s="68" t="s">
        <v>37</v>
      </c>
      <c r="M24" s="25" t="s">
        <v>37</v>
      </c>
      <c r="N24" s="65" t="s">
        <v>37</v>
      </c>
      <c r="O24" s="66" t="s">
        <v>37</v>
      </c>
      <c r="P24" s="68" t="s">
        <v>37</v>
      </c>
      <c r="Q24" s="25" t="s">
        <v>37</v>
      </c>
      <c r="R24" s="65" t="s">
        <v>37</v>
      </c>
      <c r="S24" s="66" t="s">
        <v>37</v>
      </c>
      <c r="T24" s="68" t="s">
        <v>37</v>
      </c>
      <c r="U24" s="25" t="s">
        <v>37</v>
      </c>
      <c r="V24" s="65" t="s">
        <v>37</v>
      </c>
      <c r="W24" s="66" t="s">
        <v>37</v>
      </c>
      <c r="X24" s="68" t="s">
        <v>37</v>
      </c>
      <c r="Y24" s="66" t="s">
        <v>37</v>
      </c>
      <c r="Z24" s="64"/>
      <c r="AA24" s="64"/>
    </row>
    <row r="25" ht="15.75" customHeight="1">
      <c r="A25" s="38">
        <v>23.0</v>
      </c>
      <c r="B25" s="65" t="s">
        <v>37</v>
      </c>
      <c r="C25" s="66" t="s">
        <v>37</v>
      </c>
      <c r="D25" s="65" t="s">
        <v>37</v>
      </c>
      <c r="E25" s="66" t="s">
        <v>37</v>
      </c>
      <c r="F25" s="67" t="s">
        <v>37</v>
      </c>
      <c r="G25" s="66" t="s">
        <v>37</v>
      </c>
      <c r="H25" s="68" t="s">
        <v>37</v>
      </c>
      <c r="I25" s="25" t="s">
        <v>37</v>
      </c>
      <c r="J25" s="65" t="s">
        <v>37</v>
      </c>
      <c r="K25" s="66" t="s">
        <v>37</v>
      </c>
      <c r="L25" s="68" t="s">
        <v>37</v>
      </c>
      <c r="M25" s="25" t="s">
        <v>37</v>
      </c>
      <c r="N25" s="65" t="s">
        <v>37</v>
      </c>
      <c r="O25" s="66" t="s">
        <v>37</v>
      </c>
      <c r="P25" s="68" t="s">
        <v>37</v>
      </c>
      <c r="Q25" s="25" t="s">
        <v>37</v>
      </c>
      <c r="R25" s="65" t="s">
        <v>37</v>
      </c>
      <c r="S25" s="66" t="s">
        <v>37</v>
      </c>
      <c r="T25" s="68" t="s">
        <v>37</v>
      </c>
      <c r="U25" s="25" t="s">
        <v>37</v>
      </c>
      <c r="V25" s="65" t="s">
        <v>37</v>
      </c>
      <c r="W25" s="66" t="s">
        <v>37</v>
      </c>
      <c r="X25" s="68" t="s">
        <v>37</v>
      </c>
      <c r="Y25" s="66" t="s">
        <v>37</v>
      </c>
      <c r="Z25" s="64"/>
      <c r="AA25" s="64"/>
    </row>
    <row r="26" ht="15.75" customHeight="1">
      <c r="A26" s="38">
        <v>24.0</v>
      </c>
      <c r="B26" s="65" t="s">
        <v>37</v>
      </c>
      <c r="C26" s="66" t="s">
        <v>37</v>
      </c>
      <c r="D26" s="65" t="s">
        <v>37</v>
      </c>
      <c r="E26" s="66" t="s">
        <v>37</v>
      </c>
      <c r="F26" s="67" t="s">
        <v>37</v>
      </c>
      <c r="G26" s="66" t="s">
        <v>37</v>
      </c>
      <c r="H26" s="68" t="s">
        <v>37</v>
      </c>
      <c r="I26" s="25" t="s">
        <v>37</v>
      </c>
      <c r="J26" s="65" t="s">
        <v>37</v>
      </c>
      <c r="K26" s="66" t="s">
        <v>37</v>
      </c>
      <c r="L26" s="68" t="s">
        <v>37</v>
      </c>
      <c r="M26" s="25" t="s">
        <v>37</v>
      </c>
      <c r="N26" s="103" t="s">
        <v>37</v>
      </c>
      <c r="O26" s="66" t="s">
        <v>37</v>
      </c>
      <c r="P26" s="68" t="s">
        <v>37</v>
      </c>
      <c r="Q26" s="25" t="s">
        <v>37</v>
      </c>
      <c r="R26" s="65" t="s">
        <v>37</v>
      </c>
      <c r="S26" s="66" t="s">
        <v>37</v>
      </c>
      <c r="T26" s="68" t="s">
        <v>37</v>
      </c>
      <c r="U26" s="25" t="s">
        <v>37</v>
      </c>
      <c r="V26" s="65" t="s">
        <v>37</v>
      </c>
      <c r="W26" s="66" t="s">
        <v>37</v>
      </c>
      <c r="X26" s="68" t="s">
        <v>37</v>
      </c>
      <c r="Y26" s="66" t="s">
        <v>37</v>
      </c>
      <c r="Z26" s="64"/>
      <c r="AA26" s="64"/>
    </row>
    <row r="27" ht="15.75" customHeight="1">
      <c r="A27" s="38">
        <v>25.0</v>
      </c>
      <c r="B27" s="65" t="s">
        <v>37</v>
      </c>
      <c r="C27" s="66" t="s">
        <v>37</v>
      </c>
      <c r="D27" s="65" t="s">
        <v>37</v>
      </c>
      <c r="E27" s="66" t="s">
        <v>37</v>
      </c>
      <c r="F27" s="67" t="s">
        <v>37</v>
      </c>
      <c r="G27" s="66" t="s">
        <v>37</v>
      </c>
      <c r="H27" s="68" t="s">
        <v>37</v>
      </c>
      <c r="I27" s="25" t="s">
        <v>37</v>
      </c>
      <c r="J27" s="65" t="s">
        <v>37</v>
      </c>
      <c r="K27" s="66" t="s">
        <v>37</v>
      </c>
      <c r="L27" s="68" t="s">
        <v>37</v>
      </c>
      <c r="M27" s="25" t="s">
        <v>37</v>
      </c>
      <c r="N27" s="65" t="s">
        <v>37</v>
      </c>
      <c r="O27" s="66" t="s">
        <v>37</v>
      </c>
      <c r="P27" s="68" t="s">
        <v>37</v>
      </c>
      <c r="Q27" s="25" t="s">
        <v>37</v>
      </c>
      <c r="R27" s="65" t="s">
        <v>37</v>
      </c>
      <c r="S27" s="66" t="s">
        <v>37</v>
      </c>
      <c r="T27" s="68" t="s">
        <v>37</v>
      </c>
      <c r="U27" s="25" t="s">
        <v>37</v>
      </c>
      <c r="V27" s="65" t="s">
        <v>37</v>
      </c>
      <c r="W27" s="66" t="s">
        <v>37</v>
      </c>
      <c r="X27" s="68" t="s">
        <v>37</v>
      </c>
      <c r="Y27" s="66" t="s">
        <v>37</v>
      </c>
      <c r="Z27" s="64"/>
      <c r="AA27" s="64"/>
    </row>
    <row r="28" ht="15.75" customHeight="1">
      <c r="A28" s="38">
        <v>26.0</v>
      </c>
      <c r="B28" s="65" t="s">
        <v>37</v>
      </c>
      <c r="C28" s="66" t="s">
        <v>37</v>
      </c>
      <c r="D28" s="65" t="s">
        <v>37</v>
      </c>
      <c r="E28" s="66" t="s">
        <v>37</v>
      </c>
      <c r="F28" s="67" t="s">
        <v>37</v>
      </c>
      <c r="G28" s="66" t="s">
        <v>37</v>
      </c>
      <c r="H28" s="68" t="s">
        <v>37</v>
      </c>
      <c r="I28" s="25" t="s">
        <v>37</v>
      </c>
      <c r="J28" s="65" t="s">
        <v>37</v>
      </c>
      <c r="K28" s="66" t="s">
        <v>37</v>
      </c>
      <c r="L28" s="68" t="s">
        <v>37</v>
      </c>
      <c r="M28" s="25" t="s">
        <v>37</v>
      </c>
      <c r="N28" s="65" t="s">
        <v>37</v>
      </c>
      <c r="O28" s="66" t="s">
        <v>37</v>
      </c>
      <c r="P28" s="68" t="s">
        <v>37</v>
      </c>
      <c r="Q28" s="25" t="s">
        <v>37</v>
      </c>
      <c r="R28" s="65" t="s">
        <v>37</v>
      </c>
      <c r="S28" s="66" t="s">
        <v>37</v>
      </c>
      <c r="T28" s="68" t="s">
        <v>37</v>
      </c>
      <c r="U28" s="25" t="s">
        <v>37</v>
      </c>
      <c r="V28" s="65" t="s">
        <v>37</v>
      </c>
      <c r="W28" s="66" t="s">
        <v>37</v>
      </c>
      <c r="X28" s="68" t="s">
        <v>37</v>
      </c>
      <c r="Y28" s="66" t="s">
        <v>37</v>
      </c>
      <c r="Z28" s="64"/>
      <c r="AA28" s="64"/>
    </row>
    <row r="29" ht="15.75" customHeight="1">
      <c r="A29" s="38">
        <v>27.0</v>
      </c>
      <c r="B29" s="65" t="s">
        <v>37</v>
      </c>
      <c r="C29" s="66" t="s">
        <v>37</v>
      </c>
      <c r="D29" s="65" t="s">
        <v>37</v>
      </c>
      <c r="E29" s="66" t="s">
        <v>37</v>
      </c>
      <c r="F29" s="67" t="s">
        <v>37</v>
      </c>
      <c r="G29" s="66" t="s">
        <v>37</v>
      </c>
      <c r="H29" s="68" t="s">
        <v>37</v>
      </c>
      <c r="I29" s="25" t="s">
        <v>37</v>
      </c>
      <c r="J29" s="65" t="s">
        <v>37</v>
      </c>
      <c r="K29" s="66" t="s">
        <v>37</v>
      </c>
      <c r="L29" s="68" t="s">
        <v>37</v>
      </c>
      <c r="M29" s="25" t="s">
        <v>37</v>
      </c>
      <c r="N29" s="65" t="s">
        <v>37</v>
      </c>
      <c r="O29" s="66" t="s">
        <v>37</v>
      </c>
      <c r="P29" s="68" t="s">
        <v>37</v>
      </c>
      <c r="Q29" s="25" t="s">
        <v>37</v>
      </c>
      <c r="R29" s="65" t="s">
        <v>37</v>
      </c>
      <c r="S29" s="66" t="s">
        <v>37</v>
      </c>
      <c r="T29" s="68" t="s">
        <v>37</v>
      </c>
      <c r="U29" s="25" t="s">
        <v>37</v>
      </c>
      <c r="V29" s="65" t="s">
        <v>37</v>
      </c>
      <c r="W29" s="66" t="s">
        <v>37</v>
      </c>
      <c r="X29" s="68" t="s">
        <v>37</v>
      </c>
      <c r="Y29" s="66" t="s">
        <v>37</v>
      </c>
      <c r="Z29" s="64"/>
      <c r="AA29" s="64"/>
    </row>
    <row r="30" ht="15.75" customHeight="1">
      <c r="A30" s="38">
        <v>28.0</v>
      </c>
      <c r="B30" s="65" t="s">
        <v>37</v>
      </c>
      <c r="C30" s="66" t="s">
        <v>37</v>
      </c>
      <c r="D30" s="65" t="s">
        <v>37</v>
      </c>
      <c r="E30" s="66" t="s">
        <v>37</v>
      </c>
      <c r="F30" s="67" t="s">
        <v>37</v>
      </c>
      <c r="G30" s="66" t="s">
        <v>37</v>
      </c>
      <c r="H30" s="68" t="s">
        <v>37</v>
      </c>
      <c r="I30" s="25" t="s">
        <v>37</v>
      </c>
      <c r="J30" s="65" t="s">
        <v>37</v>
      </c>
      <c r="K30" s="66" t="s">
        <v>37</v>
      </c>
      <c r="L30" s="68" t="s">
        <v>37</v>
      </c>
      <c r="M30" s="25" t="s">
        <v>37</v>
      </c>
      <c r="N30" s="65" t="s">
        <v>37</v>
      </c>
      <c r="O30" s="66" t="s">
        <v>37</v>
      </c>
      <c r="P30" s="68" t="s">
        <v>37</v>
      </c>
      <c r="Q30" s="25" t="s">
        <v>37</v>
      </c>
      <c r="R30" s="65" t="s">
        <v>37</v>
      </c>
      <c r="S30" s="66" t="s">
        <v>37</v>
      </c>
      <c r="T30" s="68" t="s">
        <v>37</v>
      </c>
      <c r="U30" s="25" t="s">
        <v>37</v>
      </c>
      <c r="V30" s="65" t="s">
        <v>37</v>
      </c>
      <c r="W30" s="66" t="s">
        <v>37</v>
      </c>
      <c r="X30" s="68" t="s">
        <v>37</v>
      </c>
      <c r="Y30" s="66" t="s">
        <v>37</v>
      </c>
      <c r="Z30" s="64"/>
      <c r="AA30" s="64"/>
    </row>
    <row r="31" ht="15.75" customHeight="1">
      <c r="A31" s="38">
        <v>29.0</v>
      </c>
      <c r="B31" s="65" t="s">
        <v>37</v>
      </c>
      <c r="C31" s="66" t="s">
        <v>37</v>
      </c>
      <c r="D31" s="65" t="s">
        <v>37</v>
      </c>
      <c r="E31" s="66" t="s">
        <v>37</v>
      </c>
      <c r="F31" s="67" t="s">
        <v>37</v>
      </c>
      <c r="G31" s="66" t="s">
        <v>37</v>
      </c>
      <c r="H31" s="68" t="s">
        <v>37</v>
      </c>
      <c r="I31" s="25" t="s">
        <v>37</v>
      </c>
      <c r="J31" s="65" t="s">
        <v>37</v>
      </c>
      <c r="K31" s="66" t="s">
        <v>37</v>
      </c>
      <c r="L31" s="68" t="s">
        <v>37</v>
      </c>
      <c r="M31" s="25" t="s">
        <v>37</v>
      </c>
      <c r="N31" s="65" t="s">
        <v>37</v>
      </c>
      <c r="O31" s="66" t="s">
        <v>37</v>
      </c>
      <c r="P31" s="68" t="s">
        <v>37</v>
      </c>
      <c r="Q31" s="25" t="s">
        <v>37</v>
      </c>
      <c r="R31" s="65" t="s">
        <v>37</v>
      </c>
      <c r="S31" s="66" t="s">
        <v>37</v>
      </c>
      <c r="T31" s="68" t="s">
        <v>37</v>
      </c>
      <c r="U31" s="25" t="s">
        <v>37</v>
      </c>
      <c r="V31" s="65" t="s">
        <v>37</v>
      </c>
      <c r="W31" s="66" t="s">
        <v>37</v>
      </c>
      <c r="X31" s="68" t="s">
        <v>37</v>
      </c>
      <c r="Y31" s="66" t="s">
        <v>37</v>
      </c>
      <c r="Z31" s="64"/>
      <c r="AA31" s="64"/>
    </row>
    <row r="32" ht="15.75" customHeight="1">
      <c r="A32" s="38">
        <v>30.0</v>
      </c>
      <c r="B32" s="65" t="s">
        <v>37</v>
      </c>
      <c r="C32" s="66" t="s">
        <v>37</v>
      </c>
      <c r="D32" s="65" t="s">
        <v>37</v>
      </c>
      <c r="E32" s="66" t="s">
        <v>37</v>
      </c>
      <c r="F32" s="67" t="s">
        <v>37</v>
      </c>
      <c r="G32" s="66" t="s">
        <v>37</v>
      </c>
      <c r="H32" s="68" t="s">
        <v>37</v>
      </c>
      <c r="I32" s="25" t="s">
        <v>37</v>
      </c>
      <c r="J32" s="65" t="s">
        <v>37</v>
      </c>
      <c r="K32" s="66" t="s">
        <v>37</v>
      </c>
      <c r="L32" s="68" t="s">
        <v>37</v>
      </c>
      <c r="M32" s="25" t="s">
        <v>37</v>
      </c>
      <c r="N32" s="65" t="s">
        <v>37</v>
      </c>
      <c r="O32" s="66" t="s">
        <v>37</v>
      </c>
      <c r="P32" s="68" t="s">
        <v>37</v>
      </c>
      <c r="Q32" s="25" t="s">
        <v>37</v>
      </c>
      <c r="R32" s="65" t="s">
        <v>37</v>
      </c>
      <c r="S32" s="66" t="s">
        <v>37</v>
      </c>
      <c r="T32" s="68" t="s">
        <v>37</v>
      </c>
      <c r="U32" s="25" t="s">
        <v>37</v>
      </c>
      <c r="V32" s="65" t="s">
        <v>37</v>
      </c>
      <c r="W32" s="66" t="s">
        <v>37</v>
      </c>
      <c r="X32" s="68" t="s">
        <v>37</v>
      </c>
      <c r="Y32" s="66" t="s">
        <v>37</v>
      </c>
      <c r="Z32" s="69" t="s">
        <v>21</v>
      </c>
      <c r="AA32" s="70"/>
    </row>
    <row r="33" ht="15.75" customHeight="1">
      <c r="A33" s="23">
        <v>31.0</v>
      </c>
      <c r="B33" s="71" t="s">
        <v>37</v>
      </c>
      <c r="C33" s="72" t="s">
        <v>37</v>
      </c>
      <c r="D33" s="71" t="s">
        <v>37</v>
      </c>
      <c r="E33" s="72" t="s">
        <v>37</v>
      </c>
      <c r="F33" s="73" t="s">
        <v>37</v>
      </c>
      <c r="G33" s="74" t="s">
        <v>37</v>
      </c>
      <c r="H33" s="75" t="s">
        <v>37</v>
      </c>
      <c r="I33" s="76" t="s">
        <v>37</v>
      </c>
      <c r="J33" s="71" t="s">
        <v>37</v>
      </c>
      <c r="K33" s="72" t="s">
        <v>37</v>
      </c>
      <c r="L33" s="75" t="s">
        <v>37</v>
      </c>
      <c r="M33" s="76" t="s">
        <v>37</v>
      </c>
      <c r="N33" s="71" t="s">
        <v>37</v>
      </c>
      <c r="O33" s="72" t="s">
        <v>37</v>
      </c>
      <c r="P33" s="75" t="s">
        <v>37</v>
      </c>
      <c r="Q33" s="76" t="s">
        <v>37</v>
      </c>
      <c r="R33" s="71" t="s">
        <v>37</v>
      </c>
      <c r="S33" s="72" t="s">
        <v>37</v>
      </c>
      <c r="T33" s="75" t="s">
        <v>37</v>
      </c>
      <c r="U33" s="76" t="s">
        <v>37</v>
      </c>
      <c r="V33" s="71" t="s">
        <v>37</v>
      </c>
      <c r="W33" s="72" t="s">
        <v>37</v>
      </c>
      <c r="X33" s="75" t="s">
        <v>37</v>
      </c>
      <c r="Y33" s="72" t="s">
        <v>37</v>
      </c>
      <c r="Z33" s="77" t="s">
        <v>43</v>
      </c>
      <c r="AA33" s="78" t="s">
        <v>39</v>
      </c>
    </row>
    <row r="34" ht="15.75" customHeight="1">
      <c r="A34" s="79" t="s">
        <v>23</v>
      </c>
      <c r="B34" s="80" t="str">
        <f t="shared" ref="B34:Y34" si="1">IFERROR(AVERAGE(B3:B33),"-")</f>
        <v>-</v>
      </c>
      <c r="C34" s="81" t="str">
        <f t="shared" si="1"/>
        <v>-</v>
      </c>
      <c r="D34" s="80" t="str">
        <f t="shared" si="1"/>
        <v>-</v>
      </c>
      <c r="E34" s="81" t="str">
        <f t="shared" si="1"/>
        <v>-</v>
      </c>
      <c r="F34" s="82" t="str">
        <f t="shared" si="1"/>
        <v>-</v>
      </c>
      <c r="G34" s="83" t="str">
        <f t="shared" si="1"/>
        <v>-</v>
      </c>
      <c r="H34" s="84" t="str">
        <f t="shared" si="1"/>
        <v>-</v>
      </c>
      <c r="I34" s="85" t="str">
        <f t="shared" si="1"/>
        <v>-</v>
      </c>
      <c r="J34" s="80" t="str">
        <f t="shared" si="1"/>
        <v>-</v>
      </c>
      <c r="K34" s="81" t="str">
        <f t="shared" si="1"/>
        <v>-</v>
      </c>
      <c r="L34" s="84" t="str">
        <f t="shared" si="1"/>
        <v>-</v>
      </c>
      <c r="M34" s="85" t="str">
        <f t="shared" si="1"/>
        <v>-</v>
      </c>
      <c r="N34" s="80" t="str">
        <f t="shared" si="1"/>
        <v>-</v>
      </c>
      <c r="O34" s="81" t="str">
        <f t="shared" si="1"/>
        <v>-</v>
      </c>
      <c r="P34" s="84" t="str">
        <f t="shared" si="1"/>
        <v>-</v>
      </c>
      <c r="Q34" s="85" t="str">
        <f t="shared" si="1"/>
        <v>-</v>
      </c>
      <c r="R34" s="80" t="str">
        <f t="shared" si="1"/>
        <v>-</v>
      </c>
      <c r="S34" s="81" t="str">
        <f t="shared" si="1"/>
        <v>-</v>
      </c>
      <c r="T34" s="84" t="str">
        <f t="shared" si="1"/>
        <v>-</v>
      </c>
      <c r="U34" s="85" t="str">
        <f t="shared" si="1"/>
        <v>-</v>
      </c>
      <c r="V34" s="80" t="str">
        <f t="shared" si="1"/>
        <v>-</v>
      </c>
      <c r="W34" s="81" t="str">
        <f t="shared" si="1"/>
        <v>-</v>
      </c>
      <c r="X34" s="84" t="str">
        <f t="shared" si="1"/>
        <v>-</v>
      </c>
      <c r="Y34" s="81" t="str">
        <f t="shared" si="1"/>
        <v>-</v>
      </c>
      <c r="Z34" s="86" t="str">
        <f t="shared" ref="Z34:AA34" si="2">IFERROR(AVERAGE(B34,D34,F34,H34,J34,L34,N34,P34,R34,T34,V34,X34),"-")</f>
        <v>-</v>
      </c>
      <c r="AA34" s="87" t="str">
        <f t="shared" si="2"/>
        <v>-</v>
      </c>
    </row>
    <row r="35" ht="15.75" customHeight="1">
      <c r="A35" s="88"/>
      <c r="B35" s="89" t="str">
        <f>IFERROR(AVERAGE(B34:C34),"-")</f>
        <v>-</v>
      </c>
      <c r="C35" s="90"/>
      <c r="D35" s="89" t="str">
        <f>IFERROR(AVERAGE(D34:E34),"-")</f>
        <v>-</v>
      </c>
      <c r="E35" s="90"/>
      <c r="F35" s="89" t="str">
        <f>IFERROR(AVERAGE(F34:G34),"-")</f>
        <v>-</v>
      </c>
      <c r="G35" s="90"/>
      <c r="H35" s="91" t="str">
        <f>IFERROR(AVERAGE(H34:I34),"-")</f>
        <v>-</v>
      </c>
      <c r="I35" s="92"/>
      <c r="J35" s="89" t="str">
        <f>IFERROR(AVERAGE(J34:K34),"-")</f>
        <v>-</v>
      </c>
      <c r="K35" s="90"/>
      <c r="L35" s="91" t="str">
        <f>IFERROR(AVERAGE(L34:M34),"-")</f>
        <v>-</v>
      </c>
      <c r="M35" s="92"/>
      <c r="N35" s="89" t="str">
        <f>IFERROR(AVERAGE(N34:O34),"-")</f>
        <v>-</v>
      </c>
      <c r="O35" s="90"/>
      <c r="P35" s="91" t="str">
        <f>IFERROR(AVERAGE(P34:Q34),"-")</f>
        <v>-</v>
      </c>
      <c r="Q35" s="92"/>
      <c r="R35" s="89" t="str">
        <f>IFERROR(AVERAGE(R34:S34),"-")</f>
        <v>-</v>
      </c>
      <c r="S35" s="90"/>
      <c r="T35" s="91" t="str">
        <f>IFERROR(AVERAGE(T34:U34),"-")</f>
        <v>-</v>
      </c>
      <c r="U35" s="92"/>
      <c r="V35" s="89" t="str">
        <f>IFERROR(AVERAGE(V34:W34),"-")</f>
        <v>-</v>
      </c>
      <c r="W35" s="90"/>
      <c r="X35" s="91" t="str">
        <f>IFERROR(AVERAGE(X34:Y34),"-")</f>
        <v>-</v>
      </c>
      <c r="Y35" s="90"/>
      <c r="Z35" s="93" t="str">
        <f>IFERROR(AVERAGE(Z34:AA34),"-")</f>
        <v>-</v>
      </c>
      <c r="AA35" s="90"/>
    </row>
    <row r="36" ht="15.75" customHeight="1">
      <c r="A36" s="38" t="s">
        <v>62</v>
      </c>
      <c r="B36" s="65" t="str">
        <f t="shared" ref="B36:Y36" si="3">IFERROR(IF(AVERAGE(B3:B33)="-","-",MIN(B3:B33)),"-")</f>
        <v>-</v>
      </c>
      <c r="C36" s="66" t="str">
        <f t="shared" si="3"/>
        <v>-</v>
      </c>
      <c r="D36" s="65" t="str">
        <f t="shared" si="3"/>
        <v>-</v>
      </c>
      <c r="E36" s="66" t="str">
        <f t="shared" si="3"/>
        <v>-</v>
      </c>
      <c r="F36" s="65" t="str">
        <f t="shared" si="3"/>
        <v>-</v>
      </c>
      <c r="G36" s="66" t="str">
        <f t="shared" si="3"/>
        <v>-</v>
      </c>
      <c r="H36" s="68" t="str">
        <f t="shared" si="3"/>
        <v>-</v>
      </c>
      <c r="I36" s="25" t="str">
        <f t="shared" si="3"/>
        <v>-</v>
      </c>
      <c r="J36" s="65" t="str">
        <f t="shared" si="3"/>
        <v>-</v>
      </c>
      <c r="K36" s="66" t="str">
        <f t="shared" si="3"/>
        <v>-</v>
      </c>
      <c r="L36" s="68" t="str">
        <f t="shared" si="3"/>
        <v>-</v>
      </c>
      <c r="M36" s="25" t="str">
        <f t="shared" si="3"/>
        <v>-</v>
      </c>
      <c r="N36" s="65" t="str">
        <f t="shared" si="3"/>
        <v>-</v>
      </c>
      <c r="O36" s="66" t="str">
        <f t="shared" si="3"/>
        <v>-</v>
      </c>
      <c r="P36" s="68" t="str">
        <f t="shared" si="3"/>
        <v>-</v>
      </c>
      <c r="Q36" s="25" t="str">
        <f t="shared" si="3"/>
        <v>-</v>
      </c>
      <c r="R36" s="65" t="str">
        <f t="shared" si="3"/>
        <v>-</v>
      </c>
      <c r="S36" s="66" t="str">
        <f t="shared" si="3"/>
        <v>-</v>
      </c>
      <c r="T36" s="68" t="str">
        <f t="shared" si="3"/>
        <v>-</v>
      </c>
      <c r="U36" s="25" t="str">
        <f t="shared" si="3"/>
        <v>-</v>
      </c>
      <c r="V36" s="65" t="str">
        <f t="shared" si="3"/>
        <v>-</v>
      </c>
      <c r="W36" s="66" t="str">
        <f t="shared" si="3"/>
        <v>-</v>
      </c>
      <c r="X36" s="68" t="str">
        <f t="shared" si="3"/>
        <v>-</v>
      </c>
      <c r="Y36" s="66" t="str">
        <f t="shared" si="3"/>
        <v>-</v>
      </c>
      <c r="Z36" s="94">
        <f t="shared" ref="Z36:AA36" si="4">MIN(B3:B33,D3:D33,F3:F33,H3:H33,J3:J33,L3:L33,N3:N33,P3:P33,R3:R33,T3:T33,V3:V33,X3:X33)</f>
        <v>0</v>
      </c>
      <c r="AA36" s="95">
        <f t="shared" si="4"/>
        <v>0</v>
      </c>
    </row>
    <row r="37" ht="15.75" customHeight="1">
      <c r="A37" s="30" t="s">
        <v>63</v>
      </c>
      <c r="B37" s="96" t="str">
        <f t="shared" ref="B37:Y37" si="5">IFERROR(IF(AVERAGE(B3:B33)="-","-",MAX(B3:B33)),"-")</f>
        <v>-</v>
      </c>
      <c r="C37" s="74" t="str">
        <f t="shared" si="5"/>
        <v>-</v>
      </c>
      <c r="D37" s="96" t="str">
        <f t="shared" si="5"/>
        <v>-</v>
      </c>
      <c r="E37" s="74" t="str">
        <f t="shared" si="5"/>
        <v>-</v>
      </c>
      <c r="F37" s="96" t="str">
        <f t="shared" si="5"/>
        <v>-</v>
      </c>
      <c r="G37" s="74" t="str">
        <f t="shared" si="5"/>
        <v>-</v>
      </c>
      <c r="H37" s="97" t="str">
        <f t="shared" si="5"/>
        <v>-</v>
      </c>
      <c r="I37" s="32" t="str">
        <f t="shared" si="5"/>
        <v>-</v>
      </c>
      <c r="J37" s="96" t="str">
        <f t="shared" si="5"/>
        <v>-</v>
      </c>
      <c r="K37" s="74" t="str">
        <f t="shared" si="5"/>
        <v>-</v>
      </c>
      <c r="L37" s="97" t="str">
        <f t="shared" si="5"/>
        <v>-</v>
      </c>
      <c r="M37" s="32" t="str">
        <f t="shared" si="5"/>
        <v>-</v>
      </c>
      <c r="N37" s="96" t="str">
        <f t="shared" si="5"/>
        <v>-</v>
      </c>
      <c r="O37" s="74" t="str">
        <f t="shared" si="5"/>
        <v>-</v>
      </c>
      <c r="P37" s="97" t="str">
        <f t="shared" si="5"/>
        <v>-</v>
      </c>
      <c r="Q37" s="32" t="str">
        <f t="shared" si="5"/>
        <v>-</v>
      </c>
      <c r="R37" s="96" t="str">
        <f t="shared" si="5"/>
        <v>-</v>
      </c>
      <c r="S37" s="74" t="str">
        <f t="shared" si="5"/>
        <v>-</v>
      </c>
      <c r="T37" s="97" t="str">
        <f t="shared" si="5"/>
        <v>-</v>
      </c>
      <c r="U37" s="32" t="str">
        <f t="shared" si="5"/>
        <v>-</v>
      </c>
      <c r="V37" s="96" t="str">
        <f t="shared" si="5"/>
        <v>-</v>
      </c>
      <c r="W37" s="74" t="str">
        <f t="shared" si="5"/>
        <v>-</v>
      </c>
      <c r="X37" s="97" t="str">
        <f t="shared" si="5"/>
        <v>-</v>
      </c>
      <c r="Y37" s="74" t="str">
        <f t="shared" si="5"/>
        <v>-</v>
      </c>
      <c r="Z37" s="98">
        <f t="shared" ref="Z37:AA37" si="6">MAX(B3:B33,D3:D33,F3:F33,H3:H33,J3:J33,L3:L33,N3:N33,P3:P33,R3:R33,T3:T33,V3:V33,X3:X33)</f>
        <v>0</v>
      </c>
      <c r="AA37" s="99">
        <f t="shared" si="6"/>
        <v>0</v>
      </c>
    </row>
    <row r="38" ht="15.75" customHeight="1">
      <c r="A38" s="104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ht="15.75" customHeight="1">
      <c r="A39" s="105"/>
      <c r="B39" s="106" t="str">
        <f>B34-GERAL!C261</f>
        <v>#REF!</v>
      </c>
      <c r="C39" s="107" t="str">
        <f>C34-GERAL!R261</f>
        <v>#REF!</v>
      </c>
      <c r="D39" s="106" t="str">
        <f>D34-GERAL!D261</f>
        <v>#REF!</v>
      </c>
      <c r="E39" s="108" t="str">
        <f>E34-GERAL!S261</f>
        <v>#REF!</v>
      </c>
      <c r="F39" s="109" t="str">
        <f>F34-GERAL!E261</f>
        <v>#REF!</v>
      </c>
      <c r="G39" s="107" t="str">
        <f>G34-GERAL!T261</f>
        <v>#REF!</v>
      </c>
      <c r="H39" s="106" t="str">
        <f>H34-GERAL!F261</f>
        <v>#REF!</v>
      </c>
      <c r="I39" s="108" t="str">
        <f>I34-GERAL!U261</f>
        <v>#REF!</v>
      </c>
      <c r="J39" s="109" t="str">
        <f>J34-GERAL!G261</f>
        <v>#REF!</v>
      </c>
      <c r="K39" s="107" t="str">
        <f>K34-GERAL!V261</f>
        <v>#REF!</v>
      </c>
      <c r="L39" s="106" t="str">
        <f>L34-GERAL!H261</f>
        <v>#REF!</v>
      </c>
      <c r="M39" s="108" t="str">
        <f>M34-GERAL!W261</f>
        <v>#REF!</v>
      </c>
      <c r="N39" s="109" t="str">
        <f>N34-GERAL!I261</f>
        <v>#REF!</v>
      </c>
      <c r="O39" s="107" t="str">
        <f>O34-GERAL!X261</f>
        <v>#REF!</v>
      </c>
      <c r="P39" s="106" t="str">
        <f>P34-GERAL!J261</f>
        <v>#REF!</v>
      </c>
      <c r="Q39" s="108" t="str">
        <f>Q34-GERAL!Y261</f>
        <v>#REF!</v>
      </c>
      <c r="R39" s="109" t="str">
        <f>R34-GERAL!K261</f>
        <v>#REF!</v>
      </c>
      <c r="S39" s="107" t="str">
        <f>S34-GERAL!Z261</f>
        <v>#REF!</v>
      </c>
      <c r="T39" s="106" t="str">
        <f>T34-GERAL!L261</f>
        <v>#REF!</v>
      </c>
      <c r="U39" s="108" t="str">
        <f>U34-GERAL!AA261</f>
        <v>#REF!</v>
      </c>
      <c r="V39" s="109" t="str">
        <f>V34-GERAL!M261</f>
        <v>#REF!</v>
      </c>
      <c r="W39" s="107" t="str">
        <f>W34-GERAL!AB261</f>
        <v>#REF!</v>
      </c>
      <c r="X39" s="106" t="str">
        <f>X34-GERAL!N261</f>
        <v>#REF!</v>
      </c>
      <c r="Y39" s="108" t="str">
        <f>Y34-GERAL!AC261</f>
        <v>#REF!</v>
      </c>
      <c r="Z39" s="109" t="str">
        <f>Z34-GERAL!AA564</f>
        <v>#REF!</v>
      </c>
      <c r="AA39" s="108" t="str">
        <f>AA34-GERAL!AB564</f>
        <v>#REF!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N1:O1"/>
    <mergeCell ref="P1:Q1"/>
    <mergeCell ref="R1:S1"/>
    <mergeCell ref="T1:U1"/>
    <mergeCell ref="V1:W1"/>
    <mergeCell ref="X1:Y1"/>
    <mergeCell ref="Z32:AA32"/>
    <mergeCell ref="A1:A2"/>
    <mergeCell ref="B1:C1"/>
    <mergeCell ref="D1:E1"/>
    <mergeCell ref="F1:G1"/>
    <mergeCell ref="H1:I1"/>
    <mergeCell ref="J1:K1"/>
    <mergeCell ref="L1:M1"/>
    <mergeCell ref="N35:O35"/>
    <mergeCell ref="P35:Q35"/>
    <mergeCell ref="R35:S35"/>
    <mergeCell ref="T35:U35"/>
    <mergeCell ref="V35:W35"/>
    <mergeCell ref="X35:Y35"/>
    <mergeCell ref="Z35:AA35"/>
    <mergeCell ref="A34:A35"/>
    <mergeCell ref="B35:C35"/>
    <mergeCell ref="D35:E35"/>
    <mergeCell ref="F35:G35"/>
    <mergeCell ref="H35:I35"/>
    <mergeCell ref="J35:K35"/>
    <mergeCell ref="L35:M35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dxfId="0" priority="6" operator="between">
      <formula>-46.5</formula>
      <formula>-43.5001</formula>
    </cfRule>
  </conditionalFormatting>
  <conditionalFormatting sqref="Z32">
    <cfRule type="cellIs" dxfId="1" priority="7" operator="between">
      <formula>-49.5</formula>
      <formula>-46.5001</formula>
    </cfRule>
  </conditionalFormatting>
  <conditionalFormatting sqref="Z32">
    <cfRule type="cellIs" dxfId="2" priority="8" operator="between">
      <formula>-52.5</formula>
      <formula>-49.5001</formula>
    </cfRule>
  </conditionalFormatting>
  <conditionalFormatting sqref="Z32">
    <cfRule type="cellIs" dxfId="3" priority="9" operator="between">
      <formula>-67.5</formula>
      <formula>-64.5001</formula>
    </cfRule>
  </conditionalFormatting>
  <conditionalFormatting sqref="Z32">
    <cfRule type="cellIs" dxfId="4" priority="10" operator="between">
      <formula>-70.5</formula>
      <formula>-67.5001</formula>
    </cfRule>
  </conditionalFormatting>
  <conditionalFormatting sqref="Z32">
    <cfRule type="cellIs" dxfId="5" priority="11" operator="between">
      <formula>-73.5</formula>
      <formula>-70.50001</formula>
    </cfRule>
  </conditionalFormatting>
  <conditionalFormatting sqref="Z32">
    <cfRule type="cellIs" dxfId="6" priority="12" operator="between">
      <formula>-76.5</formula>
      <formula>-73.5001</formula>
    </cfRule>
  </conditionalFormatting>
  <conditionalFormatting sqref="Z32">
    <cfRule type="cellIs" dxfId="7" priority="13" operator="between">
      <formula>-79.5</formula>
      <formula>-76.5001</formula>
    </cfRule>
  </conditionalFormatting>
  <conditionalFormatting sqref="Z32">
    <cfRule type="cellIs" dxfId="8" priority="14" operator="between">
      <formula>-82.5</formula>
      <formula>-79.5001</formula>
    </cfRule>
  </conditionalFormatting>
  <conditionalFormatting sqref="Z32">
    <cfRule type="cellIs" dxfId="9" priority="15" operator="between">
      <formula>-85.5</formula>
      <formula>-82.5001</formula>
    </cfRule>
  </conditionalFormatting>
  <conditionalFormatting sqref="Z32">
    <cfRule type="cellIs" dxfId="10" priority="16" operator="between">
      <formula>-88.5</formula>
      <formula>-85.5001</formula>
    </cfRule>
  </conditionalFormatting>
  <conditionalFormatting sqref="Z32">
    <cfRule type="cellIs" dxfId="11" priority="17" operator="between">
      <formula>-273</formula>
      <formula>-88.5001</formula>
    </cfRule>
  </conditionalFormatting>
  <conditionalFormatting sqref="Z32 Z33:AA33">
    <cfRule type="cellIs" dxfId="12" priority="18" operator="between">
      <formula>-55.5</formula>
      <formula>-52.5001</formula>
    </cfRule>
  </conditionalFormatting>
  <conditionalFormatting sqref="Z32 Z33:AA33">
    <cfRule type="cellIs" dxfId="13" priority="19" operator="between">
      <formula>-58.5</formula>
      <formula>-55.5001</formula>
    </cfRule>
  </conditionalFormatting>
  <conditionalFormatting sqref="Z32 Z33:AA33">
    <cfRule type="cellIs" dxfId="14" priority="20" operator="between">
      <formula>-61.5</formula>
      <formula>-58.5001</formula>
    </cfRule>
  </conditionalFormatting>
  <conditionalFormatting sqref="Z32 Z33:AA33">
    <cfRule type="cellIs" dxfId="15" priority="21" operator="between">
      <formula>-64.5</formula>
      <formula>-61.5001</formula>
    </cfRule>
  </conditionalFormatting>
  <conditionalFormatting sqref="Z32 Z33:AA33">
    <cfRule type="cellIs" dxfId="16" priority="22" operator="between">
      <formula>-273</formula>
      <formula>-0.001</formula>
    </cfRule>
  </conditionalFormatting>
  <conditionalFormatting sqref="Z32 Z33:AA33">
    <cfRule type="cellIs" dxfId="16" priority="23" operator="between">
      <formula>37.5</formula>
      <formula>100</formula>
    </cfRule>
  </conditionalFormatting>
  <conditionalFormatting sqref="Z32 Z33:AA33">
    <cfRule type="cellIs" dxfId="17" priority="24" operator="between">
      <formula>55.5</formula>
      <formula>100</formula>
    </cfRule>
  </conditionalFormatting>
  <conditionalFormatting sqref="Z32 Z33:AA33">
    <cfRule type="cellIs" dxfId="18" priority="25" operator="between">
      <formula>52.5</formula>
      <formula>55.4999</formula>
    </cfRule>
  </conditionalFormatting>
  <conditionalFormatting sqref="Z32 Z33:AA33">
    <cfRule type="cellIs" dxfId="19" priority="26" operator="between">
      <formula>49.5</formula>
      <formula>52.4999</formula>
    </cfRule>
  </conditionalFormatting>
  <conditionalFormatting sqref="Z32 Z33:AA33">
    <cfRule type="cellIs" dxfId="20" priority="27" operator="between">
      <formula>46.5</formula>
      <formula>49.499</formula>
    </cfRule>
  </conditionalFormatting>
  <conditionalFormatting sqref="Z32 Z33:AA33">
    <cfRule type="cellIs" dxfId="21" priority="28" operator="between">
      <formula>43.5</formula>
      <formula>46.4999</formula>
    </cfRule>
  </conditionalFormatting>
  <conditionalFormatting sqref="Z32 Z33:AA33">
    <cfRule type="cellIs" dxfId="22" priority="29" operator="between">
      <formula>40.5</formula>
      <formula>43.4999</formula>
    </cfRule>
  </conditionalFormatting>
  <conditionalFormatting sqref="Z32 Z33:AA33">
    <cfRule type="cellIs" dxfId="23" priority="30" operator="between">
      <formula>37.5</formula>
      <formula>40.4999</formula>
    </cfRule>
  </conditionalFormatting>
  <conditionalFormatting sqref="Z32 Z33:AA33">
    <cfRule type="cellIs" dxfId="24" priority="31" operator="between">
      <formula>34.5</formula>
      <formula>37.4999</formula>
    </cfRule>
  </conditionalFormatting>
  <conditionalFormatting sqref="Z32 Z33:AA33">
    <cfRule type="cellIs" dxfId="25" priority="32" operator="between">
      <formula>31.5</formula>
      <formula>34.4999</formula>
    </cfRule>
  </conditionalFormatting>
  <conditionalFormatting sqref="Z32 Z33:AA33">
    <cfRule type="cellIs" dxfId="26" priority="33" operator="between">
      <formula>28.5</formula>
      <formula>31.4999</formula>
    </cfRule>
  </conditionalFormatting>
  <conditionalFormatting sqref="Z32 Z33:AA33">
    <cfRule type="cellIs" dxfId="27" priority="34" operator="between">
      <formula>25.5</formula>
      <formula>28.4999</formula>
    </cfRule>
  </conditionalFormatting>
  <conditionalFormatting sqref="Z32 Z33:AA33">
    <cfRule type="cellIs" dxfId="28" priority="35" operator="between">
      <formula>22.5</formula>
      <formula>25.4999</formula>
    </cfRule>
  </conditionalFormatting>
  <conditionalFormatting sqref="Z32 Z33:AA33">
    <cfRule type="cellIs" dxfId="29" priority="36" operator="between">
      <formula>19.5</formula>
      <formula>22.4999</formula>
    </cfRule>
  </conditionalFormatting>
  <conditionalFormatting sqref="Z32 Z33:AA33">
    <cfRule type="cellIs" dxfId="30" priority="37" operator="between">
      <formula>16.5</formula>
      <formula>19.4999</formula>
    </cfRule>
  </conditionalFormatting>
  <conditionalFormatting sqref="Z32 Z33:AA33">
    <cfRule type="cellIs" dxfId="31" priority="38" operator="between">
      <formula>13.5</formula>
      <formula>16.4999</formula>
    </cfRule>
  </conditionalFormatting>
  <conditionalFormatting sqref="Z32 Z33:AA33">
    <cfRule type="cellIs" dxfId="32" priority="39" operator="between">
      <formula>10.5</formula>
      <formula>13.4999</formula>
    </cfRule>
  </conditionalFormatting>
  <conditionalFormatting sqref="Z32 Z33:AA33">
    <cfRule type="cellIs" dxfId="33" priority="40" operator="between">
      <formula>7.5</formula>
      <formula>10.4999</formula>
    </cfRule>
  </conditionalFormatting>
  <conditionalFormatting sqref="Z32 Z33:AA33">
    <cfRule type="cellIs" dxfId="34" priority="41" operator="between">
      <formula>4.5</formula>
      <formula>7.4999</formula>
    </cfRule>
  </conditionalFormatting>
  <conditionalFormatting sqref="Z32 Z33:AA33">
    <cfRule type="cellIs" dxfId="35" priority="42" operator="between">
      <formula>1.5</formula>
      <formula>4.4999</formula>
    </cfRule>
  </conditionalFormatting>
  <conditionalFormatting sqref="Z32 Z33:AA33">
    <cfRule type="cellIs" dxfId="36" priority="43" operator="between">
      <formula>-1.5</formula>
      <formula>1.499</formula>
    </cfRule>
  </conditionalFormatting>
  <conditionalFormatting sqref="Z32 Z33:AA33">
    <cfRule type="cellIs" dxfId="37" priority="44" operator="between">
      <formula>-4.5</formula>
      <formula>-1.5001</formula>
    </cfRule>
  </conditionalFormatting>
  <conditionalFormatting sqref="Z32 Z33:AA33">
    <cfRule type="cellIs" dxfId="38" priority="45" operator="between">
      <formula>-7.5</formula>
      <formula>-4.5001</formula>
    </cfRule>
  </conditionalFormatting>
  <conditionalFormatting sqref="Z32 Z33:AA33">
    <cfRule type="cellIs" dxfId="39" priority="46" operator="between">
      <formula>-10.5</formula>
      <formula>-7.5001</formula>
    </cfRule>
  </conditionalFormatting>
  <conditionalFormatting sqref="Z32 Z33:AA33">
    <cfRule type="cellIs" dxfId="40" priority="47" operator="between">
      <formula>-13.5</formula>
      <formula>-10.5001</formula>
    </cfRule>
  </conditionalFormatting>
  <conditionalFormatting sqref="Z32 Z33:AA33">
    <cfRule type="cellIs" dxfId="41" priority="48" operator="between">
      <formula>-16.5</formula>
      <formula>-13.5001</formula>
    </cfRule>
  </conditionalFormatting>
  <conditionalFormatting sqref="Z32 Z33:AA33">
    <cfRule type="cellIs" dxfId="42" priority="49" operator="between">
      <formula>-19.5</formula>
      <formula>-16.5001</formula>
    </cfRule>
  </conditionalFormatting>
  <conditionalFormatting sqref="Z32 Z33:AA33">
    <cfRule type="cellIs" dxfId="43" priority="50" operator="between">
      <formula>-22.5</formula>
      <formula>-19.5001</formula>
    </cfRule>
  </conditionalFormatting>
  <conditionalFormatting sqref="Z32 Z33:AA33">
    <cfRule type="cellIs" dxfId="44" priority="51" operator="between">
      <formula>-25.5</formula>
      <formula>-22.5001</formula>
    </cfRule>
  </conditionalFormatting>
  <conditionalFormatting sqref="Z32 Z33:AA33">
    <cfRule type="cellIs" dxfId="45" priority="52" operator="between">
      <formula>-28.5</formula>
      <formula>-25.5001</formula>
    </cfRule>
  </conditionalFormatting>
  <conditionalFormatting sqref="Z32 Z33:AA33">
    <cfRule type="cellIs" dxfId="46" priority="53" operator="between">
      <formula>-31.5</formula>
      <formula>-28.5001</formula>
    </cfRule>
  </conditionalFormatting>
  <conditionalFormatting sqref="Z32 Z33:AA33">
    <cfRule type="cellIs" dxfId="47" priority="54" operator="between">
      <formula>-34.5</formula>
      <formula>-31.5001</formula>
    </cfRule>
  </conditionalFormatting>
  <conditionalFormatting sqref="Z32 Z33:AA33">
    <cfRule type="cellIs" dxfId="48" priority="55" operator="between">
      <formula>-37.5</formula>
      <formula>-34.5001</formula>
    </cfRule>
  </conditionalFormatting>
  <conditionalFormatting sqref="Z32 Z33:AA33">
    <cfRule type="cellIs" dxfId="49" priority="56" operator="between">
      <formula>-40.5</formula>
      <formula>-37.5001</formula>
    </cfRule>
  </conditionalFormatting>
  <conditionalFormatting sqref="Z32 Z33:AA33">
    <cfRule type="cellIs" dxfId="50" priority="57" operator="between">
      <formula>-43.5</formula>
      <formula>-40.5001</formula>
    </cfRule>
  </conditionalFormatting>
  <conditionalFormatting sqref="B3:Y34 B35 B36:AA37 D35 F35 H35 J35 L35 N35 P35 R35 T35 V35 X35 Z34:AA34 Z35">
    <cfRule type="cellIs" dxfId="51" priority="58" operator="between">
      <formula>-273</formula>
      <formula>-88.5001</formula>
    </cfRule>
  </conditionalFormatting>
  <conditionalFormatting sqref="B3:Y34 B35 B36:AA37 D35 F35 H35 J35 L35 N35 P35 R35 T35 V35 X35 Z34:AA34 Z35">
    <cfRule type="cellIs" dxfId="16" priority="59" operator="between">
      <formula>-29.9999</formula>
      <formula>-0.001</formula>
    </cfRule>
  </conditionalFormatting>
  <conditionalFormatting sqref="B3:Y34 B35 B36:AA37 D35 F35 H35 J35 L35 N35 P35 R35 T35 V35 X35 Z34:AA34 Z35">
    <cfRule type="cellIs" dxfId="16" priority="60" operator="between">
      <formula>36</formula>
      <formula>100</formula>
    </cfRule>
  </conditionalFormatting>
  <conditionalFormatting sqref="B3:Y34 B35 B36:AA37 D35 F35 H35 J35 L35 N35 P35 R35 T35 V35 X35 Z34:AA34 Z35">
    <cfRule type="cellIs" dxfId="52" priority="61" operator="between">
      <formula>55.5</formula>
      <formula>100</formula>
    </cfRule>
  </conditionalFormatting>
  <conditionalFormatting sqref="B3:Y37 Z34:AA37">
    <cfRule type="cellIs" dxfId="53" priority="62" operator="between">
      <formula>-88.5</formula>
      <formula>-87.001</formula>
    </cfRule>
  </conditionalFormatting>
  <conditionalFormatting sqref="B3:Y37 Z34:AA37">
    <cfRule type="cellIs" dxfId="54" priority="63" operator="between">
      <formula>-87</formula>
      <formula>-85.501</formula>
    </cfRule>
  </conditionalFormatting>
  <conditionalFormatting sqref="B3:Y37 Z34:AA37">
    <cfRule type="cellIs" dxfId="55" priority="64" operator="between">
      <formula>-85.5</formula>
      <formula>-84.001</formula>
    </cfRule>
  </conditionalFormatting>
  <conditionalFormatting sqref="B3:Y37 Z34:AA37">
    <cfRule type="cellIs" dxfId="56" priority="65" operator="between">
      <formula>-84</formula>
      <formula>-82.501</formula>
    </cfRule>
  </conditionalFormatting>
  <conditionalFormatting sqref="B3:Y37 Z34:AA37">
    <cfRule type="cellIs" dxfId="57" priority="66" operator="between">
      <formula>-82.5</formula>
      <formula>-81.001</formula>
    </cfRule>
  </conditionalFormatting>
  <conditionalFormatting sqref="B3:Y37 Z34:AA37">
    <cfRule type="cellIs" dxfId="58" priority="67" operator="between">
      <formula>-81</formula>
      <formula>-79.5</formula>
    </cfRule>
  </conditionalFormatting>
  <conditionalFormatting sqref="B3:Y37 Z34:AA37">
    <cfRule type="cellIs" dxfId="59" priority="68" operator="between">
      <formula>-79.5</formula>
      <formula>-78.001</formula>
    </cfRule>
  </conditionalFormatting>
  <conditionalFormatting sqref="B3:Y37 Z34:AA37">
    <cfRule type="cellIs" dxfId="60" priority="69" operator="between">
      <formula>-78</formula>
      <formula>-76.5</formula>
    </cfRule>
  </conditionalFormatting>
  <conditionalFormatting sqref="B3:Y37 Z34:AA37">
    <cfRule type="cellIs" dxfId="61" priority="70" operator="between">
      <formula>-76.5</formula>
      <formula>-75.001</formula>
    </cfRule>
  </conditionalFormatting>
  <conditionalFormatting sqref="B3:Y37 Z34:AA37">
    <cfRule type="cellIs" dxfId="62" priority="71" operator="between">
      <formula>-75</formula>
      <formula>-73.501</formula>
    </cfRule>
  </conditionalFormatting>
  <conditionalFormatting sqref="B3:Y37 Z34:AA37">
    <cfRule type="cellIs" dxfId="63" priority="72" operator="between">
      <formula>-73.5</formula>
      <formula>-72</formula>
    </cfRule>
  </conditionalFormatting>
  <conditionalFormatting sqref="B3:Y37 Z34:AA37">
    <cfRule type="cellIs" dxfId="64" priority="73" operator="between">
      <formula>-72</formula>
      <formula>-70.501</formula>
    </cfRule>
  </conditionalFormatting>
  <conditionalFormatting sqref="B3:Y37 Z34:AA37">
    <cfRule type="cellIs" dxfId="65" priority="74" operator="between">
      <formula>-70.5</formula>
      <formula>-69.001</formula>
    </cfRule>
  </conditionalFormatting>
  <conditionalFormatting sqref="B3:Y37 Z34:AA37">
    <cfRule type="cellIs" dxfId="66" priority="75" operator="between">
      <formula>-69</formula>
      <formula>-67.501</formula>
    </cfRule>
  </conditionalFormatting>
  <conditionalFormatting sqref="B3:Y37 Z34:AA37">
    <cfRule type="cellIs" dxfId="67" priority="76" operator="between">
      <formula>-67.5</formula>
      <formula>-66.001</formula>
    </cfRule>
  </conditionalFormatting>
  <conditionalFormatting sqref="B3:Y37 Z34:AA37">
    <cfRule type="cellIs" dxfId="68" priority="77" operator="between">
      <formula>-66</formula>
      <formula>-64.501</formula>
    </cfRule>
  </conditionalFormatting>
  <conditionalFormatting sqref="B3:Y37 Z34:AA37">
    <cfRule type="cellIs" dxfId="69" priority="78" operator="between">
      <formula>-64.5</formula>
      <formula>-63.001</formula>
    </cfRule>
  </conditionalFormatting>
  <conditionalFormatting sqref="B3:Y37 Z34:AA37">
    <cfRule type="cellIs" dxfId="70" priority="79" operator="between">
      <formula>-63</formula>
      <formula>-61.501</formula>
    </cfRule>
  </conditionalFormatting>
  <conditionalFormatting sqref="B3:Y37 Z34:AA37">
    <cfRule type="cellIs" dxfId="71" priority="80" operator="between">
      <formula>-61.5</formula>
      <formula>-60.001</formula>
    </cfRule>
  </conditionalFormatting>
  <conditionalFormatting sqref="B3:Y37 Z34:AA37">
    <cfRule type="cellIs" dxfId="72" priority="81" operator="between">
      <formula>-60</formula>
      <formula>-58.501</formula>
    </cfRule>
  </conditionalFormatting>
  <conditionalFormatting sqref="B3:Y37 Z34:AA37">
    <cfRule type="cellIs" dxfId="73" priority="82" operator="between">
      <formula>-58.5</formula>
      <formula>-57.001</formula>
    </cfRule>
  </conditionalFormatting>
  <conditionalFormatting sqref="B3:Y37 Z34:AA37">
    <cfRule type="cellIs" dxfId="74" priority="83" operator="between">
      <formula>-57</formula>
      <formula>-55.501</formula>
    </cfRule>
  </conditionalFormatting>
  <conditionalFormatting sqref="B3:Y37 Z34:AA37">
    <cfRule type="cellIs" dxfId="75" priority="84" operator="between">
      <formula>-55.5</formula>
      <formula>-54.001</formula>
    </cfRule>
  </conditionalFormatting>
  <conditionalFormatting sqref="B3:Y37 Z34:AA37">
    <cfRule type="cellIs" dxfId="76" priority="85" operator="between">
      <formula>-54</formula>
      <formula>-52.501</formula>
    </cfRule>
  </conditionalFormatting>
  <conditionalFormatting sqref="B3:Y37 Z34:AA37">
    <cfRule type="cellIs" dxfId="77" priority="86" operator="between">
      <formula>-52.5</formula>
      <formula>-51.001</formula>
    </cfRule>
  </conditionalFormatting>
  <conditionalFormatting sqref="B3:Y37 Z34:AA37">
    <cfRule type="cellIs" dxfId="78" priority="87" operator="between">
      <formula>-51</formula>
      <formula>-49.501</formula>
    </cfRule>
  </conditionalFormatting>
  <conditionalFormatting sqref="B3:Y37 Z34:AA37">
    <cfRule type="cellIs" dxfId="79" priority="88" operator="between">
      <formula>-49.5</formula>
      <formula>-48.001</formula>
    </cfRule>
  </conditionalFormatting>
  <conditionalFormatting sqref="B3:Y37 Z34:AA37">
    <cfRule type="cellIs" dxfId="80" priority="89" operator="between">
      <formula>-48</formula>
      <formula>-46.501</formula>
    </cfRule>
  </conditionalFormatting>
  <conditionalFormatting sqref="B3:Y37 Z34:AA37">
    <cfRule type="cellIs" dxfId="81" priority="90" operator="between">
      <formula>-46.5</formula>
      <formula>-45.001</formula>
    </cfRule>
  </conditionalFormatting>
  <conditionalFormatting sqref="B3:Y37 Z34:AA37">
    <cfRule type="cellIs" dxfId="82" priority="91" operator="between">
      <formula>-45</formula>
      <formula>-43.501</formula>
    </cfRule>
  </conditionalFormatting>
  <conditionalFormatting sqref="B3:Y37 Z34:AA37">
    <cfRule type="cellIs" dxfId="83" priority="92" operator="between">
      <formula>-37.5</formula>
      <formula>-36.001</formula>
    </cfRule>
  </conditionalFormatting>
  <conditionalFormatting sqref="B3:Y37 Z34:AA37">
    <cfRule type="cellIs" dxfId="84" priority="93" operator="between">
      <formula>-43.5</formula>
      <formula>-42.001</formula>
    </cfRule>
  </conditionalFormatting>
  <conditionalFormatting sqref="B3:Y37 Z34:AA37">
    <cfRule type="cellIs" dxfId="85" priority="94" operator="between">
      <formula>-42</formula>
      <formula>-40.501</formula>
    </cfRule>
  </conditionalFormatting>
  <conditionalFormatting sqref="B3:Y37 Z34:AA37">
    <cfRule type="cellIs" dxfId="86" priority="95" operator="between">
      <formula>-40.5</formula>
      <formula>-39.001</formula>
    </cfRule>
  </conditionalFormatting>
  <conditionalFormatting sqref="B3:Y37 Z34:AA37">
    <cfRule type="cellIs" dxfId="87" priority="96" operator="between">
      <formula>-39</formula>
      <formula>-37.501</formula>
    </cfRule>
  </conditionalFormatting>
  <conditionalFormatting sqref="B3:Y37 Z34:AA37">
    <cfRule type="cellIs" dxfId="88" priority="97" operator="between">
      <formula>-36</formula>
      <formula>-34.501</formula>
    </cfRule>
  </conditionalFormatting>
  <conditionalFormatting sqref="B3:Y37 Z34:AA37">
    <cfRule type="cellIs" dxfId="89" priority="98" operator="between">
      <formula>-34.5</formula>
      <formula>-33.001</formula>
    </cfRule>
  </conditionalFormatting>
  <conditionalFormatting sqref="B3:Y37 Z34:AA37">
    <cfRule type="cellIs" dxfId="90" priority="99" operator="between">
      <formula>-33</formula>
      <formula>-31.501</formula>
    </cfRule>
  </conditionalFormatting>
  <conditionalFormatting sqref="B3:Y37 Z34:AA37">
    <cfRule type="cellIs" dxfId="91" priority="100" operator="between">
      <formula>-31.5</formula>
      <formula>-30.001</formula>
    </cfRule>
  </conditionalFormatting>
  <conditionalFormatting sqref="B3:Y37 Z34:AA37">
    <cfRule type="cellIs" dxfId="92" priority="101" operator="between">
      <formula>-30</formula>
      <formula>-28.501</formula>
    </cfRule>
  </conditionalFormatting>
  <conditionalFormatting sqref="B3:Y37 Z34:AA37">
    <cfRule type="cellIs" dxfId="93" priority="102" operator="between">
      <formula>-28.5</formula>
      <formula>-27.001</formula>
    </cfRule>
  </conditionalFormatting>
  <conditionalFormatting sqref="B3:Y37 Z34:AA37">
    <cfRule type="cellIs" dxfId="94" priority="103" operator="between">
      <formula>-27</formula>
      <formula>-25.501</formula>
    </cfRule>
  </conditionalFormatting>
  <conditionalFormatting sqref="B3:Y37 Z34:AA37">
    <cfRule type="cellIs" dxfId="95" priority="104" operator="between">
      <formula>-25.5</formula>
      <formula>-24.001</formula>
    </cfRule>
  </conditionalFormatting>
  <conditionalFormatting sqref="B3:Y37 Z34:AA37">
    <cfRule type="cellIs" dxfId="96" priority="105" operator="between">
      <formula>-24</formula>
      <formula>-22.501</formula>
    </cfRule>
  </conditionalFormatting>
  <conditionalFormatting sqref="B3:Y37 Z34:AA37">
    <cfRule type="cellIs" dxfId="97" priority="106" operator="between">
      <formula>-22.5</formula>
      <formula>-21.001</formula>
    </cfRule>
  </conditionalFormatting>
  <conditionalFormatting sqref="B3:Y37 Z34:AA37">
    <cfRule type="cellIs" dxfId="98" priority="107" operator="between">
      <formula>-21</formula>
      <formula>-19.501</formula>
    </cfRule>
  </conditionalFormatting>
  <conditionalFormatting sqref="B3:Y37 Z34:AA37">
    <cfRule type="cellIs" dxfId="99" priority="108" operator="between">
      <formula>-19.5</formula>
      <formula>-18.001</formula>
    </cfRule>
  </conditionalFormatting>
  <conditionalFormatting sqref="B3:Y37 Z34:AA37">
    <cfRule type="cellIs" dxfId="100" priority="109" operator="between">
      <formula>-18</formula>
      <formula>-16.501</formula>
    </cfRule>
  </conditionalFormatting>
  <conditionalFormatting sqref="B3:Y37 Z34:AA37">
    <cfRule type="cellIs" dxfId="43" priority="110" operator="between">
      <formula>-16.5</formula>
      <formula>-15.001</formula>
    </cfRule>
  </conditionalFormatting>
  <conditionalFormatting sqref="B3:Y37 Z34:AA37">
    <cfRule type="cellIs" dxfId="101" priority="111" operator="between">
      <formula>-15</formula>
      <formula>-13.501</formula>
    </cfRule>
  </conditionalFormatting>
  <conditionalFormatting sqref="B3:Y37 Z34:AA37">
    <cfRule type="cellIs" dxfId="102" priority="112" operator="between">
      <formula>-13.5</formula>
      <formula>-12.001</formula>
    </cfRule>
  </conditionalFormatting>
  <conditionalFormatting sqref="B3:Y37 Z34:AA37">
    <cfRule type="cellIs" dxfId="103" priority="113" operator="between">
      <formula>-12</formula>
      <formula>-10.501</formula>
    </cfRule>
  </conditionalFormatting>
  <conditionalFormatting sqref="B3:Y37 Z34:AA37">
    <cfRule type="cellIs" dxfId="104" priority="114" operator="between">
      <formula>-10.5</formula>
      <formula>-9.001</formula>
    </cfRule>
  </conditionalFormatting>
  <conditionalFormatting sqref="B3:Y37 Z34:AA37">
    <cfRule type="cellIs" dxfId="105" priority="115" operator="between">
      <formula>-9</formula>
      <formula>-7.501</formula>
    </cfRule>
  </conditionalFormatting>
  <conditionalFormatting sqref="B3:Y37 Z34:AA37">
    <cfRule type="cellIs" dxfId="106" priority="116" operator="between">
      <formula>-7.5</formula>
      <formula>-6.001</formula>
    </cfRule>
  </conditionalFormatting>
  <conditionalFormatting sqref="B3:Y37 Z34:AA37">
    <cfRule type="cellIs" dxfId="107" priority="117" operator="between">
      <formula>-6</formula>
      <formula>-4.501</formula>
    </cfRule>
  </conditionalFormatting>
  <conditionalFormatting sqref="B3:Y37 Z34:AA37">
    <cfRule type="cellIs" dxfId="108" priority="118" operator="between">
      <formula>-4.5</formula>
      <formula>-3.001</formula>
    </cfRule>
  </conditionalFormatting>
  <conditionalFormatting sqref="B3:Y37 Z34:AA37">
    <cfRule type="cellIs" dxfId="109" priority="119" operator="between">
      <formula>-3</formula>
      <formula>-1.501</formula>
    </cfRule>
  </conditionalFormatting>
  <conditionalFormatting sqref="B3:Y37 Z34:AA37">
    <cfRule type="cellIs" dxfId="110" priority="120" operator="between">
      <formula>-1.5</formula>
      <formula>-0.001</formula>
    </cfRule>
  </conditionalFormatting>
  <conditionalFormatting sqref="B3:Y37 Z34:AA37">
    <cfRule type="cellIs" dxfId="111" priority="121" operator="between">
      <formula>0</formula>
      <formula>1.499</formula>
    </cfRule>
  </conditionalFormatting>
  <conditionalFormatting sqref="B3:Y37 Z34:AA37">
    <cfRule type="cellIs" dxfId="112" priority="122" operator="between">
      <formula>1.5</formula>
      <formula>2.999</formula>
    </cfRule>
  </conditionalFormatting>
  <conditionalFormatting sqref="B3:Y37 Z34:AA37">
    <cfRule type="cellIs" dxfId="113" priority="123" operator="between">
      <formula>3</formula>
      <formula>4.499</formula>
    </cfRule>
  </conditionalFormatting>
  <conditionalFormatting sqref="B3:Y37 Z34:AA37">
    <cfRule type="cellIs" dxfId="114" priority="124" operator="between">
      <formula>4.5</formula>
      <formula>5.999</formula>
    </cfRule>
  </conditionalFormatting>
  <conditionalFormatting sqref="B3:Y37 Z34:AA37">
    <cfRule type="cellIs" dxfId="115" priority="125" operator="between">
      <formula>6</formula>
      <formula>7.499</formula>
    </cfRule>
  </conditionalFormatting>
  <conditionalFormatting sqref="B3:Y37 Z34:AA37">
    <cfRule type="cellIs" dxfId="116" priority="126" operator="between">
      <formula>7.5</formula>
      <formula>8.999</formula>
    </cfRule>
  </conditionalFormatting>
  <conditionalFormatting sqref="B3:Y37 Z34:AA37">
    <cfRule type="cellIs" dxfId="117" priority="127" operator="between">
      <formula>9</formula>
      <formula>10.499</formula>
    </cfRule>
  </conditionalFormatting>
  <conditionalFormatting sqref="B3:Y37 Z34:AA37">
    <cfRule type="cellIs" dxfId="118" priority="128" operator="between">
      <formula>10.5</formula>
      <formula>11.999</formula>
    </cfRule>
  </conditionalFormatting>
  <conditionalFormatting sqref="B3:Y37 Z34:AA37">
    <cfRule type="cellIs" dxfId="119" priority="129" operator="between">
      <formula>12</formula>
      <formula>13.499</formula>
    </cfRule>
  </conditionalFormatting>
  <conditionalFormatting sqref="B3:Y37 Z34:AA37">
    <cfRule type="cellIs" dxfId="120" priority="130" operator="between">
      <formula>13.5</formula>
      <formula>14.999</formula>
    </cfRule>
  </conditionalFormatting>
  <conditionalFormatting sqref="B3:Y37 Z34:AA37">
    <cfRule type="cellIs" dxfId="121" priority="131" operator="between">
      <formula>15</formula>
      <formula>16.499</formula>
    </cfRule>
  </conditionalFormatting>
  <conditionalFormatting sqref="B3:Y37 Z34:AA37">
    <cfRule type="cellIs" dxfId="122" priority="132" operator="between">
      <formula>16.5</formula>
      <formula>17.999</formula>
    </cfRule>
  </conditionalFormatting>
  <conditionalFormatting sqref="B3:Y37 Z34:AA37">
    <cfRule type="cellIs" dxfId="123" priority="133" operator="between">
      <formula>18</formula>
      <formula>19.499</formula>
    </cfRule>
  </conditionalFormatting>
  <conditionalFormatting sqref="B3:Y37 Z34:AA37">
    <cfRule type="cellIs" dxfId="29" priority="134" operator="between">
      <formula>19.5</formula>
      <formula>20.999</formula>
    </cfRule>
  </conditionalFormatting>
  <conditionalFormatting sqref="B3:Y37 Z34:AA37">
    <cfRule type="cellIs" dxfId="124" priority="135" operator="between">
      <formula>21</formula>
      <formula>22.5</formula>
    </cfRule>
  </conditionalFormatting>
  <conditionalFormatting sqref="B3:Y37 Z34:AA37">
    <cfRule type="cellIs" dxfId="125" priority="136" operator="between">
      <formula>22.5</formula>
      <formula>23.999</formula>
    </cfRule>
  </conditionalFormatting>
  <conditionalFormatting sqref="B3:Y37 Z34:AA37">
    <cfRule type="cellIs" dxfId="126" priority="137" operator="between">
      <formula>24</formula>
      <formula>25.499</formula>
    </cfRule>
  </conditionalFormatting>
  <conditionalFormatting sqref="B3:Y37 Z34:AA37">
    <cfRule type="cellIs" dxfId="27" priority="138" operator="between">
      <formula>25.5</formula>
      <formula>26.999</formula>
    </cfRule>
  </conditionalFormatting>
  <conditionalFormatting sqref="B3:Y37 Z34:AA37">
    <cfRule type="cellIs" dxfId="127" priority="139" operator="between">
      <formula>27</formula>
      <formula>28.499</formula>
    </cfRule>
  </conditionalFormatting>
  <conditionalFormatting sqref="B3:Y37 Z34:AA37">
    <cfRule type="cellIs" dxfId="26" priority="140" operator="between">
      <formula>28.5</formula>
      <formula>29.999</formula>
    </cfRule>
  </conditionalFormatting>
  <conditionalFormatting sqref="B3:Y37 Z34:AA37">
    <cfRule type="cellIs" dxfId="128" priority="141" operator="between">
      <formula>30</formula>
      <formula>31.499</formula>
    </cfRule>
  </conditionalFormatting>
  <conditionalFormatting sqref="B3:Y37 Z34:AA37">
    <cfRule type="cellIs" dxfId="25" priority="142" operator="between">
      <formula>31.5</formula>
      <formula>32.999</formula>
    </cfRule>
  </conditionalFormatting>
  <conditionalFormatting sqref="B3:Y37 Z34:AA37">
    <cfRule type="cellIs" dxfId="129" priority="143" operator="between">
      <formula>33</formula>
      <formula>34.499</formula>
    </cfRule>
  </conditionalFormatting>
  <conditionalFormatting sqref="B3:Y37 Z34:AA37">
    <cfRule type="cellIs" dxfId="130" priority="144" operator="between">
      <formula>34.5</formula>
      <formula>35.999</formula>
    </cfRule>
  </conditionalFormatting>
  <conditionalFormatting sqref="B3:Y37 Z34:AA37">
    <cfRule type="cellIs" dxfId="23" priority="145" operator="between">
      <formula>36</formula>
      <formula>37.499</formula>
    </cfRule>
  </conditionalFormatting>
  <conditionalFormatting sqref="B3:Y37 Z34:AA37">
    <cfRule type="cellIs" dxfId="131" priority="146" operator="between">
      <formula>37.5</formula>
      <formula>38.999</formula>
    </cfRule>
  </conditionalFormatting>
  <conditionalFormatting sqref="B3:Y37 Z34:AA37">
    <cfRule type="cellIs" dxfId="132" priority="147" operator="between">
      <formula>39</formula>
      <formula>40.499</formula>
    </cfRule>
  </conditionalFormatting>
  <conditionalFormatting sqref="B3:Y37 Z34:AA37">
    <cfRule type="cellIs" dxfId="133" priority="148" operator="between">
      <formula>40.5</formula>
      <formula>41.999</formula>
    </cfRule>
  </conditionalFormatting>
  <conditionalFormatting sqref="B3:Y37 Z34:AA37">
    <cfRule type="cellIs" dxfId="134" priority="149" operator="between">
      <formula>42</formula>
      <formula>43.499</formula>
    </cfRule>
  </conditionalFormatting>
  <conditionalFormatting sqref="B3:Y37 Z34:AA37">
    <cfRule type="cellIs" dxfId="135" priority="150" operator="between">
      <formula>43.5</formula>
      <formula>44.999</formula>
    </cfRule>
  </conditionalFormatting>
  <conditionalFormatting sqref="B3:Y37 Z34:AA37">
    <cfRule type="cellIs" dxfId="136" priority="151" operator="between">
      <formula>45</formula>
      <formula>46.499</formula>
    </cfRule>
  </conditionalFormatting>
  <conditionalFormatting sqref="B3:Y37 Z34:AA37">
    <cfRule type="cellIs" dxfId="137" priority="152" operator="between">
      <formula>46.5</formula>
      <formula>47.999</formula>
    </cfRule>
  </conditionalFormatting>
  <conditionalFormatting sqref="B3:Y37 Z34:AA37">
    <cfRule type="cellIs" dxfId="17" priority="153" operator="between">
      <formula>48</formula>
      <formula>49.499</formula>
    </cfRule>
  </conditionalFormatting>
  <conditionalFormatting sqref="B3:Y37 Z34:AA37">
    <cfRule type="cellIs" dxfId="138" priority="154" operator="between">
      <formula>49.5</formula>
      <formula>50.999</formula>
    </cfRule>
  </conditionalFormatting>
  <conditionalFormatting sqref="B3:Y37 Z34:AA37">
    <cfRule type="cellIs" dxfId="139" priority="155" operator="between">
      <formula>51</formula>
      <formula>52.499</formula>
    </cfRule>
  </conditionalFormatting>
  <conditionalFormatting sqref="B3:Y37 Z34:AA37">
    <cfRule type="cellIs" dxfId="140" priority="156" operator="between">
      <formula>52.5</formula>
      <formula>53.999</formula>
    </cfRule>
  </conditionalFormatting>
  <conditionalFormatting sqref="B3:Y37 Z34:AA37">
    <cfRule type="cellIs" dxfId="141" priority="157" operator="between">
      <formula>54</formula>
      <formula>55.499</formula>
    </cfRule>
  </conditionalFormatting>
  <conditionalFormatting sqref="B3:Y37 Z34:AA37">
    <cfRule type="cellIs" dxfId="16" priority="158" operator="between">
      <formula>-60</formula>
      <formula>-273</formula>
    </cfRule>
  </conditionalFormatting>
  <printOptions/>
  <pageMargins bottom="0.787401575" footer="0.0" header="0.0" left="0.511811024" right="0.511811024" top="0.787401575"/>
  <pageSetup orientation="landscape"/>
  <drawing r:id="rId1"/>
</worksheet>
</file>