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30"/>
  <workbookPr/>
  <xr:revisionPtr revIDLastSave="0" documentId="11_2EFE66A473109D2A4A63C1ED4689AF4881724649" xr6:coauthVersionLast="47" xr6:coauthVersionMax="47" xr10:uidLastSave="{00000000-0000-0000-0000-000000000000}"/>
  <bookViews>
    <workbookView xWindow="0" yWindow="0" windowWidth="27720" windowHeight="12450" xr2:uid="{00000000-000D-0000-FFFF-FFFF00000000}"/>
  </bookViews>
  <sheets>
    <sheet name="Experimento video coor vuelo" sheetId="2" r:id="rId1"/>
    <sheet name="Capturas" sheetId="1" r:id="rId2"/>
    <sheet name="Grupos mixtos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O996" i="2"/>
  <c r="N996" i="2"/>
  <c r="M996" i="2"/>
  <c r="L996" i="2"/>
  <c r="O450" i="2"/>
  <c r="N450" i="2"/>
  <c r="M450" i="2"/>
  <c r="L450" i="2"/>
  <c r="O449" i="2"/>
  <c r="N449" i="2"/>
  <c r="M449" i="2"/>
  <c r="L449" i="2"/>
  <c r="O448" i="2"/>
  <c r="N448" i="2"/>
  <c r="M448" i="2"/>
  <c r="L448" i="2"/>
  <c r="O447" i="2"/>
  <c r="N447" i="2"/>
  <c r="M447" i="2"/>
  <c r="L447" i="2"/>
  <c r="O446" i="2"/>
  <c r="N446" i="2"/>
  <c r="M446" i="2"/>
  <c r="L446" i="2"/>
  <c r="O445" i="2"/>
  <c r="N445" i="2"/>
  <c r="M445" i="2"/>
  <c r="L445" i="2"/>
  <c r="O444" i="2"/>
  <c r="N444" i="2"/>
  <c r="M444" i="2"/>
  <c r="L444" i="2"/>
  <c r="O443" i="2"/>
  <c r="N443" i="2"/>
  <c r="M443" i="2"/>
  <c r="L443" i="2"/>
  <c r="O442" i="2"/>
  <c r="N442" i="2"/>
  <c r="M442" i="2"/>
  <c r="L442" i="2"/>
  <c r="O441" i="2"/>
  <c r="N441" i="2"/>
  <c r="M441" i="2"/>
  <c r="L441" i="2"/>
  <c r="O440" i="2"/>
  <c r="N440" i="2"/>
  <c r="M440" i="2"/>
  <c r="L440" i="2"/>
  <c r="O439" i="2"/>
  <c r="N439" i="2"/>
  <c r="M439" i="2"/>
  <c r="L439" i="2"/>
  <c r="O438" i="2"/>
  <c r="N438" i="2"/>
  <c r="M438" i="2"/>
  <c r="L438" i="2"/>
  <c r="O437" i="2"/>
  <c r="N437" i="2"/>
  <c r="M437" i="2"/>
  <c r="L437" i="2"/>
  <c r="O436" i="2"/>
  <c r="N436" i="2"/>
  <c r="M436" i="2"/>
  <c r="L436" i="2"/>
  <c r="O435" i="2"/>
  <c r="N435" i="2"/>
  <c r="M435" i="2"/>
  <c r="L435" i="2"/>
  <c r="O434" i="2"/>
  <c r="N434" i="2"/>
  <c r="M434" i="2"/>
  <c r="L434" i="2"/>
  <c r="O433" i="2"/>
  <c r="N433" i="2"/>
  <c r="M433" i="2"/>
  <c r="L433" i="2"/>
  <c r="O432" i="2"/>
  <c r="N432" i="2"/>
  <c r="M432" i="2"/>
  <c r="L432" i="2"/>
  <c r="O431" i="2"/>
  <c r="N431" i="2"/>
  <c r="M431" i="2"/>
  <c r="L431" i="2"/>
  <c r="O430" i="2"/>
  <c r="N430" i="2"/>
  <c r="M430" i="2"/>
  <c r="L430" i="2"/>
  <c r="O429" i="2"/>
  <c r="N429" i="2"/>
  <c r="M429" i="2"/>
  <c r="L429" i="2"/>
  <c r="O428" i="2"/>
  <c r="N428" i="2"/>
  <c r="M428" i="2"/>
  <c r="L428" i="2"/>
  <c r="O427" i="2"/>
  <c r="N427" i="2"/>
  <c r="M427" i="2"/>
  <c r="L427" i="2"/>
  <c r="O426" i="2"/>
  <c r="N426" i="2"/>
  <c r="M426" i="2"/>
  <c r="L426" i="2"/>
  <c r="O425" i="2"/>
  <c r="N425" i="2"/>
  <c r="M425" i="2"/>
  <c r="L425" i="2"/>
  <c r="O424" i="2"/>
  <c r="N424" i="2"/>
  <c r="M424" i="2"/>
  <c r="L424" i="2"/>
  <c r="O423" i="2"/>
  <c r="N423" i="2"/>
  <c r="M423" i="2"/>
  <c r="L423" i="2"/>
  <c r="O422" i="2"/>
  <c r="N422" i="2"/>
  <c r="M422" i="2"/>
  <c r="L422" i="2"/>
  <c r="O421" i="2"/>
  <c r="N421" i="2"/>
  <c r="M421" i="2"/>
  <c r="L421" i="2"/>
  <c r="O420" i="2"/>
  <c r="N420" i="2"/>
  <c r="M420" i="2"/>
  <c r="L420" i="2"/>
  <c r="O419" i="2"/>
  <c r="N419" i="2"/>
  <c r="M419" i="2"/>
  <c r="L419" i="2"/>
  <c r="O418" i="2"/>
  <c r="N418" i="2"/>
  <c r="M418" i="2"/>
  <c r="L418" i="2"/>
  <c r="O417" i="2"/>
  <c r="N417" i="2"/>
  <c r="M417" i="2"/>
  <c r="L417" i="2"/>
  <c r="O416" i="2"/>
  <c r="N416" i="2"/>
  <c r="M416" i="2"/>
  <c r="L416" i="2"/>
  <c r="O415" i="2"/>
  <c r="N415" i="2"/>
  <c r="M415" i="2"/>
  <c r="L415" i="2"/>
  <c r="O414" i="2"/>
  <c r="N414" i="2"/>
  <c r="M414" i="2"/>
  <c r="L414" i="2"/>
  <c r="O413" i="2"/>
  <c r="N413" i="2"/>
  <c r="M413" i="2"/>
  <c r="L413" i="2"/>
  <c r="O412" i="2"/>
  <c r="N412" i="2"/>
  <c r="M412" i="2"/>
  <c r="L412" i="2"/>
  <c r="O411" i="2"/>
  <c r="N411" i="2"/>
  <c r="M411" i="2"/>
  <c r="L411" i="2"/>
  <c r="O410" i="2"/>
  <c r="N410" i="2"/>
  <c r="M410" i="2"/>
  <c r="L410" i="2"/>
  <c r="O409" i="2"/>
  <c r="N409" i="2"/>
  <c r="M409" i="2"/>
  <c r="L409" i="2"/>
  <c r="O408" i="2"/>
  <c r="N408" i="2"/>
  <c r="M408" i="2"/>
  <c r="L408" i="2"/>
  <c r="O407" i="2"/>
  <c r="N407" i="2"/>
  <c r="M407" i="2"/>
  <c r="L407" i="2"/>
  <c r="O406" i="2"/>
  <c r="N406" i="2"/>
  <c r="M406" i="2"/>
  <c r="L406" i="2"/>
  <c r="O405" i="2"/>
  <c r="N405" i="2"/>
  <c r="M405" i="2"/>
  <c r="L405" i="2"/>
  <c r="O404" i="2"/>
  <c r="N404" i="2"/>
  <c r="M404" i="2"/>
  <c r="L404" i="2"/>
  <c r="O403" i="2"/>
  <c r="N403" i="2"/>
  <c r="M403" i="2"/>
  <c r="L403" i="2"/>
  <c r="O402" i="2"/>
  <c r="N402" i="2"/>
  <c r="M402" i="2"/>
  <c r="L402" i="2"/>
  <c r="O401" i="2"/>
  <c r="N401" i="2"/>
  <c r="M401" i="2"/>
  <c r="L401" i="2"/>
  <c r="O400" i="2"/>
  <c r="N400" i="2"/>
  <c r="M400" i="2"/>
  <c r="L400" i="2"/>
  <c r="O399" i="2"/>
  <c r="N399" i="2"/>
  <c r="M399" i="2"/>
  <c r="L399" i="2"/>
  <c r="O398" i="2"/>
  <c r="N398" i="2"/>
  <c r="M398" i="2"/>
  <c r="L398" i="2"/>
  <c r="O397" i="2"/>
  <c r="N397" i="2"/>
  <c r="M397" i="2"/>
  <c r="L397" i="2"/>
  <c r="O396" i="2"/>
  <c r="N396" i="2"/>
  <c r="M396" i="2"/>
  <c r="L396" i="2"/>
  <c r="O395" i="2"/>
  <c r="N395" i="2"/>
  <c r="M395" i="2"/>
  <c r="L395" i="2"/>
  <c r="O394" i="2"/>
  <c r="N394" i="2"/>
  <c r="M394" i="2"/>
  <c r="L394" i="2"/>
  <c r="O393" i="2"/>
  <c r="N393" i="2"/>
  <c r="M393" i="2"/>
  <c r="L393" i="2"/>
  <c r="O392" i="2"/>
  <c r="N392" i="2"/>
  <c r="M392" i="2"/>
  <c r="L392" i="2"/>
  <c r="O391" i="2"/>
  <c r="N391" i="2"/>
  <c r="M391" i="2"/>
  <c r="L391" i="2"/>
  <c r="O390" i="2"/>
  <c r="N390" i="2"/>
  <c r="M390" i="2"/>
  <c r="L390" i="2"/>
  <c r="O389" i="2"/>
  <c r="N389" i="2"/>
  <c r="M389" i="2"/>
  <c r="L389" i="2"/>
  <c r="O388" i="2"/>
  <c r="N388" i="2"/>
  <c r="M388" i="2"/>
  <c r="L388" i="2"/>
  <c r="O387" i="2"/>
  <c r="N387" i="2"/>
  <c r="M387" i="2"/>
  <c r="L387" i="2"/>
  <c r="O386" i="2"/>
  <c r="N386" i="2"/>
  <c r="M386" i="2"/>
  <c r="L386" i="2"/>
  <c r="O385" i="2"/>
  <c r="N385" i="2"/>
  <c r="M385" i="2"/>
  <c r="L385" i="2"/>
  <c r="O384" i="2"/>
  <c r="N384" i="2"/>
  <c r="M384" i="2"/>
  <c r="L384" i="2"/>
  <c r="O383" i="2"/>
  <c r="N383" i="2"/>
  <c r="M383" i="2"/>
  <c r="L383" i="2"/>
  <c r="O382" i="2"/>
  <c r="N382" i="2"/>
  <c r="M382" i="2"/>
  <c r="L382" i="2"/>
  <c r="O381" i="2"/>
  <c r="N381" i="2"/>
  <c r="M381" i="2"/>
  <c r="L381" i="2"/>
  <c r="O380" i="2"/>
  <c r="N380" i="2"/>
  <c r="M380" i="2"/>
  <c r="L380" i="2"/>
  <c r="O379" i="2"/>
  <c r="N379" i="2"/>
  <c r="M379" i="2"/>
  <c r="L379" i="2"/>
  <c r="O378" i="2"/>
  <c r="N378" i="2"/>
  <c r="M378" i="2"/>
  <c r="L378" i="2"/>
  <c r="O377" i="2"/>
  <c r="N377" i="2"/>
  <c r="M377" i="2"/>
  <c r="L377" i="2"/>
  <c r="O376" i="2"/>
  <c r="N376" i="2"/>
  <c r="M376" i="2"/>
  <c r="L376" i="2"/>
  <c r="O375" i="2"/>
  <c r="N375" i="2"/>
  <c r="M375" i="2"/>
  <c r="L375" i="2"/>
  <c r="O374" i="2"/>
  <c r="N374" i="2"/>
  <c r="M374" i="2"/>
  <c r="L374" i="2"/>
  <c r="O373" i="2"/>
  <c r="N373" i="2"/>
  <c r="M373" i="2"/>
  <c r="L373" i="2"/>
  <c r="O372" i="2"/>
  <c r="N372" i="2"/>
  <c r="M372" i="2"/>
  <c r="L372" i="2"/>
  <c r="O371" i="2"/>
  <c r="N371" i="2"/>
  <c r="M371" i="2"/>
  <c r="L371" i="2"/>
  <c r="O370" i="2"/>
  <c r="N370" i="2"/>
  <c r="M370" i="2"/>
  <c r="L370" i="2"/>
  <c r="O369" i="2"/>
  <c r="N369" i="2"/>
  <c r="M369" i="2"/>
  <c r="L369" i="2"/>
  <c r="O368" i="2"/>
  <c r="N368" i="2"/>
  <c r="M368" i="2"/>
  <c r="L368" i="2"/>
  <c r="O367" i="2"/>
  <c r="N367" i="2"/>
  <c r="M367" i="2"/>
  <c r="L367" i="2"/>
  <c r="O366" i="2"/>
  <c r="N366" i="2"/>
  <c r="M366" i="2"/>
  <c r="L366" i="2"/>
  <c r="O365" i="2"/>
  <c r="N365" i="2"/>
  <c r="M365" i="2"/>
  <c r="L365" i="2"/>
  <c r="O364" i="2"/>
  <c r="N364" i="2"/>
  <c r="M364" i="2"/>
  <c r="L364" i="2"/>
  <c r="O363" i="2"/>
  <c r="N363" i="2"/>
  <c r="M363" i="2"/>
  <c r="L363" i="2"/>
  <c r="O362" i="2"/>
  <c r="N362" i="2"/>
  <c r="M362" i="2"/>
  <c r="L362" i="2"/>
  <c r="O361" i="2"/>
  <c r="N361" i="2"/>
  <c r="M361" i="2"/>
  <c r="L361" i="2"/>
  <c r="O360" i="2"/>
  <c r="N360" i="2"/>
  <c r="M360" i="2"/>
  <c r="L360" i="2"/>
  <c r="O359" i="2"/>
  <c r="N359" i="2"/>
  <c r="M359" i="2"/>
  <c r="L359" i="2"/>
  <c r="O358" i="2"/>
  <c r="N358" i="2"/>
  <c r="L358" i="2"/>
  <c r="O357" i="2"/>
  <c r="N357" i="2"/>
  <c r="M357" i="2"/>
  <c r="L357" i="2"/>
  <c r="O356" i="2"/>
  <c r="N356" i="2"/>
  <c r="M356" i="2"/>
  <c r="L356" i="2"/>
  <c r="O355" i="2"/>
  <c r="N355" i="2"/>
  <c r="M355" i="2"/>
  <c r="L355" i="2"/>
  <c r="O354" i="2"/>
  <c r="N354" i="2"/>
  <c r="M354" i="2"/>
  <c r="L354" i="2"/>
  <c r="N353" i="2"/>
  <c r="M353" i="2"/>
  <c r="L353" i="2"/>
  <c r="O352" i="2"/>
  <c r="N352" i="2"/>
  <c r="M352" i="2"/>
  <c r="L352" i="2"/>
  <c r="O351" i="2"/>
  <c r="N351" i="2"/>
  <c r="M351" i="2"/>
  <c r="L351" i="2"/>
  <c r="O350" i="2"/>
  <c r="N350" i="2"/>
  <c r="M350" i="2"/>
  <c r="L350" i="2"/>
  <c r="N349" i="2"/>
  <c r="M349" i="2"/>
  <c r="L349" i="2"/>
  <c r="O348" i="2"/>
  <c r="N348" i="2"/>
  <c r="M348" i="2"/>
  <c r="L348" i="2"/>
  <c r="O347" i="2"/>
  <c r="N347" i="2"/>
  <c r="M347" i="2"/>
  <c r="L347" i="2"/>
  <c r="O346" i="2"/>
  <c r="N346" i="2"/>
  <c r="M346" i="2"/>
  <c r="L346" i="2"/>
  <c r="O345" i="2"/>
  <c r="N345" i="2"/>
  <c r="M345" i="2"/>
  <c r="L345" i="2"/>
  <c r="O344" i="2"/>
  <c r="N344" i="2"/>
  <c r="M344" i="2"/>
  <c r="L344" i="2"/>
  <c r="O343" i="2"/>
  <c r="N343" i="2"/>
  <c r="M343" i="2"/>
  <c r="L343" i="2"/>
  <c r="O342" i="2"/>
  <c r="N342" i="2"/>
  <c r="M342" i="2"/>
  <c r="L342" i="2"/>
  <c r="O341" i="2"/>
  <c r="N341" i="2"/>
  <c r="M341" i="2"/>
  <c r="L341" i="2"/>
  <c r="O340" i="2"/>
  <c r="N340" i="2"/>
  <c r="M340" i="2"/>
  <c r="L340" i="2"/>
  <c r="O339" i="2"/>
  <c r="N339" i="2"/>
  <c r="M339" i="2"/>
  <c r="L339" i="2"/>
  <c r="O338" i="2"/>
  <c r="N338" i="2"/>
  <c r="M338" i="2"/>
  <c r="L338" i="2"/>
  <c r="O337" i="2"/>
  <c r="N337" i="2"/>
  <c r="M337" i="2"/>
  <c r="L337" i="2"/>
  <c r="O336" i="2"/>
  <c r="N336" i="2"/>
  <c r="M336" i="2"/>
  <c r="L336" i="2"/>
  <c r="O335" i="2"/>
  <c r="N335" i="2"/>
  <c r="M335" i="2"/>
  <c r="L335" i="2"/>
  <c r="O334" i="2"/>
  <c r="N334" i="2"/>
  <c r="M334" i="2"/>
  <c r="L334" i="2"/>
  <c r="O333" i="2"/>
  <c r="N333" i="2"/>
  <c r="M333" i="2"/>
  <c r="L333" i="2"/>
  <c r="O332" i="2"/>
  <c r="N332" i="2"/>
  <c r="M332" i="2"/>
  <c r="L332" i="2"/>
  <c r="O331" i="2"/>
  <c r="N331" i="2"/>
  <c r="M331" i="2"/>
  <c r="L331" i="2"/>
  <c r="O330" i="2"/>
  <c r="N330" i="2"/>
  <c r="M330" i="2"/>
  <c r="L330" i="2"/>
  <c r="O329" i="2"/>
  <c r="N329" i="2"/>
  <c r="M329" i="2"/>
  <c r="L329" i="2"/>
  <c r="O328" i="2"/>
  <c r="N328" i="2"/>
  <c r="M328" i="2"/>
  <c r="L328" i="2"/>
  <c r="O327" i="2"/>
  <c r="N327" i="2"/>
  <c r="M327" i="2"/>
  <c r="L327" i="2"/>
  <c r="O326" i="2"/>
  <c r="N326" i="2"/>
  <c r="M326" i="2"/>
  <c r="L326" i="2"/>
  <c r="O325" i="2"/>
  <c r="N325" i="2"/>
  <c r="M325" i="2"/>
  <c r="L325" i="2"/>
  <c r="O324" i="2"/>
  <c r="N324" i="2"/>
  <c r="M324" i="2"/>
  <c r="L324" i="2"/>
  <c r="O323" i="2"/>
  <c r="N323" i="2"/>
  <c r="M323" i="2"/>
  <c r="L323" i="2"/>
  <c r="O322" i="2"/>
  <c r="N322" i="2"/>
  <c r="M322" i="2"/>
  <c r="L322" i="2"/>
  <c r="O321" i="2"/>
  <c r="N321" i="2"/>
  <c r="M321" i="2"/>
  <c r="L321" i="2"/>
  <c r="O320" i="2"/>
  <c r="N320" i="2"/>
  <c r="M320" i="2"/>
  <c r="L320" i="2"/>
  <c r="O319" i="2"/>
  <c r="N319" i="2"/>
  <c r="M319" i="2"/>
  <c r="L319" i="2"/>
  <c r="O318" i="2"/>
  <c r="N318" i="2"/>
  <c r="M318" i="2"/>
  <c r="L318" i="2"/>
  <c r="O317" i="2"/>
  <c r="N317" i="2"/>
  <c r="M317" i="2"/>
  <c r="L317" i="2"/>
  <c r="O316" i="2"/>
  <c r="N316" i="2"/>
  <c r="M316" i="2"/>
  <c r="L316" i="2"/>
  <c r="O315" i="2"/>
  <c r="N315" i="2"/>
  <c r="M315" i="2"/>
  <c r="L315" i="2"/>
  <c r="O314" i="2"/>
  <c r="N314" i="2"/>
  <c r="M314" i="2"/>
  <c r="L314" i="2"/>
  <c r="O313" i="2"/>
  <c r="N313" i="2"/>
  <c r="M313" i="2"/>
  <c r="L313" i="2"/>
  <c r="O312" i="2"/>
  <c r="N312" i="2"/>
  <c r="M312" i="2"/>
  <c r="L312" i="2"/>
  <c r="O311" i="2"/>
  <c r="N311" i="2"/>
  <c r="M311" i="2"/>
  <c r="L311" i="2"/>
  <c r="O310" i="2"/>
  <c r="N310" i="2"/>
  <c r="M310" i="2"/>
  <c r="L310" i="2"/>
  <c r="O309" i="2"/>
  <c r="N309" i="2"/>
  <c r="M309" i="2"/>
  <c r="L309" i="2"/>
  <c r="O308" i="2"/>
  <c r="N308" i="2"/>
  <c r="M308" i="2"/>
  <c r="L308" i="2"/>
  <c r="O307" i="2"/>
  <c r="N307" i="2"/>
  <c r="M307" i="2"/>
  <c r="L307" i="2"/>
  <c r="O306" i="2"/>
  <c r="N306" i="2"/>
  <c r="M306" i="2"/>
  <c r="L306" i="2"/>
  <c r="O305" i="2"/>
  <c r="N305" i="2"/>
  <c r="M305" i="2"/>
  <c r="L305" i="2"/>
  <c r="O304" i="2"/>
  <c r="N304" i="2"/>
  <c r="M304" i="2"/>
  <c r="L304" i="2"/>
  <c r="O303" i="2"/>
  <c r="N303" i="2"/>
  <c r="M303" i="2"/>
  <c r="L303" i="2"/>
  <c r="O302" i="2"/>
  <c r="N302" i="2"/>
  <c r="M302" i="2"/>
  <c r="L302" i="2"/>
  <c r="O301" i="2"/>
  <c r="N301" i="2"/>
  <c r="M301" i="2"/>
  <c r="L301" i="2"/>
  <c r="O300" i="2"/>
  <c r="N300" i="2"/>
  <c r="M300" i="2"/>
  <c r="L300" i="2"/>
  <c r="O299" i="2"/>
  <c r="N299" i="2"/>
  <c r="M299" i="2"/>
  <c r="L299" i="2"/>
  <c r="O298" i="2"/>
  <c r="N298" i="2"/>
  <c r="M298" i="2"/>
  <c r="L298" i="2"/>
  <c r="O297" i="2"/>
  <c r="N297" i="2"/>
  <c r="M297" i="2"/>
  <c r="L297" i="2"/>
  <c r="O296" i="2"/>
  <c r="N296" i="2"/>
  <c r="M296" i="2"/>
  <c r="L296" i="2"/>
  <c r="O295" i="2"/>
  <c r="N295" i="2"/>
  <c r="M295" i="2"/>
  <c r="L295" i="2"/>
  <c r="O294" i="2"/>
  <c r="N294" i="2"/>
  <c r="M294" i="2"/>
  <c r="L294" i="2"/>
  <c r="O293" i="2"/>
  <c r="N293" i="2"/>
  <c r="M293" i="2"/>
  <c r="L293" i="2"/>
  <c r="O292" i="2"/>
  <c r="N292" i="2"/>
  <c r="M292" i="2"/>
  <c r="L292" i="2"/>
  <c r="O291" i="2"/>
  <c r="N291" i="2"/>
  <c r="M291" i="2"/>
  <c r="L291" i="2"/>
  <c r="O290" i="2"/>
  <c r="N290" i="2"/>
  <c r="M290" i="2"/>
  <c r="L290" i="2"/>
  <c r="O289" i="2"/>
  <c r="N289" i="2"/>
  <c r="M289" i="2"/>
  <c r="L289" i="2"/>
  <c r="O288" i="2"/>
  <c r="N288" i="2"/>
  <c r="M288" i="2"/>
  <c r="L288" i="2"/>
  <c r="O287" i="2"/>
  <c r="N287" i="2"/>
  <c r="M287" i="2"/>
  <c r="L287" i="2"/>
  <c r="O286" i="2"/>
  <c r="N286" i="2"/>
  <c r="M286" i="2"/>
  <c r="O285" i="2"/>
  <c r="N285" i="2"/>
  <c r="M285" i="2"/>
  <c r="L285" i="2"/>
  <c r="O284" i="2"/>
  <c r="N284" i="2"/>
  <c r="M284" i="2"/>
  <c r="L284" i="2"/>
  <c r="O283" i="2"/>
  <c r="N283" i="2"/>
  <c r="M283" i="2"/>
  <c r="L283" i="2"/>
  <c r="O282" i="2"/>
  <c r="N282" i="2"/>
  <c r="M282" i="2"/>
  <c r="L282" i="2"/>
  <c r="O281" i="2"/>
  <c r="N281" i="2"/>
  <c r="M281" i="2"/>
  <c r="L281" i="2"/>
  <c r="O280" i="2"/>
  <c r="N280" i="2"/>
  <c r="M280" i="2"/>
  <c r="L280" i="2"/>
  <c r="O279" i="2"/>
  <c r="N279" i="2"/>
  <c r="M279" i="2"/>
  <c r="L279" i="2"/>
  <c r="O278" i="2"/>
  <c r="N278" i="2"/>
  <c r="M278" i="2"/>
  <c r="L278" i="2"/>
  <c r="O277" i="2"/>
  <c r="N277" i="2"/>
  <c r="M277" i="2"/>
  <c r="L277" i="2"/>
  <c r="O276" i="2"/>
  <c r="N276" i="2"/>
  <c r="M276" i="2"/>
  <c r="L276" i="2"/>
  <c r="O275" i="2"/>
  <c r="N275" i="2"/>
  <c r="M275" i="2"/>
  <c r="L275" i="2"/>
  <c r="O274" i="2"/>
  <c r="N274" i="2"/>
  <c r="M274" i="2"/>
  <c r="L274" i="2"/>
  <c r="O273" i="2"/>
  <c r="N273" i="2"/>
  <c r="M273" i="2"/>
  <c r="L273" i="2"/>
  <c r="O272" i="2"/>
  <c r="N272" i="2"/>
  <c r="M272" i="2"/>
  <c r="L272" i="2"/>
  <c r="O271" i="2"/>
  <c r="N271" i="2"/>
  <c r="M271" i="2"/>
  <c r="L271" i="2"/>
  <c r="O270" i="2"/>
  <c r="N270" i="2"/>
  <c r="M270" i="2"/>
  <c r="L270" i="2"/>
  <c r="O269" i="2"/>
  <c r="N269" i="2"/>
  <c r="M269" i="2"/>
  <c r="L269" i="2"/>
  <c r="O268" i="2"/>
  <c r="N268" i="2"/>
  <c r="M268" i="2"/>
  <c r="L268" i="2"/>
  <c r="O267" i="2"/>
  <c r="N267" i="2"/>
  <c r="M267" i="2"/>
  <c r="L267" i="2"/>
  <c r="O266" i="2"/>
  <c r="N266" i="2"/>
  <c r="M266" i="2"/>
  <c r="L266" i="2"/>
  <c r="O265" i="2"/>
  <c r="N265" i="2"/>
  <c r="M265" i="2"/>
  <c r="L265" i="2"/>
  <c r="O264" i="2"/>
  <c r="N264" i="2"/>
  <c r="M264" i="2"/>
  <c r="L264" i="2"/>
  <c r="O263" i="2"/>
  <c r="N263" i="2"/>
  <c r="M263" i="2"/>
  <c r="L263" i="2"/>
  <c r="O262" i="2"/>
  <c r="N262" i="2"/>
  <c r="M262" i="2"/>
  <c r="L262" i="2"/>
  <c r="O261" i="2"/>
  <c r="N261" i="2"/>
  <c r="M261" i="2"/>
  <c r="L261" i="2"/>
  <c r="O260" i="2"/>
  <c r="N260" i="2"/>
  <c r="M260" i="2"/>
  <c r="L260" i="2"/>
  <c r="O259" i="2"/>
  <c r="N259" i="2"/>
  <c r="M259" i="2"/>
  <c r="L259" i="2"/>
  <c r="O258" i="2"/>
  <c r="N258" i="2"/>
  <c r="M258" i="2"/>
  <c r="L258" i="2"/>
  <c r="O257" i="2"/>
  <c r="N257" i="2"/>
  <c r="M257" i="2"/>
  <c r="L257" i="2"/>
  <c r="O256" i="2"/>
  <c r="N256" i="2"/>
  <c r="M256" i="2"/>
  <c r="L256" i="2"/>
  <c r="O255" i="2"/>
  <c r="N255" i="2"/>
  <c r="M255" i="2"/>
  <c r="L255" i="2"/>
  <c r="O254" i="2"/>
  <c r="N254" i="2"/>
  <c r="M254" i="2"/>
  <c r="L254" i="2"/>
  <c r="O253" i="2"/>
  <c r="N253" i="2"/>
  <c r="M253" i="2"/>
  <c r="L253" i="2"/>
  <c r="O252" i="2"/>
  <c r="N252" i="2"/>
  <c r="M252" i="2"/>
  <c r="L252" i="2"/>
  <c r="O251" i="2"/>
  <c r="N251" i="2"/>
  <c r="M251" i="2"/>
  <c r="L251" i="2"/>
  <c r="O250" i="2"/>
  <c r="N250" i="2"/>
  <c r="M250" i="2"/>
  <c r="L250" i="2"/>
  <c r="O249" i="2"/>
  <c r="N249" i="2"/>
  <c r="M249" i="2"/>
  <c r="L249" i="2"/>
  <c r="O248" i="2"/>
  <c r="N248" i="2"/>
  <c r="M248" i="2"/>
  <c r="L248" i="2"/>
  <c r="O247" i="2"/>
  <c r="N247" i="2"/>
  <c r="M247" i="2"/>
  <c r="L247" i="2"/>
  <c r="O246" i="2"/>
  <c r="N246" i="2"/>
  <c r="M246" i="2"/>
  <c r="L246" i="2"/>
  <c r="O245" i="2"/>
  <c r="N245" i="2"/>
  <c r="M245" i="2"/>
  <c r="L245" i="2"/>
  <c r="O244" i="2"/>
  <c r="N244" i="2"/>
  <c r="M244" i="2"/>
  <c r="L244" i="2"/>
  <c r="O243" i="2"/>
  <c r="N243" i="2"/>
  <c r="M243" i="2"/>
  <c r="L243" i="2"/>
  <c r="O242" i="2"/>
  <c r="N242" i="2"/>
  <c r="M242" i="2"/>
  <c r="L242" i="2"/>
  <c r="O241" i="2"/>
  <c r="N241" i="2"/>
  <c r="M241" i="2"/>
  <c r="L241" i="2"/>
  <c r="O240" i="2"/>
  <c r="N240" i="2"/>
  <c r="M240" i="2"/>
  <c r="L240" i="2"/>
  <c r="O239" i="2"/>
  <c r="N239" i="2"/>
  <c r="M239" i="2"/>
  <c r="L239" i="2"/>
  <c r="O238" i="2"/>
  <c r="N238" i="2"/>
  <c r="M238" i="2"/>
  <c r="L238" i="2"/>
  <c r="O237" i="2"/>
  <c r="N237" i="2"/>
  <c r="M237" i="2"/>
  <c r="L237" i="2"/>
  <c r="O236" i="2"/>
  <c r="N236" i="2"/>
  <c r="M236" i="2"/>
  <c r="L236" i="2"/>
  <c r="O235" i="2"/>
  <c r="N235" i="2"/>
  <c r="M235" i="2"/>
  <c r="L235" i="2"/>
  <c r="O234" i="2"/>
  <c r="N234" i="2"/>
  <c r="M234" i="2"/>
  <c r="L234" i="2"/>
  <c r="O233" i="2"/>
  <c r="N233" i="2"/>
  <c r="M233" i="2"/>
  <c r="L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L228" i="2"/>
  <c r="O227" i="2"/>
  <c r="N227" i="2"/>
  <c r="M227" i="2"/>
  <c r="L227" i="2"/>
  <c r="O226" i="2"/>
  <c r="N226" i="2"/>
  <c r="M226" i="2"/>
  <c r="L226" i="2"/>
  <c r="O225" i="2"/>
  <c r="N225" i="2"/>
  <c r="M225" i="2"/>
  <c r="L225" i="2"/>
  <c r="O224" i="2"/>
  <c r="N224" i="2"/>
  <c r="M224" i="2"/>
  <c r="L224" i="2"/>
  <c r="N223" i="2"/>
  <c r="M223" i="2"/>
  <c r="L223" i="2"/>
  <c r="O222" i="2"/>
  <c r="N222" i="2"/>
  <c r="M222" i="2"/>
  <c r="L222" i="2"/>
  <c r="O221" i="2"/>
  <c r="N221" i="2"/>
  <c r="M221" i="2"/>
  <c r="L221" i="2"/>
  <c r="O220" i="2"/>
  <c r="N220" i="2"/>
  <c r="M220" i="2"/>
  <c r="L220" i="2"/>
  <c r="O219" i="2"/>
  <c r="N219" i="2"/>
  <c r="M219" i="2"/>
  <c r="L219" i="2"/>
  <c r="O218" i="2"/>
  <c r="N218" i="2"/>
  <c r="M218" i="2"/>
  <c r="L218" i="2"/>
  <c r="O217" i="2"/>
  <c r="N217" i="2"/>
  <c r="M217" i="2"/>
  <c r="L217" i="2"/>
  <c r="O216" i="2"/>
  <c r="N216" i="2"/>
  <c r="M216" i="2"/>
  <c r="L216" i="2"/>
  <c r="O215" i="2"/>
  <c r="N215" i="2"/>
  <c r="M215" i="2"/>
  <c r="L215" i="2"/>
  <c r="O214" i="2"/>
  <c r="N214" i="2"/>
  <c r="M214" i="2"/>
  <c r="L214" i="2"/>
  <c r="O213" i="2"/>
  <c r="N213" i="2"/>
  <c r="M213" i="2"/>
  <c r="L213" i="2"/>
  <c r="O212" i="2"/>
  <c r="N212" i="2"/>
  <c r="M212" i="2"/>
  <c r="L212" i="2"/>
  <c r="O211" i="2"/>
  <c r="N211" i="2"/>
  <c r="M211" i="2"/>
  <c r="L211" i="2"/>
  <c r="O210" i="2"/>
  <c r="N210" i="2"/>
  <c r="M210" i="2"/>
  <c r="L210" i="2"/>
  <c r="O209" i="2"/>
  <c r="N209" i="2"/>
  <c r="M209" i="2"/>
  <c r="L209" i="2"/>
  <c r="O208" i="2"/>
  <c r="N208" i="2"/>
  <c r="M208" i="2"/>
  <c r="L208" i="2"/>
  <c r="O207" i="2"/>
  <c r="N207" i="2"/>
  <c r="M207" i="2"/>
  <c r="L207" i="2"/>
  <c r="O206" i="2"/>
  <c r="N206" i="2"/>
  <c r="M206" i="2"/>
  <c r="L206" i="2"/>
  <c r="O205" i="2"/>
  <c r="N205" i="2"/>
  <c r="M205" i="2"/>
  <c r="L205" i="2"/>
  <c r="O204" i="2"/>
  <c r="N204" i="2"/>
  <c r="M204" i="2"/>
  <c r="L204" i="2"/>
  <c r="O203" i="2"/>
  <c r="N203" i="2"/>
  <c r="M203" i="2"/>
  <c r="L203" i="2"/>
  <c r="O202" i="2"/>
  <c r="N202" i="2"/>
  <c r="M202" i="2"/>
  <c r="L202" i="2"/>
  <c r="O201" i="2"/>
  <c r="N201" i="2"/>
  <c r="M201" i="2"/>
  <c r="L201" i="2"/>
  <c r="O200" i="2"/>
  <c r="N200" i="2"/>
  <c r="M200" i="2"/>
  <c r="L200" i="2"/>
  <c r="O199" i="2"/>
  <c r="N199" i="2"/>
  <c r="M199" i="2"/>
  <c r="L199" i="2"/>
  <c r="O198" i="2"/>
  <c r="N198" i="2"/>
  <c r="M198" i="2"/>
  <c r="L198" i="2"/>
  <c r="O197" i="2"/>
  <c r="N197" i="2"/>
  <c r="M197" i="2"/>
  <c r="L197" i="2"/>
  <c r="O196" i="2"/>
  <c r="N196" i="2"/>
  <c r="M196" i="2"/>
  <c r="L196" i="2"/>
  <c r="O195" i="2"/>
  <c r="N195" i="2"/>
  <c r="M195" i="2"/>
  <c r="L195" i="2"/>
  <c r="O194" i="2"/>
  <c r="N194" i="2"/>
  <c r="M194" i="2"/>
  <c r="L194" i="2"/>
  <c r="O193" i="2"/>
  <c r="N193" i="2"/>
  <c r="M193" i="2"/>
  <c r="L193" i="2"/>
  <c r="O192" i="2"/>
  <c r="N192" i="2"/>
  <c r="M192" i="2"/>
  <c r="L192" i="2"/>
  <c r="O191" i="2"/>
  <c r="N191" i="2"/>
  <c r="M191" i="2"/>
  <c r="L191" i="2"/>
  <c r="O190" i="2"/>
  <c r="N190" i="2"/>
  <c r="M190" i="2"/>
  <c r="L190" i="2"/>
  <c r="O189" i="2"/>
  <c r="N189" i="2"/>
  <c r="M189" i="2"/>
  <c r="L189" i="2"/>
  <c r="O188" i="2"/>
  <c r="N188" i="2"/>
  <c r="M188" i="2"/>
  <c r="L188" i="2"/>
  <c r="O184" i="2"/>
  <c r="N184" i="2"/>
  <c r="M184" i="2"/>
  <c r="L184" i="2"/>
  <c r="O183" i="2"/>
  <c r="N183" i="2"/>
  <c r="M183" i="2"/>
  <c r="L183" i="2"/>
  <c r="O182" i="2"/>
  <c r="N182" i="2"/>
  <c r="M182" i="2"/>
  <c r="L182" i="2"/>
  <c r="O181" i="2"/>
  <c r="M181" i="2"/>
  <c r="L181" i="2"/>
  <c r="O180" i="2"/>
  <c r="N180" i="2"/>
  <c r="M180" i="2"/>
  <c r="L180" i="2"/>
  <c r="O179" i="2"/>
  <c r="N179" i="2"/>
  <c r="M179" i="2"/>
  <c r="L179" i="2"/>
  <c r="O178" i="2"/>
  <c r="N178" i="2"/>
  <c r="M178" i="2"/>
  <c r="L178" i="2"/>
  <c r="O177" i="2"/>
  <c r="N177" i="2"/>
  <c r="M177" i="2"/>
  <c r="L177" i="2"/>
  <c r="O176" i="2"/>
  <c r="N176" i="2"/>
  <c r="M176" i="2"/>
  <c r="L176" i="2"/>
  <c r="O175" i="2"/>
  <c r="N175" i="2"/>
  <c r="M175" i="2"/>
  <c r="L175" i="2"/>
  <c r="O174" i="2"/>
  <c r="N174" i="2"/>
  <c r="M174" i="2"/>
  <c r="L174" i="2"/>
  <c r="O173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O169" i="2"/>
  <c r="N169" i="2"/>
  <c r="M169" i="2"/>
  <c r="L169" i="2"/>
  <c r="O168" i="2"/>
  <c r="N168" i="2"/>
  <c r="M168" i="2"/>
  <c r="L168" i="2"/>
  <c r="O167" i="2"/>
  <c r="N167" i="2"/>
  <c r="M167" i="2"/>
  <c r="L167" i="2"/>
  <c r="O166" i="2"/>
  <c r="N166" i="2"/>
  <c r="M166" i="2"/>
  <c r="L166" i="2"/>
  <c r="O165" i="2"/>
  <c r="N165" i="2"/>
  <c r="M165" i="2"/>
  <c r="L165" i="2"/>
  <c r="O164" i="2"/>
  <c r="N164" i="2"/>
  <c r="M164" i="2"/>
  <c r="L164" i="2"/>
  <c r="O163" i="2"/>
  <c r="N163" i="2"/>
  <c r="M163" i="2"/>
  <c r="L163" i="2"/>
  <c r="O162" i="2"/>
  <c r="N162" i="2"/>
  <c r="M162" i="2"/>
  <c r="L162" i="2"/>
  <c r="O161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L62" i="2"/>
  <c r="N61" i="2"/>
  <c r="M61" i="2"/>
  <c r="L61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L9" i="2"/>
  <c r="N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L3" i="2"/>
  <c r="N2" i="2"/>
  <c r="M2" i="2"/>
  <c r="L2" i="2"/>
</calcChain>
</file>

<file path=xl/sharedStrings.xml><?xml version="1.0" encoding="utf-8"?>
<sst xmlns="http://schemas.openxmlformats.org/spreadsheetml/2006/main" count="5978" uniqueCount="462">
  <si>
    <t>Día</t>
  </si>
  <si>
    <t>Hora</t>
  </si>
  <si>
    <t>Audio</t>
  </si>
  <si>
    <t>Video</t>
  </si>
  <si>
    <t>tipo de video</t>
  </si>
  <si>
    <t>Grupo</t>
  </si>
  <si>
    <t>Individuo</t>
  </si>
  <si>
    <t>Experimento</t>
  </si>
  <si>
    <t>Color</t>
  </si>
  <si>
    <t>Tiempo de vuelo</t>
  </si>
  <si>
    <t>Anotaciones</t>
  </si>
  <si>
    <t>Video camara 1</t>
  </si>
  <si>
    <t>Video camara 3</t>
  </si>
  <si>
    <t>Video camara 5</t>
  </si>
  <si>
    <t>Video camara respaldo</t>
  </si>
  <si>
    <t>experimento</t>
  </si>
  <si>
    <t>vuelo grupal/enmascarando busqueda</t>
  </si>
  <si>
    <t>amarillo</t>
  </si>
  <si>
    <t>verde</t>
  </si>
  <si>
    <t>UCR-MPI_exp10_cam3_2020-1-15</t>
  </si>
  <si>
    <t>rosado</t>
  </si>
  <si>
    <t>anaranjado</t>
  </si>
  <si>
    <t>vuelo grupal/sin sonido</t>
  </si>
  <si>
    <t>UCR-MPI_exp7_cam3_2020-1-15</t>
  </si>
  <si>
    <t>vuelo solo</t>
  </si>
  <si>
    <t>no aplica</t>
  </si>
  <si>
    <t>video dura 5 min camara 1</t>
  </si>
  <si>
    <t>video dura 5 min camara 3</t>
  </si>
  <si>
    <t>camaras con setup principal ACD, no tomamos tiempo total de vuelo, exp sin datos se elimino fila</t>
  </si>
  <si>
    <t>calibracion de video</t>
  </si>
  <si>
    <t>blanco</t>
  </si>
  <si>
    <t>no está volando</t>
  </si>
  <si>
    <t>naranja</t>
  </si>
  <si>
    <t>Video 24 camara 3: se movio la camara durante la grabacion, a partir de 1:10</t>
  </si>
  <si>
    <t xml:space="preserve">blanco </t>
  </si>
  <si>
    <t>problemas tecnicos, no se tomaron videos</t>
  </si>
  <si>
    <t>con individuos de grupos 9 y 12 mas otros</t>
  </si>
  <si>
    <t>UCR-MPI_exp38_cam5_2020-1-17</t>
  </si>
  <si>
    <t>UCR-MPI_exp39_cam3_2020-1-17</t>
  </si>
  <si>
    <t>con individuos de grupos 9 y 12 mas otros, la marca acustica casi no se grabó</t>
  </si>
  <si>
    <t>recapturado y experimento repetido</t>
  </si>
  <si>
    <t>sin pintar</t>
  </si>
  <si>
    <t>Video 48 y 49 (y audio 43 y 44) se interrumpieron por falta de vuelo de murcis</t>
  </si>
  <si>
    <t>video 48/ audio 43 fue detenido por que no volaron</t>
  </si>
  <si>
    <t>video de 5 min in cam1 porque olvidamos de apagar camara</t>
  </si>
  <si>
    <t>UCR-MPI_exp63_cam5_2020-1-19</t>
  </si>
  <si>
    <t>video 60 error tecnico</t>
  </si>
  <si>
    <t>la hoja (refugio) se removio luego de empezar experimento</t>
  </si>
  <si>
    <t>83.5</t>
  </si>
  <si>
    <t>sin video , se descargaron las camaras</t>
  </si>
  <si>
    <t>sin video , se descargaron las camaras, se grabo en 3 tracks (77,78, 79) que se unieron  luego en 77</t>
  </si>
  <si>
    <t xml:space="preserve">no se pintaron porque eran muchos </t>
  </si>
  <si>
    <t>se uso cam 6 de backup</t>
  </si>
  <si>
    <t>16-?-?</t>
  </si>
  <si>
    <t>18-A-B</t>
  </si>
  <si>
    <t>UCR-MPI_exp94_cam5_2020-1-22</t>
  </si>
  <si>
    <t>sin video</t>
  </si>
  <si>
    <t>9-12-?</t>
  </si>
  <si>
    <t>se uso cam 6 de backup, se calibró de nuevo por que se cambio la bateria de la camara 1</t>
  </si>
  <si>
    <t>backup es camara 4 (no camara 6)</t>
  </si>
  <si>
    <t>11/4/NN</t>
  </si>
  <si>
    <t>4/11/N/N/N</t>
  </si>
  <si>
    <t>6/?</t>
  </si>
  <si>
    <t xml:space="preserve">backup es camara 4 (no camara 6), camara 5 uso la tarjeta 6 </t>
  </si>
  <si>
    <t>UCR-MPI_exp120_cam-backup_2020-1-24</t>
  </si>
  <si>
    <t>volo raro y se perchó mucho, individuo viejo, no grabo camara 1</t>
  </si>
  <si>
    <t>no grabo la camara 1</t>
  </si>
  <si>
    <t>backup es camara 4 (no camara 6), camara 5 uso la tarjeta 5 de nuevo, no se colorearon por ser un grupo muy grande</t>
  </si>
  <si>
    <t>A</t>
  </si>
  <si>
    <t>backup es camara 4 (no camara 6), camara 5 uso la tarjeta 5 de nuevo, no se colorearon por ser un grupo muy grande. Camara 3 se mueve en algun momento, tomaren cuenta para traqueo, no se re quirio calibración posterior</t>
  </si>
  <si>
    <t xml:space="preserve">backup es camara 4 (no camara 6), camara 5 uso la tarjeta 5 de nuevo </t>
  </si>
  <si>
    <t>backup es camara 4 (no camara 6), camara 5 uso la tarjeta 6, video 124 y audio 121 fueron de un experimento que se paro, ID 8546</t>
  </si>
  <si>
    <t>backup es camara 4 (no camara 6), camara 5 uso la tarjeta 6 , volando casi a ras del suelo</t>
  </si>
  <si>
    <t>1) backup es camara 4 (no camara 6), camara 5 uso la tarjeta 5 de nuevo 2) la camara 1 no se paro del video anterior y continuo grabando, pero luego se cortaron los videos de forma q hay uno para cada experimento (133 y 134)</t>
  </si>
  <si>
    <t>1) backup es camara 4 (no camara 6), camara 5 uso la tarjeta 5 de nuevo 2) la camara 1 se calibro otra vez porque se movio en video</t>
  </si>
  <si>
    <t>1) backup es camara 4 (no camara 6), camara 5 uso la tarjeta 5 de nuevo  2) la camara 1 se pudo mover al final del video</t>
  </si>
  <si>
    <t>backup es camara 4 (no camara 6), camara 5 uso la tarjeta 5 de nuevo, experimento 137 murci no paro de percharse</t>
  </si>
  <si>
    <t>12/12/N/N</t>
  </si>
  <si>
    <t>backup es camara 4 (no camara 6), camara 5 uso la tarjeta 5 de nuevo. Se usó playback a 77,5 dB</t>
  </si>
  <si>
    <t>backup es camara 4 (no camara 6), camara 5 uso la tarjeta 6 este dia a partir de aca</t>
  </si>
  <si>
    <t>replica, no se grabaron (audio) los primeros 2 segundos (no se grabo la claqueta), vuelo muy cordinado</t>
  </si>
  <si>
    <t xml:space="preserve"> </t>
  </si>
  <si>
    <t>replica</t>
  </si>
  <si>
    <t>replica, casi no se le ve el color</t>
  </si>
  <si>
    <t>replica, camara 3 se cambio bateria y pudo moverse levemente, revisar</t>
  </si>
  <si>
    <t>replica, audio 155 debe ser borrado</t>
  </si>
  <si>
    <t>calibracion para video anterior que camara 3 se pudo haber movido</t>
  </si>
  <si>
    <t xml:space="preserve">se movio camara 5 para ampliar campo de vision, se hizo nueva calibraciòn </t>
  </si>
  <si>
    <t>replica, se movio camara al final</t>
  </si>
  <si>
    <t>replica, back up camara 4</t>
  </si>
  <si>
    <t>replica, back up camara 4, camara 3 se reajusto luego del video 175 y por eso se calibro</t>
  </si>
  <si>
    <t>12/NN</t>
  </si>
  <si>
    <t>replica, empezaron a volar antes de tomar tiempo, revisar en audio cuando glori dice que estan volando, back up camara 4</t>
  </si>
  <si>
    <t>Búsqueda refugio con obstaculos</t>
  </si>
  <si>
    <t>back up camara 4, hoja en posicion 6, entraron muy rapido, el ultimo entro a los 28s</t>
  </si>
  <si>
    <t>inf</t>
  </si>
  <si>
    <t>back up camara 4, hoja en posicion 5, no entraron la hoja (INF)</t>
  </si>
  <si>
    <t>UCR-MPI_exp195_cam-backup_2020-1-28</t>
  </si>
  <si>
    <t>back up camara 4. Amarillo y verde no se metieron, hoja en posición 4</t>
  </si>
  <si>
    <t>UCR-MPI_exp189_cam3_2020-1-28</t>
  </si>
  <si>
    <t>back up camara 4, volaron a menos de un metro de altura, hoja en posicion 5</t>
  </si>
  <si>
    <t>back up camara 4, hoja en posicion 3, no entraron la hoja (INF)</t>
  </si>
  <si>
    <t>sin tag A</t>
  </si>
  <si>
    <t xml:space="preserve">video 187 no se usa para calibrar </t>
  </si>
  <si>
    <t>back up camara 4, hoja en posición 3, entraron a los 7s</t>
  </si>
  <si>
    <t>back up camara 4, hoja en posición 4, primeros 2 entraron antes de 30s, el ultimo entró hasta los 2:36</t>
  </si>
  <si>
    <t xml:space="preserve">back up camara 4, hoja en posicion 3, entraron rapido a los 13s estaban todos </t>
  </si>
  <si>
    <t xml:space="preserve">back up camara 4, hoja en posición 4, entraron rápido </t>
  </si>
  <si>
    <t>back up camara 4, hoja en posicion 6. entraron rápido</t>
  </si>
  <si>
    <t>back up camara 4, hoja en posición 2, cuando el primero entró a la hoja el ultimo no habia empezado a volar, a los 2:30 habian entrado casi todos ala hoja (uno se quedó fuera, pero no se habia visto hasta despues de detener el tiempo)</t>
  </si>
  <si>
    <t>back up camara 4, hoja en posicion 1, entraron rápido 8 segundos</t>
  </si>
  <si>
    <t>back up camara 4, hoja en posición 1, entraron rapido</t>
  </si>
  <si>
    <t>back up camara 4, hoja en posicion 6</t>
  </si>
  <si>
    <t>15/15/N</t>
  </si>
  <si>
    <t>back up camara 4, hoja en posicion 4</t>
  </si>
  <si>
    <t>back up camara 4, hoja en posicion 5</t>
  </si>
  <si>
    <t>17/17/N/N</t>
  </si>
  <si>
    <t>back up camara 4, hoja en posicion 3</t>
  </si>
  <si>
    <t>back up camara 4, hoja en posicion 1</t>
  </si>
  <si>
    <t>back up camara 4, video 205 fue calibracion pero se movio una camara y se volvio a calibrar</t>
  </si>
  <si>
    <t>back up camara 4, hoja en posicion 2</t>
  </si>
  <si>
    <t>back up camara 4, hoja en posicion 4, no entro en 6 min de experimento</t>
  </si>
  <si>
    <t xml:space="preserve">back up camara 4, hoja en posicion 2, no entraron </t>
  </si>
  <si>
    <t>back up camara 4, hoja en posicion 3, se detuvo experimento porque no estaban volando bien (dos hembras preñadas)</t>
  </si>
  <si>
    <t>back up camara 4</t>
  </si>
  <si>
    <t>back up camara 4. Camaras, 1, 3, 5. Se formateo la camara 5, no calibración, usar la de la 4</t>
  </si>
  <si>
    <t>A2021</t>
  </si>
  <si>
    <t>Vuelo solo</t>
  </si>
  <si>
    <t>back up camara 4. Camara 5 se formateo la tarjeta, usar back up</t>
  </si>
  <si>
    <t>back up camara 4. Apartir del video 4 se saco la camara 5 y se puso la camara 2 en posicion 5.</t>
  </si>
  <si>
    <t xml:space="preserve">back up camara 4. camaras 1, 3, 2. </t>
  </si>
  <si>
    <t>B2021</t>
  </si>
  <si>
    <t>back up camara 4. camaras 1, 3, 2. backup se murio</t>
  </si>
  <si>
    <t>back up camara 4. camaras 1, 3, 2. backup se murio, Hoja en posición 6  primer murci entro a los 48 s (amarillo)</t>
  </si>
  <si>
    <t xml:space="preserve">back up camara 4. camaras 1, 3, 2. backup se murio. Hoja en posición 6 </t>
  </si>
  <si>
    <t>back up camara 4. camaras 1, 3, 2. backup se murio. Hoja en posición 6 .Segundo murci a 1:57 (rosado)</t>
  </si>
  <si>
    <t>back up camara 4. camaras 1, 3, 2. backup se murio. Hoja en posición 4. Se metieron 3/4, anaranjado no</t>
  </si>
  <si>
    <t xml:space="preserve">back up 2. Camaras 1, 3, 5. </t>
  </si>
  <si>
    <t>MP18</t>
  </si>
  <si>
    <t xml:space="preserve">back up 2. Camaras 1, 3, 5. Ninguno entró </t>
  </si>
  <si>
    <t>MP19</t>
  </si>
  <si>
    <t>sin color</t>
  </si>
  <si>
    <t>back up 2. Camaras 1, 3, 5. 1ero a los 33 s, 2do y 3ero a los 37 s, 4to a los 51 s, 5to a los 56 s.</t>
  </si>
  <si>
    <t>GP2</t>
  </si>
  <si>
    <t>back up 2. Camaras 1, 3, 5. 1ero al 1:23, 2do y 3ero al 1:28, 4to al 1:43</t>
  </si>
  <si>
    <t>back up 2. Camaras 1, 3, 5. 1ero al 1:23, 2do y 3ero al 1:28, 4to al 1:44</t>
  </si>
  <si>
    <t>back up 2. Camaras 1, 3, 5. 1ero al 1:23, 2do y 3ero al 1:28, 4to al 1:45</t>
  </si>
  <si>
    <t>back up 2. Camaras 1, 3, 5. 1ero al 1:23, 2do y 3ero al 1:28, 4to al 1:46</t>
  </si>
  <si>
    <t>15 o 16</t>
  </si>
  <si>
    <t>back up 2. Camaras 1, 3, 5</t>
  </si>
  <si>
    <t>Se utilizó back up (cam 2) en vez de camara 3, Cámaras 1, 2, 5. Se paró a los 3min y algo porque entraron al toldo</t>
  </si>
  <si>
    <t>Se utilizó back up (cam 2) en vez de camara 3, Cámaras 1, 2, 5</t>
  </si>
  <si>
    <t xml:space="preserve">sin video </t>
  </si>
  <si>
    <t>sin video, el verde se perchó mucho</t>
  </si>
  <si>
    <t xml:space="preserve">vuelo solo </t>
  </si>
  <si>
    <t xml:space="preserve">back up 2. camaras 1, 3, 5. </t>
  </si>
  <si>
    <t>MR20</t>
  </si>
  <si>
    <t xml:space="preserve">back up 2. camaras 1, 3, 5. Se metió en la malla pero siguio vocalizando. </t>
  </si>
  <si>
    <t>S249</t>
  </si>
  <si>
    <t>No Voló. video no, audio solamente para identificacion de sonidos. TASA NO</t>
  </si>
  <si>
    <t>back up 2. Camaras1, 3, 5</t>
  </si>
  <si>
    <t>marrón y verde</t>
  </si>
  <si>
    <t>verde y naranja</t>
  </si>
  <si>
    <t>amarillo y rosado</t>
  </si>
  <si>
    <t>búsqueda refugio con obstaculos</t>
  </si>
  <si>
    <t>entraron más o menos por 24s, ver deahi en adelante (más o emnos 28-39s). Sonido 47 hasta máso menos 40s, Audios 48, 49 y 50 no tienen nada importante, se crearon al pasar el limite de tiempo</t>
  </si>
  <si>
    <t>entro el primero a 1:19 (1:25, 1:26, 1:35 y 1:38 más o menos)</t>
  </si>
  <si>
    <t>back up 2. Camaras 6, 3, 5</t>
  </si>
  <si>
    <t>S251</t>
  </si>
  <si>
    <t>GP3</t>
  </si>
  <si>
    <t>back up 2. Camaras 6, 3, 5 (casi no voló, perchando mucho)</t>
  </si>
  <si>
    <t>60 y 61</t>
  </si>
  <si>
    <t>No voló. video no, audio solamente para identificacion de sonidos. TASA NO</t>
  </si>
  <si>
    <t>Camaras 6, 3, 2 (no hay backup)</t>
  </si>
  <si>
    <t>Camaras 6, 3, 2 (no hay backup) (estuvieron perchando mucho)</t>
  </si>
  <si>
    <t>back up 2 no esta funcionando. Camaras 6, 3, 5. primero entro a los  11, resto 52 s, último 1:05</t>
  </si>
  <si>
    <t>back up 2 no esta funcionando. Camaras 6, 3, 5. Ninguno entró.</t>
  </si>
  <si>
    <t>GP5</t>
  </si>
  <si>
    <t>Rosado</t>
  </si>
  <si>
    <t>Camaras 1, 3, 5. Back up 2 (posicion 4)</t>
  </si>
  <si>
    <t>Amarillo</t>
  </si>
  <si>
    <t>Rosado y verde</t>
  </si>
  <si>
    <t>Sin color</t>
  </si>
  <si>
    <t>Verde</t>
  </si>
  <si>
    <t>Naranja</t>
  </si>
  <si>
    <t>S252</t>
  </si>
  <si>
    <t>Camaras 1, 3, 5. Back up 2 (posicion 4). Anteriormente grupo 16?</t>
  </si>
  <si>
    <t>Camaras 1, 3, 5. Back up 2 (posicion 4). Anteriormente grupo 16? (grabación empieza ca. 1 min)</t>
  </si>
  <si>
    <t>Camaras 1, 3, 5. Back up 2 (posicion 4),el primero entro y salió, luego entraron seguidos al  1:14</t>
  </si>
  <si>
    <t>Camaras 1, 3, 5. Back up 2 (posicion 4), No entraron ala hoja</t>
  </si>
  <si>
    <t>Camaras 1, 3, 5, Back up 2</t>
  </si>
  <si>
    <t>sin tag B</t>
  </si>
  <si>
    <t>M26</t>
  </si>
  <si>
    <t>sin tag 1</t>
  </si>
  <si>
    <t>sin tag 3</t>
  </si>
  <si>
    <t>sin tag 2</t>
  </si>
  <si>
    <t>GP6</t>
  </si>
  <si>
    <t>sin tag 5</t>
  </si>
  <si>
    <t>sin tag 4</t>
  </si>
  <si>
    <t>Camaras 1, 3, 5, Back up 2, audio 90 fue grabado por error y se borro</t>
  </si>
  <si>
    <t>sin tag 6</t>
  </si>
  <si>
    <t>sin tag 7</t>
  </si>
  <si>
    <t>sin tag 8</t>
  </si>
  <si>
    <t>GP7</t>
  </si>
  <si>
    <t>sin tag 13</t>
  </si>
  <si>
    <t>sin tag 12</t>
  </si>
  <si>
    <t>sin tag 11</t>
  </si>
  <si>
    <t>sin tag 10</t>
  </si>
  <si>
    <t>sin tag 9</t>
  </si>
  <si>
    <t>Camaras 1, 2,5, camara3 murio, usamos backup 2</t>
  </si>
  <si>
    <t>JP255</t>
  </si>
  <si>
    <t>F21</t>
  </si>
  <si>
    <t>Camaras 1, 3, 5, Back up 2, vuelo muy coordinado</t>
  </si>
  <si>
    <t>M20</t>
  </si>
  <si>
    <t>grupo mixto 1</t>
  </si>
  <si>
    <t>vuelo grupos mixtos</t>
  </si>
  <si>
    <t>Camaras 1, 3, 5, Back up 2, individuos: 982126058484350 amarillo, 982126051278564 verde, 982126058484292 naranja</t>
  </si>
  <si>
    <t>grupo mixto 2</t>
  </si>
  <si>
    <t>Camaras 1, 3, 5, Back up 2, individuos: 982126058484302 naranja, 982126058484275 verde, 982126058484305 amarillo, 982126057845207 sin color</t>
  </si>
  <si>
    <t>grupo mixto 3</t>
  </si>
  <si>
    <t>Camaras 1, 3, 5, Back up 2, individuos: 982126057846229 amarillo, 982126051278504 sin color, 982126052945870 rosado</t>
  </si>
  <si>
    <t>grupo mixto 4</t>
  </si>
  <si>
    <t>Camaras 1, 3, 5, Back up 2 murio, individuos: 982126052945865 rosado, 982126052945840 verde, 982000359237615 naranja, Silvia dijo calibracion pero no es calibracion</t>
  </si>
  <si>
    <t>grupo mixto 5</t>
  </si>
  <si>
    <t>Camaras 1, 3, 5, Back up 2 murio, individuos: 982126052945896 rosado, 982126058484321 verde, 982126058484256 naranja, 982126058484299 amarillo</t>
  </si>
  <si>
    <t>MP257</t>
  </si>
  <si>
    <t>GP11 (Grupo 4)</t>
  </si>
  <si>
    <t>MP257 (7/24/20/?)</t>
  </si>
  <si>
    <t>G9</t>
  </si>
  <si>
    <t>Camaras 1, 3, 5, Back up 2, video madre con cria</t>
  </si>
  <si>
    <t>Sin tag (cria)</t>
  </si>
  <si>
    <t>Camaras 1, 3, 5, Back up 2, video madre con cria (este sin tag es la cria)</t>
  </si>
  <si>
    <t>G10</t>
  </si>
  <si>
    <t>Camaras 1, 3, 5, Back up 2, choco con un tripode y no volo por 30 s</t>
  </si>
  <si>
    <t>GM1</t>
  </si>
  <si>
    <t>GM2</t>
  </si>
  <si>
    <t>Camaras 1, 3, 5, Back up 2. En audio no se grabó el claquetazo.</t>
  </si>
  <si>
    <t>GM3</t>
  </si>
  <si>
    <t>Camaras 1, 3, 5, Back up 2 murió</t>
  </si>
  <si>
    <t>Sin color/Rosado en GM</t>
  </si>
  <si>
    <t>GM4</t>
  </si>
  <si>
    <t>Rosado/Naranja en GM</t>
  </si>
  <si>
    <t>Camaras 1,3,5. Back up 2</t>
  </si>
  <si>
    <t>GP12</t>
  </si>
  <si>
    <t>MAP22</t>
  </si>
  <si>
    <t>Camaras 1,3,5. Back up 2; primera vez que estos vuelan en grupo. En audio no se grabó el claquetazo.</t>
  </si>
  <si>
    <t>GM5</t>
  </si>
  <si>
    <t>Camaras 1,3,5. Back up 2. Naranja no voló, estuvo en el suelo. Solo 2 min de vuelo</t>
  </si>
  <si>
    <t>GM6</t>
  </si>
  <si>
    <t xml:space="preserve">Camaras 1,3,5. Back up 2 </t>
  </si>
  <si>
    <t>GM7</t>
  </si>
  <si>
    <t>Camaras 1,3,5. Back up 2 (camara 5: video no se detuvo)</t>
  </si>
  <si>
    <t>Sin color/Verde en GM</t>
  </si>
  <si>
    <t>GM8</t>
  </si>
  <si>
    <t>Camaras 1,3,5. Back up 2  (camara 5 se apagó)</t>
  </si>
  <si>
    <t>GM9</t>
  </si>
  <si>
    <t>S9</t>
  </si>
  <si>
    <t>vuelo individual</t>
  </si>
  <si>
    <t>Camaras 1,3, 5. back up 2.</t>
  </si>
  <si>
    <t>Verde y rosado</t>
  </si>
  <si>
    <t>G1</t>
  </si>
  <si>
    <t>Camaras 1,3,  back up 2. camara 5 murio</t>
  </si>
  <si>
    <t>Camaras 1,3,  back up 2. camara 5 murio (extra forrajeo al final)</t>
  </si>
  <si>
    <t>GM10</t>
  </si>
  <si>
    <t>GM11</t>
  </si>
  <si>
    <t>Rosado (Rosado y verde)</t>
  </si>
  <si>
    <t>Camaras 1,3, 5. back up 2. Verde forrajeando</t>
  </si>
  <si>
    <t>Camaras 1,3, 5. back up 2., Sin color intentan entrar e inspecciona  el refugio, pero nose mete   por que hay otro (naranja ) adentro</t>
  </si>
  <si>
    <t>GM12</t>
  </si>
  <si>
    <t>GM13</t>
  </si>
  <si>
    <t>Sin color/verde en grupo mixto</t>
  </si>
  <si>
    <t>GM14</t>
  </si>
  <si>
    <t>Camaras 1,3, 5. back up 2 falló en estos videos</t>
  </si>
  <si>
    <t>GM15</t>
  </si>
  <si>
    <t>GM16</t>
  </si>
  <si>
    <t>Camaras 1,3, 5. back up 2. Persecución</t>
  </si>
  <si>
    <t>Verde y naranja</t>
  </si>
  <si>
    <t>Camaras 1,3, 5. back up 2. 3:25 vuelo coordinado</t>
  </si>
  <si>
    <t>Camaras 1,3, 5. back up 2. primeros 20 S no sirven, tenían la hoja puesta</t>
  </si>
  <si>
    <t>GM17</t>
  </si>
  <si>
    <t>Camaras 1,3, 5. back up 2. 3:10 hicieron un sonido extraño. Creemos que, en audio no se grabó el claquetazo</t>
  </si>
  <si>
    <t>GM18</t>
  </si>
  <si>
    <t>Camaras 1,3, 5. back up 2. Amarillo sigue a verde</t>
  </si>
  <si>
    <t>GM19</t>
  </si>
  <si>
    <t>Camaras 1,3, 5. back up 2. "Volando armoniosamente", al inicio, luego muy separados</t>
  </si>
  <si>
    <t>GM20</t>
  </si>
  <si>
    <t>Camaras 1,3, 5. back up 2</t>
  </si>
  <si>
    <t>GM21</t>
  </si>
  <si>
    <t>Camaras 1,3, 5. back up 2. Persecución amarillo y rosado</t>
  </si>
  <si>
    <t>Camaras 1,3, 5. back up 2 (cámara 1 dejó de grabar). Algo de vuelo coordinado (2:18, 3:40)</t>
  </si>
  <si>
    <t>Camaras 1,3, 5. back up 2. Coordinados 1:08. camara 3 dejó de grabar a los 4:30</t>
  </si>
  <si>
    <t>GM22</t>
  </si>
  <si>
    <t>GM23</t>
  </si>
  <si>
    <t>Camaras 1,3, 5. back up 2 (grabamos sonidos de distress en persecución-sin color y verde; otros contra el sin color)</t>
  </si>
  <si>
    <t>GM24</t>
  </si>
  <si>
    <t>GM25</t>
  </si>
  <si>
    <t xml:space="preserve">Camaras 1,3, 5. back up 2, </t>
  </si>
  <si>
    <t>G6</t>
  </si>
  <si>
    <t>F21(grupo 7 Silvia)</t>
  </si>
  <si>
    <t>Camaras 1,3, 5. , camara 2 no enciende</t>
  </si>
  <si>
    <t>GM26</t>
  </si>
  <si>
    <t>GM27</t>
  </si>
  <si>
    <t>sin color /Rosado en GM</t>
  </si>
  <si>
    <t>Camaras 1,3, 5. , camara 2 no enciende, rosado no pudo volar mucho</t>
  </si>
  <si>
    <t>GM28</t>
  </si>
  <si>
    <t>Camaras 1,3, 5. back up 2, persecucion antes de los 2 minutos</t>
  </si>
  <si>
    <t>Camaras 1,3, 5. back up 2 persecucion antes de los 2 minutos</t>
  </si>
  <si>
    <t>GM29</t>
  </si>
  <si>
    <t>GM30</t>
  </si>
  <si>
    <t>GM31</t>
  </si>
  <si>
    <t>GX</t>
  </si>
  <si>
    <t>GY</t>
  </si>
  <si>
    <t>Camaras 1,3, 5. back up 2. Se apagaron las cámaras a medio experimento.</t>
  </si>
  <si>
    <t>GM32</t>
  </si>
  <si>
    <t>Camaras 1,3, 5. back up 2. Verde se metió un momento en el refugio</t>
  </si>
  <si>
    <t>GM33</t>
  </si>
  <si>
    <t>Camaras 1,3, 5. back up 2. Audio 205 fue experimental, cuando se metieron en la hoja</t>
  </si>
  <si>
    <t>GM34</t>
  </si>
  <si>
    <t>Camaras 1,3, 5. back up 2. Camara 5 no encendió. Mas o menos cohesivo 3:20. Naranja sigue Verde 4:00</t>
  </si>
  <si>
    <t xml:space="preserve">Camaras 1,3, 5. back up 2. Camara 5 no encendió. </t>
  </si>
  <si>
    <t>Sin pintar</t>
  </si>
  <si>
    <t>Camaras 1,3, 5. back up 2. Vuelo cohesivo: 1:10</t>
  </si>
  <si>
    <t>Camaras 1,3, 5. back up 2. 3 de 4 cohesivos</t>
  </si>
  <si>
    <t>S254</t>
  </si>
  <si>
    <t>GM35</t>
  </si>
  <si>
    <t>GM36</t>
  </si>
  <si>
    <t>GM37</t>
  </si>
  <si>
    <t>Sin pintar/ Verde en GM</t>
  </si>
  <si>
    <t>GM38</t>
  </si>
  <si>
    <t>GM39</t>
  </si>
  <si>
    <t>Camaras 1,3, 5. back up 2. Vuelo cohesivo: 20 seg, 1:45, 3:10</t>
  </si>
  <si>
    <t>Camaras 1,3, 5. back up 2. Naranja: parece un seguidor</t>
  </si>
  <si>
    <t>GM40</t>
  </si>
  <si>
    <t>GM41</t>
  </si>
  <si>
    <t>GM42</t>
  </si>
  <si>
    <t>Camaras 1,3, 5. back up 2. Persecución (llamadas de distress). File audio 224: grabación de llamadas durante persecución.</t>
  </si>
  <si>
    <t>GM43</t>
  </si>
  <si>
    <t xml:space="preserve">Camaras 1,3, 5. back up 2. Persecución. File audio 226: grabación de llamadas al final del experimento cuando entraron a hoja. </t>
  </si>
  <si>
    <t>GM44</t>
  </si>
  <si>
    <t>Camaras 1,3, 5. back up 3</t>
  </si>
  <si>
    <t>back up camara 4, hoja en posicion 1, VUELO PERFECTO &lt;3</t>
  </si>
  <si>
    <t>Lat</t>
  </si>
  <si>
    <t>Lon</t>
  </si>
  <si>
    <t># captura</t>
  </si>
  <si>
    <t>Grupo mixto</t>
  </si>
  <si>
    <t>Murci</t>
  </si>
  <si>
    <t>Sexo</t>
  </si>
  <si>
    <t>Edad</t>
  </si>
  <si>
    <t>Antebrazo</t>
  </si>
  <si>
    <t>Estado reproductivo</t>
  </si>
  <si>
    <t>Peso</t>
  </si>
  <si>
    <t>Columna1</t>
  </si>
  <si>
    <t>17 P 0183787</t>
  </si>
  <si>
    <t>m</t>
  </si>
  <si>
    <t>a</t>
  </si>
  <si>
    <t>ne</t>
  </si>
  <si>
    <t>h</t>
  </si>
  <si>
    <t>p</t>
  </si>
  <si>
    <t>+9,26314</t>
  </si>
  <si>
    <t>-83,876022</t>
  </si>
  <si>
    <t>in</t>
  </si>
  <si>
    <t>p?</t>
  </si>
  <si>
    <t>sa</t>
  </si>
  <si>
    <t>9/12/?</t>
  </si>
  <si>
    <t>originalmente tag fue leido como 982126058434290</t>
  </si>
  <si>
    <t>7/24/20/?</t>
  </si>
  <si>
    <t xml:space="preserve">inicialmente registrado como grupo 24, encontrado en hotel jardin </t>
  </si>
  <si>
    <t>es</t>
  </si>
  <si>
    <t xml:space="preserve">inicialmente registrado como grupo 7,  encontrado en hotel jardin </t>
  </si>
  <si>
    <t>? Rev BD inquiry</t>
  </si>
  <si>
    <t xml:space="preserve">revisar BD inquiry a ver si tiene grupo asignado, encontrado en hotel jardin </t>
  </si>
  <si>
    <t xml:space="preserve">inicialmente registrado como grupo 20,  encontrado en hotel jardin </t>
  </si>
  <si>
    <t>En lector</t>
  </si>
  <si>
    <t>17 P 0183953</t>
  </si>
  <si>
    <t>Verificar id (puede ser el 287)</t>
  </si>
  <si>
    <t>Verificar id (puede ser el 254)</t>
  </si>
  <si>
    <t>17 P 0183874</t>
  </si>
  <si>
    <t>17 P 0183742</t>
  </si>
  <si>
    <t>Grupo que capturo Miriam sendero chiricoco  desoues de los primeros puentes</t>
  </si>
  <si>
    <t>originalmente marcado como A para experimentos MPI</t>
  </si>
  <si>
    <t>originalmente marcado como B para experimentos MPI</t>
  </si>
  <si>
    <t>originalmente marcado como C para experimentos MPI</t>
  </si>
  <si>
    <t>originalmente marcado como D para experimentos MPI</t>
  </si>
  <si>
    <t>originalmente marcado como E para experimentos MPI</t>
  </si>
  <si>
    <t>originalmente marcado como F para experimentos MPI</t>
  </si>
  <si>
    <t>17 P 0184081</t>
  </si>
  <si>
    <t>12/N/N</t>
  </si>
  <si>
    <t>Proyecto Miriam</t>
  </si>
  <si>
    <t>B</t>
  </si>
  <si>
    <t>C</t>
  </si>
  <si>
    <t>D</t>
  </si>
  <si>
    <t>E</t>
  </si>
  <si>
    <t>17P 0183081</t>
  </si>
  <si>
    <t>Hotel</t>
  </si>
  <si>
    <t>preñada</t>
  </si>
  <si>
    <t>inactivo</t>
  </si>
  <si>
    <t>No tenia tag</t>
  </si>
  <si>
    <t>Entrada sendero Tecal</t>
  </si>
  <si>
    <t>Final puentes sendero Tecal</t>
  </si>
  <si>
    <t>preñada (?)</t>
  </si>
  <si>
    <t>escrotado (?)</t>
  </si>
  <si>
    <t>Lado derecho camino playa despues de casas</t>
  </si>
  <si>
    <t>inactiva</t>
  </si>
  <si>
    <t>escrotado</t>
  </si>
  <si>
    <t xml:space="preserve">Sendero Tecal, antes primer puente mano derecha </t>
  </si>
  <si>
    <t>rosado y amarillo</t>
  </si>
  <si>
    <t>Calle a la playa, lado izquierdo, detrás de la primera casa</t>
  </si>
  <si>
    <t>marron y verde</t>
  </si>
  <si>
    <t>Cerca del puente largo, hotel</t>
  </si>
  <si>
    <t>sin color, no tenía tag</t>
  </si>
  <si>
    <t>rosado, no tenía tag</t>
  </si>
  <si>
    <t>naranja, no tenía tag</t>
  </si>
  <si>
    <t>amarillo, no tenía tag</t>
  </si>
  <si>
    <t>Puente antes de la banca intersección Pizote-Zaino, hotel</t>
  </si>
  <si>
    <t>preñada?</t>
  </si>
  <si>
    <t>Laguna paralelo arbol grande</t>
  </si>
  <si>
    <t>6 (Silvia)</t>
  </si>
  <si>
    <t>recien parida/cría sin pelo</t>
  </si>
  <si>
    <t>cría peso:1.84g, antebrazo:10.95mm</t>
  </si>
  <si>
    <t>Detras de la casa por la cerca, 50 mts en dirección hacia el hotel</t>
  </si>
  <si>
    <t>Verde, no tenia tag</t>
  </si>
  <si>
    <t>Entrada al canopy</t>
  </si>
  <si>
    <t>Rosado, no tenia tag</t>
  </si>
  <si>
    <t>Amarillo, no tenia tag</t>
  </si>
  <si>
    <t>Rosado y verde, no tenia tag</t>
  </si>
  <si>
    <t>Sin color, no tenia tag</t>
  </si>
  <si>
    <t>Naranja, no tenia tag</t>
  </si>
  <si>
    <t>mixto?</t>
  </si>
  <si>
    <t>coloracion mixta verde y rosado</t>
  </si>
  <si>
    <t>Rosado, sangrado en la boca por manipulacion</t>
  </si>
  <si>
    <t>Sin color, pintado de verde para vuelo mixto</t>
  </si>
  <si>
    <t>En lector naranja</t>
  </si>
  <si>
    <t>es el primer evento de cría</t>
  </si>
  <si>
    <t>2</t>
  </si>
  <si>
    <t>1</t>
  </si>
  <si>
    <t>4</t>
  </si>
  <si>
    <t>3</t>
  </si>
  <si>
    <t>activa</t>
  </si>
  <si>
    <t>Sin tag</t>
  </si>
  <si>
    <t>c</t>
  </si>
  <si>
    <t>cria</t>
  </si>
  <si>
    <t>Sin tag A (GP12)</t>
  </si>
  <si>
    <t>Sin tag A-22</t>
  </si>
  <si>
    <t>Sin tag B</t>
  </si>
  <si>
    <t>Sin tag C</t>
  </si>
  <si>
    <t>Sin tag D</t>
  </si>
  <si>
    <t>Sin color/Verde</t>
  </si>
  <si>
    <t>Sin tag E</t>
  </si>
  <si>
    <t>Lector file 42</t>
  </si>
  <si>
    <t xml:space="preserve">inactivo </t>
  </si>
  <si>
    <t>Sin asignar</t>
  </si>
  <si>
    <t>Lector file 43</t>
  </si>
  <si>
    <t>Lector file 44</t>
  </si>
  <si>
    <t>No se usó</t>
  </si>
  <si>
    <t>Sin color/rosado en GM</t>
  </si>
  <si>
    <t>C265</t>
  </si>
  <si>
    <t>Grupo mitad sendero de la montaña del mirador</t>
  </si>
  <si>
    <t>activo</t>
  </si>
  <si>
    <t>antiguo S252</t>
  </si>
  <si>
    <t>antiguo S252. Antebrazo quebrado, la matamos</t>
  </si>
  <si>
    <t>Para grupos mixtos</t>
  </si>
  <si>
    <t>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</si>
</sst>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-140A]hh:mm"/>
    <numFmt numFmtId="165" formatCode="0000"/>
    <numFmt numFmtId="166" formatCode="dd\-mmm\-yy"/>
    <numFmt numFmtId="167" formatCode="0.00000"/>
    <numFmt numFmtId="168" formatCode="[$-140A]dd/mm/yyyy"/>
    <numFmt numFmtId="173" formatCode="[$-409]d\-mmm\-yy"/>
  </numFmts>
  <fonts count="7">
    <font>
      <sz val="10"/>
      <color rgb="FF000000"/>
      <name val="Arial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u/>
      <sz val="10"/>
      <color rgb="FF000000"/>
      <name val="Arial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u/>
      <sz val="11"/>
      <color rgb="FF000000"/>
      <name val="Calibri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rgb="FFB4C6E7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rgb="FFD9E2F3"/>
      </patternFill>
    </fill>
    <fill>
      <patternFill patternType="solid">
        <fgColor rgb="FF00B0F0"/>
        <bgColor rgb="FFD9E2F3"/>
      </patternFill>
    </fill>
    <fill>
      <patternFill patternType="solid">
        <fgColor rgb="FFFFC000"/>
        <bgColor rgb="FFD9E2F3"/>
      </patternFill>
    </fill>
    <fill>
      <patternFill patternType="solid">
        <fgColor theme="5" tint="0.39994506668294322"/>
        <bgColor rgb="FFB4C6E7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D9E2F3"/>
      </patternFill>
    </fill>
    <fill>
      <patternFill patternType="solid">
        <fgColor theme="5" tint="-0.249977111117893"/>
        <bgColor rgb="FFD9E2F3"/>
      </patternFill>
    </fill>
    <fill>
      <patternFill patternType="solid">
        <fgColor theme="7" tint="0.39994506668294322"/>
        <bgColor rgb="FFB4C6E7"/>
      </patternFill>
    </fill>
    <fill>
      <patternFill patternType="solid">
        <fgColor theme="9" tint="-0.249977111117893"/>
        <bgColor rgb="FFB4C6E7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49" fontId="0" fillId="0" borderId="0" xfId="0" applyNumberFormat="1" applyFont="1" applyAlignment="1">
      <alignment horizontal="right"/>
    </xf>
    <xf numFmtId="167" fontId="0" fillId="0" borderId="0" xfId="0" applyNumberFormat="1" applyFont="1" applyAlignment="1"/>
    <xf numFmtId="168" fontId="1" fillId="4" borderId="1" xfId="0" applyNumberFormat="1" applyFont="1" applyFill="1" applyBorder="1"/>
    <xf numFmtId="167" fontId="1" fillId="4" borderId="2" xfId="0" applyNumberFormat="1" applyFont="1" applyFill="1" applyBorder="1"/>
    <xf numFmtId="0" fontId="1" fillId="4" borderId="2" xfId="0" applyFont="1" applyFill="1" applyBorder="1"/>
    <xf numFmtId="168" fontId="2" fillId="0" borderId="0" xfId="0" applyNumberFormat="1" applyFont="1"/>
    <xf numFmtId="167" fontId="0" fillId="0" borderId="0" xfId="0" applyNumberFormat="1" applyFont="1"/>
    <xf numFmtId="0" fontId="0" fillId="0" borderId="0" xfId="0" applyFont="1"/>
    <xf numFmtId="167" fontId="2" fillId="0" borderId="0" xfId="0" applyNumberFormat="1" applyFont="1" applyAlignment="1">
      <alignment horizontal="center" vertical="center"/>
    </xf>
    <xf numFmtId="168" fontId="0" fillId="0" borderId="0" xfId="0" applyNumberFormat="1" applyFont="1"/>
    <xf numFmtId="0" fontId="1" fillId="4" borderId="2" xfId="0" applyFont="1" applyFill="1" applyBorder="1" applyAlignment="1">
      <alignment horizontal="left"/>
    </xf>
    <xf numFmtId="1" fontId="1" fillId="4" borderId="2" xfId="0" applyNumberFormat="1" applyFont="1" applyFill="1" applyBorder="1"/>
    <xf numFmtId="1" fontId="2" fillId="0" borderId="0" xfId="0" applyNumberFormat="1" applyFont="1"/>
    <xf numFmtId="1" fontId="0" fillId="0" borderId="0" xfId="0" applyNumberFormat="1" applyFont="1"/>
    <xf numFmtId="1" fontId="0" fillId="0" borderId="3" xfId="0" applyNumberFormat="1" applyFont="1" applyBorder="1"/>
    <xf numFmtId="1" fontId="0" fillId="0" borderId="0" xfId="0" applyNumberFormat="1" applyFont="1" applyBorder="1"/>
    <xf numFmtId="1" fontId="0" fillId="0" borderId="4" xfId="0" applyNumberFormat="1" applyFont="1" applyBorder="1"/>
    <xf numFmtId="1" fontId="0" fillId="5" borderId="0" xfId="0" applyNumberFormat="1" applyFont="1" applyFill="1" applyBorder="1"/>
    <xf numFmtId="0" fontId="0" fillId="5" borderId="0" xfId="0" applyFont="1" applyFill="1" applyBorder="1"/>
    <xf numFmtId="0" fontId="1" fillId="4" borderId="5" xfId="0" applyFont="1" applyFill="1" applyBorder="1"/>
    <xf numFmtId="1" fontId="0" fillId="0" borderId="6" xfId="0" applyNumberFormat="1" applyFont="1" applyBorder="1"/>
    <xf numFmtId="14" fontId="0" fillId="0" borderId="0" xfId="0" applyNumberFormat="1" applyFont="1"/>
    <xf numFmtId="14" fontId="0" fillId="0" borderId="0" xfId="0" applyNumberFormat="1"/>
    <xf numFmtId="167" fontId="0" fillId="0" borderId="0" xfId="0" applyNumberFormat="1"/>
    <xf numFmtId="0" fontId="0" fillId="0" borderId="0" xfId="0"/>
    <xf numFmtId="14" fontId="0" fillId="0" borderId="0" xfId="0" applyNumberFormat="1" applyFont="1" applyAlignment="1"/>
    <xf numFmtId="1" fontId="0" fillId="0" borderId="0" xfId="0" applyNumberFormat="1"/>
    <xf numFmtId="1" fontId="0" fillId="0" borderId="0" xfId="0" applyNumberFormat="1" applyFont="1" applyAlignment="1"/>
    <xf numFmtId="1" fontId="0" fillId="6" borderId="0" xfId="0" applyNumberFormat="1" applyFill="1"/>
    <xf numFmtId="0" fontId="0" fillId="6" borderId="0" xfId="0" applyFont="1" applyFill="1" applyAlignment="1"/>
    <xf numFmtId="0" fontId="3" fillId="0" borderId="0" xfId="0" applyFont="1"/>
    <xf numFmtId="0" fontId="0" fillId="0" borderId="0" xfId="0" applyFont="1" applyFill="1" applyBorder="1" applyAlignment="1">
      <alignment horizontal="right"/>
    </xf>
    <xf numFmtId="1" fontId="0" fillId="0" borderId="0" xfId="0" applyNumberFormat="1" applyFont="1" applyFill="1" applyBorder="1" applyAlignment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ont="1" applyFill="1" applyAlignment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7" borderId="0" xfId="0" applyNumberFormat="1" applyFont="1" applyFill="1" applyBorder="1"/>
    <xf numFmtId="1" fontId="0" fillId="8" borderId="0" xfId="0" applyNumberFormat="1" applyFont="1" applyFill="1" applyBorder="1"/>
    <xf numFmtId="1" fontId="0" fillId="7" borderId="0" xfId="0" applyNumberFormat="1" applyFont="1" applyFill="1" applyBorder="1" applyAlignment="1"/>
    <xf numFmtId="0" fontId="0" fillId="7" borderId="0" xfId="0" applyFill="1"/>
    <xf numFmtId="0" fontId="0" fillId="8" borderId="0" xfId="0" applyFill="1"/>
    <xf numFmtId="173" fontId="4" fillId="0" borderId="7" xfId="0" applyNumberFormat="1" applyFont="1" applyBorder="1"/>
    <xf numFmtId="20" fontId="4" fillId="0" borderId="7" xfId="0" applyNumberFormat="1" applyFont="1" applyBorder="1"/>
    <xf numFmtId="165" fontId="4" fillId="0" borderId="7" xfId="0" applyNumberFormat="1" applyFont="1" applyBorder="1"/>
    <xf numFmtId="1" fontId="4" fillId="0" borderId="7" xfId="0" applyNumberFormat="1" applyFont="1" applyBorder="1"/>
    <xf numFmtId="173" fontId="2" fillId="0" borderId="0" xfId="0" applyNumberFormat="1" applyFont="1"/>
    <xf numFmtId="2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/>
    <xf numFmtId="20" fontId="2" fillId="0" borderId="0" xfId="0" applyNumberFormat="1" applyFont="1"/>
    <xf numFmtId="20" fontId="0" fillId="0" borderId="0" xfId="0" applyNumberFormat="1" applyFont="1"/>
    <xf numFmtId="165" fontId="0" fillId="0" borderId="0" xfId="0" applyNumberFormat="1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21" fontId="0" fillId="0" borderId="0" xfId="0" applyNumberFormat="1" applyFont="1"/>
    <xf numFmtId="173" fontId="2" fillId="0" borderId="0" xfId="0" applyNumberFormat="1" applyFont="1" applyBorder="1"/>
    <xf numFmtId="20" fontId="0" fillId="0" borderId="0" xfId="0" applyNumberFormat="1" applyFont="1" applyBorder="1"/>
    <xf numFmtId="165" fontId="0" fillId="0" borderId="0" xfId="0" applyNumberFormat="1" applyFont="1" applyBorder="1"/>
    <xf numFmtId="173" fontId="6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0" fillId="0" borderId="0" xfId="0" applyFont="1" applyBorder="1"/>
    <xf numFmtId="173" fontId="2" fillId="6" borderId="0" xfId="0" applyNumberFormat="1" applyFont="1" applyFill="1" applyBorder="1"/>
    <xf numFmtId="20" fontId="0" fillId="0" borderId="0" xfId="0" applyNumberFormat="1" applyFont="1" applyBorder="1" applyAlignment="1"/>
    <xf numFmtId="0" fontId="0" fillId="0" borderId="0" xfId="0" applyFont="1" applyBorder="1" applyAlignment="1"/>
    <xf numFmtId="0" fontId="0" fillId="6" borderId="0" xfId="0" applyFont="1" applyFill="1" applyBorder="1" applyAlignment="1"/>
    <xf numFmtId="173" fontId="2" fillId="0" borderId="0" xfId="0" applyNumberFormat="1" applyFont="1" applyFill="1" applyBorder="1"/>
    <xf numFmtId="166" fontId="0" fillId="0" borderId="0" xfId="0" applyNumberFormat="1" applyFont="1" applyBorder="1" applyAlignment="1"/>
    <xf numFmtId="1" fontId="0" fillId="0" borderId="0" xfId="0" applyNumberFormat="1" applyFont="1" applyBorder="1" applyAlignment="1"/>
    <xf numFmtId="49" fontId="0" fillId="0" borderId="0" xfId="0" applyNumberFormat="1" applyFont="1" applyBorder="1" applyAlignment="1">
      <alignment horizontal="right"/>
    </xf>
    <xf numFmtId="0" fontId="0" fillId="9" borderId="0" xfId="0" applyFont="1" applyFill="1" applyBorder="1" applyAlignment="1"/>
    <xf numFmtId="0" fontId="0" fillId="9" borderId="0" xfId="0" applyFont="1" applyFill="1" applyBorder="1" applyAlignment="1">
      <alignment horizontal="right"/>
    </xf>
    <xf numFmtId="1" fontId="0" fillId="9" borderId="0" xfId="0" applyNumberFormat="1" applyFont="1" applyFill="1" applyBorder="1" applyAlignment="1"/>
    <xf numFmtId="1" fontId="0" fillId="9" borderId="0" xfId="0" applyNumberFormat="1" applyFont="1" applyFill="1" applyBorder="1"/>
    <xf numFmtId="0" fontId="0" fillId="10" borderId="0" xfId="0" applyFont="1" applyFill="1" applyBorder="1" applyAlignment="1"/>
    <xf numFmtId="0" fontId="0" fillId="10" borderId="0" xfId="0" applyFont="1" applyFill="1" applyBorder="1" applyAlignment="1">
      <alignment horizontal="right"/>
    </xf>
    <xf numFmtId="1" fontId="0" fillId="10" borderId="0" xfId="0" applyNumberFormat="1" applyFont="1" applyFill="1" applyBorder="1" applyAlignment="1"/>
    <xf numFmtId="1" fontId="0" fillId="10" borderId="0" xfId="0" applyNumberFormat="1" applyFont="1" applyFill="1" applyBorder="1"/>
    <xf numFmtId="0" fontId="0" fillId="6" borderId="0" xfId="0" applyFont="1" applyFill="1" applyBorder="1" applyAlignment="1">
      <alignment horizontal="right"/>
    </xf>
    <xf numFmtId="1" fontId="0" fillId="6" borderId="0" xfId="0" applyNumberFormat="1" applyFont="1" applyFill="1" applyBorder="1" applyAlignment="1"/>
    <xf numFmtId="1" fontId="0" fillId="6" borderId="0" xfId="0" applyNumberFormat="1" applyFont="1" applyFill="1" applyBorder="1"/>
    <xf numFmtId="0" fontId="0" fillId="11" borderId="0" xfId="0" applyFont="1" applyFill="1" applyBorder="1" applyAlignment="1"/>
    <xf numFmtId="0" fontId="0" fillId="11" borderId="0" xfId="0" applyFont="1" applyFill="1" applyBorder="1" applyAlignment="1">
      <alignment horizontal="right"/>
    </xf>
    <xf numFmtId="1" fontId="0" fillId="11" borderId="0" xfId="0" applyNumberFormat="1" applyFont="1" applyFill="1" applyBorder="1" applyAlignment="1"/>
    <xf numFmtId="1" fontId="0" fillId="11" borderId="0" xfId="0" applyNumberFormat="1" applyFont="1" applyFill="1" applyBorder="1"/>
    <xf numFmtId="20" fontId="0" fillId="0" borderId="0" xfId="0" applyNumberFormat="1" applyFont="1" applyAlignment="1"/>
    <xf numFmtId="1" fontId="0" fillId="0" borderId="0" xfId="0" applyNumberFormat="1" applyBorder="1"/>
    <xf numFmtId="0" fontId="0" fillId="11" borderId="0" xfId="0" applyFont="1" applyFill="1" applyAlignment="1">
      <alignment horizontal="right"/>
    </xf>
    <xf numFmtId="0" fontId="0" fillId="11" borderId="0" xfId="0" applyFont="1" applyFill="1" applyAlignment="1"/>
    <xf numFmtId="1" fontId="0" fillId="9" borderId="0" xfId="0" applyNumberFormat="1" applyFill="1" applyBorder="1"/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right"/>
    </xf>
    <xf numFmtId="1" fontId="0" fillId="2" borderId="0" xfId="0" applyNumberFormat="1" applyFont="1" applyFill="1" applyBorder="1" applyAlignment="1"/>
    <xf numFmtId="1" fontId="0" fillId="2" borderId="0" xfId="0" applyNumberFormat="1" applyFill="1" applyBorder="1"/>
    <xf numFmtId="1" fontId="0" fillId="10" borderId="0" xfId="0" applyNumberFormat="1" applyFill="1" applyBorder="1"/>
    <xf numFmtId="1" fontId="0" fillId="6" borderId="0" xfId="0" applyNumberFormat="1" applyFill="1" applyBorder="1"/>
    <xf numFmtId="1" fontId="0" fillId="0" borderId="3" xfId="0" applyNumberFormat="1" applyFont="1" applyFill="1" applyBorder="1" applyAlignment="1"/>
    <xf numFmtId="1" fontId="0" fillId="6" borderId="6" xfId="0" applyNumberFormat="1" applyFont="1" applyFill="1" applyBorder="1" applyAlignment="1"/>
    <xf numFmtId="0" fontId="0" fillId="12" borderId="0" xfId="0" applyFont="1" applyFill="1" applyBorder="1" applyAlignment="1"/>
    <xf numFmtId="0" fontId="0" fillId="12" borderId="0" xfId="0" applyFont="1" applyFill="1" applyBorder="1" applyAlignment="1">
      <alignment horizontal="right"/>
    </xf>
    <xf numFmtId="1" fontId="0" fillId="12" borderId="0" xfId="0" applyNumberFormat="1" applyFont="1" applyFill="1" applyBorder="1" applyAlignment="1"/>
    <xf numFmtId="1" fontId="0" fillId="12" borderId="0" xfId="0" applyNumberFormat="1" applyFont="1" applyFill="1" applyBorder="1"/>
    <xf numFmtId="1" fontId="0" fillId="12" borderId="6" xfId="0" applyNumberFormat="1" applyFont="1" applyFill="1" applyBorder="1" applyAlignment="1"/>
    <xf numFmtId="0" fontId="0" fillId="13" borderId="0" xfId="0" applyFont="1" applyFill="1" applyBorder="1" applyAlignment="1"/>
    <xf numFmtId="0" fontId="0" fillId="13" borderId="0" xfId="0" applyFont="1" applyFill="1" applyBorder="1" applyAlignment="1">
      <alignment horizontal="right"/>
    </xf>
    <xf numFmtId="1" fontId="0" fillId="13" borderId="0" xfId="0" applyNumberFormat="1" applyFont="1" applyFill="1" applyBorder="1"/>
    <xf numFmtId="1" fontId="0" fillId="13" borderId="3" xfId="0" applyNumberFormat="1" applyFont="1" applyFill="1" applyBorder="1" applyAlignment="1"/>
    <xf numFmtId="1" fontId="0" fillId="13" borderId="0" xfId="0" applyNumberFormat="1" applyFont="1" applyFill="1" applyBorder="1" applyAlignment="1"/>
    <xf numFmtId="1" fontId="0" fillId="0" borderId="0" xfId="0" applyNumberFormat="1" applyFill="1" applyBorder="1"/>
    <xf numFmtId="1" fontId="0" fillId="2" borderId="0" xfId="0" applyNumberFormat="1" applyFont="1" applyFill="1" applyBorder="1"/>
    <xf numFmtId="0" fontId="0" fillId="0" borderId="0" xfId="0" applyBorder="1" applyAlignment="1">
      <alignment horizontal="right"/>
    </xf>
    <xf numFmtId="1" fontId="0" fillId="11" borderId="0" xfId="0" applyNumberFormat="1" applyFill="1" applyBorder="1"/>
    <xf numFmtId="1" fontId="0" fillId="14" borderId="0" xfId="0" applyNumberFormat="1" applyFont="1" applyFill="1" applyBorder="1"/>
    <xf numFmtId="0" fontId="0" fillId="15" borderId="0" xfId="0" applyFont="1" applyFill="1" applyBorder="1" applyAlignment="1"/>
    <xf numFmtId="0" fontId="0" fillId="15" borderId="0" xfId="0" applyFont="1" applyFill="1" applyBorder="1" applyAlignment="1">
      <alignment horizontal="right"/>
    </xf>
    <xf numFmtId="1" fontId="0" fillId="15" borderId="0" xfId="0" applyNumberFormat="1" applyFill="1" applyBorder="1"/>
    <xf numFmtId="1" fontId="0" fillId="15" borderId="0" xfId="0" applyNumberFormat="1" applyFont="1" applyFill="1" applyBorder="1"/>
    <xf numFmtId="1" fontId="0" fillId="15" borderId="0" xfId="0" applyNumberFormat="1" applyFont="1" applyFill="1" applyBorder="1" applyAlignment="1"/>
    <xf numFmtId="0" fontId="0" fillId="0" borderId="0" xfId="0" applyFont="1" applyFill="1" applyBorder="1" applyAlignment="1"/>
    <xf numFmtId="1" fontId="0" fillId="0" borderId="3" xfId="0" applyNumberFormat="1" applyFont="1" applyFill="1" applyBorder="1"/>
    <xf numFmtId="1" fontId="0" fillId="2" borderId="3" xfId="0" applyNumberFormat="1" applyFont="1" applyFill="1" applyBorder="1" applyAlignment="1"/>
    <xf numFmtId="1" fontId="0" fillId="16" borderId="0" xfId="0" applyNumberFormat="1" applyFont="1" applyFill="1" applyBorder="1"/>
    <xf numFmtId="1" fontId="0" fillId="17" borderId="0" xfId="0" applyNumberFormat="1" applyFont="1" applyFill="1" applyBorder="1"/>
    <xf numFmtId="1" fontId="0" fillId="18" borderId="0" xfId="0" applyNumberFormat="1" applyFont="1" applyFill="1" applyBorder="1"/>
    <xf numFmtId="1" fontId="0" fillId="19" borderId="0" xfId="0" applyNumberFormat="1" applyFont="1" applyFill="1" applyBorder="1"/>
    <xf numFmtId="1" fontId="0" fillId="16" borderId="0" xfId="0" applyNumberFormat="1" applyFont="1" applyFill="1" applyBorder="1" applyAlignment="1"/>
    <xf numFmtId="0" fontId="0" fillId="20" borderId="0" xfId="0" applyFont="1" applyFill="1" applyBorder="1" applyAlignment="1"/>
    <xf numFmtId="0" fontId="0" fillId="20" borderId="0" xfId="0" applyFont="1" applyFill="1" applyBorder="1" applyAlignment="1">
      <alignment horizontal="right"/>
    </xf>
    <xf numFmtId="1" fontId="0" fillId="20" borderId="0" xfId="0" applyNumberFormat="1" applyFont="1" applyFill="1" applyBorder="1"/>
    <xf numFmtId="1" fontId="0" fillId="20" borderId="0" xfId="0" applyNumberFormat="1" applyFill="1" applyBorder="1"/>
    <xf numFmtId="0" fontId="0" fillId="21" borderId="0" xfId="0" applyFont="1" applyFill="1" applyBorder="1" applyAlignment="1"/>
    <xf numFmtId="0" fontId="0" fillId="21" borderId="0" xfId="0" applyFont="1" applyFill="1" applyBorder="1" applyAlignment="1">
      <alignment horizontal="right"/>
    </xf>
    <xf numFmtId="1" fontId="0" fillId="21" borderId="0" xfId="0" applyNumberFormat="1" applyFont="1" applyFill="1" applyBorder="1"/>
    <xf numFmtId="0" fontId="0" fillId="22" borderId="0" xfId="0" applyFont="1" applyFill="1" applyBorder="1" applyAlignment="1"/>
    <xf numFmtId="0" fontId="0" fillId="22" borderId="0" xfId="0" applyFont="1" applyFill="1" applyBorder="1" applyAlignment="1">
      <alignment horizontal="right"/>
    </xf>
    <xf numFmtId="1" fontId="0" fillId="22" borderId="0" xfId="0" applyNumberFormat="1" applyFill="1" applyBorder="1"/>
    <xf numFmtId="1" fontId="0" fillId="22" borderId="0" xfId="0" applyNumberFormat="1" applyFont="1" applyFill="1" applyBorder="1"/>
    <xf numFmtId="0" fontId="0" fillId="23" borderId="0" xfId="0" applyFont="1" applyFill="1" applyBorder="1" applyAlignment="1"/>
    <xf numFmtId="0" fontId="0" fillId="23" borderId="0" xfId="0" applyFont="1" applyFill="1" applyBorder="1" applyAlignment="1">
      <alignment horizontal="right"/>
    </xf>
    <xf numFmtId="1" fontId="0" fillId="23" borderId="0" xfId="0" applyNumberFormat="1" applyFill="1" applyBorder="1"/>
    <xf numFmtId="0" fontId="0" fillId="12" borderId="0" xfId="0" applyFont="1" applyFill="1" applyAlignment="1">
      <alignment horizontal="right"/>
    </xf>
    <xf numFmtId="1" fontId="0" fillId="12" borderId="0" xfId="0" applyNumberFormat="1" applyFont="1" applyFill="1" applyAlignment="1"/>
    <xf numFmtId="0" fontId="0" fillId="12" borderId="0" xfId="0" applyFont="1" applyFill="1" applyAlignment="1"/>
    <xf numFmtId="0" fontId="0" fillId="21" borderId="0" xfId="0" applyFont="1" applyFill="1" applyAlignment="1">
      <alignment horizontal="right"/>
    </xf>
    <xf numFmtId="1" fontId="0" fillId="21" borderId="0" xfId="0" applyNumberFormat="1" applyFill="1"/>
    <xf numFmtId="0" fontId="0" fillId="21" borderId="0" xfId="0" applyFont="1" applyFill="1" applyAlignment="1"/>
    <xf numFmtId="1" fontId="0" fillId="21" borderId="0" xfId="0" applyNumberFormat="1" applyFill="1" applyBorder="1"/>
    <xf numFmtId="1" fontId="0" fillId="23" borderId="0" xfId="0" applyNumberFormat="1" applyFont="1" applyFill="1" applyBorder="1"/>
    <xf numFmtId="0" fontId="0" fillId="24" borderId="0" xfId="0" applyFont="1" applyFill="1" applyBorder="1" applyAlignment="1"/>
    <xf numFmtId="0" fontId="0" fillId="24" borderId="0" xfId="0" applyFont="1" applyFill="1" applyBorder="1" applyAlignment="1">
      <alignment horizontal="right"/>
    </xf>
    <xf numFmtId="1" fontId="0" fillId="24" borderId="0" xfId="0" applyNumberFormat="1" applyFill="1" applyBorder="1"/>
    <xf numFmtId="1" fontId="0" fillId="24" borderId="0" xfId="0" applyNumberFormat="1" applyFont="1" applyFill="1" applyBorder="1"/>
    <xf numFmtId="1" fontId="0" fillId="13" borderId="0" xfId="0" applyNumberFormat="1" applyFill="1" applyBorder="1"/>
    <xf numFmtId="1" fontId="0" fillId="6" borderId="0" xfId="0" applyNumberFormat="1" applyFont="1" applyFill="1" applyBorder="1" applyAlignment="1">
      <alignment horizontal="right"/>
    </xf>
    <xf numFmtId="1" fontId="0" fillId="23" borderId="0" xfId="0" applyNumberFormat="1" applyFont="1" applyFill="1" applyBorder="1" applyAlignment="1"/>
    <xf numFmtId="1" fontId="0" fillId="22" borderId="0" xfId="0" applyNumberFormat="1" applyFont="1" applyFill="1" applyBorder="1" applyAlignment="1"/>
    <xf numFmtId="1" fontId="0" fillId="21" borderId="0" xfId="0" applyNumberFormat="1" applyFont="1" applyFill="1" applyBorder="1" applyAlignment="1"/>
    <xf numFmtId="0" fontId="0" fillId="17" borderId="0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</cellXfs>
  <cellStyles count="1">
    <cellStyle name="Normal" xfId="0" builtinId="0"/>
  </cellStyles>
  <dxfs count="18"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  <alignment horizontal="right"/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ont>
        <b val="0"/>
        <i val="0"/>
        <strike val="0"/>
        <u val="none"/>
        <sz val="10"/>
        <color rgb="FF000000"/>
        <name val="Arial"/>
        <charset val="134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Experimento video coor vuelo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998">
  <autoFilter ref="A1:O998" xr:uid="{00000000-0009-0000-0100-000001000000}"/>
  <tableColumns count="15">
    <tableColumn id="1" xr3:uid="{00000000-0010-0000-0000-000001000000}" name="Día" dataDxfId="14"/>
    <tableColumn id="2" xr3:uid="{00000000-0010-0000-0000-000002000000}" name="Hora" dataDxfId="13"/>
    <tableColumn id="3" xr3:uid="{00000000-0010-0000-0000-000003000000}" name="Audio" dataDxfId="12"/>
    <tableColumn id="4" xr3:uid="{00000000-0010-0000-0000-000004000000}" name="Video" dataDxfId="11"/>
    <tableColumn id="5" xr3:uid="{00000000-0010-0000-0000-000005000000}" name="tipo de video" dataDxfId="10"/>
    <tableColumn id="6" xr3:uid="{00000000-0010-0000-0000-000006000000}" name="Grupo" dataDxfId="9"/>
    <tableColumn id="7" xr3:uid="{00000000-0010-0000-0000-000007000000}" name="Individuo" dataDxfId="8"/>
    <tableColumn id="8" xr3:uid="{00000000-0010-0000-0000-000008000000}" name="Experimento" dataDxfId="7"/>
    <tableColumn id="9" xr3:uid="{00000000-0010-0000-0000-000009000000}" name="Color" dataDxfId="6"/>
    <tableColumn id="10" xr3:uid="{00000000-0010-0000-0000-00000A000000}" name="Tiempo de vuelo" dataDxfId="5"/>
    <tableColumn id="11" xr3:uid="{00000000-0010-0000-0000-00000B000000}" name="Anotaciones" dataDxfId="4"/>
    <tableColumn id="12" xr3:uid="{00000000-0010-0000-0000-00000C000000}" name="Video camara 1" dataDxfId="3"/>
    <tableColumn id="13" xr3:uid="{00000000-0010-0000-0000-00000D000000}" name="Video camara 3" dataDxfId="2"/>
    <tableColumn id="14" xr3:uid="{00000000-0010-0000-0000-00000E000000}" name="Video camara 5" dataDxfId="1"/>
    <tableColumn id="15" xr3:uid="{00000000-0010-0000-0000-00000F000000}" name="Video camara respaldo" dataDxfId="0"/>
  </tableColumns>
  <tableStyleInfo name="Experimento video coor vuelo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abSelected="1" zoomScale="99" zoomScaleNormal="99" workbookViewId="0">
      <pane ySplit="1" topLeftCell="A915" activePane="bottomLeft" state="frozen"/>
      <selection pane="bottomLeft" activeCell="F954" sqref="F954"/>
    </sheetView>
  </sheetViews>
  <sheetFormatPr defaultColWidth="12.5703125" defaultRowHeight="15" customHeight="1"/>
  <cols>
    <col min="1" max="1" width="10.5703125" customWidth="1"/>
    <col min="2" max="2" width="8.5703125" customWidth="1"/>
    <col min="3" max="3" width="9.7109375" customWidth="1"/>
    <col min="4" max="4" width="8.5703125" customWidth="1"/>
    <col min="5" max="5" width="18.85546875" customWidth="1"/>
    <col min="6" max="6" width="16.42578125" style="4" customWidth="1"/>
    <col min="7" max="7" width="22.5703125" customWidth="1"/>
    <col min="8" max="8" width="29.28515625" customWidth="1"/>
    <col min="9" max="9" width="21.140625" customWidth="1"/>
    <col min="10" max="10" width="16.28515625" customWidth="1"/>
    <col min="11" max="11" width="96.85546875" customWidth="1"/>
    <col min="12" max="14" width="35.140625" customWidth="1"/>
    <col min="15" max="15" width="40.5703125" customWidth="1"/>
  </cols>
  <sheetData>
    <row r="1" spans="1:15" ht="15.75" customHeight="1">
      <c r="A1" s="51" t="s">
        <v>0</v>
      </c>
      <c r="B1" s="52" t="s">
        <v>1</v>
      </c>
      <c r="C1" s="53" t="s">
        <v>2</v>
      </c>
      <c r="D1" s="54" t="s">
        <v>3</v>
      </c>
      <c r="E1" s="63" t="s">
        <v>4</v>
      </c>
      <c r="F1" s="63" t="s">
        <v>5</v>
      </c>
      <c r="G1" s="5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14</v>
      </c>
    </row>
    <row r="2" spans="1:15" ht="15.75" customHeight="1">
      <c r="A2" s="55">
        <v>43845</v>
      </c>
      <c r="B2" s="56">
        <v>0.15416666666666701</v>
      </c>
      <c r="C2" s="57">
        <v>6</v>
      </c>
      <c r="D2" s="58">
        <v>10</v>
      </c>
      <c r="E2" s="65" t="s">
        <v>15</v>
      </c>
      <c r="F2" s="65">
        <v>4</v>
      </c>
      <c r="G2" s="58">
        <v>900200000279820</v>
      </c>
      <c r="H2" s="66" t="s">
        <v>16</v>
      </c>
      <c r="I2" s="66" t="s">
        <v>17</v>
      </c>
      <c r="J2" s="67">
        <v>8.3333333333333301E-2</v>
      </c>
      <c r="K2" s="66"/>
      <c r="L2" s="15" t="str">
        <f>CONCATENATE("UCR-MPI_",IF('Experimento video coor vuelo'!$E2="experimento","exp","cal"),'Experimento video coor vuelo'!$D2,"_cam1_",YEAR('Experimento video coor vuelo'!$A2),"-",MONTH('Experimento video coor vuelo'!$A2),"-",DAY('Experimento video coor vuelo'!$A2))</f>
        <v>UCR-MPI_exp10_cam1_2020-1-15</v>
      </c>
      <c r="M2" s="15" t="str">
        <f>CONCATENATE("UCR-MPI_",IF('Experimento video coor vuelo'!$E2="experimento","exp","cal"),'Experimento video coor vuelo'!$D2,"_cam3_",YEAR('Experimento video coor vuelo'!$A2),"-",MONTH('Experimento video coor vuelo'!$A2),"-",DAY('Experimento video coor vuelo'!$A2))</f>
        <v>UCR-MPI_exp10_cam3_2020-1-15</v>
      </c>
      <c r="N2" s="15" t="str">
        <f>CONCATENATE("UCR-MPI_",IF('Experimento video coor vuelo'!$E2="experimento","exp","cal"),'Experimento video coor vuelo'!$D2,"_cam5_",YEAR('Experimento video coor vuelo'!$A2),"-",MONTH('Experimento video coor vuelo'!$A2),"-",DAY('Experimento video coor vuelo'!$A2))</f>
        <v>UCR-MPI_exp10_cam5_2020-1-15</v>
      </c>
      <c r="O2" s="15"/>
    </row>
    <row r="3" spans="1:15" ht="15.75" customHeight="1">
      <c r="A3" s="55">
        <v>43845</v>
      </c>
      <c r="B3" s="56">
        <v>0.15416666666666701</v>
      </c>
      <c r="C3" s="57">
        <v>6</v>
      </c>
      <c r="D3" s="58">
        <v>10</v>
      </c>
      <c r="E3" s="65" t="s">
        <v>15</v>
      </c>
      <c r="F3" s="65">
        <v>4</v>
      </c>
      <c r="G3" s="58">
        <v>982000359237334</v>
      </c>
      <c r="H3" s="66" t="s">
        <v>16</v>
      </c>
      <c r="I3" s="66" t="s">
        <v>18</v>
      </c>
      <c r="J3" s="67">
        <v>8.3333333333333301E-2</v>
      </c>
      <c r="K3" s="66"/>
      <c r="L3" s="15" t="str">
        <f>CONCATENATE("UCR-MPI_",IF('Experimento video coor vuelo'!$E3="experimento","exp","cal"),'Experimento video coor vuelo'!$D3,"_cam1_",YEAR('Experimento video coor vuelo'!$A3),"-",MONTH('Experimento video coor vuelo'!$A3),"-",DAY('Experimento video coor vuelo'!$A3))</f>
        <v>UCR-MPI_exp10_cam1_2020-1-15</v>
      </c>
      <c r="M3" s="15" t="s">
        <v>19</v>
      </c>
      <c r="N3" s="15" t="str">
        <f>CONCATENATE("UCR-MPI_",IF('Experimento video coor vuelo'!$E3="experimento","exp","cal"),'Experimento video coor vuelo'!$D3,"_cam5_",YEAR('Experimento video coor vuelo'!$A3),"-",MONTH('Experimento video coor vuelo'!$A3),"-",DAY('Experimento video coor vuelo'!$A3))</f>
        <v>UCR-MPI_exp10_cam5_2020-1-15</v>
      </c>
      <c r="O3" s="15"/>
    </row>
    <row r="4" spans="1:15" ht="15.75" customHeight="1">
      <c r="A4" s="55">
        <v>43845</v>
      </c>
      <c r="B4" s="56">
        <v>0.15416666666666701</v>
      </c>
      <c r="C4" s="57">
        <v>6</v>
      </c>
      <c r="D4" s="58">
        <v>10</v>
      </c>
      <c r="E4" s="65" t="s">
        <v>15</v>
      </c>
      <c r="F4" s="65">
        <v>4</v>
      </c>
      <c r="G4" s="58">
        <v>982126051278475</v>
      </c>
      <c r="H4" s="66" t="s">
        <v>16</v>
      </c>
      <c r="I4" s="66" t="s">
        <v>20</v>
      </c>
      <c r="J4" s="67">
        <v>8.3333333333333301E-2</v>
      </c>
      <c r="K4" s="66"/>
      <c r="L4" s="15" t="str">
        <f>CONCATENATE("UCR-MPI_",IF('Experimento video coor vuelo'!$E4="experimento","exp","cal"),'Experimento video coor vuelo'!$D4,"_cam1_",YEAR('Experimento video coor vuelo'!$A4),"-",MONTH('Experimento video coor vuelo'!$A4),"-",DAY('Experimento video coor vuelo'!$A4))</f>
        <v>UCR-MPI_exp10_cam1_2020-1-15</v>
      </c>
      <c r="M4" s="15" t="str">
        <f>CONCATENATE("UCR-MPI_",IF('Experimento video coor vuelo'!$E4="experimento","exp","cal"),'Experimento video coor vuelo'!$D4,"_cam3_",YEAR('Experimento video coor vuelo'!$A4),"-",MONTH('Experimento video coor vuelo'!$A4),"-",DAY('Experimento video coor vuelo'!$A4))</f>
        <v>UCR-MPI_exp10_cam3_2020-1-15</v>
      </c>
      <c r="N4" s="15" t="str">
        <f>CONCATENATE("UCR-MPI_",IF('Experimento video coor vuelo'!$E4="experimento","exp","cal"),'Experimento video coor vuelo'!$D4,"_cam5_",YEAR('Experimento video coor vuelo'!$A4),"-",MONTH('Experimento video coor vuelo'!$A4),"-",DAY('Experimento video coor vuelo'!$A4))</f>
        <v>UCR-MPI_exp10_cam5_2020-1-15</v>
      </c>
      <c r="O4" s="15"/>
    </row>
    <row r="5" spans="1:15" ht="15.75" customHeight="1">
      <c r="A5" s="55">
        <v>43845</v>
      </c>
      <c r="B5" s="56">
        <v>0.15416666666666701</v>
      </c>
      <c r="C5" s="57">
        <v>6</v>
      </c>
      <c r="D5" s="58">
        <v>10</v>
      </c>
      <c r="E5" s="65" t="s">
        <v>15</v>
      </c>
      <c r="F5" s="65">
        <v>4</v>
      </c>
      <c r="G5" s="58">
        <v>982126058484339</v>
      </c>
      <c r="H5" s="66" t="s">
        <v>16</v>
      </c>
      <c r="I5" s="66" t="s">
        <v>21</v>
      </c>
      <c r="J5" s="67">
        <v>8.3333333333333301E-2</v>
      </c>
      <c r="K5" s="66"/>
      <c r="L5" s="15" t="str">
        <f>CONCATENATE("UCR-MPI_",IF('Experimento video coor vuelo'!$E5="experimento","exp","cal"),'Experimento video coor vuelo'!$D5,"_cam1_",YEAR('Experimento video coor vuelo'!$A5),"-",MONTH('Experimento video coor vuelo'!$A5),"-",DAY('Experimento video coor vuelo'!$A5))</f>
        <v>UCR-MPI_exp10_cam1_2020-1-15</v>
      </c>
      <c r="M5" s="15" t="str">
        <f>CONCATENATE("UCR-MPI_",IF('Experimento video coor vuelo'!$E5="experimento","exp","cal"),'Experimento video coor vuelo'!$D5,"_cam3_",YEAR('Experimento video coor vuelo'!$A5),"-",MONTH('Experimento video coor vuelo'!$A5),"-",DAY('Experimento video coor vuelo'!$A5))</f>
        <v>UCR-MPI_exp10_cam3_2020-1-15</v>
      </c>
      <c r="N5" s="15" t="str">
        <f>CONCATENATE("UCR-MPI_",IF('Experimento video coor vuelo'!$E5="experimento","exp","cal"),'Experimento video coor vuelo'!$D5,"_cam5_",YEAR('Experimento video coor vuelo'!$A5),"-",MONTH('Experimento video coor vuelo'!$A5),"-",DAY('Experimento video coor vuelo'!$A5))</f>
        <v>UCR-MPI_exp10_cam5_2020-1-15</v>
      </c>
      <c r="O5" s="15"/>
    </row>
    <row r="6" spans="1:15" ht="15.75" customHeight="1">
      <c r="A6" s="55">
        <v>43845</v>
      </c>
      <c r="B6" s="56">
        <v>9.7222222222222196E-2</v>
      </c>
      <c r="C6" s="57">
        <v>5</v>
      </c>
      <c r="D6" s="58">
        <v>7</v>
      </c>
      <c r="E6" s="65" t="s">
        <v>15</v>
      </c>
      <c r="F6" s="65">
        <v>4</v>
      </c>
      <c r="G6" s="58">
        <v>900200000279820</v>
      </c>
      <c r="H6" s="66" t="s">
        <v>22</v>
      </c>
      <c r="I6" s="66" t="s">
        <v>17</v>
      </c>
      <c r="J6" s="67">
        <v>8.3333333333333301E-2</v>
      </c>
      <c r="K6" s="66"/>
      <c r="L6" s="15" t="str">
        <f>CONCATENATE("UCR-MPI_",IF('Experimento video coor vuelo'!$E6="experimento","exp","cal"),'Experimento video coor vuelo'!$D6,"_cam1_",YEAR('Experimento video coor vuelo'!$A6),"-",MONTH('Experimento video coor vuelo'!$A6),"-",DAY('Experimento video coor vuelo'!$A6))</f>
        <v>UCR-MPI_exp7_cam1_2020-1-15</v>
      </c>
      <c r="M6" s="15" t="str">
        <f>CONCATENATE("UCR-MPI_",IF('Experimento video coor vuelo'!$E6="experimento","exp","cal"),'Experimento video coor vuelo'!$D6,"_cam3_",YEAR('Experimento video coor vuelo'!$A6),"-",MONTH('Experimento video coor vuelo'!$A6),"-",DAY('Experimento video coor vuelo'!$A6))</f>
        <v>UCR-MPI_exp7_cam3_2020-1-15</v>
      </c>
      <c r="N6" s="15" t="str">
        <f>CONCATENATE("UCR-MPI_",IF('Experimento video coor vuelo'!$E6="experimento","exp","cal"),'Experimento video coor vuelo'!$D6,"_cam5_",YEAR('Experimento video coor vuelo'!$A6),"-",MONTH('Experimento video coor vuelo'!$A6),"-",DAY('Experimento video coor vuelo'!$A6))</f>
        <v>UCR-MPI_exp7_cam5_2020-1-15</v>
      </c>
      <c r="O6" s="15"/>
    </row>
    <row r="7" spans="1:15" ht="15.75" customHeight="1">
      <c r="A7" s="55">
        <v>43845</v>
      </c>
      <c r="B7" s="56">
        <v>9.7222222222222196E-2</v>
      </c>
      <c r="C7" s="59">
        <v>5</v>
      </c>
      <c r="D7" s="20">
        <v>7</v>
      </c>
      <c r="E7" s="65" t="s">
        <v>15</v>
      </c>
      <c r="F7" s="65">
        <v>4</v>
      </c>
      <c r="G7" s="58">
        <v>982000359237334</v>
      </c>
      <c r="H7" s="66" t="s">
        <v>22</v>
      </c>
      <c r="I7" s="66" t="s">
        <v>18</v>
      </c>
      <c r="J7" s="67">
        <v>8.3333333333333301E-2</v>
      </c>
      <c r="K7" s="66"/>
      <c r="L7" s="15" t="str">
        <f>CONCATENATE("UCR-MPI_",IF('Experimento video coor vuelo'!$E7="experimento","exp","cal"),'Experimento video coor vuelo'!$D7,"_cam1_",YEAR('Experimento video coor vuelo'!$A7),"-",MONTH('Experimento video coor vuelo'!$A7),"-",DAY('Experimento video coor vuelo'!$A7))</f>
        <v>UCR-MPI_exp7_cam1_2020-1-15</v>
      </c>
      <c r="M7" s="15" t="str">
        <f>CONCATENATE("UCR-MPI_",IF('Experimento video coor vuelo'!$E7="experimento","exp","cal"),'Experimento video coor vuelo'!$D7,"_cam3_",YEAR('Experimento video coor vuelo'!$A7),"-",MONTH('Experimento video coor vuelo'!$A7),"-",DAY('Experimento video coor vuelo'!$A7))</f>
        <v>UCR-MPI_exp7_cam3_2020-1-15</v>
      </c>
      <c r="N7" s="15" t="str">
        <f>CONCATENATE("UCR-MPI_",IF('Experimento video coor vuelo'!$E7="experimento","exp","cal"),'Experimento video coor vuelo'!$D7,"_cam5_",YEAR('Experimento video coor vuelo'!$A7),"-",MONTH('Experimento video coor vuelo'!$A7),"-",DAY('Experimento video coor vuelo'!$A7))</f>
        <v>UCR-MPI_exp7_cam5_2020-1-15</v>
      </c>
      <c r="O7" s="15"/>
    </row>
    <row r="8" spans="1:15" ht="15.75" customHeight="1">
      <c r="A8" s="55">
        <v>43845</v>
      </c>
      <c r="B8" s="56">
        <v>9.7222222222222196E-2</v>
      </c>
      <c r="C8" s="59">
        <v>5</v>
      </c>
      <c r="D8" s="20">
        <v>7</v>
      </c>
      <c r="E8" s="65" t="s">
        <v>15</v>
      </c>
      <c r="F8" s="65">
        <v>4</v>
      </c>
      <c r="G8" s="58">
        <v>982126051278475</v>
      </c>
      <c r="H8" s="66" t="s">
        <v>22</v>
      </c>
      <c r="I8" s="66" t="s">
        <v>20</v>
      </c>
      <c r="J8" s="67">
        <v>8.3333333333333301E-2</v>
      </c>
      <c r="K8" s="66"/>
      <c r="L8" s="15" t="str">
        <f>CONCATENATE("UCR-MPI_",IF('Experimento video coor vuelo'!$E8="experimento","exp","cal"),'Experimento video coor vuelo'!$D8,"_cam1_",YEAR('Experimento video coor vuelo'!$A8),"-",MONTH('Experimento video coor vuelo'!$A8),"-",DAY('Experimento video coor vuelo'!$A8))</f>
        <v>UCR-MPI_exp7_cam1_2020-1-15</v>
      </c>
      <c r="M8" s="15" t="s">
        <v>23</v>
      </c>
      <c r="N8" s="15" t="str">
        <f>CONCATENATE("UCR-MPI_",IF('Experimento video coor vuelo'!$E8="experimento","exp","cal"),'Experimento video coor vuelo'!$D8,"_cam5_",YEAR('Experimento video coor vuelo'!$A8),"-",MONTH('Experimento video coor vuelo'!$A8),"-",DAY('Experimento video coor vuelo'!$A8))</f>
        <v>UCR-MPI_exp7_cam5_2020-1-15</v>
      </c>
      <c r="O8" s="15"/>
    </row>
    <row r="9" spans="1:15" ht="15.75" customHeight="1">
      <c r="A9" s="55">
        <v>43845</v>
      </c>
      <c r="B9" s="56">
        <v>9.7222222222222196E-2</v>
      </c>
      <c r="C9" s="59">
        <v>5</v>
      </c>
      <c r="D9" s="20">
        <v>7</v>
      </c>
      <c r="E9" s="65" t="s">
        <v>15</v>
      </c>
      <c r="F9" s="65">
        <v>4</v>
      </c>
      <c r="G9" s="58">
        <v>982126058484339</v>
      </c>
      <c r="H9" s="66" t="s">
        <v>22</v>
      </c>
      <c r="I9" s="66" t="s">
        <v>21</v>
      </c>
      <c r="J9" s="67">
        <v>8.3333333333333301E-2</v>
      </c>
      <c r="K9" s="66"/>
      <c r="L9" s="15" t="str">
        <f>CONCATENATE("UCR-MPI_",IF('Experimento video coor vuelo'!$E9="experimento","exp","cal"),'Experimento video coor vuelo'!$D9,"_cam1_",YEAR('Experimento video coor vuelo'!$A9),"-",MONTH('Experimento video coor vuelo'!$A9),"-",DAY('Experimento video coor vuelo'!$A9))</f>
        <v>UCR-MPI_exp7_cam1_2020-1-15</v>
      </c>
      <c r="M9" s="15" t="s">
        <v>23</v>
      </c>
      <c r="N9" s="15" t="str">
        <f>CONCATENATE("UCR-MPI_",IF('Experimento video coor vuelo'!$E9="experimento","exp","cal"),'Experimento video coor vuelo'!$D9,"_cam5_",YEAR('Experimento video coor vuelo'!$A9),"-",MONTH('Experimento video coor vuelo'!$A9),"-",DAY('Experimento video coor vuelo'!$A9))</f>
        <v>UCR-MPI_exp7_cam5_2020-1-15</v>
      </c>
      <c r="O9" s="15"/>
    </row>
    <row r="10" spans="1:15" ht="15.75" customHeight="1">
      <c r="A10" s="55">
        <v>43845</v>
      </c>
      <c r="B10" s="56">
        <v>0.51875000000000004</v>
      </c>
      <c r="C10" s="57">
        <v>3</v>
      </c>
      <c r="D10" s="58">
        <v>5</v>
      </c>
      <c r="E10" s="65" t="s">
        <v>15</v>
      </c>
      <c r="F10" s="65">
        <v>4</v>
      </c>
      <c r="G10" s="58">
        <v>900200000279820</v>
      </c>
      <c r="H10" s="66" t="s">
        <v>24</v>
      </c>
      <c r="I10" s="66" t="s">
        <v>25</v>
      </c>
      <c r="J10" s="67">
        <v>9.0277777777777804E-2</v>
      </c>
      <c r="K10" s="66" t="s">
        <v>26</v>
      </c>
      <c r="L10" s="15" t="str">
        <f>CONCATENATE("UCR-MPI_",IF('Experimento video coor vuelo'!$E10="experimento","exp","cal"),'Experimento video coor vuelo'!$D10,"_cam1_",YEAR('Experimento video coor vuelo'!$A10),"-",MONTH('Experimento video coor vuelo'!$A10),"-",DAY('Experimento video coor vuelo'!$A10))</f>
        <v>UCR-MPI_exp5_cam1_2020-1-15</v>
      </c>
      <c r="M10" s="15" t="str">
        <f>CONCATENATE("UCR-MPI_",IF('Experimento video coor vuelo'!$E10="experimento","exp","cal"),'Experimento video coor vuelo'!$D10,"_cam3_",YEAR('Experimento video coor vuelo'!$A10),"-",MONTH('Experimento video coor vuelo'!$A10),"-",DAY('Experimento video coor vuelo'!$A10))</f>
        <v>UCR-MPI_exp5_cam3_2020-1-15</v>
      </c>
      <c r="N10" s="15" t="str">
        <f>CONCATENATE("UCR-MPI_",IF('Experimento video coor vuelo'!$E10="experimento","exp","cal"),'Experimento video coor vuelo'!$D10,"_cam5_",YEAR('Experimento video coor vuelo'!$A10),"-",MONTH('Experimento video coor vuelo'!$A10),"-",DAY('Experimento video coor vuelo'!$A10))</f>
        <v>UCR-MPI_exp5_cam5_2020-1-15</v>
      </c>
      <c r="O10" s="15"/>
    </row>
    <row r="11" spans="1:15" ht="15.75" customHeight="1">
      <c r="A11" s="55">
        <v>43845</v>
      </c>
      <c r="B11" s="56">
        <v>0.54027777777777797</v>
      </c>
      <c r="C11" s="57">
        <v>4</v>
      </c>
      <c r="D11" s="58">
        <v>6</v>
      </c>
      <c r="E11" s="65" t="s">
        <v>15</v>
      </c>
      <c r="F11" s="65">
        <v>4</v>
      </c>
      <c r="G11" s="58">
        <v>982000359237334</v>
      </c>
      <c r="H11" s="66" t="s">
        <v>24</v>
      </c>
      <c r="I11" s="66" t="s">
        <v>25</v>
      </c>
      <c r="J11" s="67">
        <v>8.3333333333333301E-2</v>
      </c>
      <c r="K11" s="66" t="s">
        <v>27</v>
      </c>
      <c r="L11" s="15" t="str">
        <f>CONCATENATE("UCR-MPI_",IF('Experimento video coor vuelo'!$E11="experimento","exp","cal"),'Experimento video coor vuelo'!$D11,"_cam1_",YEAR('Experimento video coor vuelo'!$A11),"-",MONTH('Experimento video coor vuelo'!$A11),"-",DAY('Experimento video coor vuelo'!$A11))</f>
        <v>UCR-MPI_exp6_cam1_2020-1-15</v>
      </c>
      <c r="M11" s="15" t="str">
        <f>CONCATENATE("UCR-MPI_",IF('Experimento video coor vuelo'!$E11="experimento","exp","cal"),'Experimento video coor vuelo'!$D11,"_cam3_",YEAR('Experimento video coor vuelo'!$A11),"-",MONTH('Experimento video coor vuelo'!$A11),"-",DAY('Experimento video coor vuelo'!$A11))</f>
        <v>UCR-MPI_exp6_cam3_2020-1-15</v>
      </c>
      <c r="N11" s="15" t="str">
        <f>CONCATENATE("UCR-MPI_",IF('Experimento video coor vuelo'!$E11="experimento","exp","cal"),'Experimento video coor vuelo'!$D11,"_cam5_",YEAR('Experimento video coor vuelo'!$A11),"-",MONTH('Experimento video coor vuelo'!$A11),"-",DAY('Experimento video coor vuelo'!$A11))</f>
        <v>UCR-MPI_exp6_cam5_2020-1-15</v>
      </c>
      <c r="O11" s="15"/>
    </row>
    <row r="12" spans="1:15" ht="15.75" customHeight="1">
      <c r="A12" s="55">
        <v>43845</v>
      </c>
      <c r="B12" s="56">
        <v>0.50347222222222199</v>
      </c>
      <c r="C12" s="57">
        <v>1</v>
      </c>
      <c r="D12" s="58">
        <v>3</v>
      </c>
      <c r="E12" s="65" t="s">
        <v>15</v>
      </c>
      <c r="F12" s="65">
        <v>4</v>
      </c>
      <c r="G12" s="58">
        <v>982126051278475</v>
      </c>
      <c r="H12" s="66" t="s">
        <v>24</v>
      </c>
      <c r="I12" s="66" t="s">
        <v>25</v>
      </c>
      <c r="J12" s="66"/>
      <c r="K12" s="66" t="s">
        <v>28</v>
      </c>
      <c r="L12" s="15" t="str">
        <f>CONCATENATE("UCR-MPI_",IF('Experimento video coor vuelo'!$E12="experimento","exp","cal"),'Experimento video coor vuelo'!$D12,"_cam1_",YEAR('Experimento video coor vuelo'!$A12),"-",MONTH('Experimento video coor vuelo'!$A12),"-",DAY('Experimento video coor vuelo'!$A12))</f>
        <v>UCR-MPI_exp3_cam1_2020-1-15</v>
      </c>
      <c r="M12" s="15" t="str">
        <f>CONCATENATE("UCR-MPI_",IF('Experimento video coor vuelo'!$E12="experimento","exp","cal"),'Experimento video coor vuelo'!$D12,"_cam3_",YEAR('Experimento video coor vuelo'!$A12),"-",MONTH('Experimento video coor vuelo'!$A12),"-",DAY('Experimento video coor vuelo'!$A12))</f>
        <v>UCR-MPI_exp3_cam3_2020-1-15</v>
      </c>
      <c r="N12" s="15" t="str">
        <f>CONCATENATE("UCR-MPI_",IF('Experimento video coor vuelo'!$E12="experimento","exp","cal"),'Experimento video coor vuelo'!$D12,"_cam5_",YEAR('Experimento video coor vuelo'!$A12),"-",MONTH('Experimento video coor vuelo'!$A12),"-",DAY('Experimento video coor vuelo'!$A12))</f>
        <v>UCR-MPI_exp3_cam5_2020-1-15</v>
      </c>
      <c r="O12" s="15"/>
    </row>
    <row r="13" spans="1:15" ht="15.75" customHeight="1">
      <c r="A13" s="55">
        <v>43845</v>
      </c>
      <c r="B13" s="60"/>
      <c r="C13" s="57">
        <v>2</v>
      </c>
      <c r="D13" s="58">
        <v>4</v>
      </c>
      <c r="E13" s="65" t="s">
        <v>15</v>
      </c>
      <c r="F13" s="65">
        <v>4</v>
      </c>
      <c r="G13" s="58">
        <v>982126058484339</v>
      </c>
      <c r="H13" s="66" t="s">
        <v>24</v>
      </c>
      <c r="I13" s="66" t="s">
        <v>25</v>
      </c>
      <c r="J13" s="67">
        <v>8.3333333333333301E-2</v>
      </c>
      <c r="K13" s="66"/>
      <c r="L13" s="15" t="str">
        <f>CONCATENATE("UCR-MPI_",IF('Experimento video coor vuelo'!$E13="experimento","exp","cal"),'Experimento video coor vuelo'!$D13,"_cam1_",YEAR('Experimento video coor vuelo'!$A13),"-",MONTH('Experimento video coor vuelo'!$A13),"-",DAY('Experimento video coor vuelo'!$A13))</f>
        <v>UCR-MPI_exp4_cam1_2020-1-15</v>
      </c>
      <c r="M13" s="15" t="str">
        <f>CONCATENATE("UCR-MPI_",IF('Experimento video coor vuelo'!$E13="experimento","exp","cal"),'Experimento video coor vuelo'!$D13,"_cam3_",YEAR('Experimento video coor vuelo'!$A13),"-",MONTH('Experimento video coor vuelo'!$A13),"-",DAY('Experimento video coor vuelo'!$A13))</f>
        <v>UCR-MPI_exp4_cam3_2020-1-15</v>
      </c>
      <c r="N13" s="15" t="str">
        <f>CONCATENATE("UCR-MPI_",IF('Experimento video coor vuelo'!$E13="experimento","exp","cal"),'Experimento video coor vuelo'!$D13,"_cam5_",YEAR('Experimento video coor vuelo'!$A13),"-",MONTH('Experimento video coor vuelo'!$A13),"-",DAY('Experimento video coor vuelo'!$A13))</f>
        <v>UCR-MPI_exp4_cam5_2020-1-15</v>
      </c>
      <c r="O13" s="15"/>
    </row>
    <row r="14" spans="1:15" ht="15.75" customHeight="1">
      <c r="A14" s="55">
        <v>43845</v>
      </c>
      <c r="B14" s="56">
        <v>0.5</v>
      </c>
      <c r="C14" s="59"/>
      <c r="D14" s="58">
        <v>1</v>
      </c>
      <c r="E14" s="65" t="s">
        <v>29</v>
      </c>
      <c r="F14" s="65"/>
      <c r="G14" s="20"/>
      <c r="H14" s="66"/>
      <c r="I14" s="66" t="s">
        <v>25</v>
      </c>
      <c r="J14" s="66"/>
      <c r="K14" s="66"/>
      <c r="L14" s="15" t="str">
        <f>CONCATENATE("UCR-MPI_",IF('Experimento video coor vuelo'!$E14="experimento","exp","cal"),'Experimento video coor vuelo'!$D14,"_cam1_",YEAR('Experimento video coor vuelo'!$A14),"-",MONTH('Experimento video coor vuelo'!$A14),"-",DAY('Experimento video coor vuelo'!$A14))</f>
        <v>UCR-MPI_cal1_cam1_2020-1-15</v>
      </c>
      <c r="M14" s="15" t="str">
        <f>CONCATENATE("UCR-MPI_",IF('Experimento video coor vuelo'!$E14="experimento","exp","cal"),'Experimento video coor vuelo'!$D14,"_cam3_",YEAR('Experimento video coor vuelo'!$A14),"-",MONTH('Experimento video coor vuelo'!$A14),"-",DAY('Experimento video coor vuelo'!$A14))</f>
        <v>UCR-MPI_cal1_cam3_2020-1-15</v>
      </c>
      <c r="N14" s="15" t="str">
        <f>CONCATENATE("UCR-MPI_",IF('Experimento video coor vuelo'!$E14="experimento","exp","cal"),'Experimento video coor vuelo'!$D14,"_cam5_",YEAR('Experimento video coor vuelo'!$A14),"-",MONTH('Experimento video coor vuelo'!$A14),"-",DAY('Experimento video coor vuelo'!$A14))</f>
        <v>UCR-MPI_cal1_cam5_2020-1-15</v>
      </c>
      <c r="O14" s="15"/>
    </row>
    <row r="15" spans="1:15" ht="15.75" customHeight="1">
      <c r="A15" s="55">
        <v>43845</v>
      </c>
      <c r="B15" s="60"/>
      <c r="C15" s="59"/>
      <c r="D15" s="58">
        <v>8</v>
      </c>
      <c r="E15" s="65" t="s">
        <v>29</v>
      </c>
      <c r="F15" s="65"/>
      <c r="G15" s="20"/>
      <c r="H15" s="66"/>
      <c r="I15" s="66" t="s">
        <v>25</v>
      </c>
      <c r="J15" s="66"/>
      <c r="K15" s="66"/>
      <c r="L15" s="15" t="str">
        <f>CONCATENATE("UCR-MPI_",IF('Experimento video coor vuelo'!$E15="experimento","exp","cal"),'Experimento video coor vuelo'!$D15,"_cam1_",YEAR('Experimento video coor vuelo'!$A15),"-",MONTH('Experimento video coor vuelo'!$A15),"-",DAY('Experimento video coor vuelo'!$A15))</f>
        <v>UCR-MPI_cal8_cam1_2020-1-15</v>
      </c>
      <c r="M15" s="15" t="str">
        <f>CONCATENATE("UCR-MPI_",IF('Experimento video coor vuelo'!$E15="experimento","exp","cal"),'Experimento video coor vuelo'!$D15,"_cam3_",YEAR('Experimento video coor vuelo'!$A15),"-",MONTH('Experimento video coor vuelo'!$A15),"-",DAY('Experimento video coor vuelo'!$A15))</f>
        <v>UCR-MPI_cal8_cam3_2020-1-15</v>
      </c>
      <c r="N15" s="15" t="str">
        <f>CONCATENATE("UCR-MPI_",IF('Experimento video coor vuelo'!$E15="experimento","exp","cal"),'Experimento video coor vuelo'!$D15,"_cam5_",YEAR('Experimento video coor vuelo'!$A15),"-",MONTH('Experimento video coor vuelo'!$A15),"-",DAY('Experimento video coor vuelo'!$A15))</f>
        <v>UCR-MPI_cal8_cam5_2020-1-15</v>
      </c>
      <c r="O15" s="15"/>
    </row>
    <row r="16" spans="1:15" ht="15.75" customHeight="1">
      <c r="A16" s="55">
        <v>43845</v>
      </c>
      <c r="B16" s="60"/>
      <c r="C16" s="59"/>
      <c r="D16" s="58">
        <v>9</v>
      </c>
      <c r="E16" s="65" t="s">
        <v>29</v>
      </c>
      <c r="F16" s="65"/>
      <c r="G16" s="20"/>
      <c r="H16" s="66"/>
      <c r="I16" s="66" t="s">
        <v>25</v>
      </c>
      <c r="J16" s="66"/>
      <c r="K16" s="66"/>
      <c r="L16" s="15" t="str">
        <f>CONCATENATE("UCR-MPI_",IF('Experimento video coor vuelo'!$E16="experimento","exp","cal"),'Experimento video coor vuelo'!$D16,"_cam1_",YEAR('Experimento video coor vuelo'!$A16),"-",MONTH('Experimento video coor vuelo'!$A16),"-",DAY('Experimento video coor vuelo'!$A16))</f>
        <v>UCR-MPI_cal9_cam1_2020-1-15</v>
      </c>
      <c r="M16" s="15" t="str">
        <f>CONCATENATE("UCR-MPI_",IF('Experimento video coor vuelo'!$E16="experimento","exp","cal"),'Experimento video coor vuelo'!$D16,"_cam3_",YEAR('Experimento video coor vuelo'!$A16),"-",MONTH('Experimento video coor vuelo'!$A16),"-",DAY('Experimento video coor vuelo'!$A16))</f>
        <v>UCR-MPI_cal9_cam3_2020-1-15</v>
      </c>
      <c r="N16" s="15" t="str">
        <f>CONCATENATE("UCR-MPI_",IF('Experimento video coor vuelo'!$E16="experimento","exp","cal"),'Experimento video coor vuelo'!$D16,"_cam5_",YEAR('Experimento video coor vuelo'!$A16),"-",MONTH('Experimento video coor vuelo'!$A16),"-",DAY('Experimento video coor vuelo'!$A16))</f>
        <v>UCR-MPI_cal9_cam5_2020-1-15</v>
      </c>
      <c r="O16" s="15"/>
    </row>
    <row r="17" spans="1:15" ht="15.75" customHeight="1">
      <c r="A17" s="55">
        <v>43846</v>
      </c>
      <c r="B17" s="61"/>
      <c r="C17" s="62">
        <v>20</v>
      </c>
      <c r="D17" s="21">
        <v>25</v>
      </c>
      <c r="E17" s="65" t="s">
        <v>15</v>
      </c>
      <c r="F17" s="4">
        <v>3</v>
      </c>
      <c r="G17" s="20">
        <v>982000359237615</v>
      </c>
      <c r="H17" s="66" t="s">
        <v>16</v>
      </c>
      <c r="I17" s="15" t="s">
        <v>20</v>
      </c>
      <c r="J17" s="68">
        <v>0.125</v>
      </c>
      <c r="K17" s="15"/>
      <c r="L17" s="15" t="str">
        <f>CONCATENATE("UCR-MPI_",IF('Experimento video coor vuelo'!$E17="experimento","exp","cal"),'Experimento video coor vuelo'!$D17,"_cam1_",YEAR('Experimento video coor vuelo'!$A17),"-",MONTH('Experimento video coor vuelo'!$A17),"-",DAY('Experimento video coor vuelo'!$A17))</f>
        <v>UCR-MPI_exp25_cam1_2020-1-16</v>
      </c>
      <c r="M17" s="15" t="str">
        <f>CONCATENATE("UCR-MPI_",IF('Experimento video coor vuelo'!$E17="experimento","exp","cal"),'Experimento video coor vuelo'!$D17,"_cam3_",YEAR('Experimento video coor vuelo'!$A17),"-",MONTH('Experimento video coor vuelo'!$A17),"-",DAY('Experimento video coor vuelo'!$A17))</f>
        <v>UCR-MPI_exp25_cam3_2020-1-16</v>
      </c>
      <c r="N17" s="15" t="str">
        <f>CONCATENATE("UCR-MPI_",IF('Experimento video coor vuelo'!$E17="experimento","exp","cal"),'Experimento video coor vuelo'!$D17,"_cam5_",YEAR('Experimento video coor vuelo'!$A17),"-",MONTH('Experimento video coor vuelo'!$A17),"-",DAY('Experimento video coor vuelo'!$A17))</f>
        <v>UCR-MPI_exp25_cam5_2020-1-16</v>
      </c>
      <c r="O17" s="15"/>
    </row>
    <row r="18" spans="1:15" ht="15.75" customHeight="1">
      <c r="A18" s="55">
        <v>43846</v>
      </c>
      <c r="B18" s="61"/>
      <c r="C18" s="62">
        <v>20</v>
      </c>
      <c r="D18" s="21">
        <v>25</v>
      </c>
      <c r="E18" s="65" t="s">
        <v>15</v>
      </c>
      <c r="F18" s="4">
        <v>3</v>
      </c>
      <c r="G18" s="20">
        <v>982126051278504</v>
      </c>
      <c r="H18" s="66" t="s">
        <v>16</v>
      </c>
      <c r="I18" s="15" t="s">
        <v>30</v>
      </c>
      <c r="J18" s="68">
        <v>0.125</v>
      </c>
      <c r="K18" s="15" t="s">
        <v>31</v>
      </c>
      <c r="L18" s="15" t="str">
        <f>CONCATENATE("UCR-MPI_",IF('Experimento video coor vuelo'!$E18="experimento","exp","cal"),'Experimento video coor vuelo'!$D18,"_cam1_",YEAR('Experimento video coor vuelo'!$A18),"-",MONTH('Experimento video coor vuelo'!$A18),"-",DAY('Experimento video coor vuelo'!$A18))</f>
        <v>UCR-MPI_exp25_cam1_2020-1-16</v>
      </c>
      <c r="M18" s="15" t="str">
        <f>CONCATENATE("UCR-MPI_",IF('Experimento video coor vuelo'!$E18="experimento","exp","cal"),'Experimento video coor vuelo'!$D18,"_cam3_",YEAR('Experimento video coor vuelo'!$A18),"-",MONTH('Experimento video coor vuelo'!$A18),"-",DAY('Experimento video coor vuelo'!$A18))</f>
        <v>UCR-MPI_exp25_cam3_2020-1-16</v>
      </c>
      <c r="N18" s="15" t="str">
        <f>CONCATENATE("UCR-MPI_",IF('Experimento video coor vuelo'!$E18="experimento","exp","cal"),'Experimento video coor vuelo'!$D18,"_cam5_",YEAR('Experimento video coor vuelo'!$A18),"-",MONTH('Experimento video coor vuelo'!$A18),"-",DAY('Experimento video coor vuelo'!$A18))</f>
        <v>UCR-MPI_exp25_cam5_2020-1-16</v>
      </c>
      <c r="O18" s="15"/>
    </row>
    <row r="19" spans="1:15" ht="15.75" customHeight="1">
      <c r="A19" s="55">
        <v>43846</v>
      </c>
      <c r="B19" s="61"/>
      <c r="C19" s="62">
        <v>20</v>
      </c>
      <c r="D19" s="21">
        <v>25</v>
      </c>
      <c r="E19" s="65" t="s">
        <v>15</v>
      </c>
      <c r="F19" s="4">
        <v>3</v>
      </c>
      <c r="G19" s="20">
        <v>982126051278529</v>
      </c>
      <c r="H19" s="66" t="s">
        <v>16</v>
      </c>
      <c r="I19" s="15" t="s">
        <v>18</v>
      </c>
      <c r="J19" s="68">
        <v>0.125</v>
      </c>
      <c r="K19" s="15"/>
      <c r="L19" s="15" t="str">
        <f>CONCATENATE("UCR-MPI_",IF('Experimento video coor vuelo'!$E19="experimento","exp","cal"),'Experimento video coor vuelo'!$D19,"_cam1_",YEAR('Experimento video coor vuelo'!$A19),"-",MONTH('Experimento video coor vuelo'!$A19),"-",DAY('Experimento video coor vuelo'!$A19))</f>
        <v>UCR-MPI_exp25_cam1_2020-1-16</v>
      </c>
      <c r="M19" s="15" t="str">
        <f>CONCATENATE("UCR-MPI_",IF('Experimento video coor vuelo'!$E19="experimento","exp","cal"),'Experimento video coor vuelo'!$D19,"_cam3_",YEAR('Experimento video coor vuelo'!$A19),"-",MONTH('Experimento video coor vuelo'!$A19),"-",DAY('Experimento video coor vuelo'!$A19))</f>
        <v>UCR-MPI_exp25_cam3_2020-1-16</v>
      </c>
      <c r="N19" s="15" t="str">
        <f>CONCATENATE("UCR-MPI_",IF('Experimento video coor vuelo'!$E19="experimento","exp","cal"),'Experimento video coor vuelo'!$D19,"_cam5_",YEAR('Experimento video coor vuelo'!$A19),"-",MONTH('Experimento video coor vuelo'!$A19),"-",DAY('Experimento video coor vuelo'!$A19))</f>
        <v>UCR-MPI_exp25_cam5_2020-1-16</v>
      </c>
      <c r="O19" s="15"/>
    </row>
    <row r="20" spans="1:15" ht="15.75" customHeight="1">
      <c r="A20" s="55">
        <v>43846</v>
      </c>
      <c r="B20" s="61"/>
      <c r="C20" s="62">
        <v>20</v>
      </c>
      <c r="D20" s="21">
        <v>25</v>
      </c>
      <c r="E20" s="65" t="s">
        <v>15</v>
      </c>
      <c r="F20" s="4">
        <v>3</v>
      </c>
      <c r="G20" s="20">
        <v>982126051278564</v>
      </c>
      <c r="H20" s="66" t="s">
        <v>16</v>
      </c>
      <c r="I20" s="15" t="s">
        <v>32</v>
      </c>
      <c r="J20" s="68">
        <v>0.125</v>
      </c>
      <c r="K20" s="15"/>
      <c r="L20" s="15" t="str">
        <f>CONCATENATE("UCR-MPI_",IF('Experimento video coor vuelo'!$E20="experimento","exp","cal"),'Experimento video coor vuelo'!$D20,"_cam1_",YEAR('Experimento video coor vuelo'!$A20),"-",MONTH('Experimento video coor vuelo'!$A20),"-",DAY('Experimento video coor vuelo'!$A20))</f>
        <v>UCR-MPI_exp25_cam1_2020-1-16</v>
      </c>
      <c r="M20" s="15" t="str">
        <f>CONCATENATE("UCR-MPI_",IF('Experimento video coor vuelo'!$E20="experimento","exp","cal"),'Experimento video coor vuelo'!$D20,"_cam3_",YEAR('Experimento video coor vuelo'!$A20),"-",MONTH('Experimento video coor vuelo'!$A20),"-",DAY('Experimento video coor vuelo'!$A20))</f>
        <v>UCR-MPI_exp25_cam3_2020-1-16</v>
      </c>
      <c r="N20" s="15" t="str">
        <f>CONCATENATE("UCR-MPI_",IF('Experimento video coor vuelo'!$E20="experimento","exp","cal"),'Experimento video coor vuelo'!$D20,"_cam5_",YEAR('Experimento video coor vuelo'!$A20),"-",MONTH('Experimento video coor vuelo'!$A20),"-",DAY('Experimento video coor vuelo'!$A20))</f>
        <v>UCR-MPI_exp25_cam5_2020-1-16</v>
      </c>
      <c r="O20" s="15"/>
    </row>
    <row r="21" spans="1:15" ht="15.75" customHeight="1">
      <c r="A21" s="55">
        <v>43846</v>
      </c>
      <c r="B21" s="61"/>
      <c r="C21" s="62">
        <v>20</v>
      </c>
      <c r="D21" s="21">
        <v>25</v>
      </c>
      <c r="E21" s="65" t="s">
        <v>15</v>
      </c>
      <c r="F21" s="4">
        <v>3</v>
      </c>
      <c r="G21" s="20">
        <v>982126052945896</v>
      </c>
      <c r="H21" s="66" t="s">
        <v>16</v>
      </c>
      <c r="I21" s="15" t="s">
        <v>17</v>
      </c>
      <c r="J21" s="68">
        <v>0.125</v>
      </c>
      <c r="K21" s="15"/>
      <c r="L21" s="15" t="str">
        <f>CONCATENATE("UCR-MPI_",IF('Experimento video coor vuelo'!$E21="experimento","exp","cal"),'Experimento video coor vuelo'!$D21,"_cam1_",YEAR('Experimento video coor vuelo'!$A21),"-",MONTH('Experimento video coor vuelo'!$A21),"-",DAY('Experimento video coor vuelo'!$A21))</f>
        <v>UCR-MPI_exp25_cam1_2020-1-16</v>
      </c>
      <c r="M21" s="15" t="str">
        <f>CONCATENATE("UCR-MPI_",IF('Experimento video coor vuelo'!$E21="experimento","exp","cal"),'Experimento video coor vuelo'!$D21,"_cam3_",YEAR('Experimento video coor vuelo'!$A21),"-",MONTH('Experimento video coor vuelo'!$A21),"-",DAY('Experimento video coor vuelo'!$A21))</f>
        <v>UCR-MPI_exp25_cam3_2020-1-16</v>
      </c>
      <c r="N21" s="15" t="str">
        <f>CONCATENATE("UCR-MPI_",IF('Experimento video coor vuelo'!$E21="experimento","exp","cal"),'Experimento video coor vuelo'!$D21,"_cam5_",YEAR('Experimento video coor vuelo'!$A21),"-",MONTH('Experimento video coor vuelo'!$A21),"-",DAY('Experimento video coor vuelo'!$A21))</f>
        <v>UCR-MPI_exp25_cam5_2020-1-16</v>
      </c>
      <c r="O21" s="15"/>
    </row>
    <row r="22" spans="1:15" ht="15.75" customHeight="1">
      <c r="A22" s="55">
        <v>43846</v>
      </c>
      <c r="B22" s="61"/>
      <c r="C22" s="62">
        <v>19</v>
      </c>
      <c r="D22" s="21">
        <v>24</v>
      </c>
      <c r="E22" s="65" t="s">
        <v>15</v>
      </c>
      <c r="F22" s="4">
        <v>3</v>
      </c>
      <c r="G22" s="20">
        <v>982000359237615</v>
      </c>
      <c r="H22" s="15" t="s">
        <v>22</v>
      </c>
      <c r="I22" s="15" t="s">
        <v>20</v>
      </c>
      <c r="J22" s="68">
        <v>0.125</v>
      </c>
      <c r="K22" s="15" t="s">
        <v>33</v>
      </c>
      <c r="L22" s="15" t="str">
        <f>CONCATENATE("UCR-MPI_",IF('Experimento video coor vuelo'!$E22="experimento","exp","cal"),'Experimento video coor vuelo'!$D22,"_cam1_",YEAR('Experimento video coor vuelo'!$A22),"-",MONTH('Experimento video coor vuelo'!$A22),"-",DAY('Experimento video coor vuelo'!$A22))</f>
        <v>UCR-MPI_exp24_cam1_2020-1-16</v>
      </c>
      <c r="M22" s="15" t="str">
        <f>CONCATENATE("UCR-MPI_",IF('Experimento video coor vuelo'!$E22="experimento","exp","cal"),'Experimento video coor vuelo'!$D22,"_cam3_",YEAR('Experimento video coor vuelo'!$A22),"-",MONTH('Experimento video coor vuelo'!$A22),"-",DAY('Experimento video coor vuelo'!$A22))</f>
        <v>UCR-MPI_exp24_cam3_2020-1-16</v>
      </c>
      <c r="N22" s="15" t="str">
        <f>CONCATENATE("UCR-MPI_",IF('Experimento video coor vuelo'!$E22="experimento","exp","cal"),'Experimento video coor vuelo'!$D22,"_cam5_",YEAR('Experimento video coor vuelo'!$A22),"-",MONTH('Experimento video coor vuelo'!$A22),"-",DAY('Experimento video coor vuelo'!$A22))</f>
        <v>UCR-MPI_exp24_cam5_2020-1-16</v>
      </c>
      <c r="O22" s="15"/>
    </row>
    <row r="23" spans="1:15" ht="15.75" customHeight="1">
      <c r="A23" s="55">
        <v>43846</v>
      </c>
      <c r="B23" s="61"/>
      <c r="C23" s="62">
        <v>19</v>
      </c>
      <c r="D23" s="21">
        <v>24</v>
      </c>
      <c r="E23" s="65" t="s">
        <v>15</v>
      </c>
      <c r="F23" s="4">
        <v>3</v>
      </c>
      <c r="G23" s="20">
        <v>982126051278504</v>
      </c>
      <c r="H23" s="15" t="s">
        <v>22</v>
      </c>
      <c r="I23" s="15" t="s">
        <v>30</v>
      </c>
      <c r="J23" s="68">
        <v>0.125</v>
      </c>
      <c r="K23" s="15"/>
      <c r="L23" s="15" t="str">
        <f>CONCATENATE("UCR-MPI_",IF('Experimento video coor vuelo'!$E23="experimento","exp","cal"),'Experimento video coor vuelo'!$D23,"_cam1_",YEAR('Experimento video coor vuelo'!$A23),"-",MONTH('Experimento video coor vuelo'!$A23),"-",DAY('Experimento video coor vuelo'!$A23))</f>
        <v>UCR-MPI_exp24_cam1_2020-1-16</v>
      </c>
      <c r="M23" s="15" t="str">
        <f>CONCATENATE("UCR-MPI_",IF('Experimento video coor vuelo'!$E23="experimento","exp","cal"),'Experimento video coor vuelo'!$D23,"_cam3_",YEAR('Experimento video coor vuelo'!$A23),"-",MONTH('Experimento video coor vuelo'!$A23),"-",DAY('Experimento video coor vuelo'!$A23))</f>
        <v>UCR-MPI_exp24_cam3_2020-1-16</v>
      </c>
      <c r="N23" s="15" t="str">
        <f>CONCATENATE("UCR-MPI_",IF('Experimento video coor vuelo'!$E23="experimento","exp","cal"),'Experimento video coor vuelo'!$D23,"_cam5_",YEAR('Experimento video coor vuelo'!$A23),"-",MONTH('Experimento video coor vuelo'!$A23),"-",DAY('Experimento video coor vuelo'!$A23))</f>
        <v>UCR-MPI_exp24_cam5_2020-1-16</v>
      </c>
      <c r="O23" s="15"/>
    </row>
    <row r="24" spans="1:15" ht="15.75" customHeight="1">
      <c r="A24" s="55">
        <v>43846</v>
      </c>
      <c r="B24" s="61"/>
      <c r="C24" s="62">
        <v>19</v>
      </c>
      <c r="D24" s="21">
        <v>24</v>
      </c>
      <c r="E24" s="65" t="s">
        <v>15</v>
      </c>
      <c r="F24" s="4">
        <v>3</v>
      </c>
      <c r="G24" s="20">
        <v>982126051278529</v>
      </c>
      <c r="H24" s="15" t="s">
        <v>22</v>
      </c>
      <c r="I24" s="15" t="s">
        <v>18</v>
      </c>
      <c r="J24" s="68">
        <v>0.125</v>
      </c>
      <c r="K24" s="15"/>
      <c r="L24" s="15" t="str">
        <f>CONCATENATE("UCR-MPI_",IF('Experimento video coor vuelo'!$E24="experimento","exp","cal"),'Experimento video coor vuelo'!$D24,"_cam1_",YEAR('Experimento video coor vuelo'!$A24),"-",MONTH('Experimento video coor vuelo'!$A24),"-",DAY('Experimento video coor vuelo'!$A24))</f>
        <v>UCR-MPI_exp24_cam1_2020-1-16</v>
      </c>
      <c r="M24" s="15" t="str">
        <f>CONCATENATE("UCR-MPI_",IF('Experimento video coor vuelo'!$E24="experimento","exp","cal"),'Experimento video coor vuelo'!$D24,"_cam3_",YEAR('Experimento video coor vuelo'!$A24),"-",MONTH('Experimento video coor vuelo'!$A24),"-",DAY('Experimento video coor vuelo'!$A24))</f>
        <v>UCR-MPI_exp24_cam3_2020-1-16</v>
      </c>
      <c r="N24" s="15" t="str">
        <f>CONCATENATE("UCR-MPI_",IF('Experimento video coor vuelo'!$E24="experimento","exp","cal"),'Experimento video coor vuelo'!$D24,"_cam5_",YEAR('Experimento video coor vuelo'!$A24),"-",MONTH('Experimento video coor vuelo'!$A24),"-",DAY('Experimento video coor vuelo'!$A24))</f>
        <v>UCR-MPI_exp24_cam5_2020-1-16</v>
      </c>
      <c r="O24" s="15"/>
    </row>
    <row r="25" spans="1:15" ht="15.75" customHeight="1">
      <c r="A25" s="55">
        <v>43846</v>
      </c>
      <c r="B25" s="61"/>
      <c r="C25" s="62">
        <v>19</v>
      </c>
      <c r="D25" s="21">
        <v>24</v>
      </c>
      <c r="E25" s="65" t="s">
        <v>15</v>
      </c>
      <c r="F25" s="4">
        <v>3</v>
      </c>
      <c r="G25" s="20">
        <v>982126051278564</v>
      </c>
      <c r="H25" s="15" t="s">
        <v>22</v>
      </c>
      <c r="I25" s="15" t="s">
        <v>32</v>
      </c>
      <c r="J25" s="68">
        <v>0.125</v>
      </c>
      <c r="K25" s="15"/>
      <c r="L25" s="15" t="str">
        <f>CONCATENATE("UCR-MPI_",IF('Experimento video coor vuelo'!$E25="experimento","exp","cal"),'Experimento video coor vuelo'!$D25,"_cam1_",YEAR('Experimento video coor vuelo'!$A25),"-",MONTH('Experimento video coor vuelo'!$A25),"-",DAY('Experimento video coor vuelo'!$A25))</f>
        <v>UCR-MPI_exp24_cam1_2020-1-16</v>
      </c>
      <c r="M25" s="15" t="str">
        <f>CONCATENATE("UCR-MPI_",IF('Experimento video coor vuelo'!$E25="experimento","exp","cal"),'Experimento video coor vuelo'!$D25,"_cam3_",YEAR('Experimento video coor vuelo'!$A25),"-",MONTH('Experimento video coor vuelo'!$A25),"-",DAY('Experimento video coor vuelo'!$A25))</f>
        <v>UCR-MPI_exp24_cam3_2020-1-16</v>
      </c>
      <c r="N25" s="15" t="str">
        <f>CONCATENATE("UCR-MPI_",IF('Experimento video coor vuelo'!$E25="experimento","exp","cal"),'Experimento video coor vuelo'!$D25,"_cam5_",YEAR('Experimento video coor vuelo'!$A25),"-",MONTH('Experimento video coor vuelo'!$A25),"-",DAY('Experimento video coor vuelo'!$A25))</f>
        <v>UCR-MPI_exp24_cam5_2020-1-16</v>
      </c>
      <c r="O25" s="15"/>
    </row>
    <row r="26" spans="1:15" ht="15.75" customHeight="1">
      <c r="A26" s="55">
        <v>43846</v>
      </c>
      <c r="B26" s="61"/>
      <c r="C26" s="62">
        <v>19</v>
      </c>
      <c r="D26" s="21">
        <v>24</v>
      </c>
      <c r="E26" s="65" t="s">
        <v>15</v>
      </c>
      <c r="F26" s="4">
        <v>3</v>
      </c>
      <c r="G26" s="20">
        <v>982126052945896</v>
      </c>
      <c r="H26" s="15" t="s">
        <v>22</v>
      </c>
      <c r="I26" s="15" t="s">
        <v>17</v>
      </c>
      <c r="J26" s="68">
        <v>0.125</v>
      </c>
      <c r="K26" s="15"/>
      <c r="L26" s="15" t="str">
        <f>CONCATENATE("UCR-MPI_",IF('Experimento video coor vuelo'!$E26="experimento","exp","cal"),'Experimento video coor vuelo'!$D26,"_cam1_",YEAR('Experimento video coor vuelo'!$A26),"-",MONTH('Experimento video coor vuelo'!$A26),"-",DAY('Experimento video coor vuelo'!$A26))</f>
        <v>UCR-MPI_exp24_cam1_2020-1-16</v>
      </c>
      <c r="M26" s="15" t="str">
        <f>CONCATENATE("UCR-MPI_",IF('Experimento video coor vuelo'!$E26="experimento","exp","cal"),'Experimento video coor vuelo'!$D26,"_cam3_",YEAR('Experimento video coor vuelo'!$A26),"-",MONTH('Experimento video coor vuelo'!$A26),"-",DAY('Experimento video coor vuelo'!$A26))</f>
        <v>UCR-MPI_exp24_cam3_2020-1-16</v>
      </c>
      <c r="N26" s="15" t="str">
        <f>CONCATENATE("UCR-MPI_",IF('Experimento video coor vuelo'!$E26="experimento","exp","cal"),'Experimento video coor vuelo'!$D26,"_cam5_",YEAR('Experimento video coor vuelo'!$A26),"-",MONTH('Experimento video coor vuelo'!$A26),"-",DAY('Experimento video coor vuelo'!$A26))</f>
        <v>UCR-MPI_exp24_cam5_2020-1-16</v>
      </c>
      <c r="O26" s="15"/>
    </row>
    <row r="27" spans="1:15" ht="15.75" customHeight="1">
      <c r="A27" s="55">
        <v>43846</v>
      </c>
      <c r="B27" s="60"/>
      <c r="C27" s="59">
        <v>8</v>
      </c>
      <c r="D27" s="20">
        <v>13</v>
      </c>
      <c r="E27" s="65" t="s">
        <v>15</v>
      </c>
      <c r="F27" s="65">
        <v>3</v>
      </c>
      <c r="G27" s="20">
        <v>982000359237615</v>
      </c>
      <c r="H27" s="66" t="s">
        <v>24</v>
      </c>
      <c r="I27" s="66" t="s">
        <v>25</v>
      </c>
      <c r="J27" s="69">
        <v>8.3333333333333301E-2</v>
      </c>
      <c r="K27" s="66"/>
      <c r="L27" s="15" t="str">
        <f>CONCATENATE("UCR-MPI_",IF('Experimento video coor vuelo'!$E27="experimento","exp","cal"),'Experimento video coor vuelo'!$D27,"_cam1_",YEAR('Experimento video coor vuelo'!$A27),"-",MONTH('Experimento video coor vuelo'!$A27),"-",DAY('Experimento video coor vuelo'!$A27))</f>
        <v>UCR-MPI_exp13_cam1_2020-1-16</v>
      </c>
      <c r="M27" s="15" t="str">
        <f>CONCATENATE("UCR-MPI_",IF('Experimento video coor vuelo'!$E27="experimento","exp","cal"),'Experimento video coor vuelo'!$D27,"_cam3_",YEAR('Experimento video coor vuelo'!$A27),"-",MONTH('Experimento video coor vuelo'!$A27),"-",DAY('Experimento video coor vuelo'!$A27))</f>
        <v>UCR-MPI_exp13_cam3_2020-1-16</v>
      </c>
      <c r="N27" s="15" t="str">
        <f>CONCATENATE("UCR-MPI_",IF('Experimento video coor vuelo'!$E27="experimento","exp","cal"),'Experimento video coor vuelo'!$D27,"_cam5_",YEAR('Experimento video coor vuelo'!$A27),"-",MONTH('Experimento video coor vuelo'!$A27),"-",DAY('Experimento video coor vuelo'!$A27))</f>
        <v>UCR-MPI_exp13_cam5_2020-1-16</v>
      </c>
      <c r="O27" s="15"/>
    </row>
    <row r="28" spans="1:15" ht="15.75" customHeight="1">
      <c r="A28" s="55">
        <v>43846</v>
      </c>
      <c r="B28" s="60"/>
      <c r="C28" s="59">
        <v>11</v>
      </c>
      <c r="D28" s="20">
        <v>16</v>
      </c>
      <c r="E28" s="65" t="s">
        <v>15</v>
      </c>
      <c r="F28" s="65">
        <v>3</v>
      </c>
      <c r="G28" s="20">
        <v>982126051278504</v>
      </c>
      <c r="H28" s="66" t="s">
        <v>24</v>
      </c>
      <c r="I28" s="66" t="s">
        <v>25</v>
      </c>
      <c r="J28" s="69">
        <v>8.3333333333333301E-2</v>
      </c>
      <c r="K28" s="66"/>
      <c r="L28" s="15" t="str">
        <f>CONCATENATE("UCR-MPI_",IF('Experimento video coor vuelo'!$E28="experimento","exp","cal"),'Experimento video coor vuelo'!$D28,"_cam1_",YEAR('Experimento video coor vuelo'!$A28),"-",MONTH('Experimento video coor vuelo'!$A28),"-",DAY('Experimento video coor vuelo'!$A28))</f>
        <v>UCR-MPI_exp16_cam1_2020-1-16</v>
      </c>
      <c r="M28" s="15" t="str">
        <f>CONCATENATE("UCR-MPI_",IF('Experimento video coor vuelo'!$E28="experimento","exp","cal"),'Experimento video coor vuelo'!$D28,"_cam3_",YEAR('Experimento video coor vuelo'!$A28),"-",MONTH('Experimento video coor vuelo'!$A28),"-",DAY('Experimento video coor vuelo'!$A28))</f>
        <v>UCR-MPI_exp16_cam3_2020-1-16</v>
      </c>
      <c r="N28" s="15" t="str">
        <f>CONCATENATE("UCR-MPI_",IF('Experimento video coor vuelo'!$E28="experimento","exp","cal"),'Experimento video coor vuelo'!$D28,"_cam5_",YEAR('Experimento video coor vuelo'!$A28),"-",MONTH('Experimento video coor vuelo'!$A28),"-",DAY('Experimento video coor vuelo'!$A28))</f>
        <v>UCR-MPI_exp16_cam5_2020-1-16</v>
      </c>
      <c r="O28" s="15"/>
    </row>
    <row r="29" spans="1:15" ht="15.75" customHeight="1">
      <c r="A29" s="55">
        <v>43846</v>
      </c>
      <c r="B29" s="60"/>
      <c r="C29" s="59">
        <v>12</v>
      </c>
      <c r="D29" s="20">
        <v>17</v>
      </c>
      <c r="E29" s="65" t="s">
        <v>15</v>
      </c>
      <c r="F29" s="65">
        <v>3</v>
      </c>
      <c r="G29" s="20">
        <v>982126051278529</v>
      </c>
      <c r="H29" s="66" t="s">
        <v>24</v>
      </c>
      <c r="I29" s="66" t="s">
        <v>25</v>
      </c>
      <c r="J29" s="69">
        <v>8.3333333333333301E-2</v>
      </c>
      <c r="K29" s="66"/>
      <c r="L29" s="15" t="str">
        <f>CONCATENATE("UCR-MPI_",IF('Experimento video coor vuelo'!$E29="experimento","exp","cal"),'Experimento video coor vuelo'!$D29,"_cam1_",YEAR('Experimento video coor vuelo'!$A29),"-",MONTH('Experimento video coor vuelo'!$A29),"-",DAY('Experimento video coor vuelo'!$A29))</f>
        <v>UCR-MPI_exp17_cam1_2020-1-16</v>
      </c>
      <c r="M29" s="15" t="str">
        <f>CONCATENATE("UCR-MPI_",IF('Experimento video coor vuelo'!$E29="experimento","exp","cal"),'Experimento video coor vuelo'!$D29,"_cam3_",YEAR('Experimento video coor vuelo'!$A29),"-",MONTH('Experimento video coor vuelo'!$A29),"-",DAY('Experimento video coor vuelo'!$A29))</f>
        <v>UCR-MPI_exp17_cam3_2020-1-16</v>
      </c>
      <c r="N29" s="15" t="str">
        <f>CONCATENATE("UCR-MPI_",IF('Experimento video coor vuelo'!$E29="experimento","exp","cal"),'Experimento video coor vuelo'!$D29,"_cam5_",YEAR('Experimento video coor vuelo'!$A29),"-",MONTH('Experimento video coor vuelo'!$A29),"-",DAY('Experimento video coor vuelo'!$A29))</f>
        <v>UCR-MPI_exp17_cam5_2020-1-16</v>
      </c>
      <c r="O29" s="15"/>
    </row>
    <row r="30" spans="1:15" ht="15.75" customHeight="1">
      <c r="A30" s="55">
        <v>43846</v>
      </c>
      <c r="B30" s="60"/>
      <c r="C30" s="59">
        <v>9</v>
      </c>
      <c r="D30" s="20">
        <v>14</v>
      </c>
      <c r="E30" s="65" t="s">
        <v>15</v>
      </c>
      <c r="F30" s="65">
        <v>3</v>
      </c>
      <c r="G30" s="20">
        <v>982126051278564</v>
      </c>
      <c r="H30" s="66" t="s">
        <v>24</v>
      </c>
      <c r="I30" s="66" t="s">
        <v>25</v>
      </c>
      <c r="J30" s="69">
        <v>8.3333333333333301E-2</v>
      </c>
      <c r="K30" s="66"/>
      <c r="L30" s="15" t="str">
        <f>CONCATENATE("UCR-MPI_",IF('Experimento video coor vuelo'!$E30="experimento","exp","cal"),'Experimento video coor vuelo'!$D30,"_cam1_",YEAR('Experimento video coor vuelo'!$A30),"-",MONTH('Experimento video coor vuelo'!$A30),"-",DAY('Experimento video coor vuelo'!$A30))</f>
        <v>UCR-MPI_exp14_cam1_2020-1-16</v>
      </c>
      <c r="M30" s="15" t="str">
        <f>CONCATENATE("UCR-MPI_",IF('Experimento video coor vuelo'!$E30="experimento","exp","cal"),'Experimento video coor vuelo'!$D30,"_cam3_",YEAR('Experimento video coor vuelo'!$A30),"-",MONTH('Experimento video coor vuelo'!$A30),"-",DAY('Experimento video coor vuelo'!$A30))</f>
        <v>UCR-MPI_exp14_cam3_2020-1-16</v>
      </c>
      <c r="N30" s="15" t="str">
        <f>CONCATENATE("UCR-MPI_",IF('Experimento video coor vuelo'!$E30="experimento","exp","cal"),'Experimento video coor vuelo'!$D30,"_cam5_",YEAR('Experimento video coor vuelo'!$A30),"-",MONTH('Experimento video coor vuelo'!$A30),"-",DAY('Experimento video coor vuelo'!$A30))</f>
        <v>UCR-MPI_exp14_cam5_2020-1-16</v>
      </c>
      <c r="O30" s="15"/>
    </row>
    <row r="31" spans="1:15" ht="15.75" customHeight="1">
      <c r="A31" s="55">
        <v>43846</v>
      </c>
      <c r="B31" s="60"/>
      <c r="C31" s="59">
        <v>10</v>
      </c>
      <c r="D31" s="20">
        <v>15</v>
      </c>
      <c r="E31" s="65" t="s">
        <v>15</v>
      </c>
      <c r="F31" s="65">
        <v>3</v>
      </c>
      <c r="G31" s="20">
        <v>982126052945896</v>
      </c>
      <c r="H31" s="66" t="s">
        <v>24</v>
      </c>
      <c r="I31" s="66" t="s">
        <v>25</v>
      </c>
      <c r="J31" s="69">
        <v>8.3333333333333301E-2</v>
      </c>
      <c r="K31" s="66"/>
      <c r="L31" s="15" t="str">
        <f>CONCATENATE("UCR-MPI_",IF('Experimento video coor vuelo'!$E31="experimento","exp","cal"),'Experimento video coor vuelo'!$D31,"_cam1_",YEAR('Experimento video coor vuelo'!$A31),"-",MONTH('Experimento video coor vuelo'!$A31),"-",DAY('Experimento video coor vuelo'!$A31))</f>
        <v>UCR-MPI_exp15_cam1_2020-1-16</v>
      </c>
      <c r="M31" s="15" t="str">
        <f>CONCATENATE("UCR-MPI_",IF('Experimento video coor vuelo'!$E31="experimento","exp","cal"),'Experimento video coor vuelo'!$D31,"_cam3_",YEAR('Experimento video coor vuelo'!$A31),"-",MONTH('Experimento video coor vuelo'!$A31),"-",DAY('Experimento video coor vuelo'!$A31))</f>
        <v>UCR-MPI_exp15_cam3_2020-1-16</v>
      </c>
      <c r="N31" s="15" t="str">
        <f>CONCATENATE("UCR-MPI_",IF('Experimento video coor vuelo'!$E31="experimento","exp","cal"),'Experimento video coor vuelo'!$D31,"_cam5_",YEAR('Experimento video coor vuelo'!$A31),"-",MONTH('Experimento video coor vuelo'!$A31),"-",DAY('Experimento video coor vuelo'!$A31))</f>
        <v>UCR-MPI_exp15_cam5_2020-1-16</v>
      </c>
      <c r="O31" s="15"/>
    </row>
    <row r="32" spans="1:15" ht="15.75" customHeight="1">
      <c r="A32" s="55">
        <v>43846</v>
      </c>
      <c r="B32" s="61"/>
      <c r="C32" s="62">
        <v>22</v>
      </c>
      <c r="D32" s="21">
        <v>26</v>
      </c>
      <c r="E32" s="65" t="s">
        <v>15</v>
      </c>
      <c r="F32" s="4">
        <v>6</v>
      </c>
      <c r="G32" s="21">
        <v>900200000279818</v>
      </c>
      <c r="H32" s="15" t="s">
        <v>16</v>
      </c>
      <c r="I32" s="15" t="s">
        <v>34</v>
      </c>
      <c r="J32" s="68">
        <v>8.3333333333333301E-2</v>
      </c>
      <c r="K32" s="15"/>
      <c r="L32" s="15" t="str">
        <f>CONCATENATE("UCR-MPI_",IF('Experimento video coor vuelo'!$E32="experimento","exp","cal"),'Experimento video coor vuelo'!$D32,"_cam1_",YEAR('Experimento video coor vuelo'!$A32),"-",MONTH('Experimento video coor vuelo'!$A32),"-",DAY('Experimento video coor vuelo'!$A32))</f>
        <v>UCR-MPI_exp26_cam1_2020-1-16</v>
      </c>
      <c r="M32" s="15" t="str">
        <f>CONCATENATE("UCR-MPI_",IF('Experimento video coor vuelo'!$E32="experimento","exp","cal"),'Experimento video coor vuelo'!$D32,"_cam3_",YEAR('Experimento video coor vuelo'!$A32),"-",MONTH('Experimento video coor vuelo'!$A32),"-",DAY('Experimento video coor vuelo'!$A32))</f>
        <v>UCR-MPI_exp26_cam3_2020-1-16</v>
      </c>
      <c r="N32" s="15" t="str">
        <f>CONCATENATE("UCR-MPI_",IF('Experimento video coor vuelo'!$E32="experimento","exp","cal"),'Experimento video coor vuelo'!$D32,"_cam5_",YEAR('Experimento video coor vuelo'!$A32),"-",MONTH('Experimento video coor vuelo'!$A32),"-",DAY('Experimento video coor vuelo'!$A32))</f>
        <v>UCR-MPI_exp26_cam5_2020-1-16</v>
      </c>
      <c r="O32" s="15"/>
    </row>
    <row r="33" spans="1:15" ht="15.75" customHeight="1">
      <c r="A33" s="55">
        <v>43846</v>
      </c>
      <c r="B33" s="61"/>
      <c r="C33" s="62">
        <v>22</v>
      </c>
      <c r="D33" s="21">
        <v>26</v>
      </c>
      <c r="E33" s="65" t="s">
        <v>15</v>
      </c>
      <c r="F33" s="4">
        <v>6</v>
      </c>
      <c r="G33" s="21">
        <v>982126051278521</v>
      </c>
      <c r="H33" s="15" t="s">
        <v>16</v>
      </c>
      <c r="I33" s="15" t="s">
        <v>17</v>
      </c>
      <c r="J33" s="68">
        <v>8.3333333333333301E-2</v>
      </c>
      <c r="K33" s="15"/>
      <c r="L33" s="15" t="str">
        <f>CONCATENATE("UCR-MPI_",IF('Experimento video coor vuelo'!$E33="experimento","exp","cal"),'Experimento video coor vuelo'!$D33,"_cam1_",YEAR('Experimento video coor vuelo'!$A33),"-",MONTH('Experimento video coor vuelo'!$A33),"-",DAY('Experimento video coor vuelo'!$A33))</f>
        <v>UCR-MPI_exp26_cam1_2020-1-16</v>
      </c>
      <c r="M33" s="15" t="str">
        <f>CONCATENATE("UCR-MPI_",IF('Experimento video coor vuelo'!$E33="experimento","exp","cal"),'Experimento video coor vuelo'!$D33,"_cam3_",YEAR('Experimento video coor vuelo'!$A33),"-",MONTH('Experimento video coor vuelo'!$A33),"-",DAY('Experimento video coor vuelo'!$A33))</f>
        <v>UCR-MPI_exp26_cam3_2020-1-16</v>
      </c>
      <c r="N33" s="15" t="str">
        <f>CONCATENATE("UCR-MPI_",IF('Experimento video coor vuelo'!$E33="experimento","exp","cal"),'Experimento video coor vuelo'!$D33,"_cam5_",YEAR('Experimento video coor vuelo'!$A33),"-",MONTH('Experimento video coor vuelo'!$A33),"-",DAY('Experimento video coor vuelo'!$A33))</f>
        <v>UCR-MPI_exp26_cam5_2020-1-16</v>
      </c>
      <c r="O33" s="15"/>
    </row>
    <row r="34" spans="1:15" ht="15.75" customHeight="1">
      <c r="A34" s="55">
        <v>43846</v>
      </c>
      <c r="B34" s="61"/>
      <c r="C34" s="62">
        <v>22</v>
      </c>
      <c r="D34" s="21">
        <v>26</v>
      </c>
      <c r="E34" s="65" t="s">
        <v>15</v>
      </c>
      <c r="F34" s="4">
        <v>6</v>
      </c>
      <c r="G34" s="21">
        <v>982126058484263</v>
      </c>
      <c r="H34" s="15" t="s">
        <v>16</v>
      </c>
      <c r="I34" s="15" t="s">
        <v>32</v>
      </c>
      <c r="J34" s="68">
        <v>8.3333333333333301E-2</v>
      </c>
      <c r="K34" s="15"/>
      <c r="L34" s="15" t="str">
        <f>CONCATENATE("UCR-MPI_",IF('Experimento video coor vuelo'!$E34="experimento","exp","cal"),'Experimento video coor vuelo'!$D34,"_cam1_",YEAR('Experimento video coor vuelo'!$A34),"-",MONTH('Experimento video coor vuelo'!$A34),"-",DAY('Experimento video coor vuelo'!$A34))</f>
        <v>UCR-MPI_exp26_cam1_2020-1-16</v>
      </c>
      <c r="M34" s="15" t="str">
        <f>CONCATENATE("UCR-MPI_",IF('Experimento video coor vuelo'!$E34="experimento","exp","cal"),'Experimento video coor vuelo'!$D34,"_cam3_",YEAR('Experimento video coor vuelo'!$A34),"-",MONTH('Experimento video coor vuelo'!$A34),"-",DAY('Experimento video coor vuelo'!$A34))</f>
        <v>UCR-MPI_exp26_cam3_2020-1-16</v>
      </c>
      <c r="N34" s="15" t="str">
        <f>CONCATENATE("UCR-MPI_",IF('Experimento video coor vuelo'!$E34="experimento","exp","cal"),'Experimento video coor vuelo'!$D34,"_cam5_",YEAR('Experimento video coor vuelo'!$A34),"-",MONTH('Experimento video coor vuelo'!$A34),"-",DAY('Experimento video coor vuelo'!$A34))</f>
        <v>UCR-MPI_exp26_cam5_2020-1-16</v>
      </c>
      <c r="O34" s="15"/>
    </row>
    <row r="35" spans="1:15" ht="15.75" customHeight="1">
      <c r="A35" s="55">
        <v>43846</v>
      </c>
      <c r="B35" s="61"/>
      <c r="C35" s="62">
        <v>22</v>
      </c>
      <c r="D35" s="21">
        <v>26</v>
      </c>
      <c r="E35" s="65" t="s">
        <v>15</v>
      </c>
      <c r="F35" s="4">
        <v>6</v>
      </c>
      <c r="G35" s="21">
        <v>982126058484300</v>
      </c>
      <c r="H35" s="15" t="s">
        <v>16</v>
      </c>
      <c r="I35" s="15" t="s">
        <v>20</v>
      </c>
      <c r="J35" s="68">
        <v>8.3333333333333301E-2</v>
      </c>
      <c r="K35" s="15"/>
      <c r="L35" s="15" t="str">
        <f>CONCATENATE("UCR-MPI_",IF('Experimento video coor vuelo'!$E35="experimento","exp","cal"),'Experimento video coor vuelo'!$D35,"_cam1_",YEAR('Experimento video coor vuelo'!$A35),"-",MONTH('Experimento video coor vuelo'!$A35),"-",DAY('Experimento video coor vuelo'!$A35))</f>
        <v>UCR-MPI_exp26_cam1_2020-1-16</v>
      </c>
      <c r="M35" s="15" t="str">
        <f>CONCATENATE("UCR-MPI_",IF('Experimento video coor vuelo'!$E35="experimento","exp","cal"),'Experimento video coor vuelo'!$D35,"_cam3_",YEAR('Experimento video coor vuelo'!$A35),"-",MONTH('Experimento video coor vuelo'!$A35),"-",DAY('Experimento video coor vuelo'!$A35))</f>
        <v>UCR-MPI_exp26_cam3_2020-1-16</v>
      </c>
      <c r="N35" s="15" t="str">
        <f>CONCATENATE("UCR-MPI_",IF('Experimento video coor vuelo'!$E35="experimento","exp","cal"),'Experimento video coor vuelo'!$D35,"_cam5_",YEAR('Experimento video coor vuelo'!$A35),"-",MONTH('Experimento video coor vuelo'!$A35),"-",DAY('Experimento video coor vuelo'!$A35))</f>
        <v>UCR-MPI_exp26_cam5_2020-1-16</v>
      </c>
      <c r="O35" s="15"/>
    </row>
    <row r="36" spans="1:15" ht="15.75" customHeight="1">
      <c r="A36" s="55">
        <v>43846</v>
      </c>
      <c r="B36" s="61"/>
      <c r="C36" s="62">
        <v>22</v>
      </c>
      <c r="D36" s="21">
        <v>26</v>
      </c>
      <c r="E36" s="65" t="s">
        <v>15</v>
      </c>
      <c r="F36" s="4">
        <v>6</v>
      </c>
      <c r="G36" s="21">
        <v>982126058484349</v>
      </c>
      <c r="H36" s="15" t="s">
        <v>16</v>
      </c>
      <c r="I36" s="15" t="s">
        <v>18</v>
      </c>
      <c r="J36" s="68">
        <v>8.3333333333333301E-2</v>
      </c>
      <c r="K36" s="15"/>
      <c r="L36" s="15" t="str">
        <f>CONCATENATE("UCR-MPI_",IF('Experimento video coor vuelo'!$E36="experimento","exp","cal"),'Experimento video coor vuelo'!$D36,"_cam1_",YEAR('Experimento video coor vuelo'!$A36),"-",MONTH('Experimento video coor vuelo'!$A36),"-",DAY('Experimento video coor vuelo'!$A36))</f>
        <v>UCR-MPI_exp26_cam1_2020-1-16</v>
      </c>
      <c r="M36" s="15" t="str">
        <f>CONCATENATE("UCR-MPI_",IF('Experimento video coor vuelo'!$E36="experimento","exp","cal"),'Experimento video coor vuelo'!$D36,"_cam3_",YEAR('Experimento video coor vuelo'!$A36),"-",MONTH('Experimento video coor vuelo'!$A36),"-",DAY('Experimento video coor vuelo'!$A36))</f>
        <v>UCR-MPI_exp26_cam3_2020-1-16</v>
      </c>
      <c r="N36" s="15" t="str">
        <f>CONCATENATE("UCR-MPI_",IF('Experimento video coor vuelo'!$E36="experimento","exp","cal"),'Experimento video coor vuelo'!$D36,"_cam5_",YEAR('Experimento video coor vuelo'!$A36),"-",MONTH('Experimento video coor vuelo'!$A36),"-",DAY('Experimento video coor vuelo'!$A36))</f>
        <v>UCR-MPI_exp26_cam5_2020-1-16</v>
      </c>
      <c r="O36" s="15"/>
    </row>
    <row r="37" spans="1:15" ht="15.75" customHeight="1">
      <c r="A37" s="55">
        <v>43846</v>
      </c>
      <c r="B37" s="61"/>
      <c r="C37" s="62">
        <v>23</v>
      </c>
      <c r="D37" s="21">
        <v>27</v>
      </c>
      <c r="E37" s="65" t="s">
        <v>15</v>
      </c>
      <c r="F37" s="4">
        <v>6</v>
      </c>
      <c r="G37" s="21">
        <v>900200000279818</v>
      </c>
      <c r="H37" s="15" t="s">
        <v>22</v>
      </c>
      <c r="I37" s="15" t="s">
        <v>34</v>
      </c>
      <c r="J37" s="68">
        <v>8.3333333333333301E-2</v>
      </c>
      <c r="K37" s="15"/>
      <c r="L37" s="15" t="str">
        <f>CONCATENATE("UCR-MPI_",IF('Experimento video coor vuelo'!$E37="experimento","exp","cal"),'Experimento video coor vuelo'!$D37,"_cam1_",YEAR('Experimento video coor vuelo'!$A37),"-",MONTH('Experimento video coor vuelo'!$A37),"-",DAY('Experimento video coor vuelo'!$A37))</f>
        <v>UCR-MPI_exp27_cam1_2020-1-16</v>
      </c>
      <c r="M37" s="15" t="str">
        <f>CONCATENATE("UCR-MPI_",IF('Experimento video coor vuelo'!$E37="experimento","exp","cal"),'Experimento video coor vuelo'!$D37,"_cam3_",YEAR('Experimento video coor vuelo'!$A37),"-",MONTH('Experimento video coor vuelo'!$A37),"-",DAY('Experimento video coor vuelo'!$A37))</f>
        <v>UCR-MPI_exp27_cam3_2020-1-16</v>
      </c>
      <c r="N37" s="15" t="str">
        <f>CONCATENATE("UCR-MPI_",IF('Experimento video coor vuelo'!$E37="experimento","exp","cal"),'Experimento video coor vuelo'!$D37,"_cam5_",YEAR('Experimento video coor vuelo'!$A37),"-",MONTH('Experimento video coor vuelo'!$A37),"-",DAY('Experimento video coor vuelo'!$A37))</f>
        <v>UCR-MPI_exp27_cam5_2020-1-16</v>
      </c>
      <c r="O37" s="15"/>
    </row>
    <row r="38" spans="1:15" ht="15.75" customHeight="1">
      <c r="A38" s="55">
        <v>43846</v>
      </c>
      <c r="B38" s="61"/>
      <c r="C38" s="62">
        <v>23</v>
      </c>
      <c r="D38" s="21">
        <v>27</v>
      </c>
      <c r="E38" s="65" t="s">
        <v>15</v>
      </c>
      <c r="F38" s="4">
        <v>6</v>
      </c>
      <c r="G38" s="21">
        <v>982126051278521</v>
      </c>
      <c r="H38" s="15" t="s">
        <v>22</v>
      </c>
      <c r="I38" s="15" t="s">
        <v>17</v>
      </c>
      <c r="J38" s="68">
        <v>8.3333333333333301E-2</v>
      </c>
      <c r="K38" s="15"/>
      <c r="L38" s="15" t="str">
        <f>CONCATENATE("UCR-MPI_",IF('Experimento video coor vuelo'!$E38="experimento","exp","cal"),'Experimento video coor vuelo'!$D38,"_cam1_",YEAR('Experimento video coor vuelo'!$A38),"-",MONTH('Experimento video coor vuelo'!$A38),"-",DAY('Experimento video coor vuelo'!$A38))</f>
        <v>UCR-MPI_exp27_cam1_2020-1-16</v>
      </c>
      <c r="M38" s="15" t="str">
        <f>CONCATENATE("UCR-MPI_",IF('Experimento video coor vuelo'!$E38="experimento","exp","cal"),'Experimento video coor vuelo'!$D38,"_cam3_",YEAR('Experimento video coor vuelo'!$A38),"-",MONTH('Experimento video coor vuelo'!$A38),"-",DAY('Experimento video coor vuelo'!$A38))</f>
        <v>UCR-MPI_exp27_cam3_2020-1-16</v>
      </c>
      <c r="N38" s="15" t="str">
        <f>CONCATENATE("UCR-MPI_",IF('Experimento video coor vuelo'!$E38="experimento","exp","cal"),'Experimento video coor vuelo'!$D38,"_cam5_",YEAR('Experimento video coor vuelo'!$A38),"-",MONTH('Experimento video coor vuelo'!$A38),"-",DAY('Experimento video coor vuelo'!$A38))</f>
        <v>UCR-MPI_exp27_cam5_2020-1-16</v>
      </c>
      <c r="O38" s="15"/>
    </row>
    <row r="39" spans="1:15" ht="15.75" customHeight="1">
      <c r="A39" s="55">
        <v>43846</v>
      </c>
      <c r="B39" s="61"/>
      <c r="C39" s="62">
        <v>23</v>
      </c>
      <c r="D39" s="21">
        <v>27</v>
      </c>
      <c r="E39" s="65" t="s">
        <v>15</v>
      </c>
      <c r="F39" s="4">
        <v>6</v>
      </c>
      <c r="G39" s="21">
        <v>982126058484263</v>
      </c>
      <c r="H39" s="15" t="s">
        <v>22</v>
      </c>
      <c r="I39" s="15" t="s">
        <v>32</v>
      </c>
      <c r="J39" s="68">
        <v>8.3333333333333301E-2</v>
      </c>
      <c r="K39" s="15"/>
      <c r="L39" s="15" t="str">
        <f>CONCATENATE("UCR-MPI_",IF('Experimento video coor vuelo'!$E39="experimento","exp","cal"),'Experimento video coor vuelo'!$D39,"_cam1_",YEAR('Experimento video coor vuelo'!$A39),"-",MONTH('Experimento video coor vuelo'!$A39),"-",DAY('Experimento video coor vuelo'!$A39))</f>
        <v>UCR-MPI_exp27_cam1_2020-1-16</v>
      </c>
      <c r="M39" s="15" t="str">
        <f>CONCATENATE("UCR-MPI_",IF('Experimento video coor vuelo'!$E39="experimento","exp","cal"),'Experimento video coor vuelo'!$D39,"_cam3_",YEAR('Experimento video coor vuelo'!$A39),"-",MONTH('Experimento video coor vuelo'!$A39),"-",DAY('Experimento video coor vuelo'!$A39))</f>
        <v>UCR-MPI_exp27_cam3_2020-1-16</v>
      </c>
      <c r="N39" s="15" t="str">
        <f>CONCATENATE("UCR-MPI_",IF('Experimento video coor vuelo'!$E39="experimento","exp","cal"),'Experimento video coor vuelo'!$D39,"_cam5_",YEAR('Experimento video coor vuelo'!$A39),"-",MONTH('Experimento video coor vuelo'!$A39),"-",DAY('Experimento video coor vuelo'!$A39))</f>
        <v>UCR-MPI_exp27_cam5_2020-1-16</v>
      </c>
      <c r="O39" s="15"/>
    </row>
    <row r="40" spans="1:15" ht="15.75" customHeight="1">
      <c r="A40" s="55">
        <v>43846</v>
      </c>
      <c r="B40" s="61"/>
      <c r="C40" s="62">
        <v>23</v>
      </c>
      <c r="D40" s="21">
        <v>27</v>
      </c>
      <c r="E40" s="65" t="s">
        <v>15</v>
      </c>
      <c r="F40" s="4">
        <v>6</v>
      </c>
      <c r="G40" s="21">
        <v>982126058484300</v>
      </c>
      <c r="H40" s="15" t="s">
        <v>22</v>
      </c>
      <c r="I40" s="15" t="s">
        <v>20</v>
      </c>
      <c r="J40" s="68">
        <v>8.3333333333333301E-2</v>
      </c>
      <c r="K40" s="15"/>
      <c r="L40" s="15" t="str">
        <f>CONCATENATE("UCR-MPI_",IF('Experimento video coor vuelo'!$E40="experimento","exp","cal"),'Experimento video coor vuelo'!$D40,"_cam1_",YEAR('Experimento video coor vuelo'!$A40),"-",MONTH('Experimento video coor vuelo'!$A40),"-",DAY('Experimento video coor vuelo'!$A40))</f>
        <v>UCR-MPI_exp27_cam1_2020-1-16</v>
      </c>
      <c r="M40" s="15" t="str">
        <f>CONCATENATE("UCR-MPI_",IF('Experimento video coor vuelo'!$E40="experimento","exp","cal"),'Experimento video coor vuelo'!$D40,"_cam3_",YEAR('Experimento video coor vuelo'!$A40),"-",MONTH('Experimento video coor vuelo'!$A40),"-",DAY('Experimento video coor vuelo'!$A40))</f>
        <v>UCR-MPI_exp27_cam3_2020-1-16</v>
      </c>
      <c r="N40" s="15" t="str">
        <f>CONCATENATE("UCR-MPI_",IF('Experimento video coor vuelo'!$E40="experimento","exp","cal"),'Experimento video coor vuelo'!$D40,"_cam5_",YEAR('Experimento video coor vuelo'!$A40),"-",MONTH('Experimento video coor vuelo'!$A40),"-",DAY('Experimento video coor vuelo'!$A40))</f>
        <v>UCR-MPI_exp27_cam5_2020-1-16</v>
      </c>
      <c r="O40" s="15"/>
    </row>
    <row r="41" spans="1:15" ht="15.75" customHeight="1">
      <c r="A41" s="55">
        <v>43846</v>
      </c>
      <c r="B41" s="61"/>
      <c r="C41" s="62">
        <v>23</v>
      </c>
      <c r="D41" s="21">
        <v>27</v>
      </c>
      <c r="E41" s="65" t="s">
        <v>15</v>
      </c>
      <c r="F41" s="4">
        <v>6</v>
      </c>
      <c r="G41" s="21">
        <v>982126058484349</v>
      </c>
      <c r="H41" s="15" t="s">
        <v>22</v>
      </c>
      <c r="I41" s="15" t="s">
        <v>18</v>
      </c>
      <c r="J41" s="68">
        <v>8.3333333333333301E-2</v>
      </c>
      <c r="K41" s="15"/>
      <c r="L41" s="15" t="str">
        <f>CONCATENATE("UCR-MPI_",IF('Experimento video coor vuelo'!$E41="experimento","exp","cal"),'Experimento video coor vuelo'!$D41,"_cam1_",YEAR('Experimento video coor vuelo'!$A41),"-",MONTH('Experimento video coor vuelo'!$A41),"-",DAY('Experimento video coor vuelo'!$A41))</f>
        <v>UCR-MPI_exp27_cam1_2020-1-16</v>
      </c>
      <c r="M41" s="15" t="str">
        <f>CONCATENATE("UCR-MPI_",IF('Experimento video coor vuelo'!$E41="experimento","exp","cal"),'Experimento video coor vuelo'!$D41,"_cam3_",YEAR('Experimento video coor vuelo'!$A41),"-",MONTH('Experimento video coor vuelo'!$A41),"-",DAY('Experimento video coor vuelo'!$A41))</f>
        <v>UCR-MPI_exp27_cam3_2020-1-16</v>
      </c>
      <c r="N41" s="15" t="str">
        <f>CONCATENATE("UCR-MPI_",IF('Experimento video coor vuelo'!$E41="experimento","exp","cal"),'Experimento video coor vuelo'!$D41,"_cam5_",YEAR('Experimento video coor vuelo'!$A41),"-",MONTH('Experimento video coor vuelo'!$A41),"-",DAY('Experimento video coor vuelo'!$A41))</f>
        <v>UCR-MPI_exp27_cam5_2020-1-16</v>
      </c>
      <c r="O41" s="15"/>
    </row>
    <row r="42" spans="1:15" ht="15.75" customHeight="1">
      <c r="A42" s="55">
        <v>43846</v>
      </c>
      <c r="B42" s="61"/>
      <c r="C42" s="59">
        <v>15</v>
      </c>
      <c r="D42" s="20">
        <v>20</v>
      </c>
      <c r="E42" s="65" t="s">
        <v>15</v>
      </c>
      <c r="F42" s="65">
        <v>6</v>
      </c>
      <c r="G42" s="21">
        <v>900200000279818</v>
      </c>
      <c r="H42" s="66" t="s">
        <v>24</v>
      </c>
      <c r="I42" s="66" t="s">
        <v>25</v>
      </c>
      <c r="J42" s="68">
        <v>8.3333333333333301E-2</v>
      </c>
      <c r="K42" s="15"/>
      <c r="L42" s="15" t="str">
        <f>CONCATENATE("UCR-MPI_",IF('Experimento video coor vuelo'!$E42="experimento","exp","cal"),'Experimento video coor vuelo'!$D42,"_cam1_",YEAR('Experimento video coor vuelo'!$A42),"-",MONTH('Experimento video coor vuelo'!$A42),"-",DAY('Experimento video coor vuelo'!$A42))</f>
        <v>UCR-MPI_exp20_cam1_2020-1-16</v>
      </c>
      <c r="M42" s="15" t="str">
        <f>CONCATENATE("UCR-MPI_",IF('Experimento video coor vuelo'!$E42="experimento","exp","cal"),'Experimento video coor vuelo'!$D42,"_cam3_",YEAR('Experimento video coor vuelo'!$A42),"-",MONTH('Experimento video coor vuelo'!$A42),"-",DAY('Experimento video coor vuelo'!$A42))</f>
        <v>UCR-MPI_exp20_cam3_2020-1-16</v>
      </c>
      <c r="N42" s="15" t="str">
        <f>CONCATENATE("UCR-MPI_",IF('Experimento video coor vuelo'!$E42="experimento","exp","cal"),'Experimento video coor vuelo'!$D42,"_cam5_",YEAR('Experimento video coor vuelo'!$A42),"-",MONTH('Experimento video coor vuelo'!$A42),"-",DAY('Experimento video coor vuelo'!$A42))</f>
        <v>UCR-MPI_exp20_cam5_2020-1-16</v>
      </c>
      <c r="O42" s="15"/>
    </row>
    <row r="43" spans="1:15" ht="15.75" customHeight="1">
      <c r="A43" s="55">
        <v>43846</v>
      </c>
      <c r="B43" s="61"/>
      <c r="C43" s="59">
        <v>17</v>
      </c>
      <c r="D43" s="20">
        <v>22</v>
      </c>
      <c r="E43" s="65" t="s">
        <v>15</v>
      </c>
      <c r="F43" s="65">
        <v>6</v>
      </c>
      <c r="G43" s="21">
        <v>982126051278521</v>
      </c>
      <c r="H43" s="66" t="s">
        <v>24</v>
      </c>
      <c r="I43" s="66" t="s">
        <v>25</v>
      </c>
      <c r="J43" s="68">
        <v>8.3333333333333301E-2</v>
      </c>
      <c r="K43" s="15"/>
      <c r="L43" s="15" t="str">
        <f>CONCATENATE("UCR-MPI_",IF('Experimento video coor vuelo'!$E43="experimento","exp","cal"),'Experimento video coor vuelo'!$D43,"_cam1_",YEAR('Experimento video coor vuelo'!$A43),"-",MONTH('Experimento video coor vuelo'!$A43),"-",DAY('Experimento video coor vuelo'!$A43))</f>
        <v>UCR-MPI_exp22_cam1_2020-1-16</v>
      </c>
      <c r="M43" s="15" t="str">
        <f>CONCATENATE("UCR-MPI_",IF('Experimento video coor vuelo'!$E43="experimento","exp","cal"),'Experimento video coor vuelo'!$D43,"_cam3_",YEAR('Experimento video coor vuelo'!$A43),"-",MONTH('Experimento video coor vuelo'!$A43),"-",DAY('Experimento video coor vuelo'!$A43))</f>
        <v>UCR-MPI_exp22_cam3_2020-1-16</v>
      </c>
      <c r="N43" s="15" t="str">
        <f>CONCATENATE("UCR-MPI_",IF('Experimento video coor vuelo'!$E43="experimento","exp","cal"),'Experimento video coor vuelo'!$D43,"_cam5_",YEAR('Experimento video coor vuelo'!$A43),"-",MONTH('Experimento video coor vuelo'!$A43),"-",DAY('Experimento video coor vuelo'!$A43))</f>
        <v>UCR-MPI_exp22_cam5_2020-1-16</v>
      </c>
      <c r="O43" s="15"/>
    </row>
    <row r="44" spans="1:15" ht="15.75" customHeight="1">
      <c r="A44" s="55">
        <v>43846</v>
      </c>
      <c r="B44" s="61"/>
      <c r="C44" s="59">
        <v>14</v>
      </c>
      <c r="D44" s="20">
        <v>19</v>
      </c>
      <c r="E44" s="65" t="s">
        <v>15</v>
      </c>
      <c r="F44" s="65">
        <v>6</v>
      </c>
      <c r="G44" s="21">
        <v>982126058484263</v>
      </c>
      <c r="H44" s="66" t="s">
        <v>24</v>
      </c>
      <c r="I44" s="66" t="s">
        <v>25</v>
      </c>
      <c r="J44" s="68">
        <v>8.3333333333333301E-2</v>
      </c>
      <c r="K44" s="15"/>
      <c r="L44" s="15" t="str">
        <f>CONCATENATE("UCR-MPI_",IF('Experimento video coor vuelo'!$E44="experimento","exp","cal"),'Experimento video coor vuelo'!$D44,"_cam1_",YEAR('Experimento video coor vuelo'!$A44),"-",MONTH('Experimento video coor vuelo'!$A44),"-",DAY('Experimento video coor vuelo'!$A44))</f>
        <v>UCR-MPI_exp19_cam1_2020-1-16</v>
      </c>
      <c r="M44" s="15" t="str">
        <f>CONCATENATE("UCR-MPI_",IF('Experimento video coor vuelo'!$E44="experimento","exp","cal"),'Experimento video coor vuelo'!$D44,"_cam3_",YEAR('Experimento video coor vuelo'!$A44),"-",MONTH('Experimento video coor vuelo'!$A44),"-",DAY('Experimento video coor vuelo'!$A44))</f>
        <v>UCR-MPI_exp19_cam3_2020-1-16</v>
      </c>
      <c r="N44" s="15" t="str">
        <f>CONCATENATE("UCR-MPI_",IF('Experimento video coor vuelo'!$E44="experimento","exp","cal"),'Experimento video coor vuelo'!$D44,"_cam5_",YEAR('Experimento video coor vuelo'!$A44),"-",MONTH('Experimento video coor vuelo'!$A44),"-",DAY('Experimento video coor vuelo'!$A44))</f>
        <v>UCR-MPI_exp19_cam5_2020-1-16</v>
      </c>
      <c r="O44" s="15"/>
    </row>
    <row r="45" spans="1:15" ht="15.75" customHeight="1">
      <c r="A45" s="55">
        <v>43846</v>
      </c>
      <c r="B45" s="61"/>
      <c r="C45" s="59">
        <v>18</v>
      </c>
      <c r="D45" s="20">
        <v>23</v>
      </c>
      <c r="E45" s="65" t="s">
        <v>15</v>
      </c>
      <c r="F45" s="65">
        <v>6</v>
      </c>
      <c r="G45" s="21">
        <v>982126058484300</v>
      </c>
      <c r="H45" s="66" t="s">
        <v>24</v>
      </c>
      <c r="I45" s="66" t="s">
        <v>25</v>
      </c>
      <c r="J45" s="68">
        <v>8.3333333333333301E-2</v>
      </c>
      <c r="K45" s="15"/>
      <c r="L45" s="15" t="str">
        <f>CONCATENATE("UCR-MPI_",IF('Experimento video coor vuelo'!$E45="experimento","exp","cal"),'Experimento video coor vuelo'!$D45,"_cam1_",YEAR('Experimento video coor vuelo'!$A45),"-",MONTH('Experimento video coor vuelo'!$A45),"-",DAY('Experimento video coor vuelo'!$A45))</f>
        <v>UCR-MPI_exp23_cam1_2020-1-16</v>
      </c>
      <c r="M45" s="15" t="str">
        <f>CONCATENATE("UCR-MPI_",IF('Experimento video coor vuelo'!$E45="experimento","exp","cal"),'Experimento video coor vuelo'!$D45,"_cam3_",YEAR('Experimento video coor vuelo'!$A45),"-",MONTH('Experimento video coor vuelo'!$A45),"-",DAY('Experimento video coor vuelo'!$A45))</f>
        <v>UCR-MPI_exp23_cam3_2020-1-16</v>
      </c>
      <c r="N45" s="15" t="str">
        <f>CONCATENATE("UCR-MPI_",IF('Experimento video coor vuelo'!$E45="experimento","exp","cal"),'Experimento video coor vuelo'!$D45,"_cam5_",YEAR('Experimento video coor vuelo'!$A45),"-",MONTH('Experimento video coor vuelo'!$A45),"-",DAY('Experimento video coor vuelo'!$A45))</f>
        <v>UCR-MPI_exp23_cam5_2020-1-16</v>
      </c>
      <c r="O45" s="15"/>
    </row>
    <row r="46" spans="1:15" ht="15.75" customHeight="1">
      <c r="A46" s="55">
        <v>43846</v>
      </c>
      <c r="B46" s="61"/>
      <c r="C46" s="59">
        <v>16</v>
      </c>
      <c r="D46" s="20">
        <v>21</v>
      </c>
      <c r="E46" s="65" t="s">
        <v>15</v>
      </c>
      <c r="F46" s="65">
        <v>6</v>
      </c>
      <c r="G46" s="21">
        <v>982126058484349</v>
      </c>
      <c r="H46" s="66" t="s">
        <v>24</v>
      </c>
      <c r="I46" s="66" t="s">
        <v>25</v>
      </c>
      <c r="J46" s="68">
        <v>8.3333333333333301E-2</v>
      </c>
      <c r="K46" s="15"/>
      <c r="L46" s="15" t="str">
        <f>CONCATENATE("UCR-MPI_",IF('Experimento video coor vuelo'!$E46="experimento","exp","cal"),'Experimento video coor vuelo'!$D46,"_cam1_",YEAR('Experimento video coor vuelo'!$A46),"-",MONTH('Experimento video coor vuelo'!$A46),"-",DAY('Experimento video coor vuelo'!$A46))</f>
        <v>UCR-MPI_exp21_cam1_2020-1-16</v>
      </c>
      <c r="M46" s="15" t="str">
        <f>CONCATENATE("UCR-MPI_",IF('Experimento video coor vuelo'!$E46="experimento","exp","cal"),'Experimento video coor vuelo'!$D46,"_cam3_",YEAR('Experimento video coor vuelo'!$A46),"-",MONTH('Experimento video coor vuelo'!$A46),"-",DAY('Experimento video coor vuelo'!$A46))</f>
        <v>UCR-MPI_exp21_cam3_2020-1-16</v>
      </c>
      <c r="N46" s="15" t="str">
        <f>CONCATENATE("UCR-MPI_",IF('Experimento video coor vuelo'!$E46="experimento","exp","cal"),'Experimento video coor vuelo'!$D46,"_cam5_",YEAR('Experimento video coor vuelo'!$A46),"-",MONTH('Experimento video coor vuelo'!$A46),"-",DAY('Experimento video coor vuelo'!$A46))</f>
        <v>UCR-MPI_exp21_cam5_2020-1-16</v>
      </c>
      <c r="O46" s="15"/>
    </row>
    <row r="47" spans="1:15" ht="15.75" customHeight="1">
      <c r="A47" s="55">
        <v>43846</v>
      </c>
      <c r="B47" s="61"/>
      <c r="C47" s="59">
        <v>13</v>
      </c>
      <c r="D47" s="20">
        <v>18</v>
      </c>
      <c r="E47" s="65" t="s">
        <v>15</v>
      </c>
      <c r="F47" s="65">
        <v>6</v>
      </c>
      <c r="G47" s="21"/>
      <c r="H47" s="66"/>
      <c r="I47" s="15"/>
      <c r="J47" s="68"/>
      <c r="K47" s="15" t="s">
        <v>35</v>
      </c>
      <c r="L47" s="15"/>
      <c r="M47" s="15"/>
      <c r="N47" s="15"/>
      <c r="O47" s="15"/>
    </row>
    <row r="48" spans="1:15" ht="15.75" customHeight="1">
      <c r="A48" s="55">
        <v>43846</v>
      </c>
      <c r="B48" s="60"/>
      <c r="C48" s="59"/>
      <c r="D48" s="20">
        <v>11</v>
      </c>
      <c r="E48" s="65" t="s">
        <v>29</v>
      </c>
      <c r="F48" s="65"/>
      <c r="G48" s="20"/>
      <c r="H48" s="66"/>
      <c r="I48" s="66" t="s">
        <v>25</v>
      </c>
      <c r="J48" s="66"/>
      <c r="K48" s="66"/>
      <c r="L48" s="15" t="str">
        <f>CONCATENATE("UCR-MPI_",IF('Experimento video coor vuelo'!$E48="experimento","exp","cal"),'Experimento video coor vuelo'!$D48,"_cam1_",YEAR('Experimento video coor vuelo'!$A48),"-",MONTH('Experimento video coor vuelo'!$A48),"-",DAY('Experimento video coor vuelo'!$A48))</f>
        <v>UCR-MPI_cal11_cam1_2020-1-16</v>
      </c>
      <c r="M48" s="15" t="str">
        <f>CONCATENATE("UCR-MPI_",IF('Experimento video coor vuelo'!$E48="experimento","exp","cal"),'Experimento video coor vuelo'!$D48,"_cam3_",YEAR('Experimento video coor vuelo'!$A48),"-",MONTH('Experimento video coor vuelo'!$A48),"-",DAY('Experimento video coor vuelo'!$A48))</f>
        <v>UCR-MPI_cal11_cam3_2020-1-16</v>
      </c>
      <c r="N48" s="15" t="str">
        <f>CONCATENATE("UCR-MPI_",IF('Experimento video coor vuelo'!$E48="experimento","exp","cal"),'Experimento video coor vuelo'!$D48,"_cam5_",YEAR('Experimento video coor vuelo'!$A48),"-",MONTH('Experimento video coor vuelo'!$A48),"-",DAY('Experimento video coor vuelo'!$A48))</f>
        <v>UCR-MPI_cal11_cam5_2020-1-16</v>
      </c>
      <c r="O48" s="15"/>
    </row>
    <row r="49" spans="1:15" ht="15.75" customHeight="1">
      <c r="A49" s="55">
        <v>43847</v>
      </c>
      <c r="B49" s="61">
        <v>0.405555555555555</v>
      </c>
      <c r="C49" s="62">
        <v>31</v>
      </c>
      <c r="D49" s="21">
        <v>37</v>
      </c>
      <c r="E49" s="65" t="s">
        <v>15</v>
      </c>
      <c r="F49" s="4">
        <v>1</v>
      </c>
      <c r="G49" s="21">
        <v>900200000279422</v>
      </c>
      <c r="H49" s="15" t="s">
        <v>16</v>
      </c>
      <c r="I49" s="15" t="s">
        <v>32</v>
      </c>
      <c r="J49" s="68">
        <v>8.3333333333333301E-2</v>
      </c>
      <c r="K49" s="15"/>
      <c r="L49" s="15" t="str">
        <f>CONCATENATE("UCR-MPI_",IF('Experimento video coor vuelo'!$E49="experimento","exp","cal"),'Experimento video coor vuelo'!$D49,"_cam1_",YEAR('Experimento video coor vuelo'!$A49),"-",MONTH('Experimento video coor vuelo'!$A49),"-",DAY('Experimento video coor vuelo'!$A49))</f>
        <v>UCR-MPI_exp37_cam1_2020-1-17</v>
      </c>
      <c r="M49" s="15" t="str">
        <f>CONCATENATE("UCR-MPI_",IF('Experimento video coor vuelo'!$E49="experimento","exp","cal"),'Experimento video coor vuelo'!$D49,"_cam3_",YEAR('Experimento video coor vuelo'!$A49),"-",MONTH('Experimento video coor vuelo'!$A49),"-",DAY('Experimento video coor vuelo'!$A49))</f>
        <v>UCR-MPI_exp37_cam3_2020-1-17</v>
      </c>
      <c r="N49" s="15" t="str">
        <f>CONCATENATE("UCR-MPI_",IF('Experimento video coor vuelo'!$E49="experimento","exp","cal"),'Experimento video coor vuelo'!$D49,"_cam5_",YEAR('Experimento video coor vuelo'!$A49),"-",MONTH('Experimento video coor vuelo'!$A49),"-",DAY('Experimento video coor vuelo'!$A49))</f>
        <v>UCR-MPI_exp37_cam5_2020-1-17</v>
      </c>
      <c r="O49" s="15"/>
    </row>
    <row r="50" spans="1:15" ht="15.75" customHeight="1">
      <c r="A50" s="55">
        <v>43847</v>
      </c>
      <c r="B50" s="61">
        <v>0.405555555555555</v>
      </c>
      <c r="C50" s="62">
        <v>31</v>
      </c>
      <c r="D50" s="21">
        <v>37</v>
      </c>
      <c r="E50" s="65" t="s">
        <v>15</v>
      </c>
      <c r="F50" s="4">
        <v>1</v>
      </c>
      <c r="G50" s="21">
        <v>982126051278491</v>
      </c>
      <c r="H50" s="15" t="s">
        <v>16</v>
      </c>
      <c r="I50" s="15" t="s">
        <v>20</v>
      </c>
      <c r="J50" s="15"/>
      <c r="K50" s="15"/>
      <c r="L50" s="15" t="str">
        <f>CONCATENATE("UCR-MPI_",IF('Experimento video coor vuelo'!$E50="experimento","exp","cal"),'Experimento video coor vuelo'!$D50,"_cam1_",YEAR('Experimento video coor vuelo'!$A50),"-",MONTH('Experimento video coor vuelo'!$A50),"-",DAY('Experimento video coor vuelo'!$A50))</f>
        <v>UCR-MPI_exp37_cam1_2020-1-17</v>
      </c>
      <c r="M50" s="15" t="str">
        <f>CONCATENATE("UCR-MPI_",IF('Experimento video coor vuelo'!$E50="experimento","exp","cal"),'Experimento video coor vuelo'!$D50,"_cam3_",YEAR('Experimento video coor vuelo'!$A50),"-",MONTH('Experimento video coor vuelo'!$A50),"-",DAY('Experimento video coor vuelo'!$A50))</f>
        <v>UCR-MPI_exp37_cam3_2020-1-17</v>
      </c>
      <c r="N50" s="15" t="str">
        <f>CONCATENATE("UCR-MPI_",IF('Experimento video coor vuelo'!$E50="experimento","exp","cal"),'Experimento video coor vuelo'!$D50,"_cam5_",YEAR('Experimento video coor vuelo'!$A50),"-",MONTH('Experimento video coor vuelo'!$A50),"-",DAY('Experimento video coor vuelo'!$A50))</f>
        <v>UCR-MPI_exp37_cam5_2020-1-17</v>
      </c>
      <c r="O50" s="15"/>
    </row>
    <row r="51" spans="1:15" ht="15.75" customHeight="1">
      <c r="A51" s="55">
        <v>43847</v>
      </c>
      <c r="B51" s="61">
        <v>0.405555555555555</v>
      </c>
      <c r="C51" s="62">
        <v>31</v>
      </c>
      <c r="D51" s="21">
        <v>37</v>
      </c>
      <c r="E51" s="65" t="s">
        <v>15</v>
      </c>
      <c r="F51" s="4">
        <v>1</v>
      </c>
      <c r="G51" s="21">
        <v>982126052945890</v>
      </c>
      <c r="H51" s="15" t="s">
        <v>16</v>
      </c>
      <c r="I51" s="15" t="s">
        <v>18</v>
      </c>
      <c r="J51" s="15"/>
      <c r="K51" s="15"/>
      <c r="L51" s="15" t="str">
        <f>CONCATENATE("UCR-MPI_",IF('Experimento video coor vuelo'!$E51="experimento","exp","cal"),'Experimento video coor vuelo'!$D51,"_cam1_",YEAR('Experimento video coor vuelo'!$A51),"-",MONTH('Experimento video coor vuelo'!$A51),"-",DAY('Experimento video coor vuelo'!$A51))</f>
        <v>UCR-MPI_exp37_cam1_2020-1-17</v>
      </c>
      <c r="M51" s="15" t="str">
        <f>CONCATENATE("UCR-MPI_",IF('Experimento video coor vuelo'!$E51="experimento","exp","cal"),'Experimento video coor vuelo'!$D51,"_cam3_",YEAR('Experimento video coor vuelo'!$A51),"-",MONTH('Experimento video coor vuelo'!$A51),"-",DAY('Experimento video coor vuelo'!$A51))</f>
        <v>UCR-MPI_exp37_cam3_2020-1-17</v>
      </c>
      <c r="N51" s="15" t="str">
        <f>CONCATENATE("UCR-MPI_",IF('Experimento video coor vuelo'!$E51="experimento","exp","cal"),'Experimento video coor vuelo'!$D51,"_cam5_",YEAR('Experimento video coor vuelo'!$A51),"-",MONTH('Experimento video coor vuelo'!$A51),"-",DAY('Experimento video coor vuelo'!$A51))</f>
        <v>UCR-MPI_exp37_cam5_2020-1-17</v>
      </c>
      <c r="O51" s="15"/>
    </row>
    <row r="52" spans="1:15" ht="15.75" customHeight="1">
      <c r="A52" s="55">
        <v>43847</v>
      </c>
      <c r="B52" s="61">
        <v>0.4</v>
      </c>
      <c r="C52" s="62">
        <v>30</v>
      </c>
      <c r="D52" s="21">
        <v>36</v>
      </c>
      <c r="E52" s="65" t="s">
        <v>15</v>
      </c>
      <c r="F52" s="4">
        <v>1</v>
      </c>
      <c r="G52" s="21">
        <v>900200000279422</v>
      </c>
      <c r="H52" s="15" t="s">
        <v>22</v>
      </c>
      <c r="I52" s="15" t="s">
        <v>32</v>
      </c>
      <c r="J52" s="68">
        <v>8.6111111111111097E-2</v>
      </c>
      <c r="K52" s="15"/>
      <c r="L52" s="15" t="str">
        <f>CONCATENATE("UCR-MPI_",IF('Experimento video coor vuelo'!$E52="experimento","exp","cal"),'Experimento video coor vuelo'!$D52,"_cam1_",YEAR('Experimento video coor vuelo'!$A52),"-",MONTH('Experimento video coor vuelo'!$A52),"-",DAY('Experimento video coor vuelo'!$A52))</f>
        <v>UCR-MPI_exp36_cam1_2020-1-17</v>
      </c>
      <c r="M52" s="15" t="str">
        <f>CONCATENATE("UCR-MPI_",IF('Experimento video coor vuelo'!$E52="experimento","exp","cal"),'Experimento video coor vuelo'!$D52,"_cam3_",YEAR('Experimento video coor vuelo'!$A52),"-",MONTH('Experimento video coor vuelo'!$A52),"-",DAY('Experimento video coor vuelo'!$A52))</f>
        <v>UCR-MPI_exp36_cam3_2020-1-17</v>
      </c>
      <c r="N52" s="15" t="str">
        <f>CONCATENATE("UCR-MPI_",IF('Experimento video coor vuelo'!$E52="experimento","exp","cal"),'Experimento video coor vuelo'!$D52,"_cam5_",YEAR('Experimento video coor vuelo'!$A52),"-",MONTH('Experimento video coor vuelo'!$A52),"-",DAY('Experimento video coor vuelo'!$A52))</f>
        <v>UCR-MPI_exp36_cam5_2020-1-17</v>
      </c>
      <c r="O52" s="15"/>
    </row>
    <row r="53" spans="1:15" ht="15.75" customHeight="1">
      <c r="A53" s="55">
        <v>43847</v>
      </c>
      <c r="B53" s="61">
        <v>0.4</v>
      </c>
      <c r="C53" s="62">
        <v>30</v>
      </c>
      <c r="D53" s="21">
        <v>36</v>
      </c>
      <c r="E53" s="65" t="s">
        <v>15</v>
      </c>
      <c r="F53" s="4">
        <v>1</v>
      </c>
      <c r="G53" s="21">
        <v>982126051278491</v>
      </c>
      <c r="H53" s="15" t="s">
        <v>22</v>
      </c>
      <c r="I53" s="15" t="s">
        <v>20</v>
      </c>
      <c r="J53" s="15"/>
      <c r="K53" s="15"/>
      <c r="L53" s="15" t="str">
        <f>CONCATENATE("UCR-MPI_",IF('Experimento video coor vuelo'!$E53="experimento","exp","cal"),'Experimento video coor vuelo'!$D53,"_cam1_",YEAR('Experimento video coor vuelo'!$A53),"-",MONTH('Experimento video coor vuelo'!$A53),"-",DAY('Experimento video coor vuelo'!$A53))</f>
        <v>UCR-MPI_exp36_cam1_2020-1-17</v>
      </c>
      <c r="M53" s="15" t="str">
        <f>CONCATENATE("UCR-MPI_",IF('Experimento video coor vuelo'!$E53="experimento","exp","cal"),'Experimento video coor vuelo'!$D53,"_cam3_",YEAR('Experimento video coor vuelo'!$A53),"-",MONTH('Experimento video coor vuelo'!$A53),"-",DAY('Experimento video coor vuelo'!$A53))</f>
        <v>UCR-MPI_exp36_cam3_2020-1-17</v>
      </c>
      <c r="N53" s="15" t="str">
        <f>CONCATENATE("UCR-MPI_",IF('Experimento video coor vuelo'!$E53="experimento","exp","cal"),'Experimento video coor vuelo'!$D53,"_cam5_",YEAR('Experimento video coor vuelo'!$A53),"-",MONTH('Experimento video coor vuelo'!$A53),"-",DAY('Experimento video coor vuelo'!$A53))</f>
        <v>UCR-MPI_exp36_cam5_2020-1-17</v>
      </c>
      <c r="O53" s="15"/>
    </row>
    <row r="54" spans="1:15" ht="15.75" customHeight="1">
      <c r="A54" s="55">
        <v>43847</v>
      </c>
      <c r="B54" s="61">
        <v>0.4</v>
      </c>
      <c r="C54" s="62">
        <v>30</v>
      </c>
      <c r="D54" s="21">
        <v>36</v>
      </c>
      <c r="E54" s="65" t="s">
        <v>15</v>
      </c>
      <c r="F54" s="4">
        <v>1</v>
      </c>
      <c r="G54" s="21">
        <v>982126052945890</v>
      </c>
      <c r="H54" s="15" t="s">
        <v>22</v>
      </c>
      <c r="I54" s="15" t="s">
        <v>18</v>
      </c>
      <c r="J54" s="15"/>
      <c r="K54" s="15"/>
      <c r="L54" s="15" t="str">
        <f>CONCATENATE("UCR-MPI_",IF('Experimento video coor vuelo'!$E54="experimento","exp","cal"),'Experimento video coor vuelo'!$D54,"_cam1_",YEAR('Experimento video coor vuelo'!$A54),"-",MONTH('Experimento video coor vuelo'!$A54),"-",DAY('Experimento video coor vuelo'!$A54))</f>
        <v>UCR-MPI_exp36_cam1_2020-1-17</v>
      </c>
      <c r="M54" s="15" t="str">
        <f>CONCATENATE("UCR-MPI_",IF('Experimento video coor vuelo'!$E54="experimento","exp","cal"),'Experimento video coor vuelo'!$D54,"_cam3_",YEAR('Experimento video coor vuelo'!$A54),"-",MONTH('Experimento video coor vuelo'!$A54),"-",DAY('Experimento video coor vuelo'!$A54))</f>
        <v>UCR-MPI_exp36_cam3_2020-1-17</v>
      </c>
      <c r="N54" s="15" t="str">
        <f>CONCATENATE("UCR-MPI_",IF('Experimento video coor vuelo'!$E54="experimento","exp","cal"),'Experimento video coor vuelo'!$D54,"_cam5_",YEAR('Experimento video coor vuelo'!$A54),"-",MONTH('Experimento video coor vuelo'!$A54),"-",DAY('Experimento video coor vuelo'!$A54))</f>
        <v>UCR-MPI_exp36_cam5_2020-1-17</v>
      </c>
      <c r="O54" s="15"/>
    </row>
    <row r="55" spans="1:15" ht="15.75" customHeight="1">
      <c r="A55" s="55">
        <v>43847</v>
      </c>
      <c r="B55" s="61"/>
      <c r="C55" s="62">
        <v>24</v>
      </c>
      <c r="D55" s="21">
        <v>30</v>
      </c>
      <c r="E55" s="65" t="s">
        <v>15</v>
      </c>
      <c r="F55" s="4">
        <v>1</v>
      </c>
      <c r="G55" s="21">
        <v>900200000279422</v>
      </c>
      <c r="H55" s="15" t="s">
        <v>24</v>
      </c>
      <c r="I55" s="66" t="s">
        <v>25</v>
      </c>
      <c r="J55" s="68">
        <v>8.3333333333333301E-2</v>
      </c>
      <c r="K55" s="15"/>
      <c r="L55" s="15" t="str">
        <f>CONCATENATE("UCR-MPI_",IF('Experimento video coor vuelo'!$E55="experimento","exp","cal"),'Experimento video coor vuelo'!$D55,"_cam1_",YEAR('Experimento video coor vuelo'!$A55),"-",MONTH('Experimento video coor vuelo'!$A55),"-",DAY('Experimento video coor vuelo'!$A55))</f>
        <v>UCR-MPI_exp30_cam1_2020-1-17</v>
      </c>
      <c r="M55" s="15" t="str">
        <f>CONCATENATE("UCR-MPI_",IF('Experimento video coor vuelo'!$E55="experimento","exp","cal"),'Experimento video coor vuelo'!$D55,"_cam3_",YEAR('Experimento video coor vuelo'!$A55),"-",MONTH('Experimento video coor vuelo'!$A55),"-",DAY('Experimento video coor vuelo'!$A55))</f>
        <v>UCR-MPI_exp30_cam3_2020-1-17</v>
      </c>
      <c r="N55" s="15" t="str">
        <f>CONCATENATE("UCR-MPI_",IF('Experimento video coor vuelo'!$E55="experimento","exp","cal"),'Experimento video coor vuelo'!$D55,"_cam5_",YEAR('Experimento video coor vuelo'!$A55),"-",MONTH('Experimento video coor vuelo'!$A55),"-",DAY('Experimento video coor vuelo'!$A55))</f>
        <v>UCR-MPI_exp30_cam5_2020-1-17</v>
      </c>
      <c r="O55" s="15"/>
    </row>
    <row r="56" spans="1:15" ht="15.75" customHeight="1">
      <c r="A56" s="55">
        <v>43847</v>
      </c>
      <c r="B56" s="61"/>
      <c r="C56" s="62">
        <v>25</v>
      </c>
      <c r="D56" s="21">
        <v>31</v>
      </c>
      <c r="E56" s="65" t="s">
        <v>15</v>
      </c>
      <c r="F56" s="4">
        <v>1</v>
      </c>
      <c r="G56" s="21">
        <v>982126051278491</v>
      </c>
      <c r="H56" s="15" t="s">
        <v>24</v>
      </c>
      <c r="I56" s="66" t="s">
        <v>25</v>
      </c>
      <c r="J56" s="68">
        <v>8.3333333333333301E-2</v>
      </c>
      <c r="K56" s="15"/>
      <c r="L56" s="15" t="str">
        <f>CONCATENATE("UCR-MPI_",IF('Experimento video coor vuelo'!$E56="experimento","exp","cal"),'Experimento video coor vuelo'!$D56,"_cam1_",YEAR('Experimento video coor vuelo'!$A56),"-",MONTH('Experimento video coor vuelo'!$A56),"-",DAY('Experimento video coor vuelo'!$A56))</f>
        <v>UCR-MPI_exp31_cam1_2020-1-17</v>
      </c>
      <c r="M56" s="15" t="str">
        <f>CONCATENATE("UCR-MPI_",IF('Experimento video coor vuelo'!$E56="experimento","exp","cal"),'Experimento video coor vuelo'!$D56,"_cam3_",YEAR('Experimento video coor vuelo'!$A56),"-",MONTH('Experimento video coor vuelo'!$A56),"-",DAY('Experimento video coor vuelo'!$A56))</f>
        <v>UCR-MPI_exp31_cam3_2020-1-17</v>
      </c>
      <c r="N56" s="15" t="str">
        <f>CONCATENATE("UCR-MPI_",IF('Experimento video coor vuelo'!$E56="experimento","exp","cal"),'Experimento video coor vuelo'!$D56,"_cam5_",YEAR('Experimento video coor vuelo'!$A56),"-",MONTH('Experimento video coor vuelo'!$A56),"-",DAY('Experimento video coor vuelo'!$A56))</f>
        <v>UCR-MPI_exp31_cam5_2020-1-17</v>
      </c>
      <c r="O56" s="15"/>
    </row>
    <row r="57" spans="1:15" ht="15.75" customHeight="1">
      <c r="A57" s="55">
        <v>43847</v>
      </c>
      <c r="B57" s="61">
        <v>0.35138888888888897</v>
      </c>
      <c r="C57" s="62">
        <v>26</v>
      </c>
      <c r="D57" s="21">
        <v>32</v>
      </c>
      <c r="E57" s="65" t="s">
        <v>15</v>
      </c>
      <c r="F57" s="4">
        <v>1</v>
      </c>
      <c r="G57" s="21">
        <v>982126052945890</v>
      </c>
      <c r="H57" s="15" t="s">
        <v>24</v>
      </c>
      <c r="I57" s="66" t="s">
        <v>25</v>
      </c>
      <c r="J57" s="68">
        <v>8.3333333333333301E-2</v>
      </c>
      <c r="K57" s="15"/>
      <c r="L57" s="15" t="str">
        <f>CONCATENATE("UCR-MPI_",IF('Experimento video coor vuelo'!$E57="experimento","exp","cal"),'Experimento video coor vuelo'!$D57,"_cam1_",YEAR('Experimento video coor vuelo'!$A57),"-",MONTH('Experimento video coor vuelo'!$A57),"-",DAY('Experimento video coor vuelo'!$A57))</f>
        <v>UCR-MPI_exp32_cam1_2020-1-17</v>
      </c>
      <c r="M57" s="15" t="str">
        <f>CONCATENATE("UCR-MPI_",IF('Experimento video coor vuelo'!$E57="experimento","exp","cal"),'Experimento video coor vuelo'!$D57,"_cam3_",YEAR('Experimento video coor vuelo'!$A57),"-",MONTH('Experimento video coor vuelo'!$A57),"-",DAY('Experimento video coor vuelo'!$A57))</f>
        <v>UCR-MPI_exp32_cam3_2020-1-17</v>
      </c>
      <c r="N57" s="15" t="str">
        <f>CONCATENATE("UCR-MPI_",IF('Experimento video coor vuelo'!$E57="experimento","exp","cal"),'Experimento video coor vuelo'!$D57,"_cam5_",YEAR('Experimento video coor vuelo'!$A57),"-",MONTH('Experimento video coor vuelo'!$A57),"-",DAY('Experimento video coor vuelo'!$A57))</f>
        <v>UCR-MPI_exp32_cam5_2020-1-17</v>
      </c>
      <c r="O57" s="15"/>
    </row>
    <row r="58" spans="1:15" ht="15.75" customHeight="1">
      <c r="A58" s="55">
        <v>43847</v>
      </c>
      <c r="B58" s="61">
        <v>0.42499999999999999</v>
      </c>
      <c r="C58" s="62">
        <v>34</v>
      </c>
      <c r="D58" s="21">
        <v>38</v>
      </c>
      <c r="E58" s="65" t="s">
        <v>15</v>
      </c>
      <c r="F58" s="4">
        <v>40</v>
      </c>
      <c r="G58" s="21">
        <v>900200000206430</v>
      </c>
      <c r="H58" s="15" t="s">
        <v>16</v>
      </c>
      <c r="I58" s="15" t="s">
        <v>21</v>
      </c>
      <c r="J58" s="68">
        <v>8.3333333333333301E-2</v>
      </c>
      <c r="K58" s="15" t="s">
        <v>36</v>
      </c>
      <c r="L58" s="15" t="str">
        <f>CONCATENATE("UCR-MPI_",IF('Experimento video coor vuelo'!$E58="experimento","exp","cal"),'Experimento video coor vuelo'!$D58,"_cam1_",YEAR('Experimento video coor vuelo'!$A58),"-",MONTH('Experimento video coor vuelo'!$A58),"-",DAY('Experimento video coor vuelo'!$A58))</f>
        <v>UCR-MPI_exp38_cam1_2020-1-17</v>
      </c>
      <c r="M58" s="15" t="str">
        <f>CONCATENATE("UCR-MPI_",IF('Experimento video coor vuelo'!$E58="experimento","exp","cal"),'Experimento video coor vuelo'!$D58,"_cam3_",YEAR('Experimento video coor vuelo'!$A58),"-",MONTH('Experimento video coor vuelo'!$A58),"-",DAY('Experimento video coor vuelo'!$A58))</f>
        <v>UCR-MPI_exp38_cam3_2020-1-17</v>
      </c>
      <c r="N58" s="15" t="str">
        <f>CONCATENATE("UCR-MPI_",IF('Experimento video coor vuelo'!$E58="experimento","exp","cal"),'Experimento video coor vuelo'!$D58,"_cam5_",YEAR('Experimento video coor vuelo'!$A58),"-",MONTH('Experimento video coor vuelo'!$A58),"-",DAY('Experimento video coor vuelo'!$A58))</f>
        <v>UCR-MPI_exp38_cam5_2020-1-17</v>
      </c>
      <c r="O58" s="15"/>
    </row>
    <row r="59" spans="1:15" ht="15.75" customHeight="1">
      <c r="A59" s="55">
        <v>43847</v>
      </c>
      <c r="B59" s="61">
        <v>0.42499999999999999</v>
      </c>
      <c r="C59" s="62">
        <v>34</v>
      </c>
      <c r="D59" s="21">
        <v>38</v>
      </c>
      <c r="E59" s="65" t="s">
        <v>15</v>
      </c>
      <c r="F59" s="4">
        <v>40</v>
      </c>
      <c r="G59" s="21">
        <v>982126051278540</v>
      </c>
      <c r="H59" s="15" t="s">
        <v>16</v>
      </c>
      <c r="I59" s="15" t="s">
        <v>20</v>
      </c>
      <c r="J59" s="68">
        <v>8.3333333333333301E-2</v>
      </c>
      <c r="K59" s="15" t="s">
        <v>36</v>
      </c>
      <c r="L59" s="15" t="str">
        <f>CONCATENATE("UCR-MPI_",IF('Experimento video coor vuelo'!$E59="experimento","exp","cal"),'Experimento video coor vuelo'!$D59,"_cam1_",YEAR('Experimento video coor vuelo'!$A59),"-",MONTH('Experimento video coor vuelo'!$A59),"-",DAY('Experimento video coor vuelo'!$A59))</f>
        <v>UCR-MPI_exp38_cam1_2020-1-17</v>
      </c>
      <c r="M59" s="15" t="str">
        <f>CONCATENATE("UCR-MPI_",IF('Experimento video coor vuelo'!$E59="experimento","exp","cal"),'Experimento video coor vuelo'!$D59,"_cam3_",YEAR('Experimento video coor vuelo'!$A59),"-",MONTH('Experimento video coor vuelo'!$A59),"-",DAY('Experimento video coor vuelo'!$A59))</f>
        <v>UCR-MPI_exp38_cam3_2020-1-17</v>
      </c>
      <c r="N59" s="15" t="str">
        <f>CONCATENATE("UCR-MPI_",IF('Experimento video coor vuelo'!$E59="experimento","exp","cal"),'Experimento video coor vuelo'!$D59,"_cam5_",YEAR('Experimento video coor vuelo'!$A59),"-",MONTH('Experimento video coor vuelo'!$A59),"-",DAY('Experimento video coor vuelo'!$A59))</f>
        <v>UCR-MPI_exp38_cam5_2020-1-17</v>
      </c>
      <c r="O59" s="15"/>
    </row>
    <row r="60" spans="1:15" ht="15.75" customHeight="1">
      <c r="A60" s="55">
        <v>43847</v>
      </c>
      <c r="B60" s="61">
        <v>0.42499999999999999</v>
      </c>
      <c r="C60" s="62">
        <v>34</v>
      </c>
      <c r="D60" s="21">
        <v>38</v>
      </c>
      <c r="E60" s="65" t="s">
        <v>15</v>
      </c>
      <c r="F60" s="4">
        <v>40</v>
      </c>
      <c r="G60" s="21">
        <v>982126052945921</v>
      </c>
      <c r="H60" s="15" t="s">
        <v>16</v>
      </c>
      <c r="I60" s="15" t="s">
        <v>18</v>
      </c>
      <c r="J60" s="68">
        <v>8.3333333333333301E-2</v>
      </c>
      <c r="K60" s="15" t="s">
        <v>36</v>
      </c>
      <c r="L60" s="15" t="str">
        <f>CONCATENATE("UCR-MPI_",IF('Experimento video coor vuelo'!$E60="experimento","exp","cal"),'Experimento video coor vuelo'!$D60,"_cam1_",YEAR('Experimento video coor vuelo'!$A60),"-",MONTH('Experimento video coor vuelo'!$A60),"-",DAY('Experimento video coor vuelo'!$A60))</f>
        <v>UCR-MPI_exp38_cam1_2020-1-17</v>
      </c>
      <c r="M60" s="15" t="str">
        <f>CONCATENATE("UCR-MPI_",IF('Experimento video coor vuelo'!$E60="experimento","exp","cal"),'Experimento video coor vuelo'!$D60,"_cam3_",YEAR('Experimento video coor vuelo'!$A60),"-",MONTH('Experimento video coor vuelo'!$A60),"-",DAY('Experimento video coor vuelo'!$A60))</f>
        <v>UCR-MPI_exp38_cam3_2020-1-17</v>
      </c>
      <c r="N60" s="15" t="s">
        <v>37</v>
      </c>
      <c r="O60" s="15"/>
    </row>
    <row r="61" spans="1:15" ht="15.75" customHeight="1">
      <c r="A61" s="55">
        <v>43847</v>
      </c>
      <c r="B61" s="61">
        <v>0.42847222222222198</v>
      </c>
      <c r="C61" s="62">
        <v>36</v>
      </c>
      <c r="D61" s="21">
        <v>39</v>
      </c>
      <c r="E61" s="65" t="s">
        <v>15</v>
      </c>
      <c r="F61" s="4">
        <v>40</v>
      </c>
      <c r="G61" s="21">
        <v>900200000206430</v>
      </c>
      <c r="H61" s="15" t="s">
        <v>22</v>
      </c>
      <c r="I61" s="15" t="s">
        <v>21</v>
      </c>
      <c r="J61" s="68">
        <v>8.3333333333333301E-2</v>
      </c>
      <c r="K61" s="15" t="s">
        <v>36</v>
      </c>
      <c r="L61" s="15" t="str">
        <f>CONCATENATE("UCR-MPI_",IF('Experimento video coor vuelo'!$E61="experimento","exp","cal"),'Experimento video coor vuelo'!$D61,"_cam1_",YEAR('Experimento video coor vuelo'!$A61),"-",MONTH('Experimento video coor vuelo'!$A61),"-",DAY('Experimento video coor vuelo'!$A61))</f>
        <v>UCR-MPI_exp39_cam1_2020-1-17</v>
      </c>
      <c r="M61" s="15" t="str">
        <f>CONCATENATE("UCR-MPI_",IF('Experimento video coor vuelo'!$E61="experimento","exp","cal"),'Experimento video coor vuelo'!$D61,"_cam3_",YEAR('Experimento video coor vuelo'!$A61),"-",MONTH('Experimento video coor vuelo'!$A61),"-",DAY('Experimento video coor vuelo'!$A61))</f>
        <v>UCR-MPI_exp39_cam3_2020-1-17</v>
      </c>
      <c r="N61" s="15" t="str">
        <f>CONCATENATE("UCR-MPI_",IF('Experimento video coor vuelo'!$E61="experimento","exp","cal"),'Experimento video coor vuelo'!$D61,"_cam5_",YEAR('Experimento video coor vuelo'!$A61),"-",MONTH('Experimento video coor vuelo'!$A61),"-",DAY('Experimento video coor vuelo'!$A61))</f>
        <v>UCR-MPI_exp39_cam5_2020-1-17</v>
      </c>
      <c r="O61" s="15"/>
    </row>
    <row r="62" spans="1:15" ht="15.75" customHeight="1">
      <c r="A62" s="55">
        <v>43847</v>
      </c>
      <c r="B62" s="61">
        <v>0.42847222222222198</v>
      </c>
      <c r="C62" s="62">
        <v>36</v>
      </c>
      <c r="D62" s="21">
        <v>39</v>
      </c>
      <c r="E62" s="65" t="s">
        <v>15</v>
      </c>
      <c r="F62" s="4">
        <v>40</v>
      </c>
      <c r="G62" s="21">
        <v>982126051278540</v>
      </c>
      <c r="H62" s="15" t="s">
        <v>22</v>
      </c>
      <c r="I62" s="15" t="s">
        <v>20</v>
      </c>
      <c r="J62" s="68">
        <v>8.3333333333333301E-2</v>
      </c>
      <c r="K62" s="15" t="s">
        <v>36</v>
      </c>
      <c r="L62" s="15" t="str">
        <f>CONCATENATE("UCR-MPI_",IF('Experimento video coor vuelo'!$E62="experimento","exp","cal"),'Experimento video coor vuelo'!$D62,"_cam1_",YEAR('Experimento video coor vuelo'!$A62),"-",MONTH('Experimento video coor vuelo'!$A62),"-",DAY('Experimento video coor vuelo'!$A62))</f>
        <v>UCR-MPI_exp39_cam1_2020-1-17</v>
      </c>
      <c r="M62" s="15" t="s">
        <v>38</v>
      </c>
      <c r="N62" s="15" t="str">
        <f>CONCATENATE("UCR-MPI_",IF('Experimento video coor vuelo'!$E62="experimento","exp","cal"),'Experimento video coor vuelo'!$D62,"_cam5_",YEAR('Experimento video coor vuelo'!$A62),"-",MONTH('Experimento video coor vuelo'!$A62),"-",DAY('Experimento video coor vuelo'!$A62))</f>
        <v>UCR-MPI_exp39_cam5_2020-1-17</v>
      </c>
      <c r="O62" s="15"/>
    </row>
    <row r="63" spans="1:15" ht="15.75" customHeight="1">
      <c r="A63" s="55">
        <v>43847</v>
      </c>
      <c r="B63" s="61">
        <v>0.42847222222222198</v>
      </c>
      <c r="C63" s="62">
        <v>36</v>
      </c>
      <c r="D63" s="21">
        <v>39</v>
      </c>
      <c r="E63" s="65" t="s">
        <v>15</v>
      </c>
      <c r="F63" s="4">
        <v>40</v>
      </c>
      <c r="G63" s="21">
        <v>982126052945921</v>
      </c>
      <c r="H63" s="15" t="s">
        <v>22</v>
      </c>
      <c r="I63" s="15" t="s">
        <v>18</v>
      </c>
      <c r="J63" s="68">
        <v>8.3333333333333301E-2</v>
      </c>
      <c r="K63" s="15" t="s">
        <v>36</v>
      </c>
      <c r="L63" s="15" t="str">
        <f>CONCATENATE("UCR-MPI_",IF('Experimento video coor vuelo'!$E63="experimento","exp","cal"),'Experimento video coor vuelo'!$D63,"_cam1_",YEAR('Experimento video coor vuelo'!$A63),"-",MONTH('Experimento video coor vuelo'!$A63),"-",DAY('Experimento video coor vuelo'!$A63))</f>
        <v>UCR-MPI_exp39_cam1_2020-1-17</v>
      </c>
      <c r="M63" s="15" t="str">
        <f>CONCATENATE("UCR-MPI_",IF('Experimento video coor vuelo'!$E63="experimento","exp","cal"),'Experimento video coor vuelo'!$D63,"_cam3_",YEAR('Experimento video coor vuelo'!$A63),"-",MONTH('Experimento video coor vuelo'!$A63),"-",DAY('Experimento video coor vuelo'!$A63))</f>
        <v>UCR-MPI_exp39_cam3_2020-1-17</v>
      </c>
      <c r="N63" s="15" t="str">
        <f>CONCATENATE("UCR-MPI_",IF('Experimento video coor vuelo'!$E63="experimento","exp","cal"),'Experimento video coor vuelo'!$D63,"_cam5_",YEAR('Experimento video coor vuelo'!$A63),"-",MONTH('Experimento video coor vuelo'!$A63),"-",DAY('Experimento video coor vuelo'!$A63))</f>
        <v>UCR-MPI_exp39_cam5_2020-1-17</v>
      </c>
      <c r="O63" s="15"/>
    </row>
    <row r="64" spans="1:15" ht="12.75" customHeight="1">
      <c r="A64" s="55">
        <v>43847</v>
      </c>
      <c r="B64" s="61">
        <v>0.36944444444444402</v>
      </c>
      <c r="C64" s="62">
        <v>29</v>
      </c>
      <c r="D64" s="21">
        <v>35</v>
      </c>
      <c r="E64" s="65" t="s">
        <v>15</v>
      </c>
      <c r="F64" s="4">
        <v>40</v>
      </c>
      <c r="G64" s="21">
        <v>900200000206430</v>
      </c>
      <c r="H64" s="15" t="s">
        <v>24</v>
      </c>
      <c r="I64" s="66" t="s">
        <v>25</v>
      </c>
      <c r="J64" s="68">
        <v>8.3333333333333301E-2</v>
      </c>
      <c r="K64" s="15" t="s">
        <v>39</v>
      </c>
      <c r="L64" s="15" t="str">
        <f>CONCATENATE("UCR-MPI_",IF('Experimento video coor vuelo'!$E64="experimento","exp","cal"),'Experimento video coor vuelo'!$D64,"_cam1_",YEAR('Experimento video coor vuelo'!$A64),"-",MONTH('Experimento video coor vuelo'!$A64),"-",DAY('Experimento video coor vuelo'!$A64))</f>
        <v>UCR-MPI_exp35_cam1_2020-1-17</v>
      </c>
      <c r="M64" s="15" t="str">
        <f>CONCATENATE("UCR-MPI_",IF('Experimento video coor vuelo'!$E64="experimento","exp","cal"),'Experimento video coor vuelo'!$D64,"_cam3_",YEAR('Experimento video coor vuelo'!$A64),"-",MONTH('Experimento video coor vuelo'!$A64),"-",DAY('Experimento video coor vuelo'!$A64))</f>
        <v>UCR-MPI_exp35_cam3_2020-1-17</v>
      </c>
      <c r="N64" s="15" t="str">
        <f>CONCATENATE("UCR-MPI_",IF('Experimento video coor vuelo'!$E64="experimento","exp","cal"),'Experimento video coor vuelo'!$D64,"_cam5_",YEAR('Experimento video coor vuelo'!$A64),"-",MONTH('Experimento video coor vuelo'!$A64),"-",DAY('Experimento video coor vuelo'!$A64))</f>
        <v>UCR-MPI_exp35_cam5_2020-1-17</v>
      </c>
      <c r="O64" s="15"/>
    </row>
    <row r="65" spans="1:15" ht="15.75" customHeight="1">
      <c r="A65" s="55">
        <v>43847</v>
      </c>
      <c r="B65" s="61">
        <v>0.35694444444444401</v>
      </c>
      <c r="C65" s="62">
        <v>27</v>
      </c>
      <c r="D65" s="21">
        <v>33</v>
      </c>
      <c r="E65" s="65" t="s">
        <v>15</v>
      </c>
      <c r="F65" s="4">
        <v>40</v>
      </c>
      <c r="G65" s="21">
        <v>982126051278540</v>
      </c>
      <c r="H65" s="15" t="s">
        <v>24</v>
      </c>
      <c r="I65" s="66" t="s">
        <v>25</v>
      </c>
      <c r="J65" s="68">
        <v>8.3333333333333301E-2</v>
      </c>
      <c r="K65" s="15" t="s">
        <v>36</v>
      </c>
      <c r="L65" s="15" t="str">
        <f>CONCATENATE("UCR-MPI_",IF('Experimento video coor vuelo'!$E65="experimento","exp","cal"),'Experimento video coor vuelo'!$D65,"_cam1_",YEAR('Experimento video coor vuelo'!$A65),"-",MONTH('Experimento video coor vuelo'!$A65),"-",DAY('Experimento video coor vuelo'!$A65))</f>
        <v>UCR-MPI_exp33_cam1_2020-1-17</v>
      </c>
      <c r="M65" s="15" t="str">
        <f>CONCATENATE("UCR-MPI_",IF('Experimento video coor vuelo'!$E65="experimento","exp","cal"),'Experimento video coor vuelo'!$D65,"_cam3_",YEAR('Experimento video coor vuelo'!$A65),"-",MONTH('Experimento video coor vuelo'!$A65),"-",DAY('Experimento video coor vuelo'!$A65))</f>
        <v>UCR-MPI_exp33_cam3_2020-1-17</v>
      </c>
      <c r="N65" s="15" t="str">
        <f>CONCATENATE("UCR-MPI_",IF('Experimento video coor vuelo'!$E65="experimento","exp","cal"),'Experimento video coor vuelo'!$D65,"_cam5_",YEAR('Experimento video coor vuelo'!$A65),"-",MONTH('Experimento video coor vuelo'!$A65),"-",DAY('Experimento video coor vuelo'!$A65))</f>
        <v>UCR-MPI_exp33_cam5_2020-1-17</v>
      </c>
      <c r="O65" s="15"/>
    </row>
    <row r="66" spans="1:15" ht="15.75" customHeight="1">
      <c r="A66" s="55">
        <v>43847</v>
      </c>
      <c r="B66" s="61">
        <v>0.36388888888888898</v>
      </c>
      <c r="C66" s="62">
        <v>28</v>
      </c>
      <c r="D66" s="21">
        <v>34</v>
      </c>
      <c r="E66" s="65" t="s">
        <v>15</v>
      </c>
      <c r="F66" s="4">
        <v>40</v>
      </c>
      <c r="G66" s="21">
        <v>982126052945921</v>
      </c>
      <c r="H66" s="15" t="s">
        <v>24</v>
      </c>
      <c r="I66" s="66" t="s">
        <v>25</v>
      </c>
      <c r="J66" s="68">
        <v>8.3333333333333301E-2</v>
      </c>
      <c r="K66" s="15" t="s">
        <v>36</v>
      </c>
      <c r="L66" s="15" t="str">
        <f>CONCATENATE("UCR-MPI_",IF('Experimento video coor vuelo'!$E66="experimento","exp","cal"),'Experimento video coor vuelo'!$D66,"_cam1_",YEAR('Experimento video coor vuelo'!$A66),"-",MONTH('Experimento video coor vuelo'!$A66),"-",DAY('Experimento video coor vuelo'!$A66))</f>
        <v>UCR-MPI_exp34_cam1_2020-1-17</v>
      </c>
      <c r="M66" s="15" t="str">
        <f>CONCATENATE("UCR-MPI_",IF('Experimento video coor vuelo'!$E66="experimento","exp","cal"),'Experimento video coor vuelo'!$D66,"_cam3_",YEAR('Experimento video coor vuelo'!$A66),"-",MONTH('Experimento video coor vuelo'!$A66),"-",DAY('Experimento video coor vuelo'!$A66))</f>
        <v>UCR-MPI_exp34_cam3_2020-1-17</v>
      </c>
      <c r="N66" s="15" t="str">
        <f>CONCATENATE("UCR-MPI_",IF('Experimento video coor vuelo'!$E66="experimento","exp","cal"),'Experimento video coor vuelo'!$D66,"_cam5_",YEAR('Experimento video coor vuelo'!$A66),"-",MONTH('Experimento video coor vuelo'!$A66),"-",DAY('Experimento video coor vuelo'!$A66))</f>
        <v>UCR-MPI_exp34_cam5_2020-1-17</v>
      </c>
      <c r="O66" s="15"/>
    </row>
    <row r="67" spans="1:15" ht="15.75" customHeight="1">
      <c r="A67" s="55">
        <v>43847</v>
      </c>
      <c r="B67" s="61"/>
      <c r="C67" s="62"/>
      <c r="D67" s="21">
        <v>29</v>
      </c>
      <c r="E67" s="65" t="s">
        <v>29</v>
      </c>
      <c r="G67" s="21"/>
      <c r="H67" s="15"/>
      <c r="I67" s="66" t="s">
        <v>25</v>
      </c>
      <c r="J67" s="15"/>
      <c r="K67" s="15"/>
      <c r="L67" s="15" t="str">
        <f>CONCATENATE("UCR-MPI_",IF('Experimento video coor vuelo'!$E67="experimento","exp","cal"),'Experimento video coor vuelo'!$D67,"_cam1_",YEAR('Experimento video coor vuelo'!$A67),"-",MONTH('Experimento video coor vuelo'!$A67),"-",DAY('Experimento video coor vuelo'!$A67))</f>
        <v>UCR-MPI_cal29_cam1_2020-1-17</v>
      </c>
      <c r="M67" s="15" t="str">
        <f>CONCATENATE("UCR-MPI_",IF('Experimento video coor vuelo'!$E67="experimento","exp","cal"),'Experimento video coor vuelo'!$D67,"_cam3_",YEAR('Experimento video coor vuelo'!$A67),"-",MONTH('Experimento video coor vuelo'!$A67),"-",DAY('Experimento video coor vuelo'!$A67))</f>
        <v>UCR-MPI_cal29_cam3_2020-1-17</v>
      </c>
      <c r="N67" s="15" t="str">
        <f>CONCATENATE("UCR-MPI_",IF('Experimento video coor vuelo'!$E67="experimento","exp","cal"),'Experimento video coor vuelo'!$D67,"_cam5_",YEAR('Experimento video coor vuelo'!$A67),"-",MONTH('Experimento video coor vuelo'!$A67),"-",DAY('Experimento video coor vuelo'!$A67))</f>
        <v>UCR-MPI_cal29_cam5_2020-1-17</v>
      </c>
      <c r="O67" s="15"/>
    </row>
    <row r="68" spans="1:15" ht="15.75" customHeight="1">
      <c r="A68" s="55">
        <v>43848</v>
      </c>
      <c r="B68" s="61">
        <v>0.42986111111111103</v>
      </c>
      <c r="C68" s="62">
        <v>37</v>
      </c>
      <c r="D68" s="21">
        <v>42</v>
      </c>
      <c r="E68" s="65" t="s">
        <v>15</v>
      </c>
      <c r="F68" s="4">
        <v>3</v>
      </c>
      <c r="G68" s="21">
        <v>982000359237615</v>
      </c>
      <c r="H68" s="15" t="s">
        <v>16</v>
      </c>
      <c r="I68" s="21" t="s">
        <v>20</v>
      </c>
      <c r="J68" s="68">
        <v>8.3333333333333301E-2</v>
      </c>
      <c r="K68" s="15" t="s">
        <v>40</v>
      </c>
      <c r="L68" s="15" t="str">
        <f>CONCATENATE("UCR-MPI_",IF('Experimento video coor vuelo'!$E68="experimento","exp","cal"),'Experimento video coor vuelo'!$D68,"_cam1_",YEAR('Experimento video coor vuelo'!$A68),"-",MONTH('Experimento video coor vuelo'!$A68),"-",DAY('Experimento video coor vuelo'!$A68))</f>
        <v>UCR-MPI_exp42_cam1_2020-1-18</v>
      </c>
      <c r="M68" s="15" t="str">
        <f>CONCATENATE("UCR-MPI_",IF('Experimento video coor vuelo'!$E68="experimento","exp","cal"),'Experimento video coor vuelo'!$D68,"_cam3_",YEAR('Experimento video coor vuelo'!$A68),"-",MONTH('Experimento video coor vuelo'!$A68),"-",DAY('Experimento video coor vuelo'!$A68))</f>
        <v>UCR-MPI_exp42_cam3_2020-1-18</v>
      </c>
      <c r="N68" s="15" t="str">
        <f>CONCATENATE("UCR-MPI_",IF('Experimento video coor vuelo'!$E68="experimento","exp","cal"),'Experimento video coor vuelo'!$D68,"_cam5_",YEAR('Experimento video coor vuelo'!$A68),"-",MONTH('Experimento video coor vuelo'!$A68),"-",DAY('Experimento video coor vuelo'!$A68))</f>
        <v>UCR-MPI_exp42_cam5_2020-1-18</v>
      </c>
      <c r="O68" s="15"/>
    </row>
    <row r="69" spans="1:15" ht="15.75" customHeight="1">
      <c r="A69" s="55">
        <v>43848</v>
      </c>
      <c r="B69" s="61">
        <v>0.42986111111111103</v>
      </c>
      <c r="C69" s="62">
        <v>37</v>
      </c>
      <c r="D69" s="21">
        <v>42</v>
      </c>
      <c r="E69" s="65" t="s">
        <v>15</v>
      </c>
      <c r="F69" s="4">
        <v>3</v>
      </c>
      <c r="G69" s="21">
        <v>982126051278504</v>
      </c>
      <c r="H69" s="15" t="s">
        <v>16</v>
      </c>
      <c r="I69" s="21" t="s">
        <v>41</v>
      </c>
      <c r="J69" s="68">
        <v>8.3333333333333301E-2</v>
      </c>
      <c r="K69" s="15" t="s">
        <v>40</v>
      </c>
      <c r="L69" s="15" t="str">
        <f>CONCATENATE("UCR-MPI_",IF('Experimento video coor vuelo'!$E69="experimento","exp","cal"),'Experimento video coor vuelo'!$D69,"_cam1_",YEAR('Experimento video coor vuelo'!$A69),"-",MONTH('Experimento video coor vuelo'!$A69),"-",DAY('Experimento video coor vuelo'!$A69))</f>
        <v>UCR-MPI_exp42_cam1_2020-1-18</v>
      </c>
      <c r="M69" s="15" t="str">
        <f>CONCATENATE("UCR-MPI_",IF('Experimento video coor vuelo'!$E69="experimento","exp","cal"),'Experimento video coor vuelo'!$D69,"_cam3_",YEAR('Experimento video coor vuelo'!$A69),"-",MONTH('Experimento video coor vuelo'!$A69),"-",DAY('Experimento video coor vuelo'!$A69))</f>
        <v>UCR-MPI_exp42_cam3_2020-1-18</v>
      </c>
      <c r="N69" s="15" t="str">
        <f>CONCATENATE("UCR-MPI_",IF('Experimento video coor vuelo'!$E69="experimento","exp","cal"),'Experimento video coor vuelo'!$D69,"_cam5_",YEAR('Experimento video coor vuelo'!$A69),"-",MONTH('Experimento video coor vuelo'!$A69),"-",DAY('Experimento video coor vuelo'!$A69))</f>
        <v>UCR-MPI_exp42_cam5_2020-1-18</v>
      </c>
      <c r="O69" s="15"/>
    </row>
    <row r="70" spans="1:15" ht="15.75" customHeight="1">
      <c r="A70" s="55">
        <v>43848</v>
      </c>
      <c r="B70" s="61">
        <v>0.42986111111111103</v>
      </c>
      <c r="C70" s="62">
        <v>37</v>
      </c>
      <c r="D70" s="21">
        <v>42</v>
      </c>
      <c r="E70" s="65" t="s">
        <v>15</v>
      </c>
      <c r="F70" s="4">
        <v>3</v>
      </c>
      <c r="G70" s="21">
        <v>982126051278529</v>
      </c>
      <c r="H70" s="15" t="s">
        <v>16</v>
      </c>
      <c r="I70" s="21" t="s">
        <v>21</v>
      </c>
      <c r="J70" s="68">
        <v>8.3333333333333301E-2</v>
      </c>
      <c r="K70" s="15" t="s">
        <v>40</v>
      </c>
      <c r="L70" s="15" t="str">
        <f>CONCATENATE("UCR-MPI_",IF('Experimento video coor vuelo'!$E70="experimento","exp","cal"),'Experimento video coor vuelo'!$D70,"_cam1_",YEAR('Experimento video coor vuelo'!$A70),"-",MONTH('Experimento video coor vuelo'!$A70),"-",DAY('Experimento video coor vuelo'!$A70))</f>
        <v>UCR-MPI_exp42_cam1_2020-1-18</v>
      </c>
      <c r="M70" s="15" t="str">
        <f>CONCATENATE("UCR-MPI_",IF('Experimento video coor vuelo'!$E70="experimento","exp","cal"),'Experimento video coor vuelo'!$D70,"_cam3_",YEAR('Experimento video coor vuelo'!$A70),"-",MONTH('Experimento video coor vuelo'!$A70),"-",DAY('Experimento video coor vuelo'!$A70))</f>
        <v>UCR-MPI_exp42_cam3_2020-1-18</v>
      </c>
      <c r="N70" s="15" t="str">
        <f>CONCATENATE("UCR-MPI_",IF('Experimento video coor vuelo'!$E70="experimento","exp","cal"),'Experimento video coor vuelo'!$D70,"_cam5_",YEAR('Experimento video coor vuelo'!$A70),"-",MONTH('Experimento video coor vuelo'!$A70),"-",DAY('Experimento video coor vuelo'!$A70))</f>
        <v>UCR-MPI_exp42_cam5_2020-1-18</v>
      </c>
      <c r="O70" s="15"/>
    </row>
    <row r="71" spans="1:15" ht="15.75" customHeight="1">
      <c r="A71" s="55">
        <v>43848</v>
      </c>
      <c r="B71" s="61">
        <v>0.42986111111111103</v>
      </c>
      <c r="C71" s="62">
        <v>37</v>
      </c>
      <c r="D71" s="21">
        <v>42</v>
      </c>
      <c r="E71" s="65" t="s">
        <v>15</v>
      </c>
      <c r="F71" s="4">
        <v>3</v>
      </c>
      <c r="G71" s="21">
        <v>982126051278564</v>
      </c>
      <c r="H71" s="15" t="s">
        <v>16</v>
      </c>
      <c r="I71" s="21" t="s">
        <v>17</v>
      </c>
      <c r="J71" s="68">
        <v>8.3333333333333301E-2</v>
      </c>
      <c r="K71" s="15" t="s">
        <v>40</v>
      </c>
      <c r="L71" s="15" t="str">
        <f>CONCATENATE("UCR-MPI_",IF('Experimento video coor vuelo'!$E71="experimento","exp","cal"),'Experimento video coor vuelo'!$D71,"_cam1_",YEAR('Experimento video coor vuelo'!$A71),"-",MONTH('Experimento video coor vuelo'!$A71),"-",DAY('Experimento video coor vuelo'!$A71))</f>
        <v>UCR-MPI_exp42_cam1_2020-1-18</v>
      </c>
      <c r="M71" s="15" t="str">
        <f>CONCATENATE("UCR-MPI_",IF('Experimento video coor vuelo'!$E71="experimento","exp","cal"),'Experimento video coor vuelo'!$D71,"_cam3_",YEAR('Experimento video coor vuelo'!$A71),"-",MONTH('Experimento video coor vuelo'!$A71),"-",DAY('Experimento video coor vuelo'!$A71))</f>
        <v>UCR-MPI_exp42_cam3_2020-1-18</v>
      </c>
      <c r="N71" s="15" t="str">
        <f>CONCATENATE("UCR-MPI_",IF('Experimento video coor vuelo'!$E71="experimento","exp","cal"),'Experimento video coor vuelo'!$D71,"_cam5_",YEAR('Experimento video coor vuelo'!$A71),"-",MONTH('Experimento video coor vuelo'!$A71),"-",DAY('Experimento video coor vuelo'!$A71))</f>
        <v>UCR-MPI_exp42_cam5_2020-1-18</v>
      </c>
      <c r="O71" s="15"/>
    </row>
    <row r="72" spans="1:15" ht="15.75" customHeight="1">
      <c r="A72" s="55">
        <v>43848</v>
      </c>
      <c r="B72" s="61">
        <v>0.42986111111111103</v>
      </c>
      <c r="C72" s="62">
        <v>37</v>
      </c>
      <c r="D72" s="21">
        <v>42</v>
      </c>
      <c r="E72" s="65" t="s">
        <v>15</v>
      </c>
      <c r="F72" s="4">
        <v>3</v>
      </c>
      <c r="G72" s="21">
        <v>982126052945896</v>
      </c>
      <c r="H72" s="15" t="s">
        <v>16</v>
      </c>
      <c r="I72" s="21" t="s">
        <v>18</v>
      </c>
      <c r="J72" s="68">
        <v>8.3333333333333301E-2</v>
      </c>
      <c r="K72" s="15" t="s">
        <v>40</v>
      </c>
      <c r="L72" s="15" t="str">
        <f>CONCATENATE("UCR-MPI_",IF('Experimento video coor vuelo'!$E72="experimento","exp","cal"),'Experimento video coor vuelo'!$D72,"_cam1_",YEAR('Experimento video coor vuelo'!$A72),"-",MONTH('Experimento video coor vuelo'!$A72),"-",DAY('Experimento video coor vuelo'!$A72))</f>
        <v>UCR-MPI_exp42_cam1_2020-1-18</v>
      </c>
      <c r="M72" s="15" t="str">
        <f>CONCATENATE("UCR-MPI_",IF('Experimento video coor vuelo'!$E72="experimento","exp","cal"),'Experimento video coor vuelo'!$D72,"_cam3_",YEAR('Experimento video coor vuelo'!$A72),"-",MONTH('Experimento video coor vuelo'!$A72),"-",DAY('Experimento video coor vuelo'!$A72))</f>
        <v>UCR-MPI_exp42_cam3_2020-1-18</v>
      </c>
      <c r="N72" s="15" t="str">
        <f>CONCATENATE("UCR-MPI_",IF('Experimento video coor vuelo'!$E72="experimento","exp","cal"),'Experimento video coor vuelo'!$D72,"_cam5_",YEAR('Experimento video coor vuelo'!$A72),"-",MONTH('Experimento video coor vuelo'!$A72),"-",DAY('Experimento video coor vuelo'!$A72))</f>
        <v>UCR-MPI_exp42_cam5_2020-1-18</v>
      </c>
      <c r="O72" s="15"/>
    </row>
    <row r="73" spans="1:15" ht="15.75" customHeight="1">
      <c r="A73" s="55">
        <v>43848</v>
      </c>
      <c r="B73" s="61">
        <v>0.43611111111111101</v>
      </c>
      <c r="C73" s="62">
        <v>38</v>
      </c>
      <c r="D73" s="21">
        <v>43</v>
      </c>
      <c r="E73" s="65" t="s">
        <v>15</v>
      </c>
      <c r="F73" s="4">
        <v>3</v>
      </c>
      <c r="G73" s="21">
        <v>982000359237615</v>
      </c>
      <c r="H73" s="15" t="s">
        <v>22</v>
      </c>
      <c r="I73" s="21" t="s">
        <v>20</v>
      </c>
      <c r="J73" s="68">
        <v>8.3333333333333301E-2</v>
      </c>
      <c r="K73" s="15" t="s">
        <v>40</v>
      </c>
      <c r="L73" s="15" t="str">
        <f>CONCATENATE("UCR-MPI_",IF('Experimento video coor vuelo'!$E73="experimento","exp","cal"),'Experimento video coor vuelo'!$D73,"_cam1_",YEAR('Experimento video coor vuelo'!$A73),"-",MONTH('Experimento video coor vuelo'!$A73),"-",DAY('Experimento video coor vuelo'!$A73))</f>
        <v>UCR-MPI_exp43_cam1_2020-1-18</v>
      </c>
      <c r="M73" s="15" t="str">
        <f>CONCATENATE("UCR-MPI_",IF('Experimento video coor vuelo'!$E73="experimento","exp","cal"),'Experimento video coor vuelo'!$D73,"_cam3_",YEAR('Experimento video coor vuelo'!$A73),"-",MONTH('Experimento video coor vuelo'!$A73),"-",DAY('Experimento video coor vuelo'!$A73))</f>
        <v>UCR-MPI_exp43_cam3_2020-1-18</v>
      </c>
      <c r="N73" s="15" t="str">
        <f>CONCATENATE("UCR-MPI_",IF('Experimento video coor vuelo'!$E73="experimento","exp","cal"),'Experimento video coor vuelo'!$D73,"_cam5_",YEAR('Experimento video coor vuelo'!$A73),"-",MONTH('Experimento video coor vuelo'!$A73),"-",DAY('Experimento video coor vuelo'!$A73))</f>
        <v>UCR-MPI_exp43_cam5_2020-1-18</v>
      </c>
      <c r="O73" s="15"/>
    </row>
    <row r="74" spans="1:15" ht="15.75" customHeight="1">
      <c r="A74" s="55">
        <v>43848</v>
      </c>
      <c r="B74" s="61">
        <v>0.43611111111111101</v>
      </c>
      <c r="C74" s="62">
        <v>38</v>
      </c>
      <c r="D74" s="21">
        <v>43</v>
      </c>
      <c r="E74" s="65" t="s">
        <v>15</v>
      </c>
      <c r="F74" s="4">
        <v>3</v>
      </c>
      <c r="G74" s="21">
        <v>982126051278504</v>
      </c>
      <c r="H74" s="15" t="s">
        <v>22</v>
      </c>
      <c r="I74" s="21" t="s">
        <v>41</v>
      </c>
      <c r="J74" s="68">
        <v>8.3333333333333301E-2</v>
      </c>
      <c r="K74" s="15" t="s">
        <v>40</v>
      </c>
      <c r="L74" s="15" t="str">
        <f>CONCATENATE("UCR-MPI_",IF('Experimento video coor vuelo'!$E74="experimento","exp","cal"),'Experimento video coor vuelo'!$D74,"_cam1_",YEAR('Experimento video coor vuelo'!$A74),"-",MONTH('Experimento video coor vuelo'!$A74),"-",DAY('Experimento video coor vuelo'!$A74))</f>
        <v>UCR-MPI_exp43_cam1_2020-1-18</v>
      </c>
      <c r="M74" s="15" t="str">
        <f>CONCATENATE("UCR-MPI_",IF('Experimento video coor vuelo'!$E74="experimento","exp","cal"),'Experimento video coor vuelo'!$D74,"_cam3_",YEAR('Experimento video coor vuelo'!$A74),"-",MONTH('Experimento video coor vuelo'!$A74),"-",DAY('Experimento video coor vuelo'!$A74))</f>
        <v>UCR-MPI_exp43_cam3_2020-1-18</v>
      </c>
      <c r="N74" s="15" t="str">
        <f>CONCATENATE("UCR-MPI_",IF('Experimento video coor vuelo'!$E74="experimento","exp","cal"),'Experimento video coor vuelo'!$D74,"_cam5_",YEAR('Experimento video coor vuelo'!$A74),"-",MONTH('Experimento video coor vuelo'!$A74),"-",DAY('Experimento video coor vuelo'!$A74))</f>
        <v>UCR-MPI_exp43_cam5_2020-1-18</v>
      </c>
      <c r="O74" s="15"/>
    </row>
    <row r="75" spans="1:15" ht="15.75" customHeight="1">
      <c r="A75" s="55">
        <v>43848</v>
      </c>
      <c r="B75" s="61">
        <v>0.43611111111111101</v>
      </c>
      <c r="C75" s="62">
        <v>38</v>
      </c>
      <c r="D75" s="21">
        <v>43</v>
      </c>
      <c r="E75" s="65" t="s">
        <v>15</v>
      </c>
      <c r="F75" s="4">
        <v>3</v>
      </c>
      <c r="G75" s="21">
        <v>982126051278529</v>
      </c>
      <c r="H75" s="15" t="s">
        <v>22</v>
      </c>
      <c r="I75" s="21" t="s">
        <v>21</v>
      </c>
      <c r="J75" s="68">
        <v>8.3333333333333301E-2</v>
      </c>
      <c r="K75" s="15" t="s">
        <v>40</v>
      </c>
      <c r="L75" s="15" t="str">
        <f>CONCATENATE("UCR-MPI_",IF('Experimento video coor vuelo'!$E75="experimento","exp","cal"),'Experimento video coor vuelo'!$D75,"_cam1_",YEAR('Experimento video coor vuelo'!$A75),"-",MONTH('Experimento video coor vuelo'!$A75),"-",DAY('Experimento video coor vuelo'!$A75))</f>
        <v>UCR-MPI_exp43_cam1_2020-1-18</v>
      </c>
      <c r="M75" s="15" t="str">
        <f>CONCATENATE("UCR-MPI_",IF('Experimento video coor vuelo'!$E75="experimento","exp","cal"),'Experimento video coor vuelo'!$D75,"_cam3_",YEAR('Experimento video coor vuelo'!$A75),"-",MONTH('Experimento video coor vuelo'!$A75),"-",DAY('Experimento video coor vuelo'!$A75))</f>
        <v>UCR-MPI_exp43_cam3_2020-1-18</v>
      </c>
      <c r="N75" s="15" t="str">
        <f>CONCATENATE("UCR-MPI_",IF('Experimento video coor vuelo'!$E75="experimento","exp","cal"),'Experimento video coor vuelo'!$D75,"_cam5_",YEAR('Experimento video coor vuelo'!$A75),"-",MONTH('Experimento video coor vuelo'!$A75),"-",DAY('Experimento video coor vuelo'!$A75))</f>
        <v>UCR-MPI_exp43_cam5_2020-1-18</v>
      </c>
      <c r="O75" s="15"/>
    </row>
    <row r="76" spans="1:15" ht="15.75" customHeight="1">
      <c r="A76" s="55">
        <v>43848</v>
      </c>
      <c r="B76" s="61">
        <v>0.43611111111111101</v>
      </c>
      <c r="C76" s="62">
        <v>38</v>
      </c>
      <c r="D76" s="21">
        <v>43</v>
      </c>
      <c r="E76" s="65" t="s">
        <v>15</v>
      </c>
      <c r="F76" s="4">
        <v>3</v>
      </c>
      <c r="G76" s="21">
        <v>982126051278564</v>
      </c>
      <c r="H76" s="15" t="s">
        <v>22</v>
      </c>
      <c r="I76" s="21" t="s">
        <v>17</v>
      </c>
      <c r="J76" s="68">
        <v>8.3333333333333301E-2</v>
      </c>
      <c r="K76" s="15" t="s">
        <v>40</v>
      </c>
      <c r="L76" s="15" t="str">
        <f>CONCATENATE("UCR-MPI_",IF('Experimento video coor vuelo'!$E76="experimento","exp","cal"),'Experimento video coor vuelo'!$D76,"_cam1_",YEAR('Experimento video coor vuelo'!$A76),"-",MONTH('Experimento video coor vuelo'!$A76),"-",DAY('Experimento video coor vuelo'!$A76))</f>
        <v>UCR-MPI_exp43_cam1_2020-1-18</v>
      </c>
      <c r="M76" s="15" t="str">
        <f>CONCATENATE("UCR-MPI_",IF('Experimento video coor vuelo'!$E76="experimento","exp","cal"),'Experimento video coor vuelo'!$D76,"_cam3_",YEAR('Experimento video coor vuelo'!$A76),"-",MONTH('Experimento video coor vuelo'!$A76),"-",DAY('Experimento video coor vuelo'!$A76))</f>
        <v>UCR-MPI_exp43_cam3_2020-1-18</v>
      </c>
      <c r="N76" s="15" t="str">
        <f>CONCATENATE("UCR-MPI_",IF('Experimento video coor vuelo'!$E76="experimento","exp","cal"),'Experimento video coor vuelo'!$D76,"_cam5_",YEAR('Experimento video coor vuelo'!$A76),"-",MONTH('Experimento video coor vuelo'!$A76),"-",DAY('Experimento video coor vuelo'!$A76))</f>
        <v>UCR-MPI_exp43_cam5_2020-1-18</v>
      </c>
      <c r="O76" s="15"/>
    </row>
    <row r="77" spans="1:15" ht="15.75" customHeight="1">
      <c r="A77" s="55">
        <v>43848</v>
      </c>
      <c r="B77" s="61">
        <v>0.43611111111111101</v>
      </c>
      <c r="C77" s="62">
        <v>38</v>
      </c>
      <c r="D77" s="21">
        <v>43</v>
      </c>
      <c r="E77" s="65" t="s">
        <v>15</v>
      </c>
      <c r="F77" s="4">
        <v>3</v>
      </c>
      <c r="G77" s="21">
        <v>982126052945896</v>
      </c>
      <c r="H77" s="15" t="s">
        <v>22</v>
      </c>
      <c r="I77" s="21" t="s">
        <v>18</v>
      </c>
      <c r="J77" s="68">
        <v>8.3333333333333301E-2</v>
      </c>
      <c r="K77" s="15" t="s">
        <v>40</v>
      </c>
      <c r="L77" s="15" t="str">
        <f>CONCATENATE("UCR-MPI_",IF('Experimento video coor vuelo'!$E77="experimento","exp","cal"),'Experimento video coor vuelo'!$D77,"_cam1_",YEAR('Experimento video coor vuelo'!$A77),"-",MONTH('Experimento video coor vuelo'!$A77),"-",DAY('Experimento video coor vuelo'!$A77))</f>
        <v>UCR-MPI_exp43_cam1_2020-1-18</v>
      </c>
      <c r="M77" s="15" t="str">
        <f>CONCATENATE("UCR-MPI_",IF('Experimento video coor vuelo'!$E77="experimento","exp","cal"),'Experimento video coor vuelo'!$D77,"_cam3_",YEAR('Experimento video coor vuelo'!$A77),"-",MONTH('Experimento video coor vuelo'!$A77),"-",DAY('Experimento video coor vuelo'!$A77))</f>
        <v>UCR-MPI_exp43_cam3_2020-1-18</v>
      </c>
      <c r="N77" s="15" t="str">
        <f>CONCATENATE("UCR-MPI_",IF('Experimento video coor vuelo'!$E77="experimento","exp","cal"),'Experimento video coor vuelo'!$D77,"_cam5_",YEAR('Experimento video coor vuelo'!$A77),"-",MONTH('Experimento video coor vuelo'!$A77),"-",DAY('Experimento video coor vuelo'!$A77))</f>
        <v>UCR-MPI_exp43_cam5_2020-1-18</v>
      </c>
      <c r="O77" s="15"/>
    </row>
    <row r="78" spans="1:15" ht="15.75" customHeight="1">
      <c r="A78" s="55">
        <v>43848</v>
      </c>
      <c r="B78" s="61">
        <v>0.120138888888889</v>
      </c>
      <c r="C78" s="62">
        <v>47</v>
      </c>
      <c r="D78" s="21">
        <v>52</v>
      </c>
      <c r="E78" s="65" t="s">
        <v>15</v>
      </c>
      <c r="F78" s="4">
        <v>3</v>
      </c>
      <c r="G78" s="21">
        <v>982000359237615</v>
      </c>
      <c r="H78" s="15" t="s">
        <v>24</v>
      </c>
      <c r="I78" s="21" t="s">
        <v>25</v>
      </c>
      <c r="J78" s="68">
        <v>8.3333333333333301E-2</v>
      </c>
      <c r="K78" s="15" t="s">
        <v>40</v>
      </c>
      <c r="L78" s="15" t="str">
        <f>CONCATENATE("UCR-MPI_",IF('Experimento video coor vuelo'!$E78="experimento","exp","cal"),'Experimento video coor vuelo'!$D78,"_cam1_",YEAR('Experimento video coor vuelo'!$A78),"-",MONTH('Experimento video coor vuelo'!$A78),"-",DAY('Experimento video coor vuelo'!$A78))</f>
        <v>UCR-MPI_exp52_cam1_2020-1-18</v>
      </c>
      <c r="M78" s="15" t="str">
        <f>CONCATENATE("UCR-MPI_",IF('Experimento video coor vuelo'!$E78="experimento","exp","cal"),'Experimento video coor vuelo'!$D78,"_cam3_",YEAR('Experimento video coor vuelo'!$A78),"-",MONTH('Experimento video coor vuelo'!$A78),"-",DAY('Experimento video coor vuelo'!$A78))</f>
        <v>UCR-MPI_exp52_cam3_2020-1-18</v>
      </c>
      <c r="N78" s="15" t="str">
        <f>CONCATENATE("UCR-MPI_",IF('Experimento video coor vuelo'!$E78="experimento","exp","cal"),'Experimento video coor vuelo'!$D78,"_cam5_",YEAR('Experimento video coor vuelo'!$A78),"-",MONTH('Experimento video coor vuelo'!$A78),"-",DAY('Experimento video coor vuelo'!$A78))</f>
        <v>UCR-MPI_exp52_cam5_2020-1-18</v>
      </c>
      <c r="O78" s="15"/>
    </row>
    <row r="79" spans="1:15" ht="15.75" customHeight="1">
      <c r="A79" s="55">
        <v>43848</v>
      </c>
      <c r="B79" s="61">
        <v>0.12847222222222199</v>
      </c>
      <c r="C79" s="62">
        <v>49</v>
      </c>
      <c r="D79" s="21">
        <v>54</v>
      </c>
      <c r="E79" s="65" t="s">
        <v>15</v>
      </c>
      <c r="F79" s="4">
        <v>3</v>
      </c>
      <c r="G79" s="21">
        <v>982126051278504</v>
      </c>
      <c r="H79" s="15" t="s">
        <v>24</v>
      </c>
      <c r="I79" s="21" t="s">
        <v>25</v>
      </c>
      <c r="J79" s="68">
        <v>8.3333333333333301E-2</v>
      </c>
      <c r="K79" s="15" t="s">
        <v>40</v>
      </c>
      <c r="L79" s="15" t="str">
        <f>CONCATENATE("UCR-MPI_",IF('Experimento video coor vuelo'!$E79="experimento","exp","cal"),'Experimento video coor vuelo'!$D79,"_cam1_",YEAR('Experimento video coor vuelo'!$A79),"-",MONTH('Experimento video coor vuelo'!$A79),"-",DAY('Experimento video coor vuelo'!$A79))</f>
        <v>UCR-MPI_exp54_cam1_2020-1-18</v>
      </c>
      <c r="M79" s="15" t="str">
        <f>CONCATENATE("UCR-MPI_",IF('Experimento video coor vuelo'!$E79="experimento","exp","cal"),'Experimento video coor vuelo'!$D79,"_cam3_",YEAR('Experimento video coor vuelo'!$A79),"-",MONTH('Experimento video coor vuelo'!$A79),"-",DAY('Experimento video coor vuelo'!$A79))</f>
        <v>UCR-MPI_exp54_cam3_2020-1-18</v>
      </c>
      <c r="N79" s="15" t="str">
        <f>CONCATENATE("UCR-MPI_",IF('Experimento video coor vuelo'!$E79="experimento","exp","cal"),'Experimento video coor vuelo'!$D79,"_cam5_",YEAR('Experimento video coor vuelo'!$A79),"-",MONTH('Experimento video coor vuelo'!$A79),"-",DAY('Experimento video coor vuelo'!$A79))</f>
        <v>UCR-MPI_exp54_cam5_2020-1-18</v>
      </c>
      <c r="O79" s="15"/>
    </row>
    <row r="80" spans="1:15" ht="15.75" customHeight="1">
      <c r="A80" s="55">
        <v>43848</v>
      </c>
      <c r="B80" s="61">
        <v>0.125</v>
      </c>
      <c r="C80" s="62">
        <v>48</v>
      </c>
      <c r="D80" s="21">
        <v>53</v>
      </c>
      <c r="E80" s="65" t="s">
        <v>15</v>
      </c>
      <c r="F80" s="4">
        <v>3</v>
      </c>
      <c r="G80" s="22">
        <v>982126051278529</v>
      </c>
      <c r="H80" s="15" t="s">
        <v>24</v>
      </c>
      <c r="I80" s="21" t="s">
        <v>25</v>
      </c>
      <c r="J80" s="68">
        <v>8.3333333333333301E-2</v>
      </c>
      <c r="K80" s="15" t="s">
        <v>40</v>
      </c>
      <c r="L80" s="15" t="str">
        <f>CONCATENATE("UCR-MPI_",IF('Experimento video coor vuelo'!$E80="experimento","exp","cal"),'Experimento video coor vuelo'!$D80,"_cam1_",YEAR('Experimento video coor vuelo'!$A80),"-",MONTH('Experimento video coor vuelo'!$A80),"-",DAY('Experimento video coor vuelo'!$A80))</f>
        <v>UCR-MPI_exp53_cam1_2020-1-18</v>
      </c>
      <c r="M80" s="15" t="str">
        <f>CONCATENATE("UCR-MPI_",IF('Experimento video coor vuelo'!$E80="experimento","exp","cal"),'Experimento video coor vuelo'!$D80,"_cam3_",YEAR('Experimento video coor vuelo'!$A80),"-",MONTH('Experimento video coor vuelo'!$A80),"-",DAY('Experimento video coor vuelo'!$A80))</f>
        <v>UCR-MPI_exp53_cam3_2020-1-18</v>
      </c>
      <c r="N80" s="15" t="str">
        <f>CONCATENATE("UCR-MPI_",IF('Experimento video coor vuelo'!$E80="experimento","exp","cal"),'Experimento video coor vuelo'!$D80,"_cam5_",YEAR('Experimento video coor vuelo'!$A80),"-",MONTH('Experimento video coor vuelo'!$A80),"-",DAY('Experimento video coor vuelo'!$A80))</f>
        <v>UCR-MPI_exp53_cam5_2020-1-18</v>
      </c>
      <c r="O80" s="15"/>
    </row>
    <row r="81" spans="1:15" ht="15.75" customHeight="1">
      <c r="A81" s="55">
        <v>43848</v>
      </c>
      <c r="B81" s="61">
        <v>0.13472222222222199</v>
      </c>
      <c r="C81" s="62">
        <v>50</v>
      </c>
      <c r="D81" s="21">
        <v>55</v>
      </c>
      <c r="E81" s="65" t="s">
        <v>15</v>
      </c>
      <c r="F81" s="4">
        <v>3</v>
      </c>
      <c r="G81" s="21">
        <v>982126051278564</v>
      </c>
      <c r="H81" s="15" t="s">
        <v>24</v>
      </c>
      <c r="I81" s="21" t="s">
        <v>25</v>
      </c>
      <c r="J81" s="68">
        <v>8.3333333333333301E-2</v>
      </c>
      <c r="K81" s="15" t="s">
        <v>40</v>
      </c>
      <c r="L81" s="15" t="str">
        <f>CONCATENATE("UCR-MPI_",IF('Experimento video coor vuelo'!$E81="experimento","exp","cal"),'Experimento video coor vuelo'!$D81,"_cam1_",YEAR('Experimento video coor vuelo'!$A81),"-",MONTH('Experimento video coor vuelo'!$A81),"-",DAY('Experimento video coor vuelo'!$A81))</f>
        <v>UCR-MPI_exp55_cam1_2020-1-18</v>
      </c>
      <c r="M81" s="15" t="str">
        <f>CONCATENATE("UCR-MPI_",IF('Experimento video coor vuelo'!$E81="experimento","exp","cal"),'Experimento video coor vuelo'!$D81,"_cam3_",YEAR('Experimento video coor vuelo'!$A81),"-",MONTH('Experimento video coor vuelo'!$A81),"-",DAY('Experimento video coor vuelo'!$A81))</f>
        <v>UCR-MPI_exp55_cam3_2020-1-18</v>
      </c>
      <c r="N81" s="15" t="str">
        <f>CONCATENATE("UCR-MPI_",IF('Experimento video coor vuelo'!$E81="experimento","exp","cal"),'Experimento video coor vuelo'!$D81,"_cam5_",YEAR('Experimento video coor vuelo'!$A81),"-",MONTH('Experimento video coor vuelo'!$A81),"-",DAY('Experimento video coor vuelo'!$A81))</f>
        <v>UCR-MPI_exp55_cam5_2020-1-18</v>
      </c>
      <c r="O81" s="15"/>
    </row>
    <row r="82" spans="1:15" ht="15.75" customHeight="1">
      <c r="A82" s="55">
        <v>43848</v>
      </c>
      <c r="B82" s="61">
        <v>0.140972222222222</v>
      </c>
      <c r="C82" s="62">
        <v>51</v>
      </c>
      <c r="D82" s="21">
        <v>56</v>
      </c>
      <c r="E82" s="65" t="s">
        <v>15</v>
      </c>
      <c r="F82" s="4">
        <v>3</v>
      </c>
      <c r="G82" s="21">
        <v>982126052945896</v>
      </c>
      <c r="H82" s="15" t="s">
        <v>24</v>
      </c>
      <c r="I82" s="21" t="s">
        <v>25</v>
      </c>
      <c r="J82" s="68">
        <v>8.3333333333333301E-2</v>
      </c>
      <c r="K82" s="15" t="s">
        <v>40</v>
      </c>
      <c r="L82" s="15" t="str">
        <f>CONCATENATE("UCR-MPI_",IF('Experimento video coor vuelo'!$E82="experimento","exp","cal"),'Experimento video coor vuelo'!$D82,"_cam1_",YEAR('Experimento video coor vuelo'!$A82),"-",MONTH('Experimento video coor vuelo'!$A82),"-",DAY('Experimento video coor vuelo'!$A82))</f>
        <v>UCR-MPI_exp56_cam1_2020-1-18</v>
      </c>
      <c r="M82" s="15" t="str">
        <f>CONCATENATE("UCR-MPI_",IF('Experimento video coor vuelo'!$E82="experimento","exp","cal"),'Experimento video coor vuelo'!$D82,"_cam3_",YEAR('Experimento video coor vuelo'!$A82),"-",MONTH('Experimento video coor vuelo'!$A82),"-",DAY('Experimento video coor vuelo'!$A82))</f>
        <v>UCR-MPI_exp56_cam3_2020-1-18</v>
      </c>
      <c r="N82" s="15" t="str">
        <f>CONCATENATE("UCR-MPI_",IF('Experimento video coor vuelo'!$E82="experimento","exp","cal"),'Experimento video coor vuelo'!$D82,"_cam5_",YEAR('Experimento video coor vuelo'!$A82),"-",MONTH('Experimento video coor vuelo'!$A82),"-",DAY('Experimento video coor vuelo'!$A82))</f>
        <v>UCR-MPI_exp56_cam5_2020-1-18</v>
      </c>
      <c r="O82" s="15"/>
    </row>
    <row r="83" spans="1:15" ht="15.75" customHeight="1">
      <c r="A83" s="55">
        <v>43848</v>
      </c>
      <c r="B83" s="61">
        <v>0.108333333333333</v>
      </c>
      <c r="C83" s="62">
        <v>46</v>
      </c>
      <c r="D83" s="21">
        <v>51</v>
      </c>
      <c r="E83" s="65" t="s">
        <v>15</v>
      </c>
      <c r="F83" s="4">
        <v>9</v>
      </c>
      <c r="G83" s="21">
        <v>900200000279415</v>
      </c>
      <c r="H83" s="15" t="s">
        <v>16</v>
      </c>
      <c r="I83" s="21" t="s">
        <v>18</v>
      </c>
      <c r="J83" s="68">
        <v>8.3333333333333301E-2</v>
      </c>
      <c r="K83" s="15"/>
      <c r="L83" s="15" t="str">
        <f>CONCATENATE("UCR-MPI_",IF('Experimento video coor vuelo'!$E83="experimento","exp","cal"),'Experimento video coor vuelo'!$D83,"_cam1_",YEAR('Experimento video coor vuelo'!$A83),"-",MONTH('Experimento video coor vuelo'!$A83),"-",DAY('Experimento video coor vuelo'!$A83))</f>
        <v>UCR-MPI_exp51_cam1_2020-1-18</v>
      </c>
      <c r="M83" s="15" t="str">
        <f>CONCATENATE("UCR-MPI_",IF('Experimento video coor vuelo'!$E83="experimento","exp","cal"),'Experimento video coor vuelo'!$D83,"_cam3_",YEAR('Experimento video coor vuelo'!$A83),"-",MONTH('Experimento video coor vuelo'!$A83),"-",DAY('Experimento video coor vuelo'!$A83))</f>
        <v>UCR-MPI_exp51_cam3_2020-1-18</v>
      </c>
      <c r="N83" s="15" t="str">
        <f>CONCATENATE("UCR-MPI_",IF('Experimento video coor vuelo'!$E83="experimento","exp","cal"),'Experimento video coor vuelo'!$D83,"_cam5_",YEAR('Experimento video coor vuelo'!$A83),"-",MONTH('Experimento video coor vuelo'!$A83),"-",DAY('Experimento video coor vuelo'!$A83))</f>
        <v>UCR-MPI_exp51_cam5_2020-1-18</v>
      </c>
      <c r="O83" s="15"/>
    </row>
    <row r="84" spans="1:15" ht="15.75" customHeight="1">
      <c r="A84" s="55">
        <v>43848</v>
      </c>
      <c r="B84" s="61">
        <v>0.108333333333333</v>
      </c>
      <c r="C84" s="62">
        <v>46</v>
      </c>
      <c r="D84" s="21">
        <v>51</v>
      </c>
      <c r="E84" s="65" t="s">
        <v>15</v>
      </c>
      <c r="F84" s="4">
        <v>9</v>
      </c>
      <c r="G84" s="22">
        <v>900200000279519</v>
      </c>
      <c r="H84" s="15" t="s">
        <v>16</v>
      </c>
      <c r="I84" s="21" t="s">
        <v>17</v>
      </c>
      <c r="J84" s="68">
        <v>8.3333333333333301E-2</v>
      </c>
      <c r="K84" s="15" t="s">
        <v>42</v>
      </c>
      <c r="L84" s="15" t="str">
        <f>CONCATENATE("UCR-MPI_",IF('Experimento video coor vuelo'!$E84="experimento","exp","cal"),'Experimento video coor vuelo'!$D84,"_cam1_",YEAR('Experimento video coor vuelo'!$A84),"-",MONTH('Experimento video coor vuelo'!$A84),"-",DAY('Experimento video coor vuelo'!$A84))</f>
        <v>UCR-MPI_exp51_cam1_2020-1-18</v>
      </c>
      <c r="M84" s="15" t="str">
        <f>CONCATENATE("UCR-MPI_",IF('Experimento video coor vuelo'!$E84="experimento","exp","cal"),'Experimento video coor vuelo'!$D84,"_cam3_",YEAR('Experimento video coor vuelo'!$A84),"-",MONTH('Experimento video coor vuelo'!$A84),"-",DAY('Experimento video coor vuelo'!$A84))</f>
        <v>UCR-MPI_exp51_cam3_2020-1-18</v>
      </c>
      <c r="N84" s="15" t="str">
        <f>CONCATENATE("UCR-MPI_",IF('Experimento video coor vuelo'!$E84="experimento","exp","cal"),'Experimento video coor vuelo'!$D84,"_cam5_",YEAR('Experimento video coor vuelo'!$A84),"-",MONTH('Experimento video coor vuelo'!$A84),"-",DAY('Experimento video coor vuelo'!$A84))</f>
        <v>UCR-MPI_exp51_cam5_2020-1-18</v>
      </c>
      <c r="O84" s="15"/>
    </row>
    <row r="85" spans="1:15" ht="15.75" customHeight="1">
      <c r="A85" s="55">
        <v>43848</v>
      </c>
      <c r="B85" s="61">
        <v>0.108333333333333</v>
      </c>
      <c r="C85" s="62">
        <v>46</v>
      </c>
      <c r="D85" s="21">
        <v>51</v>
      </c>
      <c r="E85" s="65" t="s">
        <v>15</v>
      </c>
      <c r="F85" s="4">
        <v>9</v>
      </c>
      <c r="G85" s="21">
        <v>982126051278549</v>
      </c>
      <c r="H85" s="15" t="s">
        <v>16</v>
      </c>
      <c r="I85" s="21" t="s">
        <v>21</v>
      </c>
      <c r="J85" s="68">
        <v>8.3333333333333301E-2</v>
      </c>
      <c r="K85" s="15"/>
      <c r="L85" s="15" t="str">
        <f>CONCATENATE("UCR-MPI_",IF('Experimento video coor vuelo'!$E85="experimento","exp","cal"),'Experimento video coor vuelo'!$D85,"_cam1_",YEAR('Experimento video coor vuelo'!$A85),"-",MONTH('Experimento video coor vuelo'!$A85),"-",DAY('Experimento video coor vuelo'!$A85))</f>
        <v>UCR-MPI_exp51_cam1_2020-1-18</v>
      </c>
      <c r="M85" s="15" t="str">
        <f>CONCATENATE("UCR-MPI_",IF('Experimento video coor vuelo'!$E85="experimento","exp","cal"),'Experimento video coor vuelo'!$D85,"_cam3_",YEAR('Experimento video coor vuelo'!$A85),"-",MONTH('Experimento video coor vuelo'!$A85),"-",DAY('Experimento video coor vuelo'!$A85))</f>
        <v>UCR-MPI_exp51_cam3_2020-1-18</v>
      </c>
      <c r="N85" s="15" t="str">
        <f>CONCATENATE("UCR-MPI_",IF('Experimento video coor vuelo'!$E85="experimento","exp","cal"),'Experimento video coor vuelo'!$D85,"_cam5_",YEAR('Experimento video coor vuelo'!$A85),"-",MONTH('Experimento video coor vuelo'!$A85),"-",DAY('Experimento video coor vuelo'!$A85))</f>
        <v>UCR-MPI_exp51_cam5_2020-1-18</v>
      </c>
      <c r="O85" s="15"/>
    </row>
    <row r="86" spans="1:15" ht="15.75" customHeight="1">
      <c r="A86" s="55">
        <v>43848</v>
      </c>
      <c r="B86" s="61">
        <v>0.108333333333333</v>
      </c>
      <c r="C86" s="62">
        <v>46</v>
      </c>
      <c r="D86" s="21">
        <v>51</v>
      </c>
      <c r="E86" s="65" t="s">
        <v>15</v>
      </c>
      <c r="F86" s="4">
        <v>9</v>
      </c>
      <c r="G86" s="21">
        <v>982126058484290</v>
      </c>
      <c r="H86" s="15" t="s">
        <v>16</v>
      </c>
      <c r="I86" s="21" t="s">
        <v>20</v>
      </c>
      <c r="J86" s="68">
        <v>8.3333333333333301E-2</v>
      </c>
      <c r="K86" s="15"/>
      <c r="L86" s="15" t="str">
        <f>CONCATENATE("UCR-MPI_",IF('Experimento video coor vuelo'!$E86="experimento","exp","cal"),'Experimento video coor vuelo'!$D86,"_cam1_",YEAR('Experimento video coor vuelo'!$A86),"-",MONTH('Experimento video coor vuelo'!$A86),"-",DAY('Experimento video coor vuelo'!$A86))</f>
        <v>UCR-MPI_exp51_cam1_2020-1-18</v>
      </c>
      <c r="M86" s="15" t="str">
        <f>CONCATENATE("UCR-MPI_",IF('Experimento video coor vuelo'!$E86="experimento","exp","cal"),'Experimento video coor vuelo'!$D86,"_cam3_",YEAR('Experimento video coor vuelo'!$A86),"-",MONTH('Experimento video coor vuelo'!$A86),"-",DAY('Experimento video coor vuelo'!$A86))</f>
        <v>UCR-MPI_exp51_cam3_2020-1-18</v>
      </c>
      <c r="N86" s="15" t="str">
        <f>CONCATENATE("UCR-MPI_",IF('Experimento video coor vuelo'!$E86="experimento","exp","cal"),'Experimento video coor vuelo'!$D86,"_cam5_",YEAR('Experimento video coor vuelo'!$A86),"-",MONTH('Experimento video coor vuelo'!$A86),"-",DAY('Experimento video coor vuelo'!$A86))</f>
        <v>UCR-MPI_exp51_cam5_2020-1-18</v>
      </c>
      <c r="O86" s="15"/>
    </row>
    <row r="87" spans="1:15" ht="15.75" customHeight="1">
      <c r="A87" s="55">
        <v>43848</v>
      </c>
      <c r="B87" s="61">
        <v>0.100694444444444</v>
      </c>
      <c r="C87" s="62">
        <v>45</v>
      </c>
      <c r="D87" s="21">
        <v>50</v>
      </c>
      <c r="E87" s="65" t="s">
        <v>15</v>
      </c>
      <c r="F87" s="4">
        <v>9</v>
      </c>
      <c r="G87" s="21">
        <v>900200000279415</v>
      </c>
      <c r="H87" s="15" t="s">
        <v>22</v>
      </c>
      <c r="I87" s="21" t="s">
        <v>18</v>
      </c>
      <c r="J87" s="68">
        <v>8.3333333333333301E-2</v>
      </c>
      <c r="K87" s="15"/>
      <c r="L87" s="15" t="str">
        <f>CONCATENATE("UCR-MPI_",IF('Experimento video coor vuelo'!$E87="experimento","exp","cal"),'Experimento video coor vuelo'!$D87,"_cam1_",YEAR('Experimento video coor vuelo'!$A87),"-",MONTH('Experimento video coor vuelo'!$A87),"-",DAY('Experimento video coor vuelo'!$A87))</f>
        <v>UCR-MPI_exp50_cam1_2020-1-18</v>
      </c>
      <c r="M87" s="15" t="str">
        <f>CONCATENATE("UCR-MPI_",IF('Experimento video coor vuelo'!$E87="experimento","exp","cal"),'Experimento video coor vuelo'!$D87,"_cam3_",YEAR('Experimento video coor vuelo'!$A87),"-",MONTH('Experimento video coor vuelo'!$A87),"-",DAY('Experimento video coor vuelo'!$A87))</f>
        <v>UCR-MPI_exp50_cam3_2020-1-18</v>
      </c>
      <c r="N87" s="15" t="str">
        <f>CONCATENATE("UCR-MPI_",IF('Experimento video coor vuelo'!$E87="experimento","exp","cal"),'Experimento video coor vuelo'!$D87,"_cam5_",YEAR('Experimento video coor vuelo'!$A87),"-",MONTH('Experimento video coor vuelo'!$A87),"-",DAY('Experimento video coor vuelo'!$A87))</f>
        <v>UCR-MPI_exp50_cam5_2020-1-18</v>
      </c>
      <c r="O87" s="15"/>
    </row>
    <row r="88" spans="1:15" ht="15.75" customHeight="1">
      <c r="A88" s="55">
        <v>43848</v>
      </c>
      <c r="B88" s="61">
        <v>0.100694444444444</v>
      </c>
      <c r="C88" s="62">
        <v>45</v>
      </c>
      <c r="D88" s="21">
        <v>50</v>
      </c>
      <c r="E88" s="65" t="s">
        <v>15</v>
      </c>
      <c r="F88" s="4">
        <v>9</v>
      </c>
      <c r="G88" s="22">
        <v>900200000279519</v>
      </c>
      <c r="H88" s="15" t="s">
        <v>22</v>
      </c>
      <c r="I88" s="21" t="s">
        <v>17</v>
      </c>
      <c r="J88" s="68">
        <v>8.3333333333333301E-2</v>
      </c>
      <c r="K88" s="15" t="s">
        <v>43</v>
      </c>
      <c r="L88" s="15" t="str">
        <f>CONCATENATE("UCR-MPI_",IF('Experimento video coor vuelo'!$E88="experimento","exp","cal"),'Experimento video coor vuelo'!$D88,"_cam1_",YEAR('Experimento video coor vuelo'!$A88),"-",MONTH('Experimento video coor vuelo'!$A88),"-",DAY('Experimento video coor vuelo'!$A88))</f>
        <v>UCR-MPI_exp50_cam1_2020-1-18</v>
      </c>
      <c r="M88" s="15" t="str">
        <f>CONCATENATE("UCR-MPI_",IF('Experimento video coor vuelo'!$E88="experimento","exp","cal"),'Experimento video coor vuelo'!$D88,"_cam3_",YEAR('Experimento video coor vuelo'!$A88),"-",MONTH('Experimento video coor vuelo'!$A88),"-",DAY('Experimento video coor vuelo'!$A88))</f>
        <v>UCR-MPI_exp50_cam3_2020-1-18</v>
      </c>
      <c r="N88" s="15" t="str">
        <f>CONCATENATE("UCR-MPI_",IF('Experimento video coor vuelo'!$E88="experimento","exp","cal"),'Experimento video coor vuelo'!$D88,"_cam5_",YEAR('Experimento video coor vuelo'!$A88),"-",MONTH('Experimento video coor vuelo'!$A88),"-",DAY('Experimento video coor vuelo'!$A88))</f>
        <v>UCR-MPI_exp50_cam5_2020-1-18</v>
      </c>
      <c r="O88" s="15"/>
    </row>
    <row r="89" spans="1:15" ht="15.75" customHeight="1">
      <c r="A89" s="55">
        <v>43848</v>
      </c>
      <c r="B89" s="61">
        <v>0.100694444444444</v>
      </c>
      <c r="C89" s="62">
        <v>45</v>
      </c>
      <c r="D89" s="21">
        <v>50</v>
      </c>
      <c r="E89" s="65" t="s">
        <v>15</v>
      </c>
      <c r="F89" s="4">
        <v>9</v>
      </c>
      <c r="G89" s="21">
        <v>982126051278549</v>
      </c>
      <c r="H89" s="15" t="s">
        <v>22</v>
      </c>
      <c r="I89" s="21" t="s">
        <v>21</v>
      </c>
      <c r="J89" s="68">
        <v>8.3333333333333301E-2</v>
      </c>
      <c r="K89" s="15"/>
      <c r="L89" s="15" t="str">
        <f>CONCATENATE("UCR-MPI_",IF('Experimento video coor vuelo'!$E89="experimento","exp","cal"),'Experimento video coor vuelo'!$D89,"_cam1_",YEAR('Experimento video coor vuelo'!$A89),"-",MONTH('Experimento video coor vuelo'!$A89),"-",DAY('Experimento video coor vuelo'!$A89))</f>
        <v>UCR-MPI_exp50_cam1_2020-1-18</v>
      </c>
      <c r="M89" s="15" t="str">
        <f>CONCATENATE("UCR-MPI_",IF('Experimento video coor vuelo'!$E89="experimento","exp","cal"),'Experimento video coor vuelo'!$D89,"_cam3_",YEAR('Experimento video coor vuelo'!$A89),"-",MONTH('Experimento video coor vuelo'!$A89),"-",DAY('Experimento video coor vuelo'!$A89))</f>
        <v>UCR-MPI_exp50_cam3_2020-1-18</v>
      </c>
      <c r="N89" s="15" t="str">
        <f>CONCATENATE("UCR-MPI_",IF('Experimento video coor vuelo'!$E89="experimento","exp","cal"),'Experimento video coor vuelo'!$D89,"_cam5_",YEAR('Experimento video coor vuelo'!$A89),"-",MONTH('Experimento video coor vuelo'!$A89),"-",DAY('Experimento video coor vuelo'!$A89))</f>
        <v>UCR-MPI_exp50_cam5_2020-1-18</v>
      </c>
      <c r="O89" s="15"/>
    </row>
    <row r="90" spans="1:15" ht="15.75" customHeight="1">
      <c r="A90" s="55">
        <v>43848</v>
      </c>
      <c r="B90" s="61">
        <v>0.100694444444444</v>
      </c>
      <c r="C90" s="62">
        <v>45</v>
      </c>
      <c r="D90" s="21">
        <v>50</v>
      </c>
      <c r="E90" s="65" t="s">
        <v>15</v>
      </c>
      <c r="F90" s="4">
        <v>9</v>
      </c>
      <c r="G90" s="21">
        <v>982126058484290</v>
      </c>
      <c r="H90" s="15" t="s">
        <v>22</v>
      </c>
      <c r="I90" s="21" t="s">
        <v>20</v>
      </c>
      <c r="J90" s="68">
        <v>8.3333333333333301E-2</v>
      </c>
      <c r="K90" s="15"/>
      <c r="L90" s="15" t="str">
        <f>CONCATENATE("UCR-MPI_",IF('Experimento video coor vuelo'!$E90="experimento","exp","cal"),'Experimento video coor vuelo'!$D90,"_cam1_",YEAR('Experimento video coor vuelo'!$A90),"-",MONTH('Experimento video coor vuelo'!$A90),"-",DAY('Experimento video coor vuelo'!$A90))</f>
        <v>UCR-MPI_exp50_cam1_2020-1-18</v>
      </c>
      <c r="M90" s="15" t="str">
        <f>CONCATENATE("UCR-MPI_",IF('Experimento video coor vuelo'!$E90="experimento","exp","cal"),'Experimento video coor vuelo'!$D90,"_cam3_",YEAR('Experimento video coor vuelo'!$A90),"-",MONTH('Experimento video coor vuelo'!$A90),"-",DAY('Experimento video coor vuelo'!$A90))</f>
        <v>UCR-MPI_exp50_cam3_2020-1-18</v>
      </c>
      <c r="N90" s="15" t="str">
        <f>CONCATENATE("UCR-MPI_",IF('Experimento video coor vuelo'!$E90="experimento","exp","cal"),'Experimento video coor vuelo'!$D90,"_cam5_",YEAR('Experimento video coor vuelo'!$A90),"-",MONTH('Experimento video coor vuelo'!$A90),"-",DAY('Experimento video coor vuelo'!$A90))</f>
        <v>UCR-MPI_exp50_cam5_2020-1-18</v>
      </c>
      <c r="O90" s="15"/>
    </row>
    <row r="91" spans="1:15" ht="15.75" customHeight="1">
      <c r="A91" s="55">
        <v>43848</v>
      </c>
      <c r="B91" s="61">
        <v>0.45833333333333298</v>
      </c>
      <c r="C91" s="62">
        <v>42</v>
      </c>
      <c r="D91" s="21">
        <v>47</v>
      </c>
      <c r="E91" s="65" t="s">
        <v>15</v>
      </c>
      <c r="F91" s="4">
        <v>9</v>
      </c>
      <c r="G91" s="21">
        <v>900200000279415</v>
      </c>
      <c r="H91" s="15" t="s">
        <v>24</v>
      </c>
      <c r="I91" s="66" t="s">
        <v>25</v>
      </c>
      <c r="J91" s="68">
        <v>8.3333333333333301E-2</v>
      </c>
      <c r="K91" s="15"/>
      <c r="L91" s="15" t="str">
        <f>CONCATENATE("UCR-MPI_",IF('Experimento video coor vuelo'!$E91="experimento","exp","cal"),'Experimento video coor vuelo'!$D91,"_cam1_",YEAR('Experimento video coor vuelo'!$A91),"-",MONTH('Experimento video coor vuelo'!$A91),"-",DAY('Experimento video coor vuelo'!$A91))</f>
        <v>UCR-MPI_exp47_cam1_2020-1-18</v>
      </c>
      <c r="M91" s="15" t="str">
        <f>CONCATENATE("UCR-MPI_",IF('Experimento video coor vuelo'!$E91="experimento","exp","cal"),'Experimento video coor vuelo'!$D91,"_cam3_",YEAR('Experimento video coor vuelo'!$A91),"-",MONTH('Experimento video coor vuelo'!$A91),"-",DAY('Experimento video coor vuelo'!$A91))</f>
        <v>UCR-MPI_exp47_cam3_2020-1-18</v>
      </c>
      <c r="N91" s="15" t="str">
        <f>CONCATENATE("UCR-MPI_",IF('Experimento video coor vuelo'!$E91="experimento","exp","cal"),'Experimento video coor vuelo'!$D91,"_cam5_",YEAR('Experimento video coor vuelo'!$A91),"-",MONTH('Experimento video coor vuelo'!$A91),"-",DAY('Experimento video coor vuelo'!$A91))</f>
        <v>UCR-MPI_exp47_cam5_2020-1-18</v>
      </c>
      <c r="O91" s="15"/>
    </row>
    <row r="92" spans="1:15" ht="15.75" customHeight="1">
      <c r="A92" s="55">
        <v>43848</v>
      </c>
      <c r="B92" s="61">
        <v>0.44513888888888897</v>
      </c>
      <c r="C92" s="62">
        <v>39</v>
      </c>
      <c r="D92" s="21">
        <v>44</v>
      </c>
      <c r="E92" s="65" t="s">
        <v>15</v>
      </c>
      <c r="F92" s="4">
        <v>9</v>
      </c>
      <c r="G92" s="21">
        <v>900200000279519</v>
      </c>
      <c r="H92" s="15" t="s">
        <v>24</v>
      </c>
      <c r="I92" s="66" t="s">
        <v>25</v>
      </c>
      <c r="J92" s="68">
        <v>8.3333333333333301E-2</v>
      </c>
      <c r="K92" s="15"/>
      <c r="L92" s="15" t="str">
        <f>CONCATENATE("UCR-MPI_",IF('Experimento video coor vuelo'!$E92="experimento","exp","cal"),'Experimento video coor vuelo'!$D92,"_cam1_",YEAR('Experimento video coor vuelo'!$A92),"-",MONTH('Experimento video coor vuelo'!$A92),"-",DAY('Experimento video coor vuelo'!$A92))</f>
        <v>UCR-MPI_exp44_cam1_2020-1-18</v>
      </c>
      <c r="M92" s="15" t="str">
        <f>CONCATENATE("UCR-MPI_",IF('Experimento video coor vuelo'!$E92="experimento","exp","cal"),'Experimento video coor vuelo'!$D92,"_cam3_",YEAR('Experimento video coor vuelo'!$A92),"-",MONTH('Experimento video coor vuelo'!$A92),"-",DAY('Experimento video coor vuelo'!$A92))</f>
        <v>UCR-MPI_exp44_cam3_2020-1-18</v>
      </c>
      <c r="N92" s="15" t="str">
        <f>CONCATENATE("UCR-MPI_",IF('Experimento video coor vuelo'!$E92="experimento","exp","cal"),'Experimento video coor vuelo'!$D92,"_cam5_",YEAR('Experimento video coor vuelo'!$A92),"-",MONTH('Experimento video coor vuelo'!$A92),"-",DAY('Experimento video coor vuelo'!$A92))</f>
        <v>UCR-MPI_exp44_cam5_2020-1-18</v>
      </c>
      <c r="O92" s="15"/>
    </row>
    <row r="93" spans="1:15" ht="15.75" customHeight="1">
      <c r="A93" s="55">
        <v>43848</v>
      </c>
      <c r="B93" s="61">
        <v>0.454166666666667</v>
      </c>
      <c r="C93" s="62">
        <v>41</v>
      </c>
      <c r="D93" s="21">
        <v>46</v>
      </c>
      <c r="E93" s="65" t="s">
        <v>15</v>
      </c>
      <c r="F93" s="4">
        <v>9</v>
      </c>
      <c r="G93" s="21">
        <v>982126051278549</v>
      </c>
      <c r="H93" s="15" t="s">
        <v>24</v>
      </c>
      <c r="I93" s="66" t="s">
        <v>25</v>
      </c>
      <c r="J93" s="68">
        <v>8.3333333333333301E-2</v>
      </c>
      <c r="K93" s="15"/>
      <c r="L93" s="15" t="str">
        <f>CONCATENATE("UCR-MPI_",IF('Experimento video coor vuelo'!$E93="experimento","exp","cal"),'Experimento video coor vuelo'!$D93,"_cam1_",YEAR('Experimento video coor vuelo'!$A93),"-",MONTH('Experimento video coor vuelo'!$A93),"-",DAY('Experimento video coor vuelo'!$A93))</f>
        <v>UCR-MPI_exp46_cam1_2020-1-18</v>
      </c>
      <c r="M93" s="15" t="str">
        <f>CONCATENATE("UCR-MPI_",IF('Experimento video coor vuelo'!$E93="experimento","exp","cal"),'Experimento video coor vuelo'!$D93,"_cam3_",YEAR('Experimento video coor vuelo'!$A93),"-",MONTH('Experimento video coor vuelo'!$A93),"-",DAY('Experimento video coor vuelo'!$A93))</f>
        <v>UCR-MPI_exp46_cam3_2020-1-18</v>
      </c>
      <c r="N93" s="15" t="str">
        <f>CONCATENATE("UCR-MPI_",IF('Experimento video coor vuelo'!$E93="experimento","exp","cal"),'Experimento video coor vuelo'!$D93,"_cam5_",YEAR('Experimento video coor vuelo'!$A93),"-",MONTH('Experimento video coor vuelo'!$A93),"-",DAY('Experimento video coor vuelo'!$A93))</f>
        <v>UCR-MPI_exp46_cam5_2020-1-18</v>
      </c>
      <c r="O93" s="15"/>
    </row>
    <row r="94" spans="1:15" ht="15.75" customHeight="1">
      <c r="A94" s="55">
        <v>43848</v>
      </c>
      <c r="B94" s="61">
        <v>0.45069444444444401</v>
      </c>
      <c r="C94" s="62">
        <v>40</v>
      </c>
      <c r="D94" s="21">
        <v>45</v>
      </c>
      <c r="E94" s="65" t="s">
        <v>15</v>
      </c>
      <c r="F94" s="4">
        <v>9</v>
      </c>
      <c r="G94" s="21">
        <v>982126058484290</v>
      </c>
      <c r="H94" s="15" t="s">
        <v>24</v>
      </c>
      <c r="I94" s="66" t="s">
        <v>25</v>
      </c>
      <c r="J94" s="68">
        <v>8.3333333333333301E-2</v>
      </c>
      <c r="K94" s="15" t="s">
        <v>44</v>
      </c>
      <c r="L94" s="15" t="str">
        <f>CONCATENATE("UCR-MPI_",IF('Experimento video coor vuelo'!$E94="experimento","exp","cal"),'Experimento video coor vuelo'!$D94,"_cam1_",YEAR('Experimento video coor vuelo'!$A94),"-",MONTH('Experimento video coor vuelo'!$A94),"-",DAY('Experimento video coor vuelo'!$A94))</f>
        <v>UCR-MPI_exp45_cam1_2020-1-18</v>
      </c>
      <c r="M94" s="15" t="str">
        <f>CONCATENATE("UCR-MPI_",IF('Experimento video coor vuelo'!$E94="experimento","exp","cal"),'Experimento video coor vuelo'!$D94,"_cam3_",YEAR('Experimento video coor vuelo'!$A94),"-",MONTH('Experimento video coor vuelo'!$A94),"-",DAY('Experimento video coor vuelo'!$A94))</f>
        <v>UCR-MPI_exp45_cam3_2020-1-18</v>
      </c>
      <c r="N94" s="15" t="str">
        <f>CONCATENATE("UCR-MPI_",IF('Experimento video coor vuelo'!$E94="experimento","exp","cal"),'Experimento video coor vuelo'!$D94,"_cam5_",YEAR('Experimento video coor vuelo'!$A94),"-",MONTH('Experimento video coor vuelo'!$A94),"-",DAY('Experimento video coor vuelo'!$A94))</f>
        <v>UCR-MPI_exp45_cam5_2020-1-18</v>
      </c>
      <c r="O94" s="15"/>
    </row>
    <row r="95" spans="1:15" ht="15.75" customHeight="1">
      <c r="A95" s="55">
        <v>43848</v>
      </c>
      <c r="B95" s="61">
        <v>0.41666666666666702</v>
      </c>
      <c r="C95" s="62"/>
      <c r="D95" s="21">
        <v>41</v>
      </c>
      <c r="E95" s="65" t="s">
        <v>29</v>
      </c>
      <c r="G95" s="21"/>
      <c r="H95" s="15"/>
      <c r="I95" s="66" t="s">
        <v>25</v>
      </c>
      <c r="J95" s="68"/>
      <c r="K95" s="15"/>
      <c r="L95" s="15" t="str">
        <f>CONCATENATE("UCR-MPI_",IF('Experimento video coor vuelo'!$E95="experimento","exp","cal"),'Experimento video coor vuelo'!$D95,"_cam1_",YEAR('Experimento video coor vuelo'!$A95),"-",MONTH('Experimento video coor vuelo'!$A95),"-",DAY('Experimento video coor vuelo'!$A95))</f>
        <v>UCR-MPI_cal41_cam1_2020-1-18</v>
      </c>
      <c r="M95" s="15" t="str">
        <f>CONCATENATE("UCR-MPI_",IF('Experimento video coor vuelo'!$E95="experimento","exp","cal"),'Experimento video coor vuelo'!$D95,"_cam3_",YEAR('Experimento video coor vuelo'!$A95),"-",MONTH('Experimento video coor vuelo'!$A95),"-",DAY('Experimento video coor vuelo'!$A95))</f>
        <v>UCR-MPI_cal41_cam3_2020-1-18</v>
      </c>
      <c r="N95" s="15" t="str">
        <f>CONCATENATE("UCR-MPI_",IF('Experimento video coor vuelo'!$E95="experimento","exp","cal"),'Experimento video coor vuelo'!$D95,"_cam5_",YEAR('Experimento video coor vuelo'!$A95),"-",MONTH('Experimento video coor vuelo'!$A95),"-",DAY('Experimento video coor vuelo'!$A95))</f>
        <v>UCR-MPI_cal41_cam5_2020-1-18</v>
      </c>
      <c r="O95" s="15"/>
    </row>
    <row r="96" spans="1:15" ht="15.75" customHeight="1">
      <c r="A96" s="55">
        <v>43849</v>
      </c>
      <c r="B96" s="61">
        <v>0.12777777777777799</v>
      </c>
      <c r="C96" s="62">
        <v>57</v>
      </c>
      <c r="D96" s="21">
        <v>64</v>
      </c>
      <c r="E96" s="65" t="s">
        <v>15</v>
      </c>
      <c r="F96" s="4">
        <v>22</v>
      </c>
      <c r="G96" s="21">
        <v>982126051278501</v>
      </c>
      <c r="H96" s="15" t="s">
        <v>16</v>
      </c>
      <c r="I96" s="21" t="s">
        <v>18</v>
      </c>
      <c r="J96" s="68">
        <v>8.3333333333333301E-2</v>
      </c>
      <c r="K96" s="15"/>
      <c r="L96" s="15" t="str">
        <f>CONCATENATE("UCR-MPI_",IF('Experimento video coor vuelo'!$E96="experimento","exp","cal"),'Experimento video coor vuelo'!$D96,"_cam1_",YEAR('Experimento video coor vuelo'!$A96),"-",MONTH('Experimento video coor vuelo'!$A96),"-",DAY('Experimento video coor vuelo'!$A96))</f>
        <v>UCR-MPI_exp64_cam1_2020-1-19</v>
      </c>
      <c r="M96" s="15" t="str">
        <f>CONCATENATE("UCR-MPI_",IF('Experimento video coor vuelo'!$E96="experimento","exp","cal"),'Experimento video coor vuelo'!$D96,"_cam3_",YEAR('Experimento video coor vuelo'!$A96),"-",MONTH('Experimento video coor vuelo'!$A96),"-",DAY('Experimento video coor vuelo'!$A96))</f>
        <v>UCR-MPI_exp64_cam3_2020-1-19</v>
      </c>
      <c r="N96" s="15" t="str">
        <f>CONCATENATE("UCR-MPI_",IF('Experimento video coor vuelo'!$E96="experimento","exp","cal"),'Experimento video coor vuelo'!$D96,"_cam5_",YEAR('Experimento video coor vuelo'!$A96),"-",MONTH('Experimento video coor vuelo'!$A96),"-",DAY('Experimento video coor vuelo'!$A96))</f>
        <v>UCR-MPI_exp64_cam5_2020-1-19</v>
      </c>
      <c r="O96" s="15"/>
    </row>
    <row r="97" spans="1:15" ht="15.75" customHeight="1">
      <c r="A97" s="55">
        <v>43849</v>
      </c>
      <c r="B97" s="61">
        <v>0.12777777777777799</v>
      </c>
      <c r="C97" s="62">
        <v>57</v>
      </c>
      <c r="D97" s="21">
        <v>64</v>
      </c>
      <c r="E97" s="65" t="s">
        <v>15</v>
      </c>
      <c r="F97" s="4">
        <v>22</v>
      </c>
      <c r="G97" s="21">
        <v>982126052945887</v>
      </c>
      <c r="H97" s="15" t="s">
        <v>16</v>
      </c>
      <c r="I97" s="21" t="s">
        <v>21</v>
      </c>
      <c r="J97" s="68">
        <v>8.3333333333333301E-2</v>
      </c>
      <c r="K97" s="15"/>
      <c r="L97" s="15" t="str">
        <f>CONCATENATE("UCR-MPI_",IF('Experimento video coor vuelo'!$E97="experimento","exp","cal"),'Experimento video coor vuelo'!$D97,"_cam1_",YEAR('Experimento video coor vuelo'!$A97),"-",MONTH('Experimento video coor vuelo'!$A97),"-",DAY('Experimento video coor vuelo'!$A97))</f>
        <v>UCR-MPI_exp64_cam1_2020-1-19</v>
      </c>
      <c r="M97" s="15" t="str">
        <f>CONCATENATE("UCR-MPI_",IF('Experimento video coor vuelo'!$E97="experimento","exp","cal"),'Experimento video coor vuelo'!$D97,"_cam3_",YEAR('Experimento video coor vuelo'!$A97),"-",MONTH('Experimento video coor vuelo'!$A97),"-",DAY('Experimento video coor vuelo'!$A97))</f>
        <v>UCR-MPI_exp64_cam3_2020-1-19</v>
      </c>
      <c r="N97" s="15" t="str">
        <f>CONCATENATE("UCR-MPI_",IF('Experimento video coor vuelo'!$E97="experimento","exp","cal"),'Experimento video coor vuelo'!$D97,"_cam5_",YEAR('Experimento video coor vuelo'!$A97),"-",MONTH('Experimento video coor vuelo'!$A97),"-",DAY('Experimento video coor vuelo'!$A97))</f>
        <v>UCR-MPI_exp64_cam5_2020-1-19</v>
      </c>
      <c r="O97" s="15"/>
    </row>
    <row r="98" spans="1:15" ht="15.75" customHeight="1">
      <c r="A98" s="55">
        <v>43849</v>
      </c>
      <c r="B98" s="61">
        <v>0.12777777777777799</v>
      </c>
      <c r="C98" s="62">
        <v>57</v>
      </c>
      <c r="D98" s="21">
        <v>64</v>
      </c>
      <c r="E98" s="65" t="s">
        <v>15</v>
      </c>
      <c r="F98" s="4">
        <v>22</v>
      </c>
      <c r="G98" s="21">
        <v>982126052945893</v>
      </c>
      <c r="H98" s="15" t="s">
        <v>16</v>
      </c>
      <c r="I98" s="21" t="s">
        <v>17</v>
      </c>
      <c r="J98" s="68">
        <v>8.3333333333333301E-2</v>
      </c>
      <c r="K98" s="15"/>
      <c r="L98" s="15" t="str">
        <f>CONCATENATE("UCR-MPI_",IF('Experimento video coor vuelo'!$E98="experimento","exp","cal"),'Experimento video coor vuelo'!$D98,"_cam1_",YEAR('Experimento video coor vuelo'!$A98),"-",MONTH('Experimento video coor vuelo'!$A98),"-",DAY('Experimento video coor vuelo'!$A98))</f>
        <v>UCR-MPI_exp64_cam1_2020-1-19</v>
      </c>
      <c r="M98" s="15" t="str">
        <f>CONCATENATE("UCR-MPI_",IF('Experimento video coor vuelo'!$E98="experimento","exp","cal"),'Experimento video coor vuelo'!$D98,"_cam3_",YEAR('Experimento video coor vuelo'!$A98),"-",MONTH('Experimento video coor vuelo'!$A98),"-",DAY('Experimento video coor vuelo'!$A98))</f>
        <v>UCR-MPI_exp64_cam3_2020-1-19</v>
      </c>
      <c r="N98" s="15" t="str">
        <f>CONCATENATE("UCR-MPI_",IF('Experimento video coor vuelo'!$E98="experimento","exp","cal"),'Experimento video coor vuelo'!$D98,"_cam5_",YEAR('Experimento video coor vuelo'!$A98),"-",MONTH('Experimento video coor vuelo'!$A98),"-",DAY('Experimento video coor vuelo'!$A98))</f>
        <v>UCR-MPI_exp64_cam5_2020-1-19</v>
      </c>
      <c r="O98" s="15"/>
    </row>
    <row r="99" spans="1:15" ht="15.75" customHeight="1">
      <c r="A99" s="55">
        <v>43849</v>
      </c>
      <c r="B99" s="61">
        <v>0.12777777777777799</v>
      </c>
      <c r="C99" s="62">
        <v>57</v>
      </c>
      <c r="D99" s="21">
        <v>64</v>
      </c>
      <c r="E99" s="65" t="s">
        <v>15</v>
      </c>
      <c r="F99" s="4">
        <v>22</v>
      </c>
      <c r="G99" s="21">
        <v>982126058484282</v>
      </c>
      <c r="H99" s="15" t="s">
        <v>16</v>
      </c>
      <c r="I99" s="21" t="s">
        <v>20</v>
      </c>
      <c r="J99" s="68">
        <v>8.3333333333333301E-2</v>
      </c>
      <c r="K99" s="15"/>
      <c r="L99" s="15" t="str">
        <f>CONCATENATE("UCR-MPI_",IF('Experimento video coor vuelo'!$E99="experimento","exp","cal"),'Experimento video coor vuelo'!$D99,"_cam1_",YEAR('Experimento video coor vuelo'!$A99),"-",MONTH('Experimento video coor vuelo'!$A99),"-",DAY('Experimento video coor vuelo'!$A99))</f>
        <v>UCR-MPI_exp64_cam1_2020-1-19</v>
      </c>
      <c r="M99" s="15" t="str">
        <f>CONCATENATE("UCR-MPI_",IF('Experimento video coor vuelo'!$E99="experimento","exp","cal"),'Experimento video coor vuelo'!$D99,"_cam3_",YEAR('Experimento video coor vuelo'!$A99),"-",MONTH('Experimento video coor vuelo'!$A99),"-",DAY('Experimento video coor vuelo'!$A99))</f>
        <v>UCR-MPI_exp64_cam3_2020-1-19</v>
      </c>
      <c r="N99" s="15" t="str">
        <f>CONCATENATE("UCR-MPI_",IF('Experimento video coor vuelo'!$E99="experimento","exp","cal"),'Experimento video coor vuelo'!$D99,"_cam5_",YEAR('Experimento video coor vuelo'!$A99),"-",MONTH('Experimento video coor vuelo'!$A99),"-",DAY('Experimento video coor vuelo'!$A99))</f>
        <v>UCR-MPI_exp64_cam5_2020-1-19</v>
      </c>
      <c r="O99" s="15"/>
    </row>
    <row r="100" spans="1:15" ht="15.75" customHeight="1">
      <c r="A100" s="55">
        <v>43849</v>
      </c>
      <c r="B100" s="61">
        <v>0.11944444444444401</v>
      </c>
      <c r="C100" s="62">
        <v>56</v>
      </c>
      <c r="D100" s="21">
        <v>63</v>
      </c>
      <c r="E100" s="65" t="s">
        <v>15</v>
      </c>
      <c r="F100" s="4">
        <v>22</v>
      </c>
      <c r="G100" s="21">
        <v>982126051278501</v>
      </c>
      <c r="H100" s="15" t="s">
        <v>22</v>
      </c>
      <c r="I100" s="21" t="s">
        <v>18</v>
      </c>
      <c r="J100" s="68">
        <v>8.3333333333333301E-2</v>
      </c>
      <c r="K100" s="15"/>
      <c r="L100" s="15" t="str">
        <f>CONCATENATE("UCR-MPI_",IF('Experimento video coor vuelo'!$E100="experimento","exp","cal"),'Experimento video coor vuelo'!$D100,"_cam1_",YEAR('Experimento video coor vuelo'!$A100),"-",MONTH('Experimento video coor vuelo'!$A100),"-",DAY('Experimento video coor vuelo'!$A100))</f>
        <v>UCR-MPI_exp63_cam1_2020-1-19</v>
      </c>
      <c r="M100" s="15" t="str">
        <f>CONCATENATE("UCR-MPI_",IF('Experimento video coor vuelo'!$E100="experimento","exp","cal"),'Experimento video coor vuelo'!$D100,"_cam3_",YEAR('Experimento video coor vuelo'!$A100),"-",MONTH('Experimento video coor vuelo'!$A100),"-",DAY('Experimento video coor vuelo'!$A100))</f>
        <v>UCR-MPI_exp63_cam3_2020-1-19</v>
      </c>
      <c r="N100" s="15" t="str">
        <f>CONCATENATE("UCR-MPI_",IF('Experimento video coor vuelo'!$E100="experimento","exp","cal"),'Experimento video coor vuelo'!$D100,"_cam5_",YEAR('Experimento video coor vuelo'!$A100),"-",MONTH('Experimento video coor vuelo'!$A100),"-",DAY('Experimento video coor vuelo'!$A100))</f>
        <v>UCR-MPI_exp63_cam5_2020-1-19</v>
      </c>
      <c r="O100" s="15"/>
    </row>
    <row r="101" spans="1:15" ht="15.75" customHeight="1">
      <c r="A101" s="55">
        <v>43849</v>
      </c>
      <c r="B101" s="61">
        <v>0.11944444444444401</v>
      </c>
      <c r="C101" s="62">
        <v>56</v>
      </c>
      <c r="D101" s="21">
        <v>63</v>
      </c>
      <c r="E101" s="65" t="s">
        <v>15</v>
      </c>
      <c r="F101" s="4">
        <v>22</v>
      </c>
      <c r="G101" s="21">
        <v>982126052945887</v>
      </c>
      <c r="H101" s="15" t="s">
        <v>22</v>
      </c>
      <c r="I101" s="21" t="s">
        <v>21</v>
      </c>
      <c r="J101" s="68">
        <v>8.3333333333333301E-2</v>
      </c>
      <c r="K101" s="15"/>
      <c r="L101" s="15" t="str">
        <f>CONCATENATE("UCR-MPI_",IF('Experimento video coor vuelo'!$E101="experimento","exp","cal"),'Experimento video coor vuelo'!$D101,"_cam1_",YEAR('Experimento video coor vuelo'!$A101),"-",MONTH('Experimento video coor vuelo'!$A101),"-",DAY('Experimento video coor vuelo'!$A101))</f>
        <v>UCR-MPI_exp63_cam1_2020-1-19</v>
      </c>
      <c r="M101" s="15" t="str">
        <f>CONCATENATE("UCR-MPI_",IF('Experimento video coor vuelo'!$E101="experimento","exp","cal"),'Experimento video coor vuelo'!$D101,"_cam3_",YEAR('Experimento video coor vuelo'!$A101),"-",MONTH('Experimento video coor vuelo'!$A101),"-",DAY('Experimento video coor vuelo'!$A101))</f>
        <v>UCR-MPI_exp63_cam3_2020-1-19</v>
      </c>
      <c r="N101" s="15" t="str">
        <f>CONCATENATE("UCR-MPI_",IF('Experimento video coor vuelo'!$E101="experimento","exp","cal"),'Experimento video coor vuelo'!$D101,"_cam5_",YEAR('Experimento video coor vuelo'!$A101),"-",MONTH('Experimento video coor vuelo'!$A101),"-",DAY('Experimento video coor vuelo'!$A101))</f>
        <v>UCR-MPI_exp63_cam5_2020-1-19</v>
      </c>
      <c r="O101" s="15"/>
    </row>
    <row r="102" spans="1:15" ht="15.75" customHeight="1">
      <c r="A102" s="55">
        <v>43849</v>
      </c>
      <c r="B102" s="61">
        <v>0.11944444444444401</v>
      </c>
      <c r="C102" s="62">
        <v>56</v>
      </c>
      <c r="D102" s="21">
        <v>63</v>
      </c>
      <c r="E102" s="65" t="s">
        <v>15</v>
      </c>
      <c r="F102" s="4">
        <v>22</v>
      </c>
      <c r="G102" s="21">
        <v>982126052945893</v>
      </c>
      <c r="H102" s="15" t="s">
        <v>22</v>
      </c>
      <c r="I102" s="21" t="s">
        <v>17</v>
      </c>
      <c r="J102" s="68">
        <v>8.3333333333333301E-2</v>
      </c>
      <c r="K102" s="15"/>
      <c r="L102" s="15" t="str">
        <f>CONCATENATE("UCR-MPI_",IF('Experimento video coor vuelo'!$E102="experimento","exp","cal"),'Experimento video coor vuelo'!$D102,"_cam1_",YEAR('Experimento video coor vuelo'!$A102),"-",MONTH('Experimento video coor vuelo'!$A102),"-",DAY('Experimento video coor vuelo'!$A102))</f>
        <v>UCR-MPI_exp63_cam1_2020-1-19</v>
      </c>
      <c r="M102" s="15" t="str">
        <f>CONCATENATE("UCR-MPI_",IF('Experimento video coor vuelo'!$E102="experimento","exp","cal"),'Experimento video coor vuelo'!$D102,"_cam3_",YEAR('Experimento video coor vuelo'!$A102),"-",MONTH('Experimento video coor vuelo'!$A102),"-",DAY('Experimento video coor vuelo'!$A102))</f>
        <v>UCR-MPI_exp63_cam3_2020-1-19</v>
      </c>
      <c r="N102" s="15" t="str">
        <f>CONCATENATE("UCR-MPI_",IF('Experimento video coor vuelo'!$E102="experimento","exp","cal"),'Experimento video coor vuelo'!$D102,"_cam5_",YEAR('Experimento video coor vuelo'!$A102),"-",MONTH('Experimento video coor vuelo'!$A102),"-",DAY('Experimento video coor vuelo'!$A102))</f>
        <v>UCR-MPI_exp63_cam5_2020-1-19</v>
      </c>
      <c r="O102" s="15"/>
    </row>
    <row r="103" spans="1:15" ht="15.75" customHeight="1">
      <c r="A103" s="55">
        <v>43849</v>
      </c>
      <c r="B103" s="61">
        <v>0.11944444444444401</v>
      </c>
      <c r="C103" s="62">
        <v>56</v>
      </c>
      <c r="D103" s="21">
        <v>63</v>
      </c>
      <c r="E103" s="65" t="s">
        <v>15</v>
      </c>
      <c r="F103" s="4">
        <v>22</v>
      </c>
      <c r="G103" s="21">
        <v>982126058484282</v>
      </c>
      <c r="H103" s="15" t="s">
        <v>22</v>
      </c>
      <c r="I103" s="21" t="s">
        <v>20</v>
      </c>
      <c r="J103" s="68">
        <v>8.3333333333333301E-2</v>
      </c>
      <c r="K103" s="15"/>
      <c r="L103" s="15" t="str">
        <f>CONCATENATE("UCR-MPI_",IF('Experimento video coor vuelo'!$E103="experimento","exp","cal"),'Experimento video coor vuelo'!$D103,"_cam1_",YEAR('Experimento video coor vuelo'!$A103),"-",MONTH('Experimento video coor vuelo'!$A103),"-",DAY('Experimento video coor vuelo'!$A103))</f>
        <v>UCR-MPI_exp63_cam1_2020-1-19</v>
      </c>
      <c r="M103" s="15" t="str">
        <f>CONCATENATE("UCR-MPI_",IF('Experimento video coor vuelo'!$E103="experimento","exp","cal"),'Experimento video coor vuelo'!$D103,"_cam3_",YEAR('Experimento video coor vuelo'!$A103),"-",MONTH('Experimento video coor vuelo'!$A103),"-",DAY('Experimento video coor vuelo'!$A103))</f>
        <v>UCR-MPI_exp63_cam3_2020-1-19</v>
      </c>
      <c r="N103" s="15" t="s">
        <v>45</v>
      </c>
      <c r="O103" s="15"/>
    </row>
    <row r="104" spans="1:15" ht="15.75" customHeight="1">
      <c r="A104" s="55">
        <v>43849</v>
      </c>
      <c r="B104" s="61">
        <v>8.1250000000000003E-2</v>
      </c>
      <c r="C104" s="62">
        <v>53</v>
      </c>
      <c r="D104" s="21">
        <v>59</v>
      </c>
      <c r="E104" s="65" t="s">
        <v>15</v>
      </c>
      <c r="F104" s="4">
        <v>22</v>
      </c>
      <c r="G104" s="21">
        <v>982126051278501</v>
      </c>
      <c r="H104" s="15" t="s">
        <v>24</v>
      </c>
      <c r="I104" s="21" t="s">
        <v>25</v>
      </c>
      <c r="J104" s="68">
        <v>8.3333333333333301E-2</v>
      </c>
      <c r="K104" s="15"/>
      <c r="L104" s="15" t="str">
        <f>CONCATENATE("UCR-MPI_",IF('Experimento video coor vuelo'!$E104="experimento","exp","cal"),'Experimento video coor vuelo'!$D104,"_cam1_",YEAR('Experimento video coor vuelo'!$A104),"-",MONTH('Experimento video coor vuelo'!$A104),"-",DAY('Experimento video coor vuelo'!$A104))</f>
        <v>UCR-MPI_exp59_cam1_2020-1-19</v>
      </c>
      <c r="M104" s="15" t="str">
        <f>CONCATENATE("UCR-MPI_",IF('Experimento video coor vuelo'!$E104="experimento","exp","cal"),'Experimento video coor vuelo'!$D104,"_cam3_",YEAR('Experimento video coor vuelo'!$A104),"-",MONTH('Experimento video coor vuelo'!$A104),"-",DAY('Experimento video coor vuelo'!$A104))</f>
        <v>UCR-MPI_exp59_cam3_2020-1-19</v>
      </c>
      <c r="N104" s="15" t="str">
        <f>CONCATENATE("UCR-MPI_",IF('Experimento video coor vuelo'!$E104="experimento","exp","cal"),'Experimento video coor vuelo'!$D104,"_cam5_",YEAR('Experimento video coor vuelo'!$A104),"-",MONTH('Experimento video coor vuelo'!$A104),"-",DAY('Experimento video coor vuelo'!$A104))</f>
        <v>UCR-MPI_exp59_cam5_2020-1-19</v>
      </c>
      <c r="O104" s="15"/>
    </row>
    <row r="105" spans="1:15" ht="15.75" customHeight="1">
      <c r="A105" s="55">
        <v>43849</v>
      </c>
      <c r="B105" s="61">
        <v>8.5416666666666696E-2</v>
      </c>
      <c r="C105" s="62">
        <v>54</v>
      </c>
      <c r="D105" s="21">
        <v>61</v>
      </c>
      <c r="E105" s="65" t="s">
        <v>15</v>
      </c>
      <c r="F105" s="4">
        <v>22</v>
      </c>
      <c r="G105" s="21">
        <v>982126052945887</v>
      </c>
      <c r="H105" s="15" t="s">
        <v>24</v>
      </c>
      <c r="I105" s="21" t="s">
        <v>25</v>
      </c>
      <c r="J105" s="68">
        <v>8.3333333333333301E-2</v>
      </c>
      <c r="K105" s="15" t="s">
        <v>46</v>
      </c>
      <c r="L105" s="15" t="str">
        <f>CONCATENATE("UCR-MPI_",IF('Experimento video coor vuelo'!$E105="experimento","exp","cal"),'Experimento video coor vuelo'!$D105,"_cam1_",YEAR('Experimento video coor vuelo'!$A105),"-",MONTH('Experimento video coor vuelo'!$A105),"-",DAY('Experimento video coor vuelo'!$A105))</f>
        <v>UCR-MPI_exp61_cam1_2020-1-19</v>
      </c>
      <c r="M105" s="15" t="str">
        <f>CONCATENATE("UCR-MPI_",IF('Experimento video coor vuelo'!$E105="experimento","exp","cal"),'Experimento video coor vuelo'!$D105,"_cam3_",YEAR('Experimento video coor vuelo'!$A105),"-",MONTH('Experimento video coor vuelo'!$A105),"-",DAY('Experimento video coor vuelo'!$A105))</f>
        <v>UCR-MPI_exp61_cam3_2020-1-19</v>
      </c>
      <c r="N105" s="15" t="str">
        <f>CONCATENATE("UCR-MPI_",IF('Experimento video coor vuelo'!$E105="experimento","exp","cal"),'Experimento video coor vuelo'!$D105,"_cam5_",YEAR('Experimento video coor vuelo'!$A105),"-",MONTH('Experimento video coor vuelo'!$A105),"-",DAY('Experimento video coor vuelo'!$A105))</f>
        <v>UCR-MPI_exp61_cam5_2020-1-19</v>
      </c>
      <c r="O105" s="15"/>
    </row>
    <row r="106" spans="1:15" ht="15.75" customHeight="1">
      <c r="A106" s="55">
        <v>43849</v>
      </c>
      <c r="B106" s="61">
        <v>7.0833333333333304E-2</v>
      </c>
      <c r="C106" s="62">
        <v>52</v>
      </c>
      <c r="D106" s="21">
        <v>58</v>
      </c>
      <c r="E106" s="65" t="s">
        <v>15</v>
      </c>
      <c r="F106" s="4">
        <v>22</v>
      </c>
      <c r="G106" s="21">
        <v>982126052945893</v>
      </c>
      <c r="H106" s="15" t="s">
        <v>24</v>
      </c>
      <c r="I106" s="21" t="s">
        <v>25</v>
      </c>
      <c r="J106" s="68">
        <v>8.3333333333333301E-2</v>
      </c>
      <c r="K106" s="15"/>
      <c r="L106" s="15" t="str">
        <f>CONCATENATE("UCR-MPI_",IF('Experimento video coor vuelo'!$E106="experimento","exp","cal"),'Experimento video coor vuelo'!$D106,"_cam1_",YEAR('Experimento video coor vuelo'!$A106),"-",MONTH('Experimento video coor vuelo'!$A106),"-",DAY('Experimento video coor vuelo'!$A106))</f>
        <v>UCR-MPI_exp58_cam1_2020-1-19</v>
      </c>
      <c r="M106" s="15" t="str">
        <f>CONCATENATE("UCR-MPI_",IF('Experimento video coor vuelo'!$E106="experimento","exp","cal"),'Experimento video coor vuelo'!$D106,"_cam3_",YEAR('Experimento video coor vuelo'!$A106),"-",MONTH('Experimento video coor vuelo'!$A106),"-",DAY('Experimento video coor vuelo'!$A106))</f>
        <v>UCR-MPI_exp58_cam3_2020-1-19</v>
      </c>
      <c r="N106" s="15" t="str">
        <f>CONCATENATE("UCR-MPI_",IF('Experimento video coor vuelo'!$E106="experimento","exp","cal"),'Experimento video coor vuelo'!$D106,"_cam5_",YEAR('Experimento video coor vuelo'!$A106),"-",MONTH('Experimento video coor vuelo'!$A106),"-",DAY('Experimento video coor vuelo'!$A106))</f>
        <v>UCR-MPI_exp58_cam5_2020-1-19</v>
      </c>
      <c r="O106" s="15"/>
    </row>
    <row r="107" spans="1:15" ht="15.75" customHeight="1">
      <c r="A107" s="55">
        <v>43849</v>
      </c>
      <c r="B107" s="61">
        <v>9.1666666666666702E-2</v>
      </c>
      <c r="C107" s="62">
        <v>55</v>
      </c>
      <c r="D107" s="21">
        <v>62</v>
      </c>
      <c r="E107" s="65" t="s">
        <v>15</v>
      </c>
      <c r="F107" s="4">
        <v>22</v>
      </c>
      <c r="G107" s="21">
        <v>982126058484282</v>
      </c>
      <c r="H107" s="15" t="s">
        <v>24</v>
      </c>
      <c r="I107" s="21" t="s">
        <v>25</v>
      </c>
      <c r="J107" s="68">
        <v>8.3333333333333301E-2</v>
      </c>
      <c r="K107" s="15"/>
      <c r="L107" s="15" t="str">
        <f>CONCATENATE("UCR-MPI_",IF('Experimento video coor vuelo'!$E107="experimento","exp","cal"),'Experimento video coor vuelo'!$D107,"_cam1_",YEAR('Experimento video coor vuelo'!$A107),"-",MONTH('Experimento video coor vuelo'!$A107),"-",DAY('Experimento video coor vuelo'!$A107))</f>
        <v>UCR-MPI_exp62_cam1_2020-1-19</v>
      </c>
      <c r="M107" s="15" t="str">
        <f>CONCATENATE("UCR-MPI_",IF('Experimento video coor vuelo'!$E107="experimento","exp","cal"),'Experimento video coor vuelo'!$D107,"_cam3_",YEAR('Experimento video coor vuelo'!$A107),"-",MONTH('Experimento video coor vuelo'!$A107),"-",DAY('Experimento video coor vuelo'!$A107))</f>
        <v>UCR-MPI_exp62_cam3_2020-1-19</v>
      </c>
      <c r="N107" s="15" t="str">
        <f>CONCATENATE("UCR-MPI_",IF('Experimento video coor vuelo'!$E107="experimento","exp","cal"),'Experimento video coor vuelo'!$D107,"_cam5_",YEAR('Experimento video coor vuelo'!$A107),"-",MONTH('Experimento video coor vuelo'!$A107),"-",DAY('Experimento video coor vuelo'!$A107))</f>
        <v>UCR-MPI_exp62_cam5_2020-1-19</v>
      </c>
      <c r="O107" s="15"/>
    </row>
    <row r="108" spans="1:15" ht="15.75" customHeight="1">
      <c r="A108" s="55">
        <v>43849</v>
      </c>
      <c r="B108" s="61"/>
      <c r="C108" s="62"/>
      <c r="D108" s="21">
        <v>57</v>
      </c>
      <c r="E108" s="65" t="s">
        <v>29</v>
      </c>
      <c r="G108" s="21"/>
      <c r="H108" s="15"/>
      <c r="I108" s="66" t="s">
        <v>25</v>
      </c>
      <c r="J108" s="68"/>
      <c r="K108" s="15"/>
      <c r="L108" s="15" t="str">
        <f>CONCATENATE("UCR-MPI_",IF('Experimento video coor vuelo'!$E108="experimento","exp","cal"),'Experimento video coor vuelo'!$D108,"_cam1_",YEAR('Experimento video coor vuelo'!$A108),"-",MONTH('Experimento video coor vuelo'!$A108),"-",DAY('Experimento video coor vuelo'!$A108))</f>
        <v>UCR-MPI_cal57_cam1_2020-1-19</v>
      </c>
      <c r="M108" s="15" t="str">
        <f>CONCATENATE("UCR-MPI_",IF('Experimento video coor vuelo'!$E108="experimento","exp","cal"),'Experimento video coor vuelo'!$D108,"_cam3_",YEAR('Experimento video coor vuelo'!$A108),"-",MONTH('Experimento video coor vuelo'!$A108),"-",DAY('Experimento video coor vuelo'!$A108))</f>
        <v>UCR-MPI_cal57_cam3_2020-1-19</v>
      </c>
      <c r="N108" s="15" t="str">
        <f>CONCATENATE("UCR-MPI_",IF('Experimento video coor vuelo'!$E108="experimento","exp","cal"),'Experimento video coor vuelo'!$D108,"_cam5_",YEAR('Experimento video coor vuelo'!$A108),"-",MONTH('Experimento video coor vuelo'!$A108),"-",DAY('Experimento video coor vuelo'!$A108))</f>
        <v>UCR-MPI_cal57_cam5_2020-1-19</v>
      </c>
      <c r="O108" s="15"/>
    </row>
    <row r="109" spans="1:15" ht="15.75" customHeight="1">
      <c r="A109" s="55">
        <v>43850</v>
      </c>
      <c r="B109" s="61">
        <v>0.38680555555555601</v>
      </c>
      <c r="C109" s="62">
        <v>59</v>
      </c>
      <c r="D109" s="21">
        <v>67</v>
      </c>
      <c r="E109" s="65" t="s">
        <v>15</v>
      </c>
      <c r="F109" s="4">
        <v>6</v>
      </c>
      <c r="G109" s="21">
        <v>900200000279818</v>
      </c>
      <c r="H109" s="15" t="s">
        <v>16</v>
      </c>
      <c r="I109" s="21" t="s">
        <v>20</v>
      </c>
      <c r="J109" s="68">
        <v>9.7222222222222196E-2</v>
      </c>
      <c r="K109" s="15"/>
      <c r="L109" s="15" t="str">
        <f>CONCATENATE("UCR-MPI_",IF('Experimento video coor vuelo'!$E109="experimento","exp","cal"),'Experimento video coor vuelo'!$D109,"_cam1_",YEAR('Experimento video coor vuelo'!$A109),"-",MONTH('Experimento video coor vuelo'!$A109),"-",DAY('Experimento video coor vuelo'!$A109))</f>
        <v>UCR-MPI_exp67_cam1_2020-1-20</v>
      </c>
      <c r="M109" s="15" t="str">
        <f>CONCATENATE("UCR-MPI_",IF('Experimento video coor vuelo'!$E109="experimento","exp","cal"),'Experimento video coor vuelo'!$D109,"_cam3_",YEAR('Experimento video coor vuelo'!$A109),"-",MONTH('Experimento video coor vuelo'!$A109),"-",DAY('Experimento video coor vuelo'!$A109))</f>
        <v>UCR-MPI_exp67_cam3_2020-1-20</v>
      </c>
      <c r="N109" s="15" t="str">
        <f>CONCATENATE("UCR-MPI_",IF('Experimento video coor vuelo'!$E109="experimento","exp","cal"),'Experimento video coor vuelo'!$D109,"_cam5_",YEAR('Experimento video coor vuelo'!$A109),"-",MONTH('Experimento video coor vuelo'!$A109),"-",DAY('Experimento video coor vuelo'!$A109))</f>
        <v>UCR-MPI_exp67_cam5_2020-1-20</v>
      </c>
      <c r="O109" s="15"/>
    </row>
    <row r="110" spans="1:15" ht="15.75" customHeight="1">
      <c r="A110" s="55">
        <v>43850</v>
      </c>
      <c r="B110" s="61">
        <v>0.38680555555555601</v>
      </c>
      <c r="C110" s="62">
        <v>59</v>
      </c>
      <c r="D110" s="21">
        <v>67</v>
      </c>
      <c r="E110" s="65" t="s">
        <v>15</v>
      </c>
      <c r="F110" s="4">
        <v>6</v>
      </c>
      <c r="G110" s="21">
        <v>982126051278521</v>
      </c>
      <c r="H110" s="15" t="s">
        <v>16</v>
      </c>
      <c r="I110" s="21" t="s">
        <v>18</v>
      </c>
      <c r="J110" s="68">
        <v>9.7222222222222196E-2</v>
      </c>
      <c r="K110" s="15"/>
      <c r="L110" s="15" t="str">
        <f>CONCATENATE("UCR-MPI_",IF('Experimento video coor vuelo'!$E110="experimento","exp","cal"),'Experimento video coor vuelo'!$D110,"_cam1_",YEAR('Experimento video coor vuelo'!$A110),"-",MONTH('Experimento video coor vuelo'!$A110),"-",DAY('Experimento video coor vuelo'!$A110))</f>
        <v>UCR-MPI_exp67_cam1_2020-1-20</v>
      </c>
      <c r="M110" s="15" t="str">
        <f>CONCATENATE("UCR-MPI_",IF('Experimento video coor vuelo'!$E110="experimento","exp","cal"),'Experimento video coor vuelo'!$D110,"_cam3_",YEAR('Experimento video coor vuelo'!$A110),"-",MONTH('Experimento video coor vuelo'!$A110),"-",DAY('Experimento video coor vuelo'!$A110))</f>
        <v>UCR-MPI_exp67_cam3_2020-1-20</v>
      </c>
      <c r="N110" s="15" t="str">
        <f>CONCATENATE("UCR-MPI_",IF('Experimento video coor vuelo'!$E110="experimento","exp","cal"),'Experimento video coor vuelo'!$D110,"_cam5_",YEAR('Experimento video coor vuelo'!$A110),"-",MONTH('Experimento video coor vuelo'!$A110),"-",DAY('Experimento video coor vuelo'!$A110))</f>
        <v>UCR-MPI_exp67_cam5_2020-1-20</v>
      </c>
      <c r="O110" s="15"/>
    </row>
    <row r="111" spans="1:15" ht="15.75" customHeight="1">
      <c r="A111" s="55">
        <v>43850</v>
      </c>
      <c r="B111" s="61">
        <v>0.38680555555555601</v>
      </c>
      <c r="C111" s="62">
        <v>59</v>
      </c>
      <c r="D111" s="21">
        <v>67</v>
      </c>
      <c r="E111" s="65" t="s">
        <v>15</v>
      </c>
      <c r="F111" s="4">
        <v>6</v>
      </c>
      <c r="G111" s="21">
        <v>982126058484263</v>
      </c>
      <c r="H111" s="15" t="s">
        <v>16</v>
      </c>
      <c r="I111" s="21" t="s">
        <v>41</v>
      </c>
      <c r="J111" s="68">
        <v>9.7222222222222196E-2</v>
      </c>
      <c r="K111" s="15"/>
      <c r="L111" s="15" t="str">
        <f>CONCATENATE("UCR-MPI_",IF('Experimento video coor vuelo'!$E111="experimento","exp","cal"),'Experimento video coor vuelo'!$D111,"_cam1_",YEAR('Experimento video coor vuelo'!$A111),"-",MONTH('Experimento video coor vuelo'!$A111),"-",DAY('Experimento video coor vuelo'!$A111))</f>
        <v>UCR-MPI_exp67_cam1_2020-1-20</v>
      </c>
      <c r="M111" s="15" t="str">
        <f>CONCATENATE("UCR-MPI_",IF('Experimento video coor vuelo'!$E111="experimento","exp","cal"),'Experimento video coor vuelo'!$D111,"_cam3_",YEAR('Experimento video coor vuelo'!$A111),"-",MONTH('Experimento video coor vuelo'!$A111),"-",DAY('Experimento video coor vuelo'!$A111))</f>
        <v>UCR-MPI_exp67_cam3_2020-1-20</v>
      </c>
      <c r="N111" s="15" t="str">
        <f>CONCATENATE("UCR-MPI_",IF('Experimento video coor vuelo'!$E111="experimento","exp","cal"),'Experimento video coor vuelo'!$D111,"_cam5_",YEAR('Experimento video coor vuelo'!$A111),"-",MONTH('Experimento video coor vuelo'!$A111),"-",DAY('Experimento video coor vuelo'!$A111))</f>
        <v>UCR-MPI_exp67_cam5_2020-1-20</v>
      </c>
      <c r="O111" s="15"/>
    </row>
    <row r="112" spans="1:15" ht="15.75" customHeight="1">
      <c r="A112" s="55">
        <v>43850</v>
      </c>
      <c r="B112" s="61">
        <v>0.38680555555555601</v>
      </c>
      <c r="C112" s="62">
        <v>59</v>
      </c>
      <c r="D112" s="21">
        <v>67</v>
      </c>
      <c r="E112" s="65" t="s">
        <v>15</v>
      </c>
      <c r="F112" s="4">
        <v>6</v>
      </c>
      <c r="G112" s="21">
        <v>982126058484300</v>
      </c>
      <c r="H112" s="15" t="s">
        <v>16</v>
      </c>
      <c r="I112" s="21" t="s">
        <v>21</v>
      </c>
      <c r="J112" s="68">
        <v>9.7222222222222196E-2</v>
      </c>
      <c r="K112" s="15"/>
      <c r="L112" s="15" t="str">
        <f>CONCATENATE("UCR-MPI_",IF('Experimento video coor vuelo'!$E112="experimento","exp","cal"),'Experimento video coor vuelo'!$D112,"_cam1_",YEAR('Experimento video coor vuelo'!$A112),"-",MONTH('Experimento video coor vuelo'!$A112),"-",DAY('Experimento video coor vuelo'!$A112))</f>
        <v>UCR-MPI_exp67_cam1_2020-1-20</v>
      </c>
      <c r="M112" s="15" t="str">
        <f>CONCATENATE("UCR-MPI_",IF('Experimento video coor vuelo'!$E112="experimento","exp","cal"),'Experimento video coor vuelo'!$D112,"_cam3_",YEAR('Experimento video coor vuelo'!$A112),"-",MONTH('Experimento video coor vuelo'!$A112),"-",DAY('Experimento video coor vuelo'!$A112))</f>
        <v>UCR-MPI_exp67_cam3_2020-1-20</v>
      </c>
      <c r="N112" s="15" t="str">
        <f>CONCATENATE("UCR-MPI_",IF('Experimento video coor vuelo'!$E112="experimento","exp","cal"),'Experimento video coor vuelo'!$D112,"_cam5_",YEAR('Experimento video coor vuelo'!$A112),"-",MONTH('Experimento video coor vuelo'!$A112),"-",DAY('Experimento video coor vuelo'!$A112))</f>
        <v>UCR-MPI_exp67_cam5_2020-1-20</v>
      </c>
      <c r="O112" s="15"/>
    </row>
    <row r="113" spans="1:15" ht="15.75" customHeight="1">
      <c r="A113" s="55">
        <v>43850</v>
      </c>
      <c r="B113" s="61">
        <v>0.38680555555555601</v>
      </c>
      <c r="C113" s="62">
        <v>59</v>
      </c>
      <c r="D113" s="21">
        <v>67</v>
      </c>
      <c r="E113" s="65" t="s">
        <v>15</v>
      </c>
      <c r="F113" s="4">
        <v>6</v>
      </c>
      <c r="G113" s="21">
        <v>982126058484349</v>
      </c>
      <c r="H113" s="15" t="s">
        <v>16</v>
      </c>
      <c r="I113" s="21" t="s">
        <v>17</v>
      </c>
      <c r="J113" s="68">
        <v>9.7222222222222196E-2</v>
      </c>
      <c r="K113" s="15" t="s">
        <v>47</v>
      </c>
      <c r="L113" s="15" t="str">
        <f>CONCATENATE("UCR-MPI_",IF('Experimento video coor vuelo'!$E113="experimento","exp","cal"),'Experimento video coor vuelo'!$D113,"_cam1_",YEAR('Experimento video coor vuelo'!$A113),"-",MONTH('Experimento video coor vuelo'!$A113),"-",DAY('Experimento video coor vuelo'!$A113))</f>
        <v>UCR-MPI_exp67_cam1_2020-1-20</v>
      </c>
      <c r="M113" s="15" t="str">
        <f>CONCATENATE("UCR-MPI_",IF('Experimento video coor vuelo'!$E113="experimento","exp","cal"),'Experimento video coor vuelo'!$D113,"_cam3_",YEAR('Experimento video coor vuelo'!$A113),"-",MONTH('Experimento video coor vuelo'!$A113),"-",DAY('Experimento video coor vuelo'!$A113))</f>
        <v>UCR-MPI_exp67_cam3_2020-1-20</v>
      </c>
      <c r="N113" s="15" t="str">
        <f>CONCATENATE("UCR-MPI_",IF('Experimento video coor vuelo'!$E113="experimento","exp","cal"),'Experimento video coor vuelo'!$D113,"_cam5_",YEAR('Experimento video coor vuelo'!$A113),"-",MONTH('Experimento video coor vuelo'!$A113),"-",DAY('Experimento video coor vuelo'!$A113))</f>
        <v>UCR-MPI_exp67_cam5_2020-1-20</v>
      </c>
      <c r="O113" s="15"/>
    </row>
    <row r="114" spans="1:15" ht="15.75" customHeight="1">
      <c r="A114" s="55">
        <v>43850</v>
      </c>
      <c r="B114" s="61">
        <v>0.38194444444444398</v>
      </c>
      <c r="C114" s="62">
        <v>58</v>
      </c>
      <c r="D114" s="21">
        <v>66</v>
      </c>
      <c r="E114" s="65" t="s">
        <v>15</v>
      </c>
      <c r="F114" s="4">
        <v>6</v>
      </c>
      <c r="G114" s="21">
        <v>900200000279818</v>
      </c>
      <c r="H114" s="15" t="s">
        <v>22</v>
      </c>
      <c r="I114" s="21" t="s">
        <v>20</v>
      </c>
      <c r="J114" s="68">
        <v>8.3333333333333301E-2</v>
      </c>
      <c r="K114" s="15"/>
      <c r="L114" s="15" t="str">
        <f>CONCATENATE("UCR-MPI_",IF('Experimento video coor vuelo'!$E114="experimento","exp","cal"),'Experimento video coor vuelo'!$D114,"_cam1_",YEAR('Experimento video coor vuelo'!$A114),"-",MONTH('Experimento video coor vuelo'!$A114),"-",DAY('Experimento video coor vuelo'!$A114))</f>
        <v>UCR-MPI_exp66_cam1_2020-1-20</v>
      </c>
      <c r="M114" s="15" t="str">
        <f>CONCATENATE("UCR-MPI_",IF('Experimento video coor vuelo'!$E114="experimento","exp","cal"),'Experimento video coor vuelo'!$D114,"_cam3_",YEAR('Experimento video coor vuelo'!$A114),"-",MONTH('Experimento video coor vuelo'!$A114),"-",DAY('Experimento video coor vuelo'!$A114))</f>
        <v>UCR-MPI_exp66_cam3_2020-1-20</v>
      </c>
      <c r="N114" s="15" t="str">
        <f>CONCATENATE("UCR-MPI_",IF('Experimento video coor vuelo'!$E114="experimento","exp","cal"),'Experimento video coor vuelo'!$D114,"_cam5_",YEAR('Experimento video coor vuelo'!$A114),"-",MONTH('Experimento video coor vuelo'!$A114),"-",DAY('Experimento video coor vuelo'!$A114))</f>
        <v>UCR-MPI_exp66_cam5_2020-1-20</v>
      </c>
      <c r="O114" s="15"/>
    </row>
    <row r="115" spans="1:15" ht="15.75" customHeight="1">
      <c r="A115" s="55">
        <v>43850</v>
      </c>
      <c r="B115" s="61">
        <v>0.38194444444444398</v>
      </c>
      <c r="C115" s="62">
        <v>58</v>
      </c>
      <c r="D115" s="21">
        <v>66</v>
      </c>
      <c r="E115" s="65" t="s">
        <v>15</v>
      </c>
      <c r="F115" s="4">
        <v>6</v>
      </c>
      <c r="G115" s="21">
        <v>982126051278521</v>
      </c>
      <c r="H115" s="15" t="s">
        <v>22</v>
      </c>
      <c r="I115" s="21" t="s">
        <v>18</v>
      </c>
      <c r="J115" s="68">
        <v>8.3333333333333301E-2</v>
      </c>
      <c r="K115" s="15"/>
      <c r="L115" s="15" t="str">
        <f>CONCATENATE("UCR-MPI_",IF('Experimento video coor vuelo'!$E115="experimento","exp","cal"),'Experimento video coor vuelo'!$D115,"_cam1_",YEAR('Experimento video coor vuelo'!$A115),"-",MONTH('Experimento video coor vuelo'!$A115),"-",DAY('Experimento video coor vuelo'!$A115))</f>
        <v>UCR-MPI_exp66_cam1_2020-1-20</v>
      </c>
      <c r="M115" s="15" t="str">
        <f>CONCATENATE("UCR-MPI_",IF('Experimento video coor vuelo'!$E115="experimento","exp","cal"),'Experimento video coor vuelo'!$D115,"_cam3_",YEAR('Experimento video coor vuelo'!$A115),"-",MONTH('Experimento video coor vuelo'!$A115),"-",DAY('Experimento video coor vuelo'!$A115))</f>
        <v>UCR-MPI_exp66_cam3_2020-1-20</v>
      </c>
      <c r="N115" s="15" t="str">
        <f>CONCATENATE("UCR-MPI_",IF('Experimento video coor vuelo'!$E115="experimento","exp","cal"),'Experimento video coor vuelo'!$D115,"_cam5_",YEAR('Experimento video coor vuelo'!$A115),"-",MONTH('Experimento video coor vuelo'!$A115),"-",DAY('Experimento video coor vuelo'!$A115))</f>
        <v>UCR-MPI_exp66_cam5_2020-1-20</v>
      </c>
      <c r="O115" s="15"/>
    </row>
    <row r="116" spans="1:15" ht="15.75" customHeight="1">
      <c r="A116" s="55">
        <v>43850</v>
      </c>
      <c r="B116" s="61">
        <v>0.38194444444444398</v>
      </c>
      <c r="C116" s="62">
        <v>58</v>
      </c>
      <c r="D116" s="21">
        <v>66</v>
      </c>
      <c r="E116" s="65" t="s">
        <v>15</v>
      </c>
      <c r="F116" s="4">
        <v>6</v>
      </c>
      <c r="G116" s="21">
        <v>982126058484263</v>
      </c>
      <c r="H116" s="15" t="s">
        <v>22</v>
      </c>
      <c r="I116" s="21" t="s">
        <v>41</v>
      </c>
      <c r="J116" s="68">
        <v>8.3333333333333301E-2</v>
      </c>
      <c r="K116" s="15"/>
      <c r="L116" s="15" t="str">
        <f>CONCATENATE("UCR-MPI_",IF('Experimento video coor vuelo'!$E116="experimento","exp","cal"),'Experimento video coor vuelo'!$D116,"_cam1_",YEAR('Experimento video coor vuelo'!$A116),"-",MONTH('Experimento video coor vuelo'!$A116),"-",DAY('Experimento video coor vuelo'!$A116))</f>
        <v>UCR-MPI_exp66_cam1_2020-1-20</v>
      </c>
      <c r="M116" s="15" t="str">
        <f>CONCATENATE("UCR-MPI_",IF('Experimento video coor vuelo'!$E116="experimento","exp","cal"),'Experimento video coor vuelo'!$D116,"_cam3_",YEAR('Experimento video coor vuelo'!$A116),"-",MONTH('Experimento video coor vuelo'!$A116),"-",DAY('Experimento video coor vuelo'!$A116))</f>
        <v>UCR-MPI_exp66_cam3_2020-1-20</v>
      </c>
      <c r="N116" s="15" t="str">
        <f>CONCATENATE("UCR-MPI_",IF('Experimento video coor vuelo'!$E116="experimento","exp","cal"),'Experimento video coor vuelo'!$D116,"_cam5_",YEAR('Experimento video coor vuelo'!$A116),"-",MONTH('Experimento video coor vuelo'!$A116),"-",DAY('Experimento video coor vuelo'!$A116))</f>
        <v>UCR-MPI_exp66_cam5_2020-1-20</v>
      </c>
      <c r="O116" s="15"/>
    </row>
    <row r="117" spans="1:15" ht="15.75" customHeight="1">
      <c r="A117" s="55">
        <v>43850</v>
      </c>
      <c r="B117" s="61">
        <v>0.38194444444444398</v>
      </c>
      <c r="C117" s="62">
        <v>58</v>
      </c>
      <c r="D117" s="21">
        <v>66</v>
      </c>
      <c r="E117" s="65" t="s">
        <v>15</v>
      </c>
      <c r="F117" s="4">
        <v>6</v>
      </c>
      <c r="G117" s="21">
        <v>982126058484300</v>
      </c>
      <c r="H117" s="15" t="s">
        <v>22</v>
      </c>
      <c r="I117" s="21" t="s">
        <v>21</v>
      </c>
      <c r="J117" s="68">
        <v>8.3333333333333301E-2</v>
      </c>
      <c r="K117" s="15"/>
      <c r="L117" s="15" t="str">
        <f>CONCATENATE("UCR-MPI_",IF('Experimento video coor vuelo'!$E117="experimento","exp","cal"),'Experimento video coor vuelo'!$D117,"_cam1_",YEAR('Experimento video coor vuelo'!$A117),"-",MONTH('Experimento video coor vuelo'!$A117),"-",DAY('Experimento video coor vuelo'!$A117))</f>
        <v>UCR-MPI_exp66_cam1_2020-1-20</v>
      </c>
      <c r="M117" s="15" t="str">
        <f>CONCATENATE("UCR-MPI_",IF('Experimento video coor vuelo'!$E117="experimento","exp","cal"),'Experimento video coor vuelo'!$D117,"_cam3_",YEAR('Experimento video coor vuelo'!$A117),"-",MONTH('Experimento video coor vuelo'!$A117),"-",DAY('Experimento video coor vuelo'!$A117))</f>
        <v>UCR-MPI_exp66_cam3_2020-1-20</v>
      </c>
      <c r="N117" s="15" t="str">
        <f>CONCATENATE("UCR-MPI_",IF('Experimento video coor vuelo'!$E117="experimento","exp","cal"),'Experimento video coor vuelo'!$D117,"_cam5_",YEAR('Experimento video coor vuelo'!$A117),"-",MONTH('Experimento video coor vuelo'!$A117),"-",DAY('Experimento video coor vuelo'!$A117))</f>
        <v>UCR-MPI_exp66_cam5_2020-1-20</v>
      </c>
      <c r="O117" s="15"/>
    </row>
    <row r="118" spans="1:15" ht="15.75" customHeight="1">
      <c r="A118" s="55">
        <v>43850</v>
      </c>
      <c r="B118" s="61">
        <v>0.38194444444444398</v>
      </c>
      <c r="C118" s="62">
        <v>58</v>
      </c>
      <c r="D118" s="21">
        <v>66</v>
      </c>
      <c r="E118" s="65" t="s">
        <v>15</v>
      </c>
      <c r="F118" s="4">
        <v>6</v>
      </c>
      <c r="G118" s="21">
        <v>982126058484349</v>
      </c>
      <c r="H118" s="15" t="s">
        <v>22</v>
      </c>
      <c r="I118" s="21" t="s">
        <v>17</v>
      </c>
      <c r="J118" s="68">
        <v>8.3333333333333301E-2</v>
      </c>
      <c r="K118" s="15"/>
      <c r="L118" s="15" t="str">
        <f>CONCATENATE("UCR-MPI_",IF('Experimento video coor vuelo'!$E118="experimento","exp","cal"),'Experimento video coor vuelo'!$D118,"_cam1_",YEAR('Experimento video coor vuelo'!$A118),"-",MONTH('Experimento video coor vuelo'!$A118),"-",DAY('Experimento video coor vuelo'!$A118))</f>
        <v>UCR-MPI_exp66_cam1_2020-1-20</v>
      </c>
      <c r="M118" s="15" t="str">
        <f>CONCATENATE("UCR-MPI_",IF('Experimento video coor vuelo'!$E118="experimento","exp","cal"),'Experimento video coor vuelo'!$D118,"_cam3_",YEAR('Experimento video coor vuelo'!$A118),"-",MONTH('Experimento video coor vuelo'!$A118),"-",DAY('Experimento video coor vuelo'!$A118))</f>
        <v>UCR-MPI_exp66_cam3_2020-1-20</v>
      </c>
      <c r="N118" s="15" t="str">
        <f>CONCATENATE("UCR-MPI_",IF('Experimento video coor vuelo'!$E118="experimento","exp","cal"),'Experimento video coor vuelo'!$D118,"_cam5_",YEAR('Experimento video coor vuelo'!$A118),"-",MONTH('Experimento video coor vuelo'!$A118),"-",DAY('Experimento video coor vuelo'!$A118))</f>
        <v>UCR-MPI_exp66_cam5_2020-1-20</v>
      </c>
      <c r="O118" s="15"/>
    </row>
    <row r="119" spans="1:15" ht="15.75" customHeight="1">
      <c r="A119" s="55">
        <v>43850</v>
      </c>
      <c r="B119" s="61">
        <v>0.52430555555555602</v>
      </c>
      <c r="C119" s="62">
        <v>82</v>
      </c>
      <c r="D119" s="21" t="s">
        <v>48</v>
      </c>
      <c r="E119" s="65" t="s">
        <v>15</v>
      </c>
      <c r="F119" s="4">
        <v>6</v>
      </c>
      <c r="G119" s="21">
        <v>900200000279818</v>
      </c>
      <c r="H119" s="15" t="s">
        <v>24</v>
      </c>
      <c r="I119" s="21" t="s">
        <v>25</v>
      </c>
      <c r="J119" s="68">
        <v>8.3333333333333301E-2</v>
      </c>
      <c r="K119" s="15" t="s">
        <v>49</v>
      </c>
      <c r="L119" s="15"/>
      <c r="M119" s="15"/>
      <c r="N119" s="15"/>
      <c r="O119" s="15"/>
    </row>
    <row r="120" spans="1:15" ht="15.75" customHeight="1">
      <c r="A120" s="55">
        <v>43850</v>
      </c>
      <c r="B120" s="61">
        <v>0.51319444444444395</v>
      </c>
      <c r="C120" s="62">
        <v>77</v>
      </c>
      <c r="D120" s="21" t="s">
        <v>48</v>
      </c>
      <c r="E120" s="65" t="s">
        <v>15</v>
      </c>
      <c r="F120" s="4">
        <v>6</v>
      </c>
      <c r="G120" s="21">
        <v>982126051278521</v>
      </c>
      <c r="H120" s="15" t="s">
        <v>24</v>
      </c>
      <c r="I120" s="21" t="s">
        <v>25</v>
      </c>
      <c r="J120" s="68">
        <v>9.7222222222222196E-2</v>
      </c>
      <c r="K120" s="15" t="s">
        <v>50</v>
      </c>
      <c r="L120" s="15"/>
      <c r="M120" s="15"/>
      <c r="N120" s="15"/>
      <c r="O120" s="15"/>
    </row>
    <row r="121" spans="1:15" ht="15.75" customHeight="1">
      <c r="A121" s="55">
        <v>43850</v>
      </c>
      <c r="B121" s="61">
        <v>0.50694444444444398</v>
      </c>
      <c r="C121" s="62">
        <v>76</v>
      </c>
      <c r="D121" s="21" t="s">
        <v>48</v>
      </c>
      <c r="E121" s="65" t="s">
        <v>15</v>
      </c>
      <c r="F121" s="4">
        <v>6</v>
      </c>
      <c r="G121" s="21">
        <v>982126058484263</v>
      </c>
      <c r="H121" s="15" t="s">
        <v>24</v>
      </c>
      <c r="I121" s="21" t="s">
        <v>25</v>
      </c>
      <c r="J121" s="68">
        <v>8.3333333333333301E-2</v>
      </c>
      <c r="K121" s="15" t="s">
        <v>49</v>
      </c>
      <c r="L121" s="15"/>
      <c r="M121" s="15"/>
      <c r="N121" s="15"/>
      <c r="O121" s="15"/>
    </row>
    <row r="122" spans="1:15" ht="15.75" customHeight="1">
      <c r="A122" s="55">
        <v>43850</v>
      </c>
      <c r="B122" s="61">
        <v>0.51666666666666705</v>
      </c>
      <c r="C122" s="62">
        <v>80</v>
      </c>
      <c r="D122" s="21" t="s">
        <v>48</v>
      </c>
      <c r="E122" s="65" t="s">
        <v>15</v>
      </c>
      <c r="F122" s="4">
        <v>6</v>
      </c>
      <c r="G122" s="21">
        <v>982126058484300</v>
      </c>
      <c r="H122" s="15" t="s">
        <v>24</v>
      </c>
      <c r="I122" s="21" t="s">
        <v>25</v>
      </c>
      <c r="J122" s="68">
        <v>0.100694444444444</v>
      </c>
      <c r="K122" s="15" t="s">
        <v>49</v>
      </c>
      <c r="L122" s="15"/>
      <c r="M122" s="15"/>
      <c r="N122" s="15"/>
      <c r="O122" s="15"/>
    </row>
    <row r="123" spans="1:15" ht="15.75" customHeight="1">
      <c r="A123" s="55">
        <v>43850</v>
      </c>
      <c r="B123" s="61">
        <v>0.52013888888888904</v>
      </c>
      <c r="C123" s="62">
        <v>81</v>
      </c>
      <c r="D123" s="21" t="s">
        <v>48</v>
      </c>
      <c r="E123" s="65" t="s">
        <v>15</v>
      </c>
      <c r="F123" s="4">
        <v>6</v>
      </c>
      <c r="G123" s="21">
        <v>982126058484349</v>
      </c>
      <c r="H123" s="15" t="s">
        <v>24</v>
      </c>
      <c r="I123" s="21" t="s">
        <v>25</v>
      </c>
      <c r="J123" s="68">
        <v>8.3333333333333301E-2</v>
      </c>
      <c r="K123" s="15" t="s">
        <v>49</v>
      </c>
      <c r="L123" s="15"/>
      <c r="M123" s="15"/>
      <c r="N123" s="15"/>
      <c r="O123" s="15"/>
    </row>
    <row r="124" spans="1:15" ht="15.75" customHeight="1">
      <c r="A124" s="55">
        <v>43850</v>
      </c>
      <c r="B124" s="61">
        <v>0.499305555555555</v>
      </c>
      <c r="C124" s="62">
        <v>75</v>
      </c>
      <c r="D124" s="21">
        <v>83</v>
      </c>
      <c r="E124" s="65" t="s">
        <v>15</v>
      </c>
      <c r="F124" s="4">
        <v>13</v>
      </c>
      <c r="G124" s="21">
        <v>900200000279470</v>
      </c>
      <c r="H124" s="15" t="s">
        <v>16</v>
      </c>
      <c r="I124" s="21" t="s">
        <v>41</v>
      </c>
      <c r="J124" s="68">
        <v>8.3333333333333301E-2</v>
      </c>
      <c r="K124" s="15"/>
      <c r="L124" s="15" t="str">
        <f>CONCATENATE("UCR-MPI_",IF('Experimento video coor vuelo'!$E124="experimento","exp","cal"),'Experimento video coor vuelo'!$D124,"_cam1_",YEAR('Experimento video coor vuelo'!$A124),"-",MONTH('Experimento video coor vuelo'!$A124),"-",DAY('Experimento video coor vuelo'!$A124))</f>
        <v>UCR-MPI_exp83_cam1_2020-1-20</v>
      </c>
      <c r="M124" s="15" t="str">
        <f>CONCATENATE("UCR-MPI_",IF('Experimento video coor vuelo'!$E124="experimento","exp","cal"),'Experimento video coor vuelo'!$D124,"_cam3_",YEAR('Experimento video coor vuelo'!$A124),"-",MONTH('Experimento video coor vuelo'!$A124),"-",DAY('Experimento video coor vuelo'!$A124))</f>
        <v>UCR-MPI_exp83_cam3_2020-1-20</v>
      </c>
      <c r="N124" s="15" t="str">
        <f>CONCATENATE("UCR-MPI_",IF('Experimento video coor vuelo'!$E124="experimento","exp","cal"),'Experimento video coor vuelo'!$D124,"_cam5_",YEAR('Experimento video coor vuelo'!$A124),"-",MONTH('Experimento video coor vuelo'!$A124),"-",DAY('Experimento video coor vuelo'!$A124))</f>
        <v>UCR-MPI_exp83_cam5_2020-1-20</v>
      </c>
      <c r="O124" s="15"/>
    </row>
    <row r="125" spans="1:15" ht="15.75" customHeight="1">
      <c r="A125" s="55">
        <v>43850</v>
      </c>
      <c r="B125" s="61">
        <v>0.499305555555555</v>
      </c>
      <c r="C125" s="62">
        <v>75</v>
      </c>
      <c r="D125" s="21">
        <v>83</v>
      </c>
      <c r="E125" s="65" t="s">
        <v>15</v>
      </c>
      <c r="F125" s="4">
        <v>13</v>
      </c>
      <c r="G125" s="21">
        <v>900200000279472</v>
      </c>
      <c r="H125" s="15" t="s">
        <v>16</v>
      </c>
      <c r="I125" s="21" t="s">
        <v>41</v>
      </c>
      <c r="J125" s="68">
        <v>8.3333333333333301E-2</v>
      </c>
      <c r="K125" s="15"/>
      <c r="L125" s="15" t="str">
        <f>CONCATENATE("UCR-MPI_",IF('Experimento video coor vuelo'!$E125="experimento","exp","cal"),'Experimento video coor vuelo'!$D125,"_cam1_",YEAR('Experimento video coor vuelo'!$A125),"-",MONTH('Experimento video coor vuelo'!$A125),"-",DAY('Experimento video coor vuelo'!$A125))</f>
        <v>UCR-MPI_exp83_cam1_2020-1-20</v>
      </c>
      <c r="M125" s="15" t="str">
        <f>CONCATENATE("UCR-MPI_",IF('Experimento video coor vuelo'!$E125="experimento","exp","cal"),'Experimento video coor vuelo'!$D125,"_cam3_",YEAR('Experimento video coor vuelo'!$A125),"-",MONTH('Experimento video coor vuelo'!$A125),"-",DAY('Experimento video coor vuelo'!$A125))</f>
        <v>UCR-MPI_exp83_cam3_2020-1-20</v>
      </c>
      <c r="N125" s="15" t="str">
        <f>CONCATENATE("UCR-MPI_",IF('Experimento video coor vuelo'!$E125="experimento","exp","cal"),'Experimento video coor vuelo'!$D125,"_cam5_",YEAR('Experimento video coor vuelo'!$A125),"-",MONTH('Experimento video coor vuelo'!$A125),"-",DAY('Experimento video coor vuelo'!$A125))</f>
        <v>UCR-MPI_exp83_cam5_2020-1-20</v>
      </c>
      <c r="O125" s="15"/>
    </row>
    <row r="126" spans="1:15" ht="15.75" customHeight="1">
      <c r="A126" s="55">
        <v>43850</v>
      </c>
      <c r="B126" s="61">
        <v>0.499305555555555</v>
      </c>
      <c r="C126" s="62">
        <v>75</v>
      </c>
      <c r="D126" s="21">
        <v>83</v>
      </c>
      <c r="E126" s="65" t="s">
        <v>15</v>
      </c>
      <c r="F126" s="4">
        <v>13</v>
      </c>
      <c r="G126" s="21">
        <v>900200000279506</v>
      </c>
      <c r="H126" s="15" t="s">
        <v>16</v>
      </c>
      <c r="I126" s="21" t="s">
        <v>41</v>
      </c>
      <c r="J126" s="68">
        <v>8.3333333333333301E-2</v>
      </c>
      <c r="K126" s="15"/>
      <c r="L126" s="15" t="str">
        <f>CONCATENATE("UCR-MPI_",IF('Experimento video coor vuelo'!$E126="experimento","exp","cal"),'Experimento video coor vuelo'!$D126,"_cam1_",YEAR('Experimento video coor vuelo'!$A126),"-",MONTH('Experimento video coor vuelo'!$A126),"-",DAY('Experimento video coor vuelo'!$A126))</f>
        <v>UCR-MPI_exp83_cam1_2020-1-20</v>
      </c>
      <c r="M126" s="15" t="str">
        <f>CONCATENATE("UCR-MPI_",IF('Experimento video coor vuelo'!$E126="experimento","exp","cal"),'Experimento video coor vuelo'!$D126,"_cam3_",YEAR('Experimento video coor vuelo'!$A126),"-",MONTH('Experimento video coor vuelo'!$A126),"-",DAY('Experimento video coor vuelo'!$A126))</f>
        <v>UCR-MPI_exp83_cam3_2020-1-20</v>
      </c>
      <c r="N126" s="15" t="str">
        <f>CONCATENATE("UCR-MPI_",IF('Experimento video coor vuelo'!$E126="experimento","exp","cal"),'Experimento video coor vuelo'!$D126,"_cam5_",YEAR('Experimento video coor vuelo'!$A126),"-",MONTH('Experimento video coor vuelo'!$A126),"-",DAY('Experimento video coor vuelo'!$A126))</f>
        <v>UCR-MPI_exp83_cam5_2020-1-20</v>
      </c>
      <c r="O126" s="15"/>
    </row>
    <row r="127" spans="1:15" ht="15.75" customHeight="1">
      <c r="A127" s="55">
        <v>43850</v>
      </c>
      <c r="B127" s="61">
        <v>0.499305555555555</v>
      </c>
      <c r="C127" s="62">
        <v>75</v>
      </c>
      <c r="D127" s="21">
        <v>83</v>
      </c>
      <c r="E127" s="65" t="s">
        <v>15</v>
      </c>
      <c r="F127" s="4">
        <v>13</v>
      </c>
      <c r="G127" s="21">
        <v>900200000279517</v>
      </c>
      <c r="H127" s="15" t="s">
        <v>16</v>
      </c>
      <c r="I127" s="21" t="s">
        <v>41</v>
      </c>
      <c r="J127" s="68">
        <v>8.3333333333333301E-2</v>
      </c>
      <c r="K127" s="15"/>
      <c r="L127" s="15" t="str">
        <f>CONCATENATE("UCR-MPI_",IF('Experimento video coor vuelo'!$E127="experimento","exp","cal"),'Experimento video coor vuelo'!$D127,"_cam1_",YEAR('Experimento video coor vuelo'!$A127),"-",MONTH('Experimento video coor vuelo'!$A127),"-",DAY('Experimento video coor vuelo'!$A127))</f>
        <v>UCR-MPI_exp83_cam1_2020-1-20</v>
      </c>
      <c r="M127" s="15" t="str">
        <f>CONCATENATE("UCR-MPI_",IF('Experimento video coor vuelo'!$E127="experimento","exp","cal"),'Experimento video coor vuelo'!$D127,"_cam3_",YEAR('Experimento video coor vuelo'!$A127),"-",MONTH('Experimento video coor vuelo'!$A127),"-",DAY('Experimento video coor vuelo'!$A127))</f>
        <v>UCR-MPI_exp83_cam3_2020-1-20</v>
      </c>
      <c r="N127" s="15" t="str">
        <f>CONCATENATE("UCR-MPI_",IF('Experimento video coor vuelo'!$E127="experimento","exp","cal"),'Experimento video coor vuelo'!$D127,"_cam5_",YEAR('Experimento video coor vuelo'!$A127),"-",MONTH('Experimento video coor vuelo'!$A127),"-",DAY('Experimento video coor vuelo'!$A127))</f>
        <v>UCR-MPI_exp83_cam5_2020-1-20</v>
      </c>
      <c r="O127" s="15"/>
    </row>
    <row r="128" spans="1:15" ht="15.75" customHeight="1">
      <c r="A128" s="55">
        <v>43850</v>
      </c>
      <c r="B128" s="61">
        <v>0.499305555555555</v>
      </c>
      <c r="C128" s="62">
        <v>75</v>
      </c>
      <c r="D128" s="21">
        <v>83</v>
      </c>
      <c r="E128" s="65" t="s">
        <v>15</v>
      </c>
      <c r="F128" s="4">
        <v>13</v>
      </c>
      <c r="G128" s="21">
        <v>900200000279779</v>
      </c>
      <c r="H128" s="15" t="s">
        <v>16</v>
      </c>
      <c r="I128" s="21" t="s">
        <v>41</v>
      </c>
      <c r="J128" s="68">
        <v>8.3333333333333301E-2</v>
      </c>
      <c r="K128" s="15"/>
      <c r="L128" s="15" t="str">
        <f>CONCATENATE("UCR-MPI_",IF('Experimento video coor vuelo'!$E128="experimento","exp","cal"),'Experimento video coor vuelo'!$D128,"_cam1_",YEAR('Experimento video coor vuelo'!$A128),"-",MONTH('Experimento video coor vuelo'!$A128),"-",DAY('Experimento video coor vuelo'!$A128))</f>
        <v>UCR-MPI_exp83_cam1_2020-1-20</v>
      </c>
      <c r="M128" s="15" t="str">
        <f>CONCATENATE("UCR-MPI_",IF('Experimento video coor vuelo'!$E128="experimento","exp","cal"),'Experimento video coor vuelo'!$D128,"_cam3_",YEAR('Experimento video coor vuelo'!$A128),"-",MONTH('Experimento video coor vuelo'!$A128),"-",DAY('Experimento video coor vuelo'!$A128))</f>
        <v>UCR-MPI_exp83_cam3_2020-1-20</v>
      </c>
      <c r="N128" s="15" t="str">
        <f>CONCATENATE("UCR-MPI_",IF('Experimento video coor vuelo'!$E128="experimento","exp","cal"),'Experimento video coor vuelo'!$D128,"_cam5_",YEAR('Experimento video coor vuelo'!$A128),"-",MONTH('Experimento video coor vuelo'!$A128),"-",DAY('Experimento video coor vuelo'!$A128))</f>
        <v>UCR-MPI_exp83_cam5_2020-1-20</v>
      </c>
      <c r="O128" s="15"/>
    </row>
    <row r="129" spans="1:15" ht="15.75" customHeight="1">
      <c r="A129" s="55">
        <v>43850</v>
      </c>
      <c r="B129" s="61">
        <v>0.499305555555555</v>
      </c>
      <c r="C129" s="62">
        <v>75</v>
      </c>
      <c r="D129" s="21">
        <v>83</v>
      </c>
      <c r="E129" s="65" t="s">
        <v>15</v>
      </c>
      <c r="F129" s="4">
        <v>13</v>
      </c>
      <c r="G129" s="21">
        <v>982126051278470</v>
      </c>
      <c r="H129" s="15" t="s">
        <v>16</v>
      </c>
      <c r="I129" s="21" t="s">
        <v>41</v>
      </c>
      <c r="J129" s="68">
        <v>8.3333333333333301E-2</v>
      </c>
      <c r="K129" s="15"/>
      <c r="L129" s="15" t="str">
        <f>CONCATENATE("UCR-MPI_",IF('Experimento video coor vuelo'!$E129="experimento","exp","cal"),'Experimento video coor vuelo'!$D129,"_cam1_",YEAR('Experimento video coor vuelo'!$A129),"-",MONTH('Experimento video coor vuelo'!$A129),"-",DAY('Experimento video coor vuelo'!$A129))</f>
        <v>UCR-MPI_exp83_cam1_2020-1-20</v>
      </c>
      <c r="M129" s="15" t="str">
        <f>CONCATENATE("UCR-MPI_",IF('Experimento video coor vuelo'!$E129="experimento","exp","cal"),'Experimento video coor vuelo'!$D129,"_cam3_",YEAR('Experimento video coor vuelo'!$A129),"-",MONTH('Experimento video coor vuelo'!$A129),"-",DAY('Experimento video coor vuelo'!$A129))</f>
        <v>UCR-MPI_exp83_cam3_2020-1-20</v>
      </c>
      <c r="N129" s="15" t="str">
        <f>CONCATENATE("UCR-MPI_",IF('Experimento video coor vuelo'!$E129="experimento","exp","cal"),'Experimento video coor vuelo'!$D129,"_cam5_",YEAR('Experimento video coor vuelo'!$A129),"-",MONTH('Experimento video coor vuelo'!$A129),"-",DAY('Experimento video coor vuelo'!$A129))</f>
        <v>UCR-MPI_exp83_cam5_2020-1-20</v>
      </c>
      <c r="O129" s="15"/>
    </row>
    <row r="130" spans="1:15" ht="15.75" customHeight="1">
      <c r="A130" s="55">
        <v>43850</v>
      </c>
      <c r="B130" s="61">
        <v>0.499305555555555</v>
      </c>
      <c r="C130" s="62">
        <v>75</v>
      </c>
      <c r="D130" s="21">
        <v>83</v>
      </c>
      <c r="E130" s="65" t="s">
        <v>15</v>
      </c>
      <c r="F130" s="4">
        <v>13</v>
      </c>
      <c r="G130" s="21">
        <v>982126051278494</v>
      </c>
      <c r="H130" s="15" t="s">
        <v>16</v>
      </c>
      <c r="I130" s="21" t="s">
        <v>41</v>
      </c>
      <c r="J130" s="68">
        <v>8.3333333333333301E-2</v>
      </c>
      <c r="K130" s="15"/>
      <c r="L130" s="15" t="str">
        <f>CONCATENATE("UCR-MPI_",IF('Experimento video coor vuelo'!$E130="experimento","exp","cal"),'Experimento video coor vuelo'!$D130,"_cam1_",YEAR('Experimento video coor vuelo'!$A130),"-",MONTH('Experimento video coor vuelo'!$A130),"-",DAY('Experimento video coor vuelo'!$A130))</f>
        <v>UCR-MPI_exp83_cam1_2020-1-20</v>
      </c>
      <c r="M130" s="15" t="str">
        <f>CONCATENATE("UCR-MPI_",IF('Experimento video coor vuelo'!$E130="experimento","exp","cal"),'Experimento video coor vuelo'!$D130,"_cam3_",YEAR('Experimento video coor vuelo'!$A130),"-",MONTH('Experimento video coor vuelo'!$A130),"-",DAY('Experimento video coor vuelo'!$A130))</f>
        <v>UCR-MPI_exp83_cam3_2020-1-20</v>
      </c>
      <c r="N130" s="15" t="str">
        <f>CONCATENATE("UCR-MPI_",IF('Experimento video coor vuelo'!$E130="experimento","exp","cal"),'Experimento video coor vuelo'!$D130,"_cam5_",YEAR('Experimento video coor vuelo'!$A130),"-",MONTH('Experimento video coor vuelo'!$A130),"-",DAY('Experimento video coor vuelo'!$A130))</f>
        <v>UCR-MPI_exp83_cam5_2020-1-20</v>
      </c>
      <c r="O130" s="15"/>
    </row>
    <row r="131" spans="1:15" ht="15.75" customHeight="1">
      <c r="A131" s="55">
        <v>43850</v>
      </c>
      <c r="B131" s="61">
        <v>0.499305555555555</v>
      </c>
      <c r="C131" s="62">
        <v>75</v>
      </c>
      <c r="D131" s="21">
        <v>83</v>
      </c>
      <c r="E131" s="65" t="s">
        <v>15</v>
      </c>
      <c r="F131" s="4">
        <v>13</v>
      </c>
      <c r="G131" s="21">
        <v>982126057845067</v>
      </c>
      <c r="H131" s="15" t="s">
        <v>16</v>
      </c>
      <c r="I131" s="21" t="s">
        <v>41</v>
      </c>
      <c r="J131" s="68">
        <v>8.3333333333333301E-2</v>
      </c>
      <c r="K131" s="15"/>
      <c r="L131" s="15" t="str">
        <f>CONCATENATE("UCR-MPI_",IF('Experimento video coor vuelo'!$E131="experimento","exp","cal"),'Experimento video coor vuelo'!$D131,"_cam1_",YEAR('Experimento video coor vuelo'!$A131),"-",MONTH('Experimento video coor vuelo'!$A131),"-",DAY('Experimento video coor vuelo'!$A131))</f>
        <v>UCR-MPI_exp83_cam1_2020-1-20</v>
      </c>
      <c r="M131" s="15" t="str">
        <f>CONCATENATE("UCR-MPI_",IF('Experimento video coor vuelo'!$E131="experimento","exp","cal"),'Experimento video coor vuelo'!$D131,"_cam3_",YEAR('Experimento video coor vuelo'!$A131),"-",MONTH('Experimento video coor vuelo'!$A131),"-",DAY('Experimento video coor vuelo'!$A131))</f>
        <v>UCR-MPI_exp83_cam3_2020-1-20</v>
      </c>
      <c r="N131" s="15" t="str">
        <f>CONCATENATE("UCR-MPI_",IF('Experimento video coor vuelo'!$E131="experimento","exp","cal"),'Experimento video coor vuelo'!$D131,"_cam5_",YEAR('Experimento video coor vuelo'!$A131),"-",MONTH('Experimento video coor vuelo'!$A131),"-",DAY('Experimento video coor vuelo'!$A131))</f>
        <v>UCR-MPI_exp83_cam5_2020-1-20</v>
      </c>
      <c r="O131" s="15"/>
    </row>
    <row r="132" spans="1:15" ht="15.75" customHeight="1">
      <c r="A132" s="55">
        <v>43850</v>
      </c>
      <c r="B132" s="61">
        <v>0.499305555555555</v>
      </c>
      <c r="C132" s="62">
        <v>75</v>
      </c>
      <c r="D132" s="21">
        <v>83</v>
      </c>
      <c r="E132" s="65" t="s">
        <v>15</v>
      </c>
      <c r="F132" s="4">
        <v>13</v>
      </c>
      <c r="G132" s="21">
        <v>982126058484335</v>
      </c>
      <c r="H132" s="15" t="s">
        <v>16</v>
      </c>
      <c r="I132" s="21" t="s">
        <v>41</v>
      </c>
      <c r="J132" s="68">
        <v>8.3333333333333301E-2</v>
      </c>
      <c r="K132" s="15"/>
      <c r="L132" s="15" t="str">
        <f>CONCATENATE("UCR-MPI_",IF('Experimento video coor vuelo'!$E132="experimento","exp","cal"),'Experimento video coor vuelo'!$D132,"_cam1_",YEAR('Experimento video coor vuelo'!$A132),"-",MONTH('Experimento video coor vuelo'!$A132),"-",DAY('Experimento video coor vuelo'!$A132))</f>
        <v>UCR-MPI_exp83_cam1_2020-1-20</v>
      </c>
      <c r="M132" s="15" t="str">
        <f>CONCATENATE("UCR-MPI_",IF('Experimento video coor vuelo'!$E132="experimento","exp","cal"),'Experimento video coor vuelo'!$D132,"_cam3_",YEAR('Experimento video coor vuelo'!$A132),"-",MONTH('Experimento video coor vuelo'!$A132),"-",DAY('Experimento video coor vuelo'!$A132))</f>
        <v>UCR-MPI_exp83_cam3_2020-1-20</v>
      </c>
      <c r="N132" s="15" t="str">
        <f>CONCATENATE("UCR-MPI_",IF('Experimento video coor vuelo'!$E132="experimento","exp","cal"),'Experimento video coor vuelo'!$D132,"_cam5_",YEAR('Experimento video coor vuelo'!$A132),"-",MONTH('Experimento video coor vuelo'!$A132),"-",DAY('Experimento video coor vuelo'!$A132))</f>
        <v>UCR-MPI_exp83_cam5_2020-1-20</v>
      </c>
      <c r="O132" s="15"/>
    </row>
    <row r="133" spans="1:15" ht="15.75" customHeight="1">
      <c r="A133" s="55">
        <v>43850</v>
      </c>
      <c r="B133" s="61">
        <v>0.49097222222222198</v>
      </c>
      <c r="C133" s="62">
        <v>74</v>
      </c>
      <c r="D133" s="21">
        <v>82</v>
      </c>
      <c r="E133" s="65" t="s">
        <v>15</v>
      </c>
      <c r="F133" s="4">
        <v>13</v>
      </c>
      <c r="G133" s="21">
        <v>900200000279470</v>
      </c>
      <c r="H133" s="15" t="s">
        <v>22</v>
      </c>
      <c r="I133" s="21" t="s">
        <v>41</v>
      </c>
      <c r="J133" s="68">
        <v>8.3333333333333301E-2</v>
      </c>
      <c r="K133" s="15"/>
      <c r="L133" s="15" t="str">
        <f>CONCATENATE("UCR-MPI_",IF('Experimento video coor vuelo'!$E133="experimento","exp","cal"),'Experimento video coor vuelo'!$D133,"_cam1_",YEAR('Experimento video coor vuelo'!$A133),"-",MONTH('Experimento video coor vuelo'!$A133),"-",DAY('Experimento video coor vuelo'!$A133))</f>
        <v>UCR-MPI_exp82_cam1_2020-1-20</v>
      </c>
      <c r="M133" s="15" t="str">
        <f>CONCATENATE("UCR-MPI_",IF('Experimento video coor vuelo'!$E133="experimento","exp","cal"),'Experimento video coor vuelo'!$D133,"_cam3_",YEAR('Experimento video coor vuelo'!$A133),"-",MONTH('Experimento video coor vuelo'!$A133),"-",DAY('Experimento video coor vuelo'!$A133))</f>
        <v>UCR-MPI_exp82_cam3_2020-1-20</v>
      </c>
      <c r="N133" s="15" t="str">
        <f>CONCATENATE("UCR-MPI_",IF('Experimento video coor vuelo'!$E133="experimento","exp","cal"),'Experimento video coor vuelo'!$D133,"_cam5_",YEAR('Experimento video coor vuelo'!$A133),"-",MONTH('Experimento video coor vuelo'!$A133),"-",DAY('Experimento video coor vuelo'!$A133))</f>
        <v>UCR-MPI_exp82_cam5_2020-1-20</v>
      </c>
      <c r="O133" s="15"/>
    </row>
    <row r="134" spans="1:15" ht="15.75" customHeight="1">
      <c r="A134" s="55">
        <v>43850</v>
      </c>
      <c r="B134" s="61">
        <v>0.49097222222222198</v>
      </c>
      <c r="C134" s="62">
        <v>74</v>
      </c>
      <c r="D134" s="21">
        <v>82</v>
      </c>
      <c r="E134" s="65" t="s">
        <v>15</v>
      </c>
      <c r="F134" s="4">
        <v>13</v>
      </c>
      <c r="G134" s="21">
        <v>900200000279472</v>
      </c>
      <c r="H134" s="15" t="s">
        <v>22</v>
      </c>
      <c r="I134" s="21" t="s">
        <v>41</v>
      </c>
      <c r="J134" s="68">
        <v>8.3333333333333301E-2</v>
      </c>
      <c r="K134" s="15"/>
      <c r="L134" s="15" t="str">
        <f>CONCATENATE("UCR-MPI_",IF('Experimento video coor vuelo'!$E134="experimento","exp","cal"),'Experimento video coor vuelo'!$D134,"_cam1_",YEAR('Experimento video coor vuelo'!$A134),"-",MONTH('Experimento video coor vuelo'!$A134),"-",DAY('Experimento video coor vuelo'!$A134))</f>
        <v>UCR-MPI_exp82_cam1_2020-1-20</v>
      </c>
      <c r="M134" s="15" t="str">
        <f>CONCATENATE("UCR-MPI_",IF('Experimento video coor vuelo'!$E134="experimento","exp","cal"),'Experimento video coor vuelo'!$D134,"_cam3_",YEAR('Experimento video coor vuelo'!$A134),"-",MONTH('Experimento video coor vuelo'!$A134),"-",DAY('Experimento video coor vuelo'!$A134))</f>
        <v>UCR-MPI_exp82_cam3_2020-1-20</v>
      </c>
      <c r="N134" s="15" t="str">
        <f>CONCATENATE("UCR-MPI_",IF('Experimento video coor vuelo'!$E134="experimento","exp","cal"),'Experimento video coor vuelo'!$D134,"_cam5_",YEAR('Experimento video coor vuelo'!$A134),"-",MONTH('Experimento video coor vuelo'!$A134),"-",DAY('Experimento video coor vuelo'!$A134))</f>
        <v>UCR-MPI_exp82_cam5_2020-1-20</v>
      </c>
      <c r="O134" s="15"/>
    </row>
    <row r="135" spans="1:15" ht="15.75" customHeight="1">
      <c r="A135" s="55">
        <v>43850</v>
      </c>
      <c r="B135" s="61">
        <v>0.49097222222222198</v>
      </c>
      <c r="C135" s="62">
        <v>74</v>
      </c>
      <c r="D135" s="21">
        <v>82</v>
      </c>
      <c r="E135" s="65" t="s">
        <v>15</v>
      </c>
      <c r="F135" s="4">
        <v>13</v>
      </c>
      <c r="G135" s="21">
        <v>900200000279506</v>
      </c>
      <c r="H135" s="15" t="s">
        <v>22</v>
      </c>
      <c r="I135" s="21" t="s">
        <v>41</v>
      </c>
      <c r="J135" s="68">
        <v>8.3333333333333301E-2</v>
      </c>
      <c r="K135" s="15"/>
      <c r="L135" s="15" t="str">
        <f>CONCATENATE("UCR-MPI_",IF('Experimento video coor vuelo'!$E135="experimento","exp","cal"),'Experimento video coor vuelo'!$D135,"_cam1_",YEAR('Experimento video coor vuelo'!$A135),"-",MONTH('Experimento video coor vuelo'!$A135),"-",DAY('Experimento video coor vuelo'!$A135))</f>
        <v>UCR-MPI_exp82_cam1_2020-1-20</v>
      </c>
      <c r="M135" s="15" t="str">
        <f>CONCATENATE("UCR-MPI_",IF('Experimento video coor vuelo'!$E135="experimento","exp","cal"),'Experimento video coor vuelo'!$D135,"_cam3_",YEAR('Experimento video coor vuelo'!$A135),"-",MONTH('Experimento video coor vuelo'!$A135),"-",DAY('Experimento video coor vuelo'!$A135))</f>
        <v>UCR-MPI_exp82_cam3_2020-1-20</v>
      </c>
      <c r="N135" s="15" t="str">
        <f>CONCATENATE("UCR-MPI_",IF('Experimento video coor vuelo'!$E135="experimento","exp","cal"),'Experimento video coor vuelo'!$D135,"_cam5_",YEAR('Experimento video coor vuelo'!$A135),"-",MONTH('Experimento video coor vuelo'!$A135),"-",DAY('Experimento video coor vuelo'!$A135))</f>
        <v>UCR-MPI_exp82_cam5_2020-1-20</v>
      </c>
      <c r="O135" s="15"/>
    </row>
    <row r="136" spans="1:15" ht="15.75" customHeight="1">
      <c r="A136" s="55">
        <v>43850</v>
      </c>
      <c r="B136" s="61">
        <v>0.49097222222222198</v>
      </c>
      <c r="C136" s="62">
        <v>74</v>
      </c>
      <c r="D136" s="21">
        <v>82</v>
      </c>
      <c r="E136" s="65" t="s">
        <v>15</v>
      </c>
      <c r="F136" s="4">
        <v>13</v>
      </c>
      <c r="G136" s="21">
        <v>900200000279517</v>
      </c>
      <c r="H136" s="15" t="s">
        <v>22</v>
      </c>
      <c r="I136" s="21" t="s">
        <v>41</v>
      </c>
      <c r="J136" s="68">
        <v>8.3333333333333301E-2</v>
      </c>
      <c r="K136" s="15"/>
      <c r="L136" s="15" t="str">
        <f>CONCATENATE("UCR-MPI_",IF('Experimento video coor vuelo'!$E136="experimento","exp","cal"),'Experimento video coor vuelo'!$D136,"_cam1_",YEAR('Experimento video coor vuelo'!$A136),"-",MONTH('Experimento video coor vuelo'!$A136),"-",DAY('Experimento video coor vuelo'!$A136))</f>
        <v>UCR-MPI_exp82_cam1_2020-1-20</v>
      </c>
      <c r="M136" s="15" t="str">
        <f>CONCATENATE("UCR-MPI_",IF('Experimento video coor vuelo'!$E136="experimento","exp","cal"),'Experimento video coor vuelo'!$D136,"_cam3_",YEAR('Experimento video coor vuelo'!$A136),"-",MONTH('Experimento video coor vuelo'!$A136),"-",DAY('Experimento video coor vuelo'!$A136))</f>
        <v>UCR-MPI_exp82_cam3_2020-1-20</v>
      </c>
      <c r="N136" s="15" t="str">
        <f>CONCATENATE("UCR-MPI_",IF('Experimento video coor vuelo'!$E136="experimento","exp","cal"),'Experimento video coor vuelo'!$D136,"_cam5_",YEAR('Experimento video coor vuelo'!$A136),"-",MONTH('Experimento video coor vuelo'!$A136),"-",DAY('Experimento video coor vuelo'!$A136))</f>
        <v>UCR-MPI_exp82_cam5_2020-1-20</v>
      </c>
      <c r="O136" s="15"/>
    </row>
    <row r="137" spans="1:15" ht="15.75" customHeight="1">
      <c r="A137" s="55">
        <v>43850</v>
      </c>
      <c r="B137" s="61">
        <v>0.49097222222222198</v>
      </c>
      <c r="C137" s="62">
        <v>74</v>
      </c>
      <c r="D137" s="21">
        <v>82</v>
      </c>
      <c r="E137" s="65" t="s">
        <v>15</v>
      </c>
      <c r="F137" s="4">
        <v>13</v>
      </c>
      <c r="G137" s="21">
        <v>900200000279779</v>
      </c>
      <c r="H137" s="15" t="s">
        <v>22</v>
      </c>
      <c r="I137" s="21" t="s">
        <v>41</v>
      </c>
      <c r="J137" s="68">
        <v>8.3333333333333301E-2</v>
      </c>
      <c r="K137" s="15"/>
      <c r="L137" s="15" t="str">
        <f>CONCATENATE("UCR-MPI_",IF('Experimento video coor vuelo'!$E137="experimento","exp","cal"),'Experimento video coor vuelo'!$D137,"_cam1_",YEAR('Experimento video coor vuelo'!$A137),"-",MONTH('Experimento video coor vuelo'!$A137),"-",DAY('Experimento video coor vuelo'!$A137))</f>
        <v>UCR-MPI_exp82_cam1_2020-1-20</v>
      </c>
      <c r="M137" s="15" t="str">
        <f>CONCATENATE("UCR-MPI_",IF('Experimento video coor vuelo'!$E137="experimento","exp","cal"),'Experimento video coor vuelo'!$D137,"_cam3_",YEAR('Experimento video coor vuelo'!$A137),"-",MONTH('Experimento video coor vuelo'!$A137),"-",DAY('Experimento video coor vuelo'!$A137))</f>
        <v>UCR-MPI_exp82_cam3_2020-1-20</v>
      </c>
      <c r="N137" s="15" t="str">
        <f>CONCATENATE("UCR-MPI_",IF('Experimento video coor vuelo'!$E137="experimento","exp","cal"),'Experimento video coor vuelo'!$D137,"_cam5_",YEAR('Experimento video coor vuelo'!$A137),"-",MONTH('Experimento video coor vuelo'!$A137),"-",DAY('Experimento video coor vuelo'!$A137))</f>
        <v>UCR-MPI_exp82_cam5_2020-1-20</v>
      </c>
      <c r="O137" s="15"/>
    </row>
    <row r="138" spans="1:15" ht="15.75" customHeight="1">
      <c r="A138" s="55">
        <v>43850</v>
      </c>
      <c r="B138" s="61">
        <v>0.49097222222222198</v>
      </c>
      <c r="C138" s="62">
        <v>74</v>
      </c>
      <c r="D138" s="21">
        <v>82</v>
      </c>
      <c r="E138" s="65" t="s">
        <v>15</v>
      </c>
      <c r="F138" s="4">
        <v>13</v>
      </c>
      <c r="G138" s="21">
        <v>982126051278470</v>
      </c>
      <c r="H138" s="15" t="s">
        <v>22</v>
      </c>
      <c r="I138" s="21" t="s">
        <v>41</v>
      </c>
      <c r="J138" s="68">
        <v>8.3333333333333301E-2</v>
      </c>
      <c r="K138" s="15"/>
      <c r="L138" s="15" t="str">
        <f>CONCATENATE("UCR-MPI_",IF('Experimento video coor vuelo'!$E138="experimento","exp","cal"),'Experimento video coor vuelo'!$D138,"_cam1_",YEAR('Experimento video coor vuelo'!$A138),"-",MONTH('Experimento video coor vuelo'!$A138),"-",DAY('Experimento video coor vuelo'!$A138))</f>
        <v>UCR-MPI_exp82_cam1_2020-1-20</v>
      </c>
      <c r="M138" s="15" t="str">
        <f>CONCATENATE("UCR-MPI_",IF('Experimento video coor vuelo'!$E138="experimento","exp","cal"),'Experimento video coor vuelo'!$D138,"_cam3_",YEAR('Experimento video coor vuelo'!$A138),"-",MONTH('Experimento video coor vuelo'!$A138),"-",DAY('Experimento video coor vuelo'!$A138))</f>
        <v>UCR-MPI_exp82_cam3_2020-1-20</v>
      </c>
      <c r="N138" s="15" t="str">
        <f>CONCATENATE("UCR-MPI_",IF('Experimento video coor vuelo'!$E138="experimento","exp","cal"),'Experimento video coor vuelo'!$D138,"_cam5_",YEAR('Experimento video coor vuelo'!$A138),"-",MONTH('Experimento video coor vuelo'!$A138),"-",DAY('Experimento video coor vuelo'!$A138))</f>
        <v>UCR-MPI_exp82_cam5_2020-1-20</v>
      </c>
      <c r="O138" s="15"/>
    </row>
    <row r="139" spans="1:15" ht="15.75" customHeight="1">
      <c r="A139" s="55">
        <v>43850</v>
      </c>
      <c r="B139" s="61">
        <v>0.49097222222222198</v>
      </c>
      <c r="C139" s="62">
        <v>74</v>
      </c>
      <c r="D139" s="21">
        <v>82</v>
      </c>
      <c r="E139" s="65" t="s">
        <v>15</v>
      </c>
      <c r="F139" s="4">
        <v>13</v>
      </c>
      <c r="G139" s="21">
        <v>982126051278494</v>
      </c>
      <c r="H139" s="15" t="s">
        <v>22</v>
      </c>
      <c r="I139" s="21" t="s">
        <v>41</v>
      </c>
      <c r="J139" s="68">
        <v>8.3333333333333301E-2</v>
      </c>
      <c r="K139" s="15"/>
      <c r="L139" s="15" t="str">
        <f>CONCATENATE("UCR-MPI_",IF('Experimento video coor vuelo'!$E139="experimento","exp","cal"),'Experimento video coor vuelo'!$D139,"_cam1_",YEAR('Experimento video coor vuelo'!$A139),"-",MONTH('Experimento video coor vuelo'!$A139),"-",DAY('Experimento video coor vuelo'!$A139))</f>
        <v>UCR-MPI_exp82_cam1_2020-1-20</v>
      </c>
      <c r="M139" s="15" t="str">
        <f>CONCATENATE("UCR-MPI_",IF('Experimento video coor vuelo'!$E139="experimento","exp","cal"),'Experimento video coor vuelo'!$D139,"_cam3_",YEAR('Experimento video coor vuelo'!$A139),"-",MONTH('Experimento video coor vuelo'!$A139),"-",DAY('Experimento video coor vuelo'!$A139))</f>
        <v>UCR-MPI_exp82_cam3_2020-1-20</v>
      </c>
      <c r="N139" s="15" t="str">
        <f>CONCATENATE("UCR-MPI_",IF('Experimento video coor vuelo'!$E139="experimento","exp","cal"),'Experimento video coor vuelo'!$D139,"_cam5_",YEAR('Experimento video coor vuelo'!$A139),"-",MONTH('Experimento video coor vuelo'!$A139),"-",DAY('Experimento video coor vuelo'!$A139))</f>
        <v>UCR-MPI_exp82_cam5_2020-1-20</v>
      </c>
      <c r="O139" s="15"/>
    </row>
    <row r="140" spans="1:15" ht="15.75" customHeight="1">
      <c r="A140" s="55">
        <v>43850</v>
      </c>
      <c r="B140" s="61">
        <v>0.49097222222222198</v>
      </c>
      <c r="C140" s="62">
        <v>74</v>
      </c>
      <c r="D140" s="21">
        <v>82</v>
      </c>
      <c r="E140" s="65" t="s">
        <v>15</v>
      </c>
      <c r="F140" s="4">
        <v>13</v>
      </c>
      <c r="G140" s="21">
        <v>982126057845067</v>
      </c>
      <c r="H140" s="15" t="s">
        <v>22</v>
      </c>
      <c r="I140" s="21" t="s">
        <v>41</v>
      </c>
      <c r="J140" s="68">
        <v>8.3333333333333301E-2</v>
      </c>
      <c r="K140" s="15"/>
      <c r="L140" s="15" t="str">
        <f>CONCATENATE("UCR-MPI_",IF('Experimento video coor vuelo'!$E140="experimento","exp","cal"),'Experimento video coor vuelo'!$D140,"_cam1_",YEAR('Experimento video coor vuelo'!$A140),"-",MONTH('Experimento video coor vuelo'!$A140),"-",DAY('Experimento video coor vuelo'!$A140))</f>
        <v>UCR-MPI_exp82_cam1_2020-1-20</v>
      </c>
      <c r="M140" s="15" t="str">
        <f>CONCATENATE("UCR-MPI_",IF('Experimento video coor vuelo'!$E140="experimento","exp","cal"),'Experimento video coor vuelo'!$D140,"_cam3_",YEAR('Experimento video coor vuelo'!$A140),"-",MONTH('Experimento video coor vuelo'!$A140),"-",DAY('Experimento video coor vuelo'!$A140))</f>
        <v>UCR-MPI_exp82_cam3_2020-1-20</v>
      </c>
      <c r="N140" s="15" t="str">
        <f>CONCATENATE("UCR-MPI_",IF('Experimento video coor vuelo'!$E140="experimento","exp","cal"),'Experimento video coor vuelo'!$D140,"_cam5_",YEAR('Experimento video coor vuelo'!$A140),"-",MONTH('Experimento video coor vuelo'!$A140),"-",DAY('Experimento video coor vuelo'!$A140))</f>
        <v>UCR-MPI_exp82_cam5_2020-1-20</v>
      </c>
      <c r="O140" s="15"/>
    </row>
    <row r="141" spans="1:15" ht="15.75" customHeight="1">
      <c r="A141" s="55">
        <v>43850</v>
      </c>
      <c r="B141" s="61">
        <v>0.49097222222222198</v>
      </c>
      <c r="C141" s="62">
        <v>74</v>
      </c>
      <c r="D141" s="21">
        <v>82</v>
      </c>
      <c r="E141" s="65" t="s">
        <v>15</v>
      </c>
      <c r="F141" s="4">
        <v>13</v>
      </c>
      <c r="G141" s="21">
        <v>982126058484335</v>
      </c>
      <c r="H141" s="15" t="s">
        <v>22</v>
      </c>
      <c r="I141" s="21" t="s">
        <v>41</v>
      </c>
      <c r="J141" s="68">
        <v>8.3333333333333301E-2</v>
      </c>
      <c r="K141" s="15" t="s">
        <v>51</v>
      </c>
      <c r="L141" s="15" t="str">
        <f>CONCATENATE("UCR-MPI_",IF('Experimento video coor vuelo'!$E141="experimento","exp","cal"),'Experimento video coor vuelo'!$D141,"_cam1_",YEAR('Experimento video coor vuelo'!$A141),"-",MONTH('Experimento video coor vuelo'!$A141),"-",DAY('Experimento video coor vuelo'!$A141))</f>
        <v>UCR-MPI_exp82_cam1_2020-1-20</v>
      </c>
      <c r="M141" s="15" t="str">
        <f>CONCATENATE("UCR-MPI_",IF('Experimento video coor vuelo'!$E141="experimento","exp","cal"),'Experimento video coor vuelo'!$D141,"_cam3_",YEAR('Experimento video coor vuelo'!$A141),"-",MONTH('Experimento video coor vuelo'!$A141),"-",DAY('Experimento video coor vuelo'!$A141))</f>
        <v>UCR-MPI_exp82_cam3_2020-1-20</v>
      </c>
      <c r="N141" s="15" t="str">
        <f>CONCATENATE("UCR-MPI_",IF('Experimento video coor vuelo'!$E141="experimento","exp","cal"),'Experimento video coor vuelo'!$D141,"_cam5_",YEAR('Experimento video coor vuelo'!$A141),"-",MONTH('Experimento video coor vuelo'!$A141),"-",DAY('Experimento video coor vuelo'!$A141))</f>
        <v>UCR-MPI_exp82_cam5_2020-1-20</v>
      </c>
      <c r="O141" s="15"/>
    </row>
    <row r="142" spans="1:15" ht="15.75" customHeight="1">
      <c r="A142" s="55">
        <v>43850</v>
      </c>
      <c r="B142" s="61">
        <v>0.44652777777777802</v>
      </c>
      <c r="C142" s="62">
        <v>69</v>
      </c>
      <c r="D142" s="21">
        <v>77</v>
      </c>
      <c r="E142" s="65" t="s">
        <v>15</v>
      </c>
      <c r="F142" s="4">
        <v>13</v>
      </c>
      <c r="G142" s="21">
        <v>900200000279470</v>
      </c>
      <c r="H142" s="15" t="s">
        <v>24</v>
      </c>
      <c r="I142" s="21" t="s">
        <v>25</v>
      </c>
      <c r="J142" s="68">
        <v>8.3333333333333301E-2</v>
      </c>
      <c r="K142" s="15"/>
      <c r="L142" s="15" t="str">
        <f>CONCATENATE("UCR-MPI_",IF('Experimento video coor vuelo'!$E142="experimento","exp","cal"),'Experimento video coor vuelo'!$D142,"_cam1_",YEAR('Experimento video coor vuelo'!$A142),"-",MONTH('Experimento video coor vuelo'!$A142),"-",DAY('Experimento video coor vuelo'!$A142))</f>
        <v>UCR-MPI_exp77_cam1_2020-1-20</v>
      </c>
      <c r="M142" s="15" t="str">
        <f>CONCATENATE("UCR-MPI_",IF('Experimento video coor vuelo'!$E142="experimento","exp","cal"),'Experimento video coor vuelo'!$D142,"_cam3_",YEAR('Experimento video coor vuelo'!$A142),"-",MONTH('Experimento video coor vuelo'!$A142),"-",DAY('Experimento video coor vuelo'!$A142))</f>
        <v>UCR-MPI_exp77_cam3_2020-1-20</v>
      </c>
      <c r="N142" s="15" t="str">
        <f>CONCATENATE("UCR-MPI_",IF('Experimento video coor vuelo'!$E142="experimento","exp","cal"),'Experimento video coor vuelo'!$D142,"_cam5_",YEAR('Experimento video coor vuelo'!$A142),"-",MONTH('Experimento video coor vuelo'!$A142),"-",DAY('Experimento video coor vuelo'!$A142))</f>
        <v>UCR-MPI_exp77_cam5_2020-1-20</v>
      </c>
      <c r="O142" s="15"/>
    </row>
    <row r="143" spans="1:15" ht="15.75" customHeight="1">
      <c r="A143" s="55">
        <v>43850</v>
      </c>
      <c r="B143" s="61">
        <v>0.42569444444444399</v>
      </c>
      <c r="C143" s="62">
        <v>66</v>
      </c>
      <c r="D143" s="21">
        <v>74</v>
      </c>
      <c r="E143" s="65" t="s">
        <v>15</v>
      </c>
      <c r="F143" s="4">
        <v>13</v>
      </c>
      <c r="G143" s="21">
        <v>900200000279472</v>
      </c>
      <c r="H143" s="15" t="s">
        <v>24</v>
      </c>
      <c r="I143" s="21" t="s">
        <v>25</v>
      </c>
      <c r="J143" s="68">
        <v>8.3333333333333301E-2</v>
      </c>
      <c r="K143" s="15"/>
      <c r="L143" s="15" t="str">
        <f>CONCATENATE("UCR-MPI_",IF('Experimento video coor vuelo'!$E143="experimento","exp","cal"),'Experimento video coor vuelo'!$D143,"_cam1_",YEAR('Experimento video coor vuelo'!$A143),"-",MONTH('Experimento video coor vuelo'!$A143),"-",DAY('Experimento video coor vuelo'!$A143))</f>
        <v>UCR-MPI_exp74_cam1_2020-1-20</v>
      </c>
      <c r="M143" s="15" t="str">
        <f>CONCATENATE("UCR-MPI_",IF('Experimento video coor vuelo'!$E143="experimento","exp","cal"),'Experimento video coor vuelo'!$D143,"_cam3_",YEAR('Experimento video coor vuelo'!$A143),"-",MONTH('Experimento video coor vuelo'!$A143),"-",DAY('Experimento video coor vuelo'!$A143))</f>
        <v>UCR-MPI_exp74_cam3_2020-1-20</v>
      </c>
      <c r="N143" s="15" t="str">
        <f>CONCATENATE("UCR-MPI_",IF('Experimento video coor vuelo'!$E143="experimento","exp","cal"),'Experimento video coor vuelo'!$D143,"_cam5_",YEAR('Experimento video coor vuelo'!$A143),"-",MONTH('Experimento video coor vuelo'!$A143),"-",DAY('Experimento video coor vuelo'!$A143))</f>
        <v>UCR-MPI_exp74_cam5_2020-1-20</v>
      </c>
      <c r="O143" s="15"/>
    </row>
    <row r="144" spans="1:15" ht="15.75" customHeight="1">
      <c r="A144" s="55">
        <v>43850</v>
      </c>
      <c r="B144" s="61">
        <v>0.422222222222222</v>
      </c>
      <c r="C144" s="62">
        <v>65</v>
      </c>
      <c r="D144" s="21">
        <v>73</v>
      </c>
      <c r="E144" s="65" t="s">
        <v>15</v>
      </c>
      <c r="F144" s="4">
        <v>13</v>
      </c>
      <c r="G144" s="21">
        <v>900200000279506</v>
      </c>
      <c r="H144" s="15" t="s">
        <v>24</v>
      </c>
      <c r="I144" s="21" t="s">
        <v>25</v>
      </c>
      <c r="J144" s="68">
        <v>8.3333333333333301E-2</v>
      </c>
      <c r="K144" s="15"/>
      <c r="L144" s="15" t="str">
        <f>CONCATENATE("UCR-MPI_",IF('Experimento video coor vuelo'!$E144="experimento","exp","cal"),'Experimento video coor vuelo'!$D144,"_cam1_",YEAR('Experimento video coor vuelo'!$A144),"-",MONTH('Experimento video coor vuelo'!$A144),"-",DAY('Experimento video coor vuelo'!$A144))</f>
        <v>UCR-MPI_exp73_cam1_2020-1-20</v>
      </c>
      <c r="M144" s="15" t="str">
        <f>CONCATENATE("UCR-MPI_",IF('Experimento video coor vuelo'!$E144="experimento","exp","cal"),'Experimento video coor vuelo'!$D144,"_cam3_",YEAR('Experimento video coor vuelo'!$A144),"-",MONTH('Experimento video coor vuelo'!$A144),"-",DAY('Experimento video coor vuelo'!$A144))</f>
        <v>UCR-MPI_exp73_cam3_2020-1-20</v>
      </c>
      <c r="N144" s="15" t="str">
        <f>CONCATENATE("UCR-MPI_",IF('Experimento video coor vuelo'!$E144="experimento","exp","cal"),'Experimento video coor vuelo'!$D144,"_cam5_",YEAR('Experimento video coor vuelo'!$A144),"-",MONTH('Experimento video coor vuelo'!$A144),"-",DAY('Experimento video coor vuelo'!$A144))</f>
        <v>UCR-MPI_exp73_cam5_2020-1-20</v>
      </c>
      <c r="O144" s="15"/>
    </row>
    <row r="145" spans="1:15" ht="15.75" customHeight="1">
      <c r="A145" s="55">
        <v>43850</v>
      </c>
      <c r="B145" s="61">
        <v>0.42916666666666697</v>
      </c>
      <c r="C145" s="62">
        <v>67</v>
      </c>
      <c r="D145" s="21">
        <v>75</v>
      </c>
      <c r="E145" s="65" t="s">
        <v>15</v>
      </c>
      <c r="F145" s="4">
        <v>13</v>
      </c>
      <c r="G145" s="21">
        <v>900200000279517</v>
      </c>
      <c r="H145" s="15" t="s">
        <v>24</v>
      </c>
      <c r="I145" s="21" t="s">
        <v>25</v>
      </c>
      <c r="J145" s="68">
        <v>8.3333333333333301E-2</v>
      </c>
      <c r="K145" s="15"/>
      <c r="L145" s="15" t="str">
        <f>CONCATENATE("UCR-MPI_",IF('Experimento video coor vuelo'!$E145="experimento","exp","cal"),'Experimento video coor vuelo'!$D145,"_cam1_",YEAR('Experimento video coor vuelo'!$A145),"-",MONTH('Experimento video coor vuelo'!$A145),"-",DAY('Experimento video coor vuelo'!$A145))</f>
        <v>UCR-MPI_exp75_cam1_2020-1-20</v>
      </c>
      <c r="M145" s="15" t="str">
        <f>CONCATENATE("UCR-MPI_",IF('Experimento video coor vuelo'!$E145="experimento","exp","cal"),'Experimento video coor vuelo'!$D145,"_cam3_",YEAR('Experimento video coor vuelo'!$A145),"-",MONTH('Experimento video coor vuelo'!$A145),"-",DAY('Experimento video coor vuelo'!$A145))</f>
        <v>UCR-MPI_exp75_cam3_2020-1-20</v>
      </c>
      <c r="N145" s="15" t="str">
        <f>CONCATENATE("UCR-MPI_",IF('Experimento video coor vuelo'!$E145="experimento","exp","cal"),'Experimento video coor vuelo'!$D145,"_cam5_",YEAR('Experimento video coor vuelo'!$A145),"-",MONTH('Experimento video coor vuelo'!$A145),"-",DAY('Experimento video coor vuelo'!$A145))</f>
        <v>UCR-MPI_exp75_cam5_2020-1-20</v>
      </c>
      <c r="O145" s="15"/>
    </row>
    <row r="146" spans="1:15" ht="15.75" customHeight="1">
      <c r="A146" s="55">
        <v>43850</v>
      </c>
      <c r="B146" s="61">
        <v>0.43333333333333302</v>
      </c>
      <c r="C146" s="62">
        <v>68</v>
      </c>
      <c r="D146" s="21">
        <v>76</v>
      </c>
      <c r="E146" s="65" t="s">
        <v>15</v>
      </c>
      <c r="F146" s="4">
        <v>13</v>
      </c>
      <c r="G146" s="21">
        <v>900200000279779</v>
      </c>
      <c r="H146" s="15" t="s">
        <v>24</v>
      </c>
      <c r="I146" s="21" t="s">
        <v>25</v>
      </c>
      <c r="J146" s="68">
        <v>8.3333333333333301E-2</v>
      </c>
      <c r="K146" s="15"/>
      <c r="L146" s="15" t="str">
        <f>CONCATENATE("UCR-MPI_",IF('Experimento video coor vuelo'!$E146="experimento","exp","cal"),'Experimento video coor vuelo'!$D146,"_cam1_",YEAR('Experimento video coor vuelo'!$A146),"-",MONTH('Experimento video coor vuelo'!$A146),"-",DAY('Experimento video coor vuelo'!$A146))</f>
        <v>UCR-MPI_exp76_cam1_2020-1-20</v>
      </c>
      <c r="M146" s="15" t="str">
        <f>CONCATENATE("UCR-MPI_",IF('Experimento video coor vuelo'!$E146="experimento","exp","cal"),'Experimento video coor vuelo'!$D146,"_cam3_",YEAR('Experimento video coor vuelo'!$A146),"-",MONTH('Experimento video coor vuelo'!$A146),"-",DAY('Experimento video coor vuelo'!$A146))</f>
        <v>UCR-MPI_exp76_cam3_2020-1-20</v>
      </c>
      <c r="N146" s="15" t="str">
        <f>CONCATENATE("UCR-MPI_",IF('Experimento video coor vuelo'!$E146="experimento","exp","cal"),'Experimento video coor vuelo'!$D146,"_cam5_",YEAR('Experimento video coor vuelo'!$A146),"-",MONTH('Experimento video coor vuelo'!$A146),"-",DAY('Experimento video coor vuelo'!$A146))</f>
        <v>UCR-MPI_exp76_cam5_2020-1-20</v>
      </c>
      <c r="O146" s="15"/>
    </row>
    <row r="147" spans="1:15" ht="15.75" customHeight="1">
      <c r="A147" s="55">
        <v>43850</v>
      </c>
      <c r="B147" s="61">
        <v>0.41666666666666702</v>
      </c>
      <c r="C147" s="62">
        <v>64</v>
      </c>
      <c r="D147" s="21">
        <v>72</v>
      </c>
      <c r="E147" s="65" t="s">
        <v>15</v>
      </c>
      <c r="F147" s="4">
        <v>13</v>
      </c>
      <c r="G147" s="21">
        <v>982126051278470</v>
      </c>
      <c r="H147" s="15" t="s">
        <v>24</v>
      </c>
      <c r="I147" s="21" t="s">
        <v>25</v>
      </c>
      <c r="J147" s="68">
        <v>8.3333333333333301E-2</v>
      </c>
      <c r="K147" s="15"/>
      <c r="L147" s="15" t="str">
        <f>CONCATENATE("UCR-MPI_",IF('Experimento video coor vuelo'!$E147="experimento","exp","cal"),'Experimento video coor vuelo'!$D147,"_cam1_",YEAR('Experimento video coor vuelo'!$A147),"-",MONTH('Experimento video coor vuelo'!$A147),"-",DAY('Experimento video coor vuelo'!$A147))</f>
        <v>UCR-MPI_exp72_cam1_2020-1-20</v>
      </c>
      <c r="M147" s="15" t="str">
        <f>CONCATENATE("UCR-MPI_",IF('Experimento video coor vuelo'!$E147="experimento","exp","cal"),'Experimento video coor vuelo'!$D147,"_cam3_",YEAR('Experimento video coor vuelo'!$A147),"-",MONTH('Experimento video coor vuelo'!$A147),"-",DAY('Experimento video coor vuelo'!$A147))</f>
        <v>UCR-MPI_exp72_cam3_2020-1-20</v>
      </c>
      <c r="N147" s="15" t="str">
        <f>CONCATENATE("UCR-MPI_",IF('Experimento video coor vuelo'!$E147="experimento","exp","cal"),'Experimento video coor vuelo'!$D147,"_cam5_",YEAR('Experimento video coor vuelo'!$A147),"-",MONTH('Experimento video coor vuelo'!$A147),"-",DAY('Experimento video coor vuelo'!$A147))</f>
        <v>UCR-MPI_exp72_cam5_2020-1-20</v>
      </c>
      <c r="O147" s="15"/>
    </row>
    <row r="148" spans="1:15" ht="15.75" customHeight="1">
      <c r="A148" s="55">
        <v>43850</v>
      </c>
      <c r="B148" s="61">
        <v>0.454166666666667</v>
      </c>
      <c r="C148" s="62">
        <v>70</v>
      </c>
      <c r="D148" s="21">
        <v>78</v>
      </c>
      <c r="E148" s="65" t="s">
        <v>15</v>
      </c>
      <c r="F148" s="4">
        <v>13</v>
      </c>
      <c r="G148" s="21">
        <v>982126051278494</v>
      </c>
      <c r="H148" s="15" t="s">
        <v>24</v>
      </c>
      <c r="I148" s="21" t="s">
        <v>25</v>
      </c>
      <c r="J148" s="68">
        <v>8.3333333333333301E-2</v>
      </c>
      <c r="K148" s="15"/>
      <c r="L148" s="15" t="str">
        <f>CONCATENATE("UCR-MPI_",IF('Experimento video coor vuelo'!$E148="experimento","exp","cal"),'Experimento video coor vuelo'!$D148,"_cam1_",YEAR('Experimento video coor vuelo'!$A148),"-",MONTH('Experimento video coor vuelo'!$A148),"-",DAY('Experimento video coor vuelo'!$A148))</f>
        <v>UCR-MPI_exp78_cam1_2020-1-20</v>
      </c>
      <c r="M148" s="15" t="str">
        <f>CONCATENATE("UCR-MPI_",IF('Experimento video coor vuelo'!$E148="experimento","exp","cal"),'Experimento video coor vuelo'!$D148,"_cam3_",YEAR('Experimento video coor vuelo'!$A148),"-",MONTH('Experimento video coor vuelo'!$A148),"-",DAY('Experimento video coor vuelo'!$A148))</f>
        <v>UCR-MPI_exp78_cam3_2020-1-20</v>
      </c>
      <c r="N148" s="15" t="str">
        <f>CONCATENATE("UCR-MPI_",IF('Experimento video coor vuelo'!$E148="experimento","exp","cal"),'Experimento video coor vuelo'!$D148,"_cam5_",YEAR('Experimento video coor vuelo'!$A148),"-",MONTH('Experimento video coor vuelo'!$A148),"-",DAY('Experimento video coor vuelo'!$A148))</f>
        <v>UCR-MPI_exp78_cam5_2020-1-20</v>
      </c>
      <c r="O148" s="15"/>
    </row>
    <row r="149" spans="1:15" ht="15.75" customHeight="1">
      <c r="A149" s="55">
        <v>43850</v>
      </c>
      <c r="B149" s="61">
        <v>0.45833333333333298</v>
      </c>
      <c r="C149" s="62">
        <v>71</v>
      </c>
      <c r="D149" s="21">
        <v>79</v>
      </c>
      <c r="E149" s="65" t="s">
        <v>15</v>
      </c>
      <c r="F149" s="4">
        <v>13</v>
      </c>
      <c r="G149" s="21">
        <v>982126057845067</v>
      </c>
      <c r="H149" s="15" t="s">
        <v>24</v>
      </c>
      <c r="I149" s="21" t="s">
        <v>25</v>
      </c>
      <c r="J149" s="68">
        <v>8.3333333333333301E-2</v>
      </c>
      <c r="K149" s="15"/>
      <c r="L149" s="15" t="str">
        <f>CONCATENATE("UCR-MPI_",IF('Experimento video coor vuelo'!$E149="experimento","exp","cal"),'Experimento video coor vuelo'!$D149,"_cam1_",YEAR('Experimento video coor vuelo'!$A149),"-",MONTH('Experimento video coor vuelo'!$A149),"-",DAY('Experimento video coor vuelo'!$A149))</f>
        <v>UCR-MPI_exp79_cam1_2020-1-20</v>
      </c>
      <c r="M149" s="15" t="str">
        <f>CONCATENATE("UCR-MPI_",IF('Experimento video coor vuelo'!$E149="experimento","exp","cal"),'Experimento video coor vuelo'!$D149,"_cam3_",YEAR('Experimento video coor vuelo'!$A149),"-",MONTH('Experimento video coor vuelo'!$A149),"-",DAY('Experimento video coor vuelo'!$A149))</f>
        <v>UCR-MPI_exp79_cam3_2020-1-20</v>
      </c>
      <c r="N149" s="15" t="str">
        <f>CONCATENATE("UCR-MPI_",IF('Experimento video coor vuelo'!$E149="experimento","exp","cal"),'Experimento video coor vuelo'!$D149,"_cam5_",YEAR('Experimento video coor vuelo'!$A149),"-",MONTH('Experimento video coor vuelo'!$A149),"-",DAY('Experimento video coor vuelo'!$A149))</f>
        <v>UCR-MPI_exp79_cam5_2020-1-20</v>
      </c>
      <c r="O149" s="15"/>
    </row>
    <row r="150" spans="1:15" ht="15.75" customHeight="1">
      <c r="A150" s="55">
        <v>43850</v>
      </c>
      <c r="B150" s="61">
        <v>0.41319444444444398</v>
      </c>
      <c r="C150" s="62">
        <v>63</v>
      </c>
      <c r="D150" s="21">
        <v>71</v>
      </c>
      <c r="E150" s="65" t="s">
        <v>15</v>
      </c>
      <c r="F150" s="4">
        <v>13</v>
      </c>
      <c r="G150" s="21">
        <v>982126058484335</v>
      </c>
      <c r="H150" s="15" t="s">
        <v>24</v>
      </c>
      <c r="I150" s="21" t="s">
        <v>25</v>
      </c>
      <c r="J150" s="68">
        <v>8.3333333333333301E-2</v>
      </c>
      <c r="K150" s="15"/>
      <c r="L150" s="15" t="str">
        <f>CONCATENATE("UCR-MPI_",IF('Experimento video coor vuelo'!$E150="experimento","exp","cal"),'Experimento video coor vuelo'!$D150,"_cam1_",YEAR('Experimento video coor vuelo'!$A150),"-",MONTH('Experimento video coor vuelo'!$A150),"-",DAY('Experimento video coor vuelo'!$A150))</f>
        <v>UCR-MPI_exp71_cam1_2020-1-20</v>
      </c>
      <c r="M150" s="15" t="str">
        <f>CONCATENATE("UCR-MPI_",IF('Experimento video coor vuelo'!$E150="experimento","exp","cal"),'Experimento video coor vuelo'!$D150,"_cam3_",YEAR('Experimento video coor vuelo'!$A150),"-",MONTH('Experimento video coor vuelo'!$A150),"-",DAY('Experimento video coor vuelo'!$A150))</f>
        <v>UCR-MPI_exp71_cam3_2020-1-20</v>
      </c>
      <c r="N150" s="15" t="str">
        <f>CONCATENATE("UCR-MPI_",IF('Experimento video coor vuelo'!$E150="experimento","exp","cal"),'Experimento video coor vuelo'!$D150,"_cam5_",YEAR('Experimento video coor vuelo'!$A150),"-",MONTH('Experimento video coor vuelo'!$A150),"-",DAY('Experimento video coor vuelo'!$A150))</f>
        <v>UCR-MPI_exp71_cam5_2020-1-20</v>
      </c>
      <c r="O150" s="15"/>
    </row>
    <row r="151" spans="1:15" ht="15.75" customHeight="1">
      <c r="A151" s="55">
        <v>43850</v>
      </c>
      <c r="B151" s="61">
        <v>0.47847222222222202</v>
      </c>
      <c r="C151" s="62">
        <v>72</v>
      </c>
      <c r="D151" s="21">
        <v>80</v>
      </c>
      <c r="E151" s="65" t="s">
        <v>15</v>
      </c>
      <c r="F151" s="4">
        <v>15</v>
      </c>
      <c r="G151" s="21">
        <v>900200000206443</v>
      </c>
      <c r="H151" s="15" t="s">
        <v>16</v>
      </c>
      <c r="I151" s="21" t="s">
        <v>18</v>
      </c>
      <c r="J151" s="68">
        <v>8.3333333333333301E-2</v>
      </c>
      <c r="K151" s="15"/>
      <c r="L151" s="15" t="str">
        <f>CONCATENATE("UCR-MPI_",IF('Experimento video coor vuelo'!$E151="experimento","exp","cal"),'Experimento video coor vuelo'!$D151,"_cam1_",YEAR('Experimento video coor vuelo'!$A151),"-",MONTH('Experimento video coor vuelo'!$A151),"-",DAY('Experimento video coor vuelo'!$A151))</f>
        <v>UCR-MPI_exp80_cam1_2020-1-20</v>
      </c>
      <c r="M151" s="15" t="str">
        <f>CONCATENATE("UCR-MPI_",IF('Experimento video coor vuelo'!$E151="experimento","exp","cal"),'Experimento video coor vuelo'!$D151,"_cam3_",YEAR('Experimento video coor vuelo'!$A151),"-",MONTH('Experimento video coor vuelo'!$A151),"-",DAY('Experimento video coor vuelo'!$A151))</f>
        <v>UCR-MPI_exp80_cam3_2020-1-20</v>
      </c>
      <c r="N151" s="15" t="str">
        <f>CONCATENATE("UCR-MPI_",IF('Experimento video coor vuelo'!$E151="experimento","exp","cal"),'Experimento video coor vuelo'!$D151,"_cam5_",YEAR('Experimento video coor vuelo'!$A151),"-",MONTH('Experimento video coor vuelo'!$A151),"-",DAY('Experimento video coor vuelo'!$A151))</f>
        <v>UCR-MPI_exp80_cam5_2020-1-20</v>
      </c>
      <c r="O151" s="15"/>
    </row>
    <row r="152" spans="1:15" ht="15.75" customHeight="1">
      <c r="A152" s="55">
        <v>43850</v>
      </c>
      <c r="B152" s="61">
        <v>0.47847222222222202</v>
      </c>
      <c r="C152" s="62">
        <v>72</v>
      </c>
      <c r="D152" s="21">
        <v>80</v>
      </c>
      <c r="E152" s="65" t="s">
        <v>15</v>
      </c>
      <c r="F152" s="4">
        <v>15</v>
      </c>
      <c r="G152" s="21">
        <v>900200000206710</v>
      </c>
      <c r="H152" s="15" t="s">
        <v>16</v>
      </c>
      <c r="I152" s="21" t="s">
        <v>21</v>
      </c>
      <c r="J152" s="68">
        <v>8.3333333333333301E-2</v>
      </c>
      <c r="K152" s="15"/>
      <c r="L152" s="15" t="str">
        <f>CONCATENATE("UCR-MPI_",IF('Experimento video coor vuelo'!$E152="experimento","exp","cal"),'Experimento video coor vuelo'!$D152,"_cam1_",YEAR('Experimento video coor vuelo'!$A152),"-",MONTH('Experimento video coor vuelo'!$A152),"-",DAY('Experimento video coor vuelo'!$A152))</f>
        <v>UCR-MPI_exp80_cam1_2020-1-20</v>
      </c>
      <c r="M152" s="15" t="str">
        <f>CONCATENATE("UCR-MPI_",IF('Experimento video coor vuelo'!$E152="experimento","exp","cal"),'Experimento video coor vuelo'!$D152,"_cam3_",YEAR('Experimento video coor vuelo'!$A152),"-",MONTH('Experimento video coor vuelo'!$A152),"-",DAY('Experimento video coor vuelo'!$A152))</f>
        <v>UCR-MPI_exp80_cam3_2020-1-20</v>
      </c>
      <c r="N152" s="15" t="str">
        <f>CONCATENATE("UCR-MPI_",IF('Experimento video coor vuelo'!$E152="experimento","exp","cal"),'Experimento video coor vuelo'!$D152,"_cam5_",YEAR('Experimento video coor vuelo'!$A152),"-",MONTH('Experimento video coor vuelo'!$A152),"-",DAY('Experimento video coor vuelo'!$A152))</f>
        <v>UCR-MPI_exp80_cam5_2020-1-20</v>
      </c>
      <c r="O152" s="15"/>
    </row>
    <row r="153" spans="1:15" ht="15.75" customHeight="1">
      <c r="A153" s="55">
        <v>43850</v>
      </c>
      <c r="B153" s="61">
        <v>0.47847222222222202</v>
      </c>
      <c r="C153" s="62">
        <v>72</v>
      </c>
      <c r="D153" s="21">
        <v>80</v>
      </c>
      <c r="E153" s="65" t="s">
        <v>15</v>
      </c>
      <c r="F153" s="4">
        <v>15</v>
      </c>
      <c r="G153" s="21">
        <v>982126058484259</v>
      </c>
      <c r="H153" s="15" t="s">
        <v>16</v>
      </c>
      <c r="I153" s="21" t="s">
        <v>20</v>
      </c>
      <c r="J153" s="68">
        <v>8.3333333333333301E-2</v>
      </c>
      <c r="K153" s="15"/>
      <c r="L153" s="15" t="str">
        <f>CONCATENATE("UCR-MPI_",IF('Experimento video coor vuelo'!$E153="experimento","exp","cal"),'Experimento video coor vuelo'!$D153,"_cam1_",YEAR('Experimento video coor vuelo'!$A153),"-",MONTH('Experimento video coor vuelo'!$A153),"-",DAY('Experimento video coor vuelo'!$A153))</f>
        <v>UCR-MPI_exp80_cam1_2020-1-20</v>
      </c>
      <c r="M153" s="15" t="str">
        <f>CONCATENATE("UCR-MPI_",IF('Experimento video coor vuelo'!$E153="experimento","exp","cal"),'Experimento video coor vuelo'!$D153,"_cam3_",YEAR('Experimento video coor vuelo'!$A153),"-",MONTH('Experimento video coor vuelo'!$A153),"-",DAY('Experimento video coor vuelo'!$A153))</f>
        <v>UCR-MPI_exp80_cam3_2020-1-20</v>
      </c>
      <c r="N153" s="15" t="str">
        <f>CONCATENATE("UCR-MPI_",IF('Experimento video coor vuelo'!$E153="experimento","exp","cal"),'Experimento video coor vuelo'!$D153,"_cam5_",YEAR('Experimento video coor vuelo'!$A153),"-",MONTH('Experimento video coor vuelo'!$A153),"-",DAY('Experimento video coor vuelo'!$A153))</f>
        <v>UCR-MPI_exp80_cam5_2020-1-20</v>
      </c>
      <c r="O153" s="15"/>
    </row>
    <row r="154" spans="1:15" ht="15.75" customHeight="1">
      <c r="A154" s="55">
        <v>43850</v>
      </c>
      <c r="B154" s="61">
        <v>0.48263888888888901</v>
      </c>
      <c r="C154" s="62">
        <v>73</v>
      </c>
      <c r="D154" s="21">
        <v>81</v>
      </c>
      <c r="E154" s="65" t="s">
        <v>15</v>
      </c>
      <c r="F154" s="4">
        <v>15</v>
      </c>
      <c r="G154" s="21">
        <v>900200000206443</v>
      </c>
      <c r="H154" s="15" t="s">
        <v>22</v>
      </c>
      <c r="I154" s="21" t="s">
        <v>18</v>
      </c>
      <c r="J154" s="68">
        <v>8.3333333333333301E-2</v>
      </c>
      <c r="K154" s="15"/>
      <c r="L154" s="15" t="str">
        <f>CONCATENATE("UCR-MPI_",IF('Experimento video coor vuelo'!$E154="experimento","exp","cal"),'Experimento video coor vuelo'!$D154,"_cam1_",YEAR('Experimento video coor vuelo'!$A154),"-",MONTH('Experimento video coor vuelo'!$A154),"-",DAY('Experimento video coor vuelo'!$A154))</f>
        <v>UCR-MPI_exp81_cam1_2020-1-20</v>
      </c>
      <c r="M154" s="15" t="str">
        <f>CONCATENATE("UCR-MPI_",IF('Experimento video coor vuelo'!$E154="experimento","exp","cal"),'Experimento video coor vuelo'!$D154,"_cam3_",YEAR('Experimento video coor vuelo'!$A154),"-",MONTH('Experimento video coor vuelo'!$A154),"-",DAY('Experimento video coor vuelo'!$A154))</f>
        <v>UCR-MPI_exp81_cam3_2020-1-20</v>
      </c>
      <c r="N154" s="15" t="str">
        <f>CONCATENATE("UCR-MPI_",IF('Experimento video coor vuelo'!$E154="experimento","exp","cal"),'Experimento video coor vuelo'!$D154,"_cam5_",YEAR('Experimento video coor vuelo'!$A154),"-",MONTH('Experimento video coor vuelo'!$A154),"-",DAY('Experimento video coor vuelo'!$A154))</f>
        <v>UCR-MPI_exp81_cam5_2020-1-20</v>
      </c>
      <c r="O154" s="15"/>
    </row>
    <row r="155" spans="1:15" ht="15.75" customHeight="1">
      <c r="A155" s="55">
        <v>43850</v>
      </c>
      <c r="B155" s="61">
        <v>0.48263888888888901</v>
      </c>
      <c r="C155" s="62">
        <v>73</v>
      </c>
      <c r="D155" s="21">
        <v>81</v>
      </c>
      <c r="E155" s="65" t="s">
        <v>15</v>
      </c>
      <c r="F155" s="4">
        <v>15</v>
      </c>
      <c r="G155" s="21">
        <v>900200000206710</v>
      </c>
      <c r="H155" s="15" t="s">
        <v>22</v>
      </c>
      <c r="I155" s="21" t="s">
        <v>21</v>
      </c>
      <c r="J155" s="68">
        <v>8.3333333333333301E-2</v>
      </c>
      <c r="K155" s="15"/>
      <c r="L155" s="15" t="str">
        <f>CONCATENATE("UCR-MPI_",IF('Experimento video coor vuelo'!$E155="experimento","exp","cal"),'Experimento video coor vuelo'!$D155,"_cam1_",YEAR('Experimento video coor vuelo'!$A155),"-",MONTH('Experimento video coor vuelo'!$A155),"-",DAY('Experimento video coor vuelo'!$A155))</f>
        <v>UCR-MPI_exp81_cam1_2020-1-20</v>
      </c>
      <c r="M155" s="15" t="str">
        <f>CONCATENATE("UCR-MPI_",IF('Experimento video coor vuelo'!$E155="experimento","exp","cal"),'Experimento video coor vuelo'!$D155,"_cam3_",YEAR('Experimento video coor vuelo'!$A155),"-",MONTH('Experimento video coor vuelo'!$A155),"-",DAY('Experimento video coor vuelo'!$A155))</f>
        <v>UCR-MPI_exp81_cam3_2020-1-20</v>
      </c>
      <c r="N155" s="15" t="str">
        <f>CONCATENATE("UCR-MPI_",IF('Experimento video coor vuelo'!$E155="experimento","exp","cal"),'Experimento video coor vuelo'!$D155,"_cam5_",YEAR('Experimento video coor vuelo'!$A155),"-",MONTH('Experimento video coor vuelo'!$A155),"-",DAY('Experimento video coor vuelo'!$A155))</f>
        <v>UCR-MPI_exp81_cam5_2020-1-20</v>
      </c>
      <c r="O155" s="15"/>
    </row>
    <row r="156" spans="1:15" ht="15.75" customHeight="1">
      <c r="A156" s="55">
        <v>43850</v>
      </c>
      <c r="B156" s="61">
        <v>0.48263888888888901</v>
      </c>
      <c r="C156" s="62">
        <v>73</v>
      </c>
      <c r="D156" s="21">
        <v>81</v>
      </c>
      <c r="E156" s="65" t="s">
        <v>15</v>
      </c>
      <c r="F156" s="4">
        <v>15</v>
      </c>
      <c r="G156" s="21">
        <v>982126058484259</v>
      </c>
      <c r="H156" s="15" t="s">
        <v>22</v>
      </c>
      <c r="I156" s="21" t="s">
        <v>20</v>
      </c>
      <c r="J156" s="68">
        <v>8.3333333333333301E-2</v>
      </c>
      <c r="K156" s="15"/>
      <c r="L156" s="15" t="str">
        <f>CONCATENATE("UCR-MPI_",IF('Experimento video coor vuelo'!$E156="experimento","exp","cal"),'Experimento video coor vuelo'!$D156,"_cam1_",YEAR('Experimento video coor vuelo'!$A156),"-",MONTH('Experimento video coor vuelo'!$A156),"-",DAY('Experimento video coor vuelo'!$A156))</f>
        <v>UCR-MPI_exp81_cam1_2020-1-20</v>
      </c>
      <c r="M156" s="15" t="str">
        <f>CONCATENATE("UCR-MPI_",IF('Experimento video coor vuelo'!$E156="experimento","exp","cal"),'Experimento video coor vuelo'!$D156,"_cam3_",YEAR('Experimento video coor vuelo'!$A156),"-",MONTH('Experimento video coor vuelo'!$A156),"-",DAY('Experimento video coor vuelo'!$A156))</f>
        <v>UCR-MPI_exp81_cam3_2020-1-20</v>
      </c>
      <c r="N156" s="15" t="str">
        <f>CONCATENATE("UCR-MPI_",IF('Experimento video coor vuelo'!$E156="experimento","exp","cal"),'Experimento video coor vuelo'!$D156,"_cam5_",YEAR('Experimento video coor vuelo'!$A156),"-",MONTH('Experimento video coor vuelo'!$A156),"-",DAY('Experimento video coor vuelo'!$A156))</f>
        <v>UCR-MPI_exp81_cam5_2020-1-20</v>
      </c>
      <c r="O156" s="15"/>
    </row>
    <row r="157" spans="1:15" ht="15.75" customHeight="1">
      <c r="A157" s="55">
        <v>43850</v>
      </c>
      <c r="B157" s="61">
        <v>0.39722222222222198</v>
      </c>
      <c r="C157" s="62">
        <v>60</v>
      </c>
      <c r="D157" s="21">
        <v>68</v>
      </c>
      <c r="E157" s="65" t="s">
        <v>15</v>
      </c>
      <c r="F157" s="4">
        <v>15</v>
      </c>
      <c r="G157" s="21">
        <v>900200000206443</v>
      </c>
      <c r="H157" s="15" t="s">
        <v>24</v>
      </c>
      <c r="I157" s="21" t="s">
        <v>25</v>
      </c>
      <c r="J157" s="68">
        <v>8.3333333333333301E-2</v>
      </c>
      <c r="K157" s="15"/>
      <c r="L157" s="15" t="str">
        <f>CONCATENATE("UCR-MPI_",IF('Experimento video coor vuelo'!$E157="experimento","exp","cal"),'Experimento video coor vuelo'!$D157,"_cam1_",YEAR('Experimento video coor vuelo'!$A157),"-",MONTH('Experimento video coor vuelo'!$A157),"-",DAY('Experimento video coor vuelo'!$A157))</f>
        <v>UCR-MPI_exp68_cam1_2020-1-20</v>
      </c>
      <c r="M157" s="15" t="str">
        <f>CONCATENATE("UCR-MPI_",IF('Experimento video coor vuelo'!$E157="experimento","exp","cal"),'Experimento video coor vuelo'!$D157,"_cam3_",YEAR('Experimento video coor vuelo'!$A157),"-",MONTH('Experimento video coor vuelo'!$A157),"-",DAY('Experimento video coor vuelo'!$A157))</f>
        <v>UCR-MPI_exp68_cam3_2020-1-20</v>
      </c>
      <c r="N157" s="15" t="str">
        <f>CONCATENATE("UCR-MPI_",IF('Experimento video coor vuelo'!$E157="experimento","exp","cal"),'Experimento video coor vuelo'!$D157,"_cam5_",YEAR('Experimento video coor vuelo'!$A157),"-",MONTH('Experimento video coor vuelo'!$A157),"-",DAY('Experimento video coor vuelo'!$A157))</f>
        <v>UCR-MPI_exp68_cam5_2020-1-20</v>
      </c>
      <c r="O157" s="15"/>
    </row>
    <row r="158" spans="1:15" ht="15.75" customHeight="1">
      <c r="A158" s="55">
        <v>43850</v>
      </c>
      <c r="B158" s="61">
        <v>0.40208333333333302</v>
      </c>
      <c r="C158" s="62">
        <v>61</v>
      </c>
      <c r="D158" s="21">
        <v>69</v>
      </c>
      <c r="E158" s="65" t="s">
        <v>15</v>
      </c>
      <c r="F158" s="4">
        <v>15</v>
      </c>
      <c r="G158" s="21">
        <v>900200000206710</v>
      </c>
      <c r="H158" s="15" t="s">
        <v>24</v>
      </c>
      <c r="I158" s="21" t="s">
        <v>25</v>
      </c>
      <c r="J158" s="68">
        <v>8.3333333333333301E-2</v>
      </c>
      <c r="K158" s="15"/>
      <c r="L158" s="15" t="str">
        <f>CONCATENATE("UCR-MPI_",IF('Experimento video coor vuelo'!$E158="experimento","exp","cal"),'Experimento video coor vuelo'!$D158,"_cam1_",YEAR('Experimento video coor vuelo'!$A158),"-",MONTH('Experimento video coor vuelo'!$A158),"-",DAY('Experimento video coor vuelo'!$A158))</f>
        <v>UCR-MPI_exp69_cam1_2020-1-20</v>
      </c>
      <c r="M158" s="15" t="str">
        <f>CONCATENATE("UCR-MPI_",IF('Experimento video coor vuelo'!$E158="experimento","exp","cal"),'Experimento video coor vuelo'!$D158,"_cam3_",YEAR('Experimento video coor vuelo'!$A158),"-",MONTH('Experimento video coor vuelo'!$A158),"-",DAY('Experimento video coor vuelo'!$A158))</f>
        <v>UCR-MPI_exp69_cam3_2020-1-20</v>
      </c>
      <c r="N158" s="15" t="str">
        <f>CONCATENATE("UCR-MPI_",IF('Experimento video coor vuelo'!$E158="experimento","exp","cal"),'Experimento video coor vuelo'!$D158,"_cam5_",YEAR('Experimento video coor vuelo'!$A158),"-",MONTH('Experimento video coor vuelo'!$A158),"-",DAY('Experimento video coor vuelo'!$A158))</f>
        <v>UCR-MPI_exp69_cam5_2020-1-20</v>
      </c>
      <c r="O158" s="15"/>
    </row>
    <row r="159" spans="1:15" ht="15.75" customHeight="1">
      <c r="A159" s="55">
        <v>43850</v>
      </c>
      <c r="B159" s="61">
        <v>0.40069444444444402</v>
      </c>
      <c r="C159" s="62">
        <v>62</v>
      </c>
      <c r="D159" s="21">
        <v>70</v>
      </c>
      <c r="E159" s="65" t="s">
        <v>15</v>
      </c>
      <c r="F159" s="4">
        <v>15</v>
      </c>
      <c r="G159" s="21">
        <v>982126058484259</v>
      </c>
      <c r="H159" s="15" t="s">
        <v>24</v>
      </c>
      <c r="I159" s="21" t="s">
        <v>25</v>
      </c>
      <c r="J159" s="68">
        <v>8.3333333333333301E-2</v>
      </c>
      <c r="K159" s="15"/>
      <c r="L159" s="15" t="str">
        <f>CONCATENATE("UCR-MPI_",IF('Experimento video coor vuelo'!$E159="experimento","exp","cal"),'Experimento video coor vuelo'!$D159,"_cam1_",YEAR('Experimento video coor vuelo'!$A159),"-",MONTH('Experimento video coor vuelo'!$A159),"-",DAY('Experimento video coor vuelo'!$A159))</f>
        <v>UCR-MPI_exp70_cam1_2020-1-20</v>
      </c>
      <c r="M159" s="15" t="str">
        <f>CONCATENATE("UCR-MPI_",IF('Experimento video coor vuelo'!$E159="experimento","exp","cal"),'Experimento video coor vuelo'!$D159,"_cam3_",YEAR('Experimento video coor vuelo'!$A159),"-",MONTH('Experimento video coor vuelo'!$A159),"-",DAY('Experimento video coor vuelo'!$A159))</f>
        <v>UCR-MPI_exp70_cam3_2020-1-20</v>
      </c>
      <c r="N159" s="15" t="str">
        <f>CONCATENATE("UCR-MPI_",IF('Experimento video coor vuelo'!$E159="experimento","exp","cal"),'Experimento video coor vuelo'!$D159,"_cam5_",YEAR('Experimento video coor vuelo'!$A159),"-",MONTH('Experimento video coor vuelo'!$A159),"-",DAY('Experimento video coor vuelo'!$A159))</f>
        <v>UCR-MPI_exp70_cam5_2020-1-20</v>
      </c>
      <c r="O159" s="15"/>
    </row>
    <row r="160" spans="1:15" ht="15.75" customHeight="1">
      <c r="A160" s="55">
        <v>43850</v>
      </c>
      <c r="B160" s="61">
        <v>0.37916666666666698</v>
      </c>
      <c r="C160" s="62"/>
      <c r="D160" s="21">
        <v>65</v>
      </c>
      <c r="E160" s="65" t="s">
        <v>29</v>
      </c>
      <c r="G160" s="21"/>
      <c r="H160" s="15"/>
      <c r="I160" s="66" t="s">
        <v>25</v>
      </c>
      <c r="J160" s="68"/>
      <c r="K160" s="15"/>
      <c r="L160" s="15" t="str">
        <f>CONCATENATE("UCR-MPI_",IF('Experimento video coor vuelo'!$E160="experimento","exp","cal"),'Experimento video coor vuelo'!$D160,"_cam1_",YEAR('Experimento video coor vuelo'!$A160),"-",MONTH('Experimento video coor vuelo'!$A160),"-",DAY('Experimento video coor vuelo'!$A160))</f>
        <v>UCR-MPI_cal65_cam1_2020-1-20</v>
      </c>
      <c r="M160" s="15" t="str">
        <f>CONCATENATE("UCR-MPI_",IF('Experimento video coor vuelo'!$E160="experimento","exp","cal"),'Experimento video coor vuelo'!$D160,"_cam3_",YEAR('Experimento video coor vuelo'!$A160),"-",MONTH('Experimento video coor vuelo'!$A160),"-",DAY('Experimento video coor vuelo'!$A160))</f>
        <v>UCR-MPI_cal65_cam3_2020-1-20</v>
      </c>
      <c r="N160" s="15" t="str">
        <f>CONCATENATE("UCR-MPI_",IF('Experimento video coor vuelo'!$E160="experimento","exp","cal"),'Experimento video coor vuelo'!$D160,"_cam5_",YEAR('Experimento video coor vuelo'!$A160),"-",MONTH('Experimento video coor vuelo'!$A160),"-",DAY('Experimento video coor vuelo'!$A160))</f>
        <v>UCR-MPI_cal65_cam5_2020-1-20</v>
      </c>
      <c r="O160" s="15"/>
    </row>
    <row r="161" spans="1:15" ht="12.75" customHeight="1">
      <c r="A161" s="55">
        <v>43852</v>
      </c>
      <c r="B161" s="61">
        <v>0.44305555555555598</v>
      </c>
      <c r="C161" s="62">
        <v>83</v>
      </c>
      <c r="D161" s="21">
        <v>85</v>
      </c>
      <c r="E161" s="65" t="s">
        <v>15</v>
      </c>
      <c r="F161" s="71">
        <v>40</v>
      </c>
      <c r="G161" s="21">
        <v>900200000206430</v>
      </c>
      <c r="H161" s="15" t="s">
        <v>16</v>
      </c>
      <c r="I161" s="21" t="s">
        <v>32</v>
      </c>
      <c r="J161" s="68">
        <v>8.3333333333333301E-2</v>
      </c>
      <c r="K161" s="70" t="s">
        <v>52</v>
      </c>
      <c r="L161" s="15" t="str">
        <f>CONCATENATE("UCR-MPI_",IF('Experimento video coor vuelo'!$E161="experimento","exp","cal"),'Experimento video coor vuelo'!$D161,"_cam1_",YEAR('Experimento video coor vuelo'!$A161),"-",MONTH('Experimento video coor vuelo'!$A161),"-",DAY('Experimento video coor vuelo'!$A161))</f>
        <v>UCR-MPI_exp85_cam1_2020-1-22</v>
      </c>
      <c r="M161" s="15" t="str">
        <f>CONCATENATE("UCR-MPI_",IF('Experimento video coor vuelo'!$E161="experimento","exp","cal"),'Experimento video coor vuelo'!$D161,"_cam3_",YEAR('Experimento video coor vuelo'!$A161),"-",MONTH('Experimento video coor vuelo'!$A161),"-",DAY('Experimento video coor vuelo'!$A161))</f>
        <v>UCR-MPI_exp85_cam3_2020-1-22</v>
      </c>
      <c r="N161" s="15" t="str">
        <f>CONCATENATE("UCR-MPI_",IF('Experimento video coor vuelo'!$E161="experimento","exp","cal"),'Experimento video coor vuelo'!$D161,"_cam5_",YEAR('Experimento video coor vuelo'!$A161),"-",MONTH('Experimento video coor vuelo'!$A161),"-",DAY('Experimento video coor vuelo'!$A161))</f>
        <v>UCR-MPI_exp85_cam5_2020-1-22</v>
      </c>
      <c r="O161" s="15" t="str">
        <f>CONCATENATE("UCR-MPI_",IF('Experimento video coor vuelo'!$E161="experimento","exp","cal"),'Experimento video coor vuelo'!$D161,"_cam-backup_",YEAR('Experimento video coor vuelo'!$A161),"-",MONTH('Experimento video coor vuelo'!$A161),"-",DAY('Experimento video coor vuelo'!$A161))</f>
        <v>UCR-MPI_exp85_cam-backup_2020-1-22</v>
      </c>
    </row>
    <row r="162" spans="1:15" ht="12.75" customHeight="1">
      <c r="A162" s="55">
        <v>43852</v>
      </c>
      <c r="B162" s="61">
        <v>0.44305555555555598</v>
      </c>
      <c r="C162" s="62">
        <v>83</v>
      </c>
      <c r="D162" s="21">
        <v>85</v>
      </c>
      <c r="E162" s="65" t="s">
        <v>15</v>
      </c>
      <c r="F162" s="71">
        <v>40</v>
      </c>
      <c r="G162" s="21">
        <v>982126051278540</v>
      </c>
      <c r="H162" s="15" t="s">
        <v>16</v>
      </c>
      <c r="I162" s="70" t="s">
        <v>18</v>
      </c>
      <c r="J162" s="68">
        <v>8.3333333333333301E-2</v>
      </c>
      <c r="K162" s="70" t="s">
        <v>52</v>
      </c>
      <c r="L162" s="15" t="str">
        <f>CONCATENATE("UCR-MPI_",IF('Experimento video coor vuelo'!$E162="experimento","exp","cal"),'Experimento video coor vuelo'!$D162,"_cam1_",YEAR('Experimento video coor vuelo'!$A162),"-",MONTH('Experimento video coor vuelo'!$A162),"-",DAY('Experimento video coor vuelo'!$A162))</f>
        <v>UCR-MPI_exp85_cam1_2020-1-22</v>
      </c>
      <c r="M162" s="15" t="str">
        <f>CONCATENATE("UCR-MPI_",IF('Experimento video coor vuelo'!$E162="experimento","exp","cal"),'Experimento video coor vuelo'!$D162,"_cam3_",YEAR('Experimento video coor vuelo'!$A162),"-",MONTH('Experimento video coor vuelo'!$A162),"-",DAY('Experimento video coor vuelo'!$A162))</f>
        <v>UCR-MPI_exp85_cam3_2020-1-22</v>
      </c>
      <c r="N162" s="15" t="str">
        <f>CONCATENATE("UCR-MPI_",IF('Experimento video coor vuelo'!$E162="experimento","exp","cal"),'Experimento video coor vuelo'!$D162,"_cam5_",YEAR('Experimento video coor vuelo'!$A162),"-",MONTH('Experimento video coor vuelo'!$A162),"-",DAY('Experimento video coor vuelo'!$A162))</f>
        <v>UCR-MPI_exp85_cam5_2020-1-22</v>
      </c>
      <c r="O162" s="15" t="str">
        <f>CONCATENATE("UCR-MPI_",IF('Experimento video coor vuelo'!$E162="experimento","exp","cal"),'Experimento video coor vuelo'!$D162,"_cam-backup_",YEAR('Experimento video coor vuelo'!$A162),"-",MONTH('Experimento video coor vuelo'!$A162),"-",DAY('Experimento video coor vuelo'!$A162))</f>
        <v>UCR-MPI_exp85_cam-backup_2020-1-22</v>
      </c>
    </row>
    <row r="163" spans="1:15" ht="12.75" customHeight="1">
      <c r="A163" s="55">
        <v>43852</v>
      </c>
      <c r="B163" s="61">
        <v>0.44305555555555598</v>
      </c>
      <c r="C163" s="62">
        <v>83</v>
      </c>
      <c r="D163" s="21">
        <v>85</v>
      </c>
      <c r="E163" s="65" t="s">
        <v>15</v>
      </c>
      <c r="F163" s="71">
        <v>40</v>
      </c>
      <c r="G163" s="21">
        <v>982126052945921</v>
      </c>
      <c r="H163" s="15" t="s">
        <v>16</v>
      </c>
      <c r="I163" s="21" t="s">
        <v>20</v>
      </c>
      <c r="J163" s="68">
        <v>8.3333333333333301E-2</v>
      </c>
      <c r="K163" s="70" t="s">
        <v>52</v>
      </c>
      <c r="L163" s="15" t="str">
        <f>CONCATENATE("UCR-MPI_",IF('Experimento video coor vuelo'!$E163="experimento","exp","cal"),'Experimento video coor vuelo'!$D163,"_cam1_",YEAR('Experimento video coor vuelo'!$A163),"-",MONTH('Experimento video coor vuelo'!$A163),"-",DAY('Experimento video coor vuelo'!$A163))</f>
        <v>UCR-MPI_exp85_cam1_2020-1-22</v>
      </c>
      <c r="M163" s="15" t="str">
        <f>CONCATENATE("UCR-MPI_",IF('Experimento video coor vuelo'!$E163="experimento","exp","cal"),'Experimento video coor vuelo'!$D163,"_cam3_",YEAR('Experimento video coor vuelo'!$A163),"-",MONTH('Experimento video coor vuelo'!$A163),"-",DAY('Experimento video coor vuelo'!$A163))</f>
        <v>UCR-MPI_exp85_cam3_2020-1-22</v>
      </c>
      <c r="N163" s="15" t="str">
        <f>CONCATENATE("UCR-MPI_",IF('Experimento video coor vuelo'!$E163="experimento","exp","cal"),'Experimento video coor vuelo'!$D163,"_cam5_",YEAR('Experimento video coor vuelo'!$A163),"-",MONTH('Experimento video coor vuelo'!$A163),"-",DAY('Experimento video coor vuelo'!$A163))</f>
        <v>UCR-MPI_exp85_cam5_2020-1-22</v>
      </c>
      <c r="O163" s="15" t="str">
        <f>CONCATENATE("UCR-MPI_",IF('Experimento video coor vuelo'!$E163="experimento","exp","cal"),'Experimento video coor vuelo'!$D163,"_cam-backup_",YEAR('Experimento video coor vuelo'!$A163),"-",MONTH('Experimento video coor vuelo'!$A163),"-",DAY('Experimento video coor vuelo'!$A163))</f>
        <v>UCR-MPI_exp85_cam-backup_2020-1-22</v>
      </c>
    </row>
    <row r="164" spans="1:15" ht="12.75" customHeight="1">
      <c r="A164" s="55">
        <v>43852</v>
      </c>
      <c r="B164" s="61">
        <v>0.45833333333333298</v>
      </c>
      <c r="C164" s="62">
        <v>84</v>
      </c>
      <c r="D164" s="21">
        <v>86</v>
      </c>
      <c r="E164" s="65" t="s">
        <v>15</v>
      </c>
      <c r="F164" s="71">
        <v>40</v>
      </c>
      <c r="G164" s="21">
        <v>900200000206430</v>
      </c>
      <c r="H164" s="15" t="s">
        <v>22</v>
      </c>
      <c r="I164" s="21" t="s">
        <v>32</v>
      </c>
      <c r="J164" s="68">
        <v>8.3333333333333301E-2</v>
      </c>
      <c r="K164" s="70" t="s">
        <v>52</v>
      </c>
      <c r="L164" s="15" t="str">
        <f>CONCATENATE("UCR-MPI_",IF('Experimento video coor vuelo'!$E164="experimento","exp","cal"),'Experimento video coor vuelo'!$D164,"_cam1_",YEAR('Experimento video coor vuelo'!$A164),"-",MONTH('Experimento video coor vuelo'!$A164),"-",DAY('Experimento video coor vuelo'!$A164))</f>
        <v>UCR-MPI_exp86_cam1_2020-1-22</v>
      </c>
      <c r="M164" s="15" t="str">
        <f>CONCATENATE("UCR-MPI_",IF('Experimento video coor vuelo'!$E164="experimento","exp","cal"),'Experimento video coor vuelo'!$D164,"_cam3_",YEAR('Experimento video coor vuelo'!$A164),"-",MONTH('Experimento video coor vuelo'!$A164),"-",DAY('Experimento video coor vuelo'!$A164))</f>
        <v>UCR-MPI_exp86_cam3_2020-1-22</v>
      </c>
      <c r="N164" s="15" t="str">
        <f>CONCATENATE("UCR-MPI_",IF('Experimento video coor vuelo'!$E164="experimento","exp","cal"),'Experimento video coor vuelo'!$D164,"_cam5_",YEAR('Experimento video coor vuelo'!$A164),"-",MONTH('Experimento video coor vuelo'!$A164),"-",DAY('Experimento video coor vuelo'!$A164))</f>
        <v>UCR-MPI_exp86_cam5_2020-1-22</v>
      </c>
      <c r="O164" s="15" t="str">
        <f>CONCATENATE("UCR-MPI_",IF('Experimento video coor vuelo'!$E164="experimento","exp","cal"),'Experimento video coor vuelo'!$D164,"_cam-backup_",YEAR('Experimento video coor vuelo'!$A164),"-",MONTH('Experimento video coor vuelo'!$A164),"-",DAY('Experimento video coor vuelo'!$A164))</f>
        <v>UCR-MPI_exp86_cam-backup_2020-1-22</v>
      </c>
    </row>
    <row r="165" spans="1:15" ht="12.75" customHeight="1">
      <c r="A165" s="55">
        <v>43852</v>
      </c>
      <c r="B165" s="61">
        <v>0.45833333333333298</v>
      </c>
      <c r="C165" s="62">
        <v>84</v>
      </c>
      <c r="D165" s="21">
        <v>86</v>
      </c>
      <c r="E165" s="65" t="s">
        <v>15</v>
      </c>
      <c r="F165" s="71">
        <v>40</v>
      </c>
      <c r="G165" s="21">
        <v>982126051278540</v>
      </c>
      <c r="H165" s="15" t="s">
        <v>22</v>
      </c>
      <c r="I165" s="70" t="s">
        <v>18</v>
      </c>
      <c r="J165" s="68">
        <v>8.3333333333333301E-2</v>
      </c>
      <c r="K165" s="70" t="s">
        <v>52</v>
      </c>
      <c r="L165" s="15" t="str">
        <f>CONCATENATE("UCR-MPI_",IF('Experimento video coor vuelo'!$E165="experimento","exp","cal"),'Experimento video coor vuelo'!$D165,"_cam1_",YEAR('Experimento video coor vuelo'!$A165),"-",MONTH('Experimento video coor vuelo'!$A165),"-",DAY('Experimento video coor vuelo'!$A165))</f>
        <v>UCR-MPI_exp86_cam1_2020-1-22</v>
      </c>
      <c r="M165" s="15" t="str">
        <f>CONCATENATE("UCR-MPI_",IF('Experimento video coor vuelo'!$E165="experimento","exp","cal"),'Experimento video coor vuelo'!$D165,"_cam3_",YEAR('Experimento video coor vuelo'!$A165),"-",MONTH('Experimento video coor vuelo'!$A165),"-",DAY('Experimento video coor vuelo'!$A165))</f>
        <v>UCR-MPI_exp86_cam3_2020-1-22</v>
      </c>
      <c r="N165" s="15" t="str">
        <f>CONCATENATE("UCR-MPI_",IF('Experimento video coor vuelo'!$E165="experimento","exp","cal"),'Experimento video coor vuelo'!$D165,"_cam5_",YEAR('Experimento video coor vuelo'!$A165),"-",MONTH('Experimento video coor vuelo'!$A165),"-",DAY('Experimento video coor vuelo'!$A165))</f>
        <v>UCR-MPI_exp86_cam5_2020-1-22</v>
      </c>
      <c r="O165" s="15" t="str">
        <f>CONCATENATE("UCR-MPI_",IF('Experimento video coor vuelo'!$E165="experimento","exp","cal"),'Experimento video coor vuelo'!$D165,"_cam-backup_",YEAR('Experimento video coor vuelo'!$A165),"-",MONTH('Experimento video coor vuelo'!$A165),"-",DAY('Experimento video coor vuelo'!$A165))</f>
        <v>UCR-MPI_exp86_cam-backup_2020-1-22</v>
      </c>
    </row>
    <row r="166" spans="1:15" ht="12.75" customHeight="1">
      <c r="A166" s="55">
        <v>43852</v>
      </c>
      <c r="B166" s="61">
        <v>0.45833333333333298</v>
      </c>
      <c r="C166" s="62">
        <v>84</v>
      </c>
      <c r="D166" s="21">
        <v>86</v>
      </c>
      <c r="E166" s="65" t="s">
        <v>15</v>
      </c>
      <c r="F166" s="71">
        <v>40</v>
      </c>
      <c r="G166" s="21">
        <v>982126052945921</v>
      </c>
      <c r="H166" s="15" t="s">
        <v>22</v>
      </c>
      <c r="I166" s="21" t="s">
        <v>20</v>
      </c>
      <c r="J166" s="68">
        <v>8.3333333333333301E-2</v>
      </c>
      <c r="K166" s="70" t="s">
        <v>52</v>
      </c>
      <c r="L166" s="15" t="str">
        <f>CONCATENATE("UCR-MPI_",IF('Experimento video coor vuelo'!$E166="experimento","exp","cal"),'Experimento video coor vuelo'!$D166,"_cam1_",YEAR('Experimento video coor vuelo'!$A166),"-",MONTH('Experimento video coor vuelo'!$A166),"-",DAY('Experimento video coor vuelo'!$A166))</f>
        <v>UCR-MPI_exp86_cam1_2020-1-22</v>
      </c>
      <c r="M166" s="15" t="str">
        <f>CONCATENATE("UCR-MPI_",IF('Experimento video coor vuelo'!$E166="experimento","exp","cal"),'Experimento video coor vuelo'!$D166,"_cam3_",YEAR('Experimento video coor vuelo'!$A166),"-",MONTH('Experimento video coor vuelo'!$A166),"-",DAY('Experimento video coor vuelo'!$A166))</f>
        <v>UCR-MPI_exp86_cam3_2020-1-22</v>
      </c>
      <c r="N166" s="15" t="str">
        <f>CONCATENATE("UCR-MPI_",IF('Experimento video coor vuelo'!$E166="experimento","exp","cal"),'Experimento video coor vuelo'!$D166,"_cam5_",YEAR('Experimento video coor vuelo'!$A166),"-",MONTH('Experimento video coor vuelo'!$A166),"-",DAY('Experimento video coor vuelo'!$A166))</f>
        <v>UCR-MPI_exp86_cam5_2020-1-22</v>
      </c>
      <c r="O166" s="15" t="str">
        <f>CONCATENATE("UCR-MPI_",IF('Experimento video coor vuelo'!$E166="experimento","exp","cal"),'Experimento video coor vuelo'!$D166,"_cam-backup_",YEAR('Experimento video coor vuelo'!$A166),"-",MONTH('Experimento video coor vuelo'!$A166),"-",DAY('Experimento video coor vuelo'!$A166))</f>
        <v>UCR-MPI_exp86_cam-backup_2020-1-22</v>
      </c>
    </row>
    <row r="167" spans="1:15" ht="12.75" customHeight="1">
      <c r="A167" s="55">
        <v>43852</v>
      </c>
      <c r="B167" s="61">
        <v>6.9444444444444406E-2</v>
      </c>
      <c r="C167" s="62">
        <v>96</v>
      </c>
      <c r="D167" s="21">
        <v>96</v>
      </c>
      <c r="E167" s="4" t="s">
        <v>15</v>
      </c>
      <c r="F167" s="71" t="s">
        <v>53</v>
      </c>
      <c r="G167" s="21">
        <v>900200000206551</v>
      </c>
      <c r="H167" s="70" t="s">
        <v>16</v>
      </c>
      <c r="I167" s="21" t="s">
        <v>18</v>
      </c>
      <c r="J167" s="72">
        <v>9.7222222222222196E-2</v>
      </c>
      <c r="K167" s="70"/>
      <c r="L167" s="15" t="str">
        <f>CONCATENATE("UCR-MPI_",IF('Experimento video coor vuelo'!$E167="experimento","exp","cal"),'Experimento video coor vuelo'!$D167,"_cam1_",YEAR('Experimento video coor vuelo'!$A167),"-",MONTH('Experimento video coor vuelo'!$A167),"-",DAY('Experimento video coor vuelo'!$A167))</f>
        <v>UCR-MPI_exp96_cam1_2020-1-22</v>
      </c>
      <c r="M167" s="15" t="str">
        <f>CONCATENATE("UCR-MPI_",IF('Experimento video coor vuelo'!$E167="experimento","exp","cal"),'Experimento video coor vuelo'!$D167,"_cam3_",YEAR('Experimento video coor vuelo'!$A167),"-",MONTH('Experimento video coor vuelo'!$A167),"-",DAY('Experimento video coor vuelo'!$A167))</f>
        <v>UCR-MPI_exp96_cam3_2020-1-22</v>
      </c>
      <c r="N167" s="15" t="str">
        <f>CONCATENATE("UCR-MPI_",IF('Experimento video coor vuelo'!$E167="experimento","exp","cal"),'Experimento video coor vuelo'!$D167,"_cam5_",YEAR('Experimento video coor vuelo'!$A167),"-",MONTH('Experimento video coor vuelo'!$A167),"-",DAY('Experimento video coor vuelo'!$A167))</f>
        <v>UCR-MPI_exp96_cam5_2020-1-22</v>
      </c>
      <c r="O167" s="15" t="str">
        <f>CONCATENATE("UCR-MPI_",IF('Experimento video coor vuelo'!$E167="experimento","exp","cal"),'Experimento video coor vuelo'!$D167,"_cam-backup_",YEAR('Experimento video coor vuelo'!$A167),"-",MONTH('Experimento video coor vuelo'!$A167),"-",DAY('Experimento video coor vuelo'!$A167))</f>
        <v>UCR-MPI_exp96_cam-backup_2020-1-22</v>
      </c>
    </row>
    <row r="168" spans="1:15" ht="12.75" customHeight="1">
      <c r="A168" s="55">
        <v>43852</v>
      </c>
      <c r="B168" s="61">
        <v>6.9444444444444406E-2</v>
      </c>
      <c r="C168" s="62">
        <v>96</v>
      </c>
      <c r="D168" s="21">
        <v>96</v>
      </c>
      <c r="E168" s="4" t="s">
        <v>15</v>
      </c>
      <c r="F168" s="71" t="s">
        <v>53</v>
      </c>
      <c r="G168" s="21">
        <v>982000359237126</v>
      </c>
      <c r="H168" s="70" t="s">
        <v>16</v>
      </c>
      <c r="I168" s="21" t="s">
        <v>20</v>
      </c>
      <c r="J168" s="72">
        <v>9.7222222222222196E-2</v>
      </c>
      <c r="K168" s="70"/>
      <c r="L168" s="15" t="str">
        <f>CONCATENATE("UCR-MPI_",IF('Experimento video coor vuelo'!$E168="experimento","exp","cal"),'Experimento video coor vuelo'!$D168,"_cam1_",YEAR('Experimento video coor vuelo'!$A168),"-",MONTH('Experimento video coor vuelo'!$A168),"-",DAY('Experimento video coor vuelo'!$A168))</f>
        <v>UCR-MPI_exp96_cam1_2020-1-22</v>
      </c>
      <c r="M168" s="15" t="str">
        <f>CONCATENATE("UCR-MPI_",IF('Experimento video coor vuelo'!$E168="experimento","exp","cal"),'Experimento video coor vuelo'!$D168,"_cam3_",YEAR('Experimento video coor vuelo'!$A168),"-",MONTH('Experimento video coor vuelo'!$A168),"-",DAY('Experimento video coor vuelo'!$A168))</f>
        <v>UCR-MPI_exp96_cam3_2020-1-22</v>
      </c>
      <c r="N168" s="15" t="str">
        <f>CONCATENATE("UCR-MPI_",IF('Experimento video coor vuelo'!$E168="experimento","exp","cal"),'Experimento video coor vuelo'!$D168,"_cam5_",YEAR('Experimento video coor vuelo'!$A168),"-",MONTH('Experimento video coor vuelo'!$A168),"-",DAY('Experimento video coor vuelo'!$A168))</f>
        <v>UCR-MPI_exp96_cam5_2020-1-22</v>
      </c>
      <c r="O168" s="15" t="str">
        <f>CONCATENATE("UCR-MPI_",IF('Experimento video coor vuelo'!$E168="experimento","exp","cal"),'Experimento video coor vuelo'!$D168,"_cam-backup_",YEAR('Experimento video coor vuelo'!$A168),"-",MONTH('Experimento video coor vuelo'!$A168),"-",DAY('Experimento video coor vuelo'!$A168))</f>
        <v>UCR-MPI_exp96_cam-backup_2020-1-22</v>
      </c>
    </row>
    <row r="169" spans="1:15" ht="12.75" customHeight="1">
      <c r="A169" s="55">
        <v>43852</v>
      </c>
      <c r="B169" s="61">
        <v>6.9444444444444406E-2</v>
      </c>
      <c r="C169" s="62">
        <v>96</v>
      </c>
      <c r="D169" s="21">
        <v>96</v>
      </c>
      <c r="E169" s="4" t="s">
        <v>15</v>
      </c>
      <c r="F169" s="71" t="s">
        <v>53</v>
      </c>
      <c r="G169" s="21">
        <v>982126057845060</v>
      </c>
      <c r="H169" s="70" t="s">
        <v>16</v>
      </c>
      <c r="I169" s="21" t="s">
        <v>21</v>
      </c>
      <c r="J169" s="72">
        <v>9.7222222222222196E-2</v>
      </c>
      <c r="K169" s="70"/>
      <c r="L169" s="15" t="str">
        <f>CONCATENATE("UCR-MPI_",IF('Experimento video coor vuelo'!$E169="experimento","exp","cal"),'Experimento video coor vuelo'!$D169,"_cam1_",YEAR('Experimento video coor vuelo'!$A169),"-",MONTH('Experimento video coor vuelo'!$A169),"-",DAY('Experimento video coor vuelo'!$A169))</f>
        <v>UCR-MPI_exp96_cam1_2020-1-22</v>
      </c>
      <c r="M169" s="15" t="str">
        <f>CONCATENATE("UCR-MPI_",IF('Experimento video coor vuelo'!$E169="experimento","exp","cal"),'Experimento video coor vuelo'!$D169,"_cam3_",YEAR('Experimento video coor vuelo'!$A169),"-",MONTH('Experimento video coor vuelo'!$A169),"-",DAY('Experimento video coor vuelo'!$A169))</f>
        <v>UCR-MPI_exp96_cam3_2020-1-22</v>
      </c>
      <c r="N169" s="15" t="str">
        <f>CONCATENATE("UCR-MPI_",IF('Experimento video coor vuelo'!$E169="experimento","exp","cal"),'Experimento video coor vuelo'!$D169,"_cam5_",YEAR('Experimento video coor vuelo'!$A169),"-",MONTH('Experimento video coor vuelo'!$A169),"-",DAY('Experimento video coor vuelo'!$A169))</f>
        <v>UCR-MPI_exp96_cam5_2020-1-22</v>
      </c>
      <c r="O169" s="15" t="str">
        <f>CONCATENATE("UCR-MPI_",IF('Experimento video coor vuelo'!$E169="experimento","exp","cal"),'Experimento video coor vuelo'!$D169,"_cam-backup_",YEAR('Experimento video coor vuelo'!$A169),"-",MONTH('Experimento video coor vuelo'!$A169),"-",DAY('Experimento video coor vuelo'!$A169))</f>
        <v>UCR-MPI_exp96_cam-backup_2020-1-22</v>
      </c>
    </row>
    <row r="170" spans="1:15" ht="12.75" customHeight="1">
      <c r="A170" s="55">
        <v>43852</v>
      </c>
      <c r="B170" s="61">
        <v>7.2916666666666699E-2</v>
      </c>
      <c r="C170" s="62">
        <v>97</v>
      </c>
      <c r="D170" s="21">
        <v>97</v>
      </c>
      <c r="E170" s="4" t="s">
        <v>15</v>
      </c>
      <c r="F170" s="71" t="s">
        <v>53</v>
      </c>
      <c r="G170" s="21">
        <v>900200000206551</v>
      </c>
      <c r="H170" s="70" t="s">
        <v>22</v>
      </c>
      <c r="I170" s="21" t="s">
        <v>18</v>
      </c>
      <c r="J170" s="72">
        <v>8.3333333333333301E-2</v>
      </c>
      <c r="K170" s="70"/>
      <c r="L170" s="15" t="str">
        <f>CONCATENATE("UCR-MPI_",IF('Experimento video coor vuelo'!$E170="experimento","exp","cal"),'Experimento video coor vuelo'!$D170,"_cam1_",YEAR('Experimento video coor vuelo'!$A170),"-",MONTH('Experimento video coor vuelo'!$A170),"-",DAY('Experimento video coor vuelo'!$A170))</f>
        <v>UCR-MPI_exp97_cam1_2020-1-22</v>
      </c>
      <c r="M170" s="15" t="str">
        <f>CONCATENATE("UCR-MPI_",IF('Experimento video coor vuelo'!$E170="experimento","exp","cal"),'Experimento video coor vuelo'!$D170,"_cam3_",YEAR('Experimento video coor vuelo'!$A170),"-",MONTH('Experimento video coor vuelo'!$A170),"-",DAY('Experimento video coor vuelo'!$A170))</f>
        <v>UCR-MPI_exp97_cam3_2020-1-22</v>
      </c>
      <c r="N170" s="15" t="str">
        <f>CONCATENATE("UCR-MPI_",IF('Experimento video coor vuelo'!$E170="experimento","exp","cal"),'Experimento video coor vuelo'!$D170,"_cam5_",YEAR('Experimento video coor vuelo'!$A170),"-",MONTH('Experimento video coor vuelo'!$A170),"-",DAY('Experimento video coor vuelo'!$A170))</f>
        <v>UCR-MPI_exp97_cam5_2020-1-22</v>
      </c>
      <c r="O170" s="15"/>
    </row>
    <row r="171" spans="1:15" ht="12.75" customHeight="1">
      <c r="A171" s="55">
        <v>43852</v>
      </c>
      <c r="B171" s="61">
        <v>7.2916666666666699E-2</v>
      </c>
      <c r="C171" s="62">
        <v>97</v>
      </c>
      <c r="D171" s="21">
        <v>97</v>
      </c>
      <c r="E171" s="4" t="s">
        <v>15</v>
      </c>
      <c r="F171" s="71" t="s">
        <v>53</v>
      </c>
      <c r="G171" s="21">
        <v>982000359237126</v>
      </c>
      <c r="H171" s="70" t="s">
        <v>22</v>
      </c>
      <c r="I171" s="21" t="s">
        <v>20</v>
      </c>
      <c r="J171" s="72">
        <v>8.3333333333333301E-2</v>
      </c>
      <c r="K171" s="70"/>
      <c r="L171" s="15" t="str">
        <f>CONCATENATE("UCR-MPI_",IF('Experimento video coor vuelo'!$E171="experimento","exp","cal"),'Experimento video coor vuelo'!$D171,"_cam1_",YEAR('Experimento video coor vuelo'!$A171),"-",MONTH('Experimento video coor vuelo'!$A171),"-",DAY('Experimento video coor vuelo'!$A171))</f>
        <v>UCR-MPI_exp97_cam1_2020-1-22</v>
      </c>
      <c r="M171" s="15" t="str">
        <f>CONCATENATE("UCR-MPI_",IF('Experimento video coor vuelo'!$E171="experimento","exp","cal"),'Experimento video coor vuelo'!$D171,"_cam3_",YEAR('Experimento video coor vuelo'!$A171),"-",MONTH('Experimento video coor vuelo'!$A171),"-",DAY('Experimento video coor vuelo'!$A171))</f>
        <v>UCR-MPI_exp97_cam3_2020-1-22</v>
      </c>
      <c r="N171" s="15" t="str">
        <f>CONCATENATE("UCR-MPI_",IF('Experimento video coor vuelo'!$E171="experimento","exp","cal"),'Experimento video coor vuelo'!$D171,"_cam5_",YEAR('Experimento video coor vuelo'!$A171),"-",MONTH('Experimento video coor vuelo'!$A171),"-",DAY('Experimento video coor vuelo'!$A171))</f>
        <v>UCR-MPI_exp97_cam5_2020-1-22</v>
      </c>
      <c r="O171" s="15"/>
    </row>
    <row r="172" spans="1:15" ht="12.75" customHeight="1">
      <c r="A172" s="55">
        <v>43852</v>
      </c>
      <c r="B172" s="61">
        <v>7.2916666666666699E-2</v>
      </c>
      <c r="C172" s="62">
        <v>97</v>
      </c>
      <c r="D172" s="21">
        <v>97</v>
      </c>
      <c r="E172" s="4" t="s">
        <v>15</v>
      </c>
      <c r="F172" s="71" t="s">
        <v>53</v>
      </c>
      <c r="G172" s="21">
        <v>982126057845060</v>
      </c>
      <c r="H172" s="70" t="s">
        <v>22</v>
      </c>
      <c r="I172" s="21" t="s">
        <v>21</v>
      </c>
      <c r="J172" s="72">
        <v>8.3333333333333301E-2</v>
      </c>
      <c r="K172" s="70"/>
      <c r="L172" s="15" t="str">
        <f>CONCATENATE("UCR-MPI_",IF('Experimento video coor vuelo'!$E172="experimento","exp","cal"),'Experimento video coor vuelo'!$D172,"_cam1_",YEAR('Experimento video coor vuelo'!$A172),"-",MONTH('Experimento video coor vuelo'!$A172),"-",DAY('Experimento video coor vuelo'!$A172))</f>
        <v>UCR-MPI_exp97_cam1_2020-1-22</v>
      </c>
      <c r="M172" s="15" t="str">
        <f>CONCATENATE("UCR-MPI_",IF('Experimento video coor vuelo'!$E172="experimento","exp","cal"),'Experimento video coor vuelo'!$D172,"_cam3_",YEAR('Experimento video coor vuelo'!$A172),"-",MONTH('Experimento video coor vuelo'!$A172),"-",DAY('Experimento video coor vuelo'!$A172))</f>
        <v>UCR-MPI_exp97_cam3_2020-1-22</v>
      </c>
      <c r="N172" s="15" t="str">
        <f>CONCATENATE("UCR-MPI_",IF('Experimento video coor vuelo'!$E172="experimento","exp","cal"),'Experimento video coor vuelo'!$D172,"_cam5_",YEAR('Experimento video coor vuelo'!$A172),"-",MONTH('Experimento video coor vuelo'!$A172),"-",DAY('Experimento video coor vuelo'!$A172))</f>
        <v>UCR-MPI_exp97_cam5_2020-1-22</v>
      </c>
      <c r="O172" s="15"/>
    </row>
    <row r="173" spans="1:15" ht="12.75" customHeight="1">
      <c r="A173" s="55">
        <v>43852</v>
      </c>
      <c r="B173" s="61">
        <v>0.484722222222222</v>
      </c>
      <c r="C173" s="62">
        <v>88</v>
      </c>
      <c r="D173" s="21">
        <v>91</v>
      </c>
      <c r="E173" s="4" t="s">
        <v>15</v>
      </c>
      <c r="F173" s="71" t="s">
        <v>53</v>
      </c>
      <c r="G173" s="21">
        <v>900200000206551</v>
      </c>
      <c r="H173" s="70" t="s">
        <v>24</v>
      </c>
      <c r="I173" s="21" t="s">
        <v>25</v>
      </c>
      <c r="J173" s="68">
        <v>8.3333333333333301E-2</v>
      </c>
      <c r="K173" s="70" t="s">
        <v>52</v>
      </c>
      <c r="L173" s="15" t="str">
        <f>CONCATENATE("UCR-MPI_",IF('Experimento video coor vuelo'!$E173="experimento","exp","cal"),'Experimento video coor vuelo'!$D173,"_cam1_",YEAR('Experimento video coor vuelo'!$A173),"-",MONTH('Experimento video coor vuelo'!$A173),"-",DAY('Experimento video coor vuelo'!$A173))</f>
        <v>UCR-MPI_exp91_cam1_2020-1-22</v>
      </c>
      <c r="M173" s="15" t="str">
        <f>CONCATENATE("UCR-MPI_",IF('Experimento video coor vuelo'!$E173="experimento","exp","cal"),'Experimento video coor vuelo'!$D173,"_cam3_",YEAR('Experimento video coor vuelo'!$A173),"-",MONTH('Experimento video coor vuelo'!$A173),"-",DAY('Experimento video coor vuelo'!$A173))</f>
        <v>UCR-MPI_exp91_cam3_2020-1-22</v>
      </c>
      <c r="N173" s="15" t="str">
        <f>CONCATENATE("UCR-MPI_",IF('Experimento video coor vuelo'!$E173="experimento","exp","cal"),'Experimento video coor vuelo'!$D173,"_cam5_",YEAR('Experimento video coor vuelo'!$A173),"-",MONTH('Experimento video coor vuelo'!$A173),"-",DAY('Experimento video coor vuelo'!$A173))</f>
        <v>UCR-MPI_exp91_cam5_2020-1-22</v>
      </c>
      <c r="O173" s="15" t="str">
        <f>CONCATENATE("UCR-MPI_",IF('Experimento video coor vuelo'!$E173="experimento","exp","cal"),'Experimento video coor vuelo'!$D173,"_cam-backup_",YEAR('Experimento video coor vuelo'!$A173),"-",MONTH('Experimento video coor vuelo'!$A173),"-",DAY('Experimento video coor vuelo'!$A173))</f>
        <v>UCR-MPI_exp91_cam-backup_2020-1-22</v>
      </c>
    </row>
    <row r="174" spans="1:15" ht="12.75" customHeight="1">
      <c r="A174" s="55">
        <v>43852</v>
      </c>
      <c r="B174" s="61">
        <v>0.49305555555555602</v>
      </c>
      <c r="C174" s="62">
        <v>90</v>
      </c>
      <c r="D174" s="21">
        <v>93</v>
      </c>
      <c r="E174" s="4" t="s">
        <v>15</v>
      </c>
      <c r="F174" s="71" t="s">
        <v>53</v>
      </c>
      <c r="G174" s="21">
        <v>982000359237126</v>
      </c>
      <c r="H174" s="70" t="s">
        <v>24</v>
      </c>
      <c r="I174" s="21" t="s">
        <v>25</v>
      </c>
      <c r="J174" s="68">
        <v>8.3333333333333301E-2</v>
      </c>
      <c r="K174" s="70" t="s">
        <v>52</v>
      </c>
      <c r="L174" s="15" t="str">
        <f>CONCATENATE("UCR-MPI_",IF('Experimento video coor vuelo'!$E174="experimento","exp","cal"),'Experimento video coor vuelo'!$D174,"_cam1_",YEAR('Experimento video coor vuelo'!$A174),"-",MONTH('Experimento video coor vuelo'!$A174),"-",DAY('Experimento video coor vuelo'!$A174))</f>
        <v>UCR-MPI_exp93_cam1_2020-1-22</v>
      </c>
      <c r="M174" s="15" t="str">
        <f>CONCATENATE("UCR-MPI_",IF('Experimento video coor vuelo'!$E174="experimento","exp","cal"),'Experimento video coor vuelo'!$D174,"_cam3_",YEAR('Experimento video coor vuelo'!$A174),"-",MONTH('Experimento video coor vuelo'!$A174),"-",DAY('Experimento video coor vuelo'!$A174))</f>
        <v>UCR-MPI_exp93_cam3_2020-1-22</v>
      </c>
      <c r="N174" s="15" t="str">
        <f>CONCATENATE("UCR-MPI_",IF('Experimento video coor vuelo'!$E174="experimento","exp","cal"),'Experimento video coor vuelo'!$D174,"_cam5_",YEAR('Experimento video coor vuelo'!$A174),"-",MONTH('Experimento video coor vuelo'!$A174),"-",DAY('Experimento video coor vuelo'!$A174))</f>
        <v>UCR-MPI_exp93_cam5_2020-1-22</v>
      </c>
      <c r="O174" s="15" t="str">
        <f>CONCATENATE("UCR-MPI_",IF('Experimento video coor vuelo'!$E174="experimento","exp","cal"),'Experimento video coor vuelo'!$D174,"_cam-backup_",YEAR('Experimento video coor vuelo'!$A174),"-",MONTH('Experimento video coor vuelo'!$A174),"-",DAY('Experimento video coor vuelo'!$A174))</f>
        <v>UCR-MPI_exp93_cam-backup_2020-1-22</v>
      </c>
    </row>
    <row r="175" spans="1:15" ht="12.75" customHeight="1">
      <c r="A175" s="55">
        <v>43852</v>
      </c>
      <c r="B175" s="61">
        <v>0.48888888888888898</v>
      </c>
      <c r="C175" s="62">
        <v>89</v>
      </c>
      <c r="D175" s="21">
        <v>92</v>
      </c>
      <c r="E175" s="4" t="s">
        <v>15</v>
      </c>
      <c r="F175" s="71" t="s">
        <v>53</v>
      </c>
      <c r="G175" s="21">
        <v>982126057845060</v>
      </c>
      <c r="H175" s="70" t="s">
        <v>24</v>
      </c>
      <c r="I175" s="21" t="s">
        <v>25</v>
      </c>
      <c r="J175" s="68">
        <v>8.3333333333333301E-2</v>
      </c>
      <c r="K175" s="70" t="s">
        <v>52</v>
      </c>
      <c r="L175" s="15" t="str">
        <f>CONCATENATE("UCR-MPI_",IF('Experimento video coor vuelo'!$E175="experimento","exp","cal"),'Experimento video coor vuelo'!$D175,"_cam1_",YEAR('Experimento video coor vuelo'!$A175),"-",MONTH('Experimento video coor vuelo'!$A175),"-",DAY('Experimento video coor vuelo'!$A175))</f>
        <v>UCR-MPI_exp92_cam1_2020-1-22</v>
      </c>
      <c r="M175" s="15" t="str">
        <f>CONCATENATE("UCR-MPI_",IF('Experimento video coor vuelo'!$E175="experimento","exp","cal"),'Experimento video coor vuelo'!$D175,"_cam3_",YEAR('Experimento video coor vuelo'!$A175),"-",MONTH('Experimento video coor vuelo'!$A175),"-",DAY('Experimento video coor vuelo'!$A175))</f>
        <v>UCR-MPI_exp92_cam3_2020-1-22</v>
      </c>
      <c r="N175" s="15" t="str">
        <f>CONCATENATE("UCR-MPI_",IF('Experimento video coor vuelo'!$E175="experimento","exp","cal"),'Experimento video coor vuelo'!$D175,"_cam5_",YEAR('Experimento video coor vuelo'!$A175),"-",MONTH('Experimento video coor vuelo'!$A175),"-",DAY('Experimento video coor vuelo'!$A175))</f>
        <v>UCR-MPI_exp92_cam5_2020-1-22</v>
      </c>
      <c r="O175" s="15" t="str">
        <f>CONCATENATE("UCR-MPI_",IF('Experimento video coor vuelo'!$E175="experimento","exp","cal"),'Experimento video coor vuelo'!$D175,"_cam-backup_",YEAR('Experimento video coor vuelo'!$A175),"-",MONTH('Experimento video coor vuelo'!$A175),"-",DAY('Experimento video coor vuelo'!$A175))</f>
        <v>UCR-MPI_exp92_cam-backup_2020-1-22</v>
      </c>
    </row>
    <row r="176" spans="1:15" ht="12.75" customHeight="1">
      <c r="A176" s="55">
        <v>43852</v>
      </c>
      <c r="B176" s="61">
        <v>0.51597222222222205</v>
      </c>
      <c r="C176" s="62">
        <v>92</v>
      </c>
      <c r="D176" s="21">
        <v>95</v>
      </c>
      <c r="E176" s="4" t="s">
        <v>15</v>
      </c>
      <c r="F176" s="71" t="s">
        <v>54</v>
      </c>
      <c r="G176" s="21">
        <v>900200000206691</v>
      </c>
      <c r="H176" s="15" t="s">
        <v>16</v>
      </c>
      <c r="I176" s="21" t="s">
        <v>18</v>
      </c>
      <c r="J176" s="68">
        <v>8.3333333333333301E-2</v>
      </c>
      <c r="K176" s="70" t="s">
        <v>52</v>
      </c>
      <c r="L176" s="15" t="str">
        <f>CONCATENATE("UCR-MPI_",IF('Experimento video coor vuelo'!$E176="experimento","exp","cal"),'Experimento video coor vuelo'!$D176,"_cam1_",YEAR('Experimento video coor vuelo'!$A176),"-",MONTH('Experimento video coor vuelo'!$A176),"-",DAY('Experimento video coor vuelo'!$A176))</f>
        <v>UCR-MPI_exp95_cam1_2020-1-22</v>
      </c>
      <c r="M176" s="15" t="str">
        <f>CONCATENATE("UCR-MPI_",IF('Experimento video coor vuelo'!$E176="experimento","exp","cal"),'Experimento video coor vuelo'!$D176,"_cam3_",YEAR('Experimento video coor vuelo'!$A176),"-",MONTH('Experimento video coor vuelo'!$A176),"-",DAY('Experimento video coor vuelo'!$A176))</f>
        <v>UCR-MPI_exp95_cam3_2020-1-22</v>
      </c>
      <c r="N176" s="15" t="str">
        <f>CONCATENATE("UCR-MPI_",IF('Experimento video coor vuelo'!$E176="experimento","exp","cal"),'Experimento video coor vuelo'!$D176,"_cam5_",YEAR('Experimento video coor vuelo'!$A176),"-",MONTH('Experimento video coor vuelo'!$A176),"-",DAY('Experimento video coor vuelo'!$A176))</f>
        <v>UCR-MPI_exp95_cam5_2020-1-22</v>
      </c>
      <c r="O176" s="15" t="str">
        <f>CONCATENATE("UCR-MPI_",IF('Experimento video coor vuelo'!$E176="experimento","exp","cal"),'Experimento video coor vuelo'!$D176,"_cam-backup_",YEAR('Experimento video coor vuelo'!$A176),"-",MONTH('Experimento video coor vuelo'!$A176),"-",DAY('Experimento video coor vuelo'!$A176))</f>
        <v>UCR-MPI_exp95_cam-backup_2020-1-22</v>
      </c>
    </row>
    <row r="177" spans="1:15" ht="12.75" customHeight="1">
      <c r="A177" s="55">
        <v>43852</v>
      </c>
      <c r="B177" s="61">
        <v>0.51597222222222205</v>
      </c>
      <c r="C177" s="62">
        <v>92</v>
      </c>
      <c r="D177" s="21">
        <v>95</v>
      </c>
      <c r="E177" s="4" t="s">
        <v>15</v>
      </c>
      <c r="F177" s="71" t="s">
        <v>54</v>
      </c>
      <c r="G177" s="21">
        <v>982126058484254</v>
      </c>
      <c r="H177" s="15" t="s">
        <v>16</v>
      </c>
      <c r="I177" s="21" t="s">
        <v>20</v>
      </c>
      <c r="J177" s="68">
        <v>8.3333333333333301E-2</v>
      </c>
      <c r="K177" s="70" t="s">
        <v>52</v>
      </c>
      <c r="L177" s="15" t="str">
        <f>CONCATENATE("UCR-MPI_",IF('Experimento video coor vuelo'!$E177="experimento","exp","cal"),'Experimento video coor vuelo'!$D177,"_cam1_",YEAR('Experimento video coor vuelo'!$A177),"-",MONTH('Experimento video coor vuelo'!$A177),"-",DAY('Experimento video coor vuelo'!$A177))</f>
        <v>UCR-MPI_exp95_cam1_2020-1-22</v>
      </c>
      <c r="M177" s="15" t="str">
        <f>CONCATENATE("UCR-MPI_",IF('Experimento video coor vuelo'!$E177="experimento","exp","cal"),'Experimento video coor vuelo'!$D177,"_cam3_",YEAR('Experimento video coor vuelo'!$A177),"-",MONTH('Experimento video coor vuelo'!$A177),"-",DAY('Experimento video coor vuelo'!$A177))</f>
        <v>UCR-MPI_exp95_cam3_2020-1-22</v>
      </c>
      <c r="N177" s="15" t="str">
        <f>CONCATENATE("UCR-MPI_",IF('Experimento video coor vuelo'!$E177="experimento","exp","cal"),'Experimento video coor vuelo'!$D177,"_cam5_",YEAR('Experimento video coor vuelo'!$A177),"-",MONTH('Experimento video coor vuelo'!$A177),"-",DAY('Experimento video coor vuelo'!$A177))</f>
        <v>UCR-MPI_exp95_cam5_2020-1-22</v>
      </c>
      <c r="O177" s="15" t="str">
        <f>CONCATENATE("UCR-MPI_",IF('Experimento video coor vuelo'!$E177="experimento","exp","cal"),'Experimento video coor vuelo'!$D177,"_cam-backup_",YEAR('Experimento video coor vuelo'!$A177),"-",MONTH('Experimento video coor vuelo'!$A177),"-",DAY('Experimento video coor vuelo'!$A177))</f>
        <v>UCR-MPI_exp95_cam-backup_2020-1-22</v>
      </c>
    </row>
    <row r="178" spans="1:15" ht="12.75" customHeight="1">
      <c r="A178" s="55">
        <v>43852</v>
      </c>
      <c r="B178" s="61">
        <v>0.51597222222222205</v>
      </c>
      <c r="C178" s="62">
        <v>92</v>
      </c>
      <c r="D178" s="21">
        <v>95</v>
      </c>
      <c r="E178" s="4" t="s">
        <v>15</v>
      </c>
      <c r="F178" s="71" t="s">
        <v>54</v>
      </c>
      <c r="G178" s="21">
        <v>982126058484287</v>
      </c>
      <c r="H178" s="15" t="s">
        <v>16</v>
      </c>
      <c r="I178" s="21" t="s">
        <v>21</v>
      </c>
      <c r="J178" s="68">
        <v>8.3333333333333301E-2</v>
      </c>
      <c r="K178" s="70" t="s">
        <v>52</v>
      </c>
      <c r="L178" s="15" t="str">
        <f>CONCATENATE("UCR-MPI_",IF('Experimento video coor vuelo'!$E178="experimento","exp","cal"),'Experimento video coor vuelo'!$D178,"_cam1_",YEAR('Experimento video coor vuelo'!$A178),"-",MONTH('Experimento video coor vuelo'!$A178),"-",DAY('Experimento video coor vuelo'!$A178))</f>
        <v>UCR-MPI_exp95_cam1_2020-1-22</v>
      </c>
      <c r="M178" s="15" t="str">
        <f>CONCATENATE("UCR-MPI_",IF('Experimento video coor vuelo'!$E178="experimento","exp","cal"),'Experimento video coor vuelo'!$D178,"_cam3_",YEAR('Experimento video coor vuelo'!$A178),"-",MONTH('Experimento video coor vuelo'!$A178),"-",DAY('Experimento video coor vuelo'!$A178))</f>
        <v>UCR-MPI_exp95_cam3_2020-1-22</v>
      </c>
      <c r="N178" s="15" t="str">
        <f>CONCATENATE("UCR-MPI_",IF('Experimento video coor vuelo'!$E178="experimento","exp","cal"),'Experimento video coor vuelo'!$D178,"_cam5_",YEAR('Experimento video coor vuelo'!$A178),"-",MONTH('Experimento video coor vuelo'!$A178),"-",DAY('Experimento video coor vuelo'!$A178))</f>
        <v>UCR-MPI_exp95_cam5_2020-1-22</v>
      </c>
      <c r="O178" s="15" t="str">
        <f>CONCATENATE("UCR-MPI_",IF('Experimento video coor vuelo'!$E178="experimento","exp","cal"),'Experimento video coor vuelo'!$D178,"_cam-backup_",YEAR('Experimento video coor vuelo'!$A178),"-",MONTH('Experimento video coor vuelo'!$A178),"-",DAY('Experimento video coor vuelo'!$A178))</f>
        <v>UCR-MPI_exp95_cam-backup_2020-1-22</v>
      </c>
    </row>
    <row r="179" spans="1:15" ht="12.75" customHeight="1">
      <c r="A179" s="55">
        <v>43852</v>
      </c>
      <c r="B179" s="61">
        <v>0.51111111111111096</v>
      </c>
      <c r="C179" s="62">
        <v>91</v>
      </c>
      <c r="D179" s="21">
        <v>94</v>
      </c>
      <c r="E179" s="4" t="s">
        <v>15</v>
      </c>
      <c r="F179" s="71" t="s">
        <v>54</v>
      </c>
      <c r="G179" s="21">
        <v>900200000206691</v>
      </c>
      <c r="H179" s="15" t="s">
        <v>22</v>
      </c>
      <c r="I179" s="21" t="s">
        <v>18</v>
      </c>
      <c r="J179" s="68">
        <v>8.3333333333333301E-2</v>
      </c>
      <c r="K179" s="70" t="s">
        <v>52</v>
      </c>
      <c r="L179" s="15" t="str">
        <f>CONCATENATE("UCR-MPI_",IF('Experimento video coor vuelo'!$E179="experimento","exp","cal"),'Experimento video coor vuelo'!$D179,"_cam1_",YEAR('Experimento video coor vuelo'!$A179),"-",MONTH('Experimento video coor vuelo'!$A179),"-",DAY('Experimento video coor vuelo'!$A179))</f>
        <v>UCR-MPI_exp94_cam1_2020-1-22</v>
      </c>
      <c r="M179" s="15" t="str">
        <f>CONCATENATE("UCR-MPI_",IF('Experimento video coor vuelo'!$E179="experimento","exp","cal"),'Experimento video coor vuelo'!$D179,"_cam3_",YEAR('Experimento video coor vuelo'!$A179),"-",MONTH('Experimento video coor vuelo'!$A179),"-",DAY('Experimento video coor vuelo'!$A179))</f>
        <v>UCR-MPI_exp94_cam3_2020-1-22</v>
      </c>
      <c r="N179" s="15" t="str">
        <f>CONCATENATE("UCR-MPI_",IF('Experimento video coor vuelo'!$E179="experimento","exp","cal"),'Experimento video coor vuelo'!$D179,"_cam5_",YEAR('Experimento video coor vuelo'!$A179),"-",MONTH('Experimento video coor vuelo'!$A179),"-",DAY('Experimento video coor vuelo'!$A179))</f>
        <v>UCR-MPI_exp94_cam5_2020-1-22</v>
      </c>
      <c r="O179" s="15" t="str">
        <f>CONCATENATE("UCR-MPI_",IF('Experimento video coor vuelo'!$E179="experimento","exp","cal"),'Experimento video coor vuelo'!$D179,"_cam-backup_",YEAR('Experimento video coor vuelo'!$A179),"-",MONTH('Experimento video coor vuelo'!$A179),"-",DAY('Experimento video coor vuelo'!$A179))</f>
        <v>UCR-MPI_exp94_cam-backup_2020-1-22</v>
      </c>
    </row>
    <row r="180" spans="1:15" ht="12.75" customHeight="1">
      <c r="A180" s="55">
        <v>43852</v>
      </c>
      <c r="B180" s="61">
        <v>0.51111111111111096</v>
      </c>
      <c r="C180" s="62">
        <v>91</v>
      </c>
      <c r="D180" s="21">
        <v>94</v>
      </c>
      <c r="E180" s="4" t="s">
        <v>15</v>
      </c>
      <c r="F180" s="71" t="s">
        <v>54</v>
      </c>
      <c r="G180" s="21">
        <v>982126058484254</v>
      </c>
      <c r="H180" s="15" t="s">
        <v>22</v>
      </c>
      <c r="I180" s="21" t="s">
        <v>20</v>
      </c>
      <c r="J180" s="68">
        <v>8.3333333333333301E-2</v>
      </c>
      <c r="K180" s="70" t="s">
        <v>52</v>
      </c>
      <c r="L180" s="15" t="str">
        <f>CONCATENATE("UCR-MPI_",IF('Experimento video coor vuelo'!$E180="experimento","exp","cal"),'Experimento video coor vuelo'!$D180,"_cam1_",YEAR('Experimento video coor vuelo'!$A180),"-",MONTH('Experimento video coor vuelo'!$A180),"-",DAY('Experimento video coor vuelo'!$A180))</f>
        <v>UCR-MPI_exp94_cam1_2020-1-22</v>
      </c>
      <c r="M180" s="15" t="str">
        <f>CONCATENATE("UCR-MPI_",IF('Experimento video coor vuelo'!$E180="experimento","exp","cal"),'Experimento video coor vuelo'!$D180,"_cam3_",YEAR('Experimento video coor vuelo'!$A180),"-",MONTH('Experimento video coor vuelo'!$A180),"-",DAY('Experimento video coor vuelo'!$A180))</f>
        <v>UCR-MPI_exp94_cam3_2020-1-22</v>
      </c>
      <c r="N180" s="15" t="str">
        <f>CONCATENATE("UCR-MPI_",IF('Experimento video coor vuelo'!$E180="experimento","exp","cal"),'Experimento video coor vuelo'!$D180,"_cam5_",YEAR('Experimento video coor vuelo'!$A180),"-",MONTH('Experimento video coor vuelo'!$A180),"-",DAY('Experimento video coor vuelo'!$A180))</f>
        <v>UCR-MPI_exp94_cam5_2020-1-22</v>
      </c>
      <c r="O180" s="15" t="str">
        <f>CONCATENATE("UCR-MPI_",IF('Experimento video coor vuelo'!$E180="experimento","exp","cal"),'Experimento video coor vuelo'!$D180,"_cam-backup_",YEAR('Experimento video coor vuelo'!$A180),"-",MONTH('Experimento video coor vuelo'!$A180),"-",DAY('Experimento video coor vuelo'!$A180))</f>
        <v>UCR-MPI_exp94_cam-backup_2020-1-22</v>
      </c>
    </row>
    <row r="181" spans="1:15" ht="12.75" customHeight="1">
      <c r="A181" s="55">
        <v>43852</v>
      </c>
      <c r="B181" s="61">
        <v>0.51111111111111096</v>
      </c>
      <c r="C181" s="62">
        <v>91</v>
      </c>
      <c r="D181" s="21">
        <v>94</v>
      </c>
      <c r="E181" s="4" t="s">
        <v>15</v>
      </c>
      <c r="F181" s="71" t="s">
        <v>54</v>
      </c>
      <c r="G181" s="21">
        <v>982126058484287</v>
      </c>
      <c r="H181" s="15" t="s">
        <v>22</v>
      </c>
      <c r="I181" s="21" t="s">
        <v>21</v>
      </c>
      <c r="J181" s="68">
        <v>8.3333333333333301E-2</v>
      </c>
      <c r="K181" s="70" t="s">
        <v>52</v>
      </c>
      <c r="L181" s="15" t="str">
        <f>CONCATENATE("UCR-MPI_",IF('Experimento video coor vuelo'!$E181="experimento","exp","cal"),'Experimento video coor vuelo'!$D181,"_cam1_",YEAR('Experimento video coor vuelo'!$A181),"-",MONTH('Experimento video coor vuelo'!$A181),"-",DAY('Experimento video coor vuelo'!$A181))</f>
        <v>UCR-MPI_exp94_cam1_2020-1-22</v>
      </c>
      <c r="M181" s="15" t="str">
        <f>CONCATENATE("UCR-MPI_",IF('Experimento video coor vuelo'!$E181="experimento","exp","cal"),'Experimento video coor vuelo'!$D181,"_cam3_",YEAR('Experimento video coor vuelo'!$A181),"-",MONTH('Experimento video coor vuelo'!$A181),"-",DAY('Experimento video coor vuelo'!$A181))</f>
        <v>UCR-MPI_exp94_cam3_2020-1-22</v>
      </c>
      <c r="N181" s="15" t="s">
        <v>55</v>
      </c>
      <c r="O181" s="15" t="str">
        <f>CONCATENATE("UCR-MPI_",IF('Experimento video coor vuelo'!$E181="experimento","exp","cal"),'Experimento video coor vuelo'!$D181,"_cam-backup_",YEAR('Experimento video coor vuelo'!$A181),"-",MONTH('Experimento video coor vuelo'!$A181),"-",DAY('Experimento video coor vuelo'!$A181))</f>
        <v>UCR-MPI_exp94_cam-backup_2020-1-22</v>
      </c>
    </row>
    <row r="182" spans="1:15" ht="12.75" customHeight="1">
      <c r="A182" s="55">
        <v>43852</v>
      </c>
      <c r="B182" s="61">
        <v>0.46458333333333302</v>
      </c>
      <c r="C182" s="62">
        <v>85</v>
      </c>
      <c r="D182" s="21">
        <v>87</v>
      </c>
      <c r="E182" s="65" t="s">
        <v>15</v>
      </c>
      <c r="F182" s="71" t="s">
        <v>54</v>
      </c>
      <c r="G182" s="21">
        <v>900200000206691</v>
      </c>
      <c r="H182" s="70" t="s">
        <v>24</v>
      </c>
      <c r="I182" s="21" t="s">
        <v>25</v>
      </c>
      <c r="J182" s="68">
        <v>8.3333333333333301E-2</v>
      </c>
      <c r="K182" s="70" t="s">
        <v>52</v>
      </c>
      <c r="L182" s="15" t="str">
        <f>CONCATENATE("UCR-MPI_",IF('Experimento video coor vuelo'!$E182="experimento","exp","cal"),'Experimento video coor vuelo'!$D182,"_cam1_",YEAR('Experimento video coor vuelo'!$A182),"-",MONTH('Experimento video coor vuelo'!$A182),"-",DAY('Experimento video coor vuelo'!$A182))</f>
        <v>UCR-MPI_exp87_cam1_2020-1-22</v>
      </c>
      <c r="M182" s="15" t="str">
        <f>CONCATENATE("UCR-MPI_",IF('Experimento video coor vuelo'!$E182="experimento","exp","cal"),'Experimento video coor vuelo'!$D182,"_cam3_",YEAR('Experimento video coor vuelo'!$A182),"-",MONTH('Experimento video coor vuelo'!$A182),"-",DAY('Experimento video coor vuelo'!$A182))</f>
        <v>UCR-MPI_exp87_cam3_2020-1-22</v>
      </c>
      <c r="N182" s="15" t="str">
        <f>CONCATENATE("UCR-MPI_",IF('Experimento video coor vuelo'!$E182="experimento","exp","cal"),'Experimento video coor vuelo'!$D182,"_cam5_",YEAR('Experimento video coor vuelo'!$A182),"-",MONTH('Experimento video coor vuelo'!$A182),"-",DAY('Experimento video coor vuelo'!$A182))</f>
        <v>UCR-MPI_exp87_cam5_2020-1-22</v>
      </c>
      <c r="O182" s="15" t="str">
        <f>CONCATENATE("UCR-MPI_",IF('Experimento video coor vuelo'!$E182="experimento","exp","cal"),'Experimento video coor vuelo'!$D182,"_cam-backup_",YEAR('Experimento video coor vuelo'!$A182),"-",MONTH('Experimento video coor vuelo'!$A182),"-",DAY('Experimento video coor vuelo'!$A182))</f>
        <v>UCR-MPI_exp87_cam-backup_2020-1-22</v>
      </c>
    </row>
    <row r="183" spans="1:15" ht="12.75" customHeight="1">
      <c r="A183" s="55">
        <v>43852</v>
      </c>
      <c r="B183" s="61">
        <v>0.47013888888888899</v>
      </c>
      <c r="C183" s="62">
        <v>86</v>
      </c>
      <c r="D183" s="21">
        <v>88</v>
      </c>
      <c r="E183" s="4" t="s">
        <v>15</v>
      </c>
      <c r="F183" s="71" t="s">
        <v>54</v>
      </c>
      <c r="G183" s="21">
        <v>982126058484254</v>
      </c>
      <c r="H183" s="70" t="s">
        <v>24</v>
      </c>
      <c r="I183" s="21" t="s">
        <v>25</v>
      </c>
      <c r="J183" s="68">
        <v>8.3333333333333301E-2</v>
      </c>
      <c r="K183" s="70" t="s">
        <v>52</v>
      </c>
      <c r="L183" s="15" t="str">
        <f>CONCATENATE("UCR-MPI_",IF('Experimento video coor vuelo'!$E183="experimento","exp","cal"),'Experimento video coor vuelo'!$D183,"_cam1_",YEAR('Experimento video coor vuelo'!$A183),"-",MONTH('Experimento video coor vuelo'!$A183),"-",DAY('Experimento video coor vuelo'!$A183))</f>
        <v>UCR-MPI_exp88_cam1_2020-1-22</v>
      </c>
      <c r="M183" s="15" t="str">
        <f>CONCATENATE("UCR-MPI_",IF('Experimento video coor vuelo'!$E183="experimento","exp","cal"),'Experimento video coor vuelo'!$D183,"_cam3_",YEAR('Experimento video coor vuelo'!$A183),"-",MONTH('Experimento video coor vuelo'!$A183),"-",DAY('Experimento video coor vuelo'!$A183))</f>
        <v>UCR-MPI_exp88_cam3_2020-1-22</v>
      </c>
      <c r="N183" s="15" t="str">
        <f>CONCATENATE("UCR-MPI_",IF('Experimento video coor vuelo'!$E183="experimento","exp","cal"),'Experimento video coor vuelo'!$D183,"_cam5_",YEAR('Experimento video coor vuelo'!$A183),"-",MONTH('Experimento video coor vuelo'!$A183),"-",DAY('Experimento video coor vuelo'!$A183))</f>
        <v>UCR-MPI_exp88_cam5_2020-1-22</v>
      </c>
      <c r="O183" s="15" t="str">
        <f>CONCATENATE("UCR-MPI_",IF('Experimento video coor vuelo'!$E183="experimento","exp","cal"),'Experimento video coor vuelo'!$D183,"_cam-backup_",YEAR('Experimento video coor vuelo'!$A183),"-",MONTH('Experimento video coor vuelo'!$A183),"-",DAY('Experimento video coor vuelo'!$A183))</f>
        <v>UCR-MPI_exp88_cam-backup_2020-1-22</v>
      </c>
    </row>
    <row r="184" spans="1:15" ht="12.75" customHeight="1">
      <c r="A184" s="55">
        <v>43852</v>
      </c>
      <c r="B184" s="61">
        <v>0.47916666666666702</v>
      </c>
      <c r="C184" s="62">
        <v>87</v>
      </c>
      <c r="D184" s="21">
        <v>90</v>
      </c>
      <c r="E184" s="4" t="s">
        <v>15</v>
      </c>
      <c r="F184" s="71" t="s">
        <v>54</v>
      </c>
      <c r="G184" s="21">
        <v>982126058484287</v>
      </c>
      <c r="H184" s="70" t="s">
        <v>24</v>
      </c>
      <c r="I184" s="21" t="s">
        <v>25</v>
      </c>
      <c r="J184" s="68">
        <v>8.3333333333333301E-2</v>
      </c>
      <c r="K184" s="70" t="s">
        <v>52</v>
      </c>
      <c r="L184" s="15" t="str">
        <f>CONCATENATE("UCR-MPI_",IF('Experimento video coor vuelo'!$E184="experimento","exp","cal"),'Experimento video coor vuelo'!$D184,"_cam1_",YEAR('Experimento video coor vuelo'!$A184),"-",MONTH('Experimento video coor vuelo'!$A184),"-",DAY('Experimento video coor vuelo'!$A184))</f>
        <v>UCR-MPI_exp90_cam1_2020-1-22</v>
      </c>
      <c r="M184" s="15" t="str">
        <f>CONCATENATE("UCR-MPI_",IF('Experimento video coor vuelo'!$E184="experimento","exp","cal"),'Experimento video coor vuelo'!$D184,"_cam3_",YEAR('Experimento video coor vuelo'!$A184),"-",MONTH('Experimento video coor vuelo'!$A184),"-",DAY('Experimento video coor vuelo'!$A184))</f>
        <v>UCR-MPI_exp90_cam3_2020-1-22</v>
      </c>
      <c r="N184" s="15" t="str">
        <f>CONCATENATE("UCR-MPI_",IF('Experimento video coor vuelo'!$E184="experimento","exp","cal"),'Experimento video coor vuelo'!$D184,"_cam5_",YEAR('Experimento video coor vuelo'!$A184),"-",MONTH('Experimento video coor vuelo'!$A184),"-",DAY('Experimento video coor vuelo'!$A184))</f>
        <v>UCR-MPI_exp90_cam5_2020-1-22</v>
      </c>
      <c r="O184" s="15" t="str">
        <f>CONCATENATE("UCR-MPI_",IF('Experimento video coor vuelo'!$E184="experimento","exp","cal"),'Experimento video coor vuelo'!$D184,"_cam-backup_",YEAR('Experimento video coor vuelo'!$A184),"-",MONTH('Experimento video coor vuelo'!$A184),"-",DAY('Experimento video coor vuelo'!$A184))</f>
        <v>UCR-MPI_exp90_cam-backup_2020-1-22</v>
      </c>
    </row>
    <row r="185" spans="1:15" ht="12.75" customHeight="1">
      <c r="A185" s="55">
        <v>43852</v>
      </c>
      <c r="B185" s="61">
        <v>6.3888888888888898E-2</v>
      </c>
      <c r="C185" s="62">
        <v>95</v>
      </c>
      <c r="D185" s="21"/>
      <c r="E185" s="4" t="s">
        <v>56</v>
      </c>
      <c r="F185" s="71" t="s">
        <v>57</v>
      </c>
      <c r="G185" s="21">
        <v>900200000206430</v>
      </c>
      <c r="H185" s="70" t="s">
        <v>24</v>
      </c>
      <c r="I185" s="21"/>
      <c r="J185" s="72">
        <v>8.3333333333333301E-2</v>
      </c>
      <c r="K185" s="70"/>
      <c r="L185" s="15"/>
      <c r="M185" s="15"/>
      <c r="N185" s="15"/>
      <c r="O185" s="15"/>
    </row>
    <row r="186" spans="1:15" ht="12.75" customHeight="1">
      <c r="A186" s="55">
        <v>43852</v>
      </c>
      <c r="B186" s="61">
        <v>5.7638888888888899E-2</v>
      </c>
      <c r="C186" s="62">
        <v>93</v>
      </c>
      <c r="D186" s="21"/>
      <c r="E186" s="4" t="s">
        <v>56</v>
      </c>
      <c r="F186" s="71" t="s">
        <v>57</v>
      </c>
      <c r="G186" s="21">
        <v>982126051278540</v>
      </c>
      <c r="H186" s="70" t="s">
        <v>24</v>
      </c>
      <c r="I186" s="21"/>
      <c r="J186" s="72">
        <v>8.3333333333333301E-2</v>
      </c>
      <c r="K186" s="70"/>
      <c r="L186" s="15"/>
      <c r="M186" s="15"/>
      <c r="N186" s="15"/>
      <c r="O186" s="15"/>
    </row>
    <row r="187" spans="1:15" ht="12.75" customHeight="1">
      <c r="A187" s="55">
        <v>43852</v>
      </c>
      <c r="B187" s="61">
        <v>6.1111111111111102E-2</v>
      </c>
      <c r="C187" s="62">
        <v>94</v>
      </c>
      <c r="D187" s="21"/>
      <c r="E187" s="4" t="s">
        <v>56</v>
      </c>
      <c r="F187" s="71" t="s">
        <v>57</v>
      </c>
      <c r="G187" s="21">
        <v>982126052945921</v>
      </c>
      <c r="H187" s="70" t="s">
        <v>24</v>
      </c>
      <c r="I187" s="21"/>
      <c r="J187" s="72">
        <v>8.3333333333333301E-2</v>
      </c>
      <c r="K187" s="70"/>
      <c r="L187" s="15"/>
      <c r="M187" s="15"/>
      <c r="N187" s="15"/>
      <c r="O187" s="15"/>
    </row>
    <row r="188" spans="1:15" ht="12.75" customHeight="1">
      <c r="A188" s="55">
        <v>43852</v>
      </c>
      <c r="B188" s="61">
        <v>0.4375</v>
      </c>
      <c r="C188" s="62"/>
      <c r="D188" s="21">
        <v>84</v>
      </c>
      <c r="E188" s="4" t="s">
        <v>29</v>
      </c>
      <c r="F188" s="71"/>
      <c r="G188" s="21"/>
      <c r="H188" s="70"/>
      <c r="I188" s="70"/>
      <c r="J188" s="68">
        <v>8.3333333333333301E-2</v>
      </c>
      <c r="K188" s="70" t="s">
        <v>52</v>
      </c>
      <c r="L188" s="15" t="str">
        <f>CONCATENATE("UCR-MPI_",IF('Experimento video coor vuelo'!$E188="experimento","exp","cal"),'Experimento video coor vuelo'!$D188,"_cam1_",YEAR('Experimento video coor vuelo'!$A188),"-",MONTH('Experimento video coor vuelo'!$A188),"-",DAY('Experimento video coor vuelo'!$A188))</f>
        <v>UCR-MPI_cal84_cam1_2020-1-22</v>
      </c>
      <c r="M188" s="15" t="str">
        <f>CONCATENATE("UCR-MPI_",IF('Experimento video coor vuelo'!$E188="experimento","exp","cal"),'Experimento video coor vuelo'!$D188,"_cam3_",YEAR('Experimento video coor vuelo'!$A188),"-",MONTH('Experimento video coor vuelo'!$A188),"-",DAY('Experimento video coor vuelo'!$A188))</f>
        <v>UCR-MPI_cal84_cam3_2020-1-22</v>
      </c>
      <c r="N188" s="15" t="str">
        <f>CONCATENATE("UCR-MPI_",IF('Experimento video coor vuelo'!$E188="experimento","exp","cal"),'Experimento video coor vuelo'!$D188,"_cam5_",YEAR('Experimento video coor vuelo'!$A188),"-",MONTH('Experimento video coor vuelo'!$A188),"-",DAY('Experimento video coor vuelo'!$A188))</f>
        <v>UCR-MPI_cal84_cam5_2020-1-22</v>
      </c>
      <c r="O188" s="15" t="str">
        <f>CONCATENATE("UCR-MPI_",IF('Experimento video coor vuelo'!$E188="experimento","exp","cal"),'Experimento video coor vuelo'!$D188,"_cam-backup_",YEAR('Experimento video coor vuelo'!$A188),"-",MONTH('Experimento video coor vuelo'!$A188),"-",DAY('Experimento video coor vuelo'!$A188))</f>
        <v>UCR-MPI_cal84_cam-backup_2020-1-22</v>
      </c>
    </row>
    <row r="189" spans="1:15" ht="12.75" customHeight="1">
      <c r="A189" s="55">
        <v>43852</v>
      </c>
      <c r="B189" s="61">
        <v>0.47847222222222202</v>
      </c>
      <c r="C189" s="62"/>
      <c r="D189" s="70">
        <v>89</v>
      </c>
      <c r="E189" s="70" t="s">
        <v>29</v>
      </c>
      <c r="F189" s="71"/>
      <c r="G189" s="21"/>
      <c r="H189" s="70"/>
      <c r="I189" s="70"/>
      <c r="J189" s="70"/>
      <c r="K189" s="70" t="s">
        <v>58</v>
      </c>
      <c r="L189" s="15" t="str">
        <f>CONCATENATE("UCR-MPI_",IF('Experimento video coor vuelo'!$E189="experimento","exp","cal"),'Experimento video coor vuelo'!$D189,"_cam1_",YEAR('Experimento video coor vuelo'!$A189),"-",MONTH('Experimento video coor vuelo'!$A189),"-",DAY('Experimento video coor vuelo'!$A189))</f>
        <v>UCR-MPI_cal89_cam1_2020-1-22</v>
      </c>
      <c r="M189" s="15" t="str">
        <f>CONCATENATE("UCR-MPI_",IF('Experimento video coor vuelo'!$E189="experimento","exp","cal"),'Experimento video coor vuelo'!$D189,"_cam3_",YEAR('Experimento video coor vuelo'!$A189),"-",MONTH('Experimento video coor vuelo'!$A189),"-",DAY('Experimento video coor vuelo'!$A189))</f>
        <v>UCR-MPI_cal89_cam3_2020-1-22</v>
      </c>
      <c r="N189" s="15" t="str">
        <f>CONCATENATE("UCR-MPI_",IF('Experimento video coor vuelo'!$E189="experimento","exp","cal"),'Experimento video coor vuelo'!$D189,"_cam5_",YEAR('Experimento video coor vuelo'!$A189),"-",MONTH('Experimento video coor vuelo'!$A189),"-",DAY('Experimento video coor vuelo'!$A189))</f>
        <v>UCR-MPI_cal89_cam5_2020-1-22</v>
      </c>
      <c r="O189" s="15" t="str">
        <f>CONCATENATE("UCR-MPI_",IF('Experimento video coor vuelo'!$E189="experimento","exp","cal"),'Experimento video coor vuelo'!$D189,"_cam-backup_",YEAR('Experimento video coor vuelo'!$A189),"-",MONTH('Experimento video coor vuelo'!$A189),"-",DAY('Experimento video coor vuelo'!$A189))</f>
        <v>UCR-MPI_cal89_cam-backup_2020-1-22</v>
      </c>
    </row>
    <row r="190" spans="1:15" ht="12.75" customHeight="1">
      <c r="A190" s="55">
        <v>43853</v>
      </c>
      <c r="B190" s="61">
        <v>0.40625</v>
      </c>
      <c r="C190" s="62">
        <v>99</v>
      </c>
      <c r="D190" s="21">
        <v>100</v>
      </c>
      <c r="E190" s="65" t="s">
        <v>15</v>
      </c>
      <c r="F190" s="4">
        <v>15</v>
      </c>
      <c r="G190" s="21">
        <v>900200000206443</v>
      </c>
      <c r="H190" s="70" t="s">
        <v>16</v>
      </c>
      <c r="I190" s="21" t="s">
        <v>18</v>
      </c>
      <c r="J190" s="72">
        <v>8.3333333333333301E-2</v>
      </c>
      <c r="K190" s="70" t="s">
        <v>59</v>
      </c>
      <c r="L190" s="15" t="str">
        <f>CONCATENATE("UCR-MPI_",IF('Experimento video coor vuelo'!$E190="experimento","exp","cal"),'Experimento video coor vuelo'!$D190,"_cam1_",YEAR('Experimento video coor vuelo'!$A190),"-",MONTH('Experimento video coor vuelo'!$A190),"-",DAY('Experimento video coor vuelo'!$A190))</f>
        <v>UCR-MPI_exp100_cam1_2020-1-23</v>
      </c>
      <c r="M190" s="15" t="str">
        <f>CONCATENATE("UCR-MPI_",IF('Experimento video coor vuelo'!$E190="experimento","exp","cal"),'Experimento video coor vuelo'!$D190,"_cam3_",YEAR('Experimento video coor vuelo'!$A190),"-",MONTH('Experimento video coor vuelo'!$A190),"-",DAY('Experimento video coor vuelo'!$A190))</f>
        <v>UCR-MPI_exp100_cam3_2020-1-23</v>
      </c>
      <c r="N190" s="15" t="str">
        <f>CONCATENATE("UCR-MPI_",IF('Experimento video coor vuelo'!$E190="experimento","exp","cal"),'Experimento video coor vuelo'!$D190,"_cam5_",YEAR('Experimento video coor vuelo'!$A190),"-",MONTH('Experimento video coor vuelo'!$A190),"-",DAY('Experimento video coor vuelo'!$A190))</f>
        <v>UCR-MPI_exp100_cam5_2020-1-23</v>
      </c>
      <c r="O190" s="15" t="str">
        <f>CONCATENATE("UCR-MPI_",IF('Experimento video coor vuelo'!$E190="experimento","exp","cal"),'Experimento video coor vuelo'!$D190,"_cam-backup_",YEAR('Experimento video coor vuelo'!$A190),"-",MONTH('Experimento video coor vuelo'!$A190),"-",DAY('Experimento video coor vuelo'!$A190))</f>
        <v>UCR-MPI_exp100_cam-backup_2020-1-23</v>
      </c>
    </row>
    <row r="191" spans="1:15" ht="12.75" customHeight="1">
      <c r="A191" s="55">
        <v>43853</v>
      </c>
      <c r="B191" s="61">
        <v>0.40625</v>
      </c>
      <c r="C191" s="62">
        <v>99</v>
      </c>
      <c r="D191" s="21">
        <v>100</v>
      </c>
      <c r="E191" s="65" t="s">
        <v>15</v>
      </c>
      <c r="F191" s="4">
        <v>15</v>
      </c>
      <c r="G191" s="21">
        <v>900200000206710</v>
      </c>
      <c r="H191" s="70" t="s">
        <v>16</v>
      </c>
      <c r="I191" s="21" t="s">
        <v>20</v>
      </c>
      <c r="J191" s="72">
        <v>8.3333333333333301E-2</v>
      </c>
      <c r="K191" s="70" t="s">
        <v>59</v>
      </c>
      <c r="L191" s="15" t="str">
        <f>CONCATENATE("UCR-MPI_",IF('Experimento video coor vuelo'!$E191="experimento","exp","cal"),'Experimento video coor vuelo'!$D191,"_cam1_",YEAR('Experimento video coor vuelo'!$A191),"-",MONTH('Experimento video coor vuelo'!$A191),"-",DAY('Experimento video coor vuelo'!$A191))</f>
        <v>UCR-MPI_exp100_cam1_2020-1-23</v>
      </c>
      <c r="M191" s="15" t="str">
        <f>CONCATENATE("UCR-MPI_",IF('Experimento video coor vuelo'!$E191="experimento","exp","cal"),'Experimento video coor vuelo'!$D191,"_cam3_",YEAR('Experimento video coor vuelo'!$A191),"-",MONTH('Experimento video coor vuelo'!$A191),"-",DAY('Experimento video coor vuelo'!$A191))</f>
        <v>UCR-MPI_exp100_cam3_2020-1-23</v>
      </c>
      <c r="N191" s="15" t="str">
        <f>CONCATENATE("UCR-MPI_",IF('Experimento video coor vuelo'!$E191="experimento","exp","cal"),'Experimento video coor vuelo'!$D191,"_cam5_",YEAR('Experimento video coor vuelo'!$A191),"-",MONTH('Experimento video coor vuelo'!$A191),"-",DAY('Experimento video coor vuelo'!$A191))</f>
        <v>UCR-MPI_exp100_cam5_2020-1-23</v>
      </c>
      <c r="O191" s="15" t="str">
        <f>CONCATENATE("UCR-MPI_",IF('Experimento video coor vuelo'!$E191="experimento","exp","cal"),'Experimento video coor vuelo'!$D191,"_cam-backup_",YEAR('Experimento video coor vuelo'!$A191),"-",MONTH('Experimento video coor vuelo'!$A191),"-",DAY('Experimento video coor vuelo'!$A191))</f>
        <v>UCR-MPI_exp100_cam-backup_2020-1-23</v>
      </c>
    </row>
    <row r="192" spans="1:15" ht="12.75" customHeight="1">
      <c r="A192" s="55">
        <v>43853</v>
      </c>
      <c r="B192" s="61">
        <v>0.40625</v>
      </c>
      <c r="C192" s="62">
        <v>99</v>
      </c>
      <c r="D192" s="21">
        <v>100</v>
      </c>
      <c r="E192" s="65" t="s">
        <v>15</v>
      </c>
      <c r="F192" s="4">
        <v>15</v>
      </c>
      <c r="G192" s="21">
        <v>982126058484259</v>
      </c>
      <c r="H192" s="70" t="s">
        <v>16</v>
      </c>
      <c r="I192" s="21" t="s">
        <v>21</v>
      </c>
      <c r="J192" s="72">
        <v>8.3333333333333301E-2</v>
      </c>
      <c r="K192" s="70" t="s">
        <v>59</v>
      </c>
      <c r="L192" s="15" t="str">
        <f>CONCATENATE("UCR-MPI_",IF('Experimento video coor vuelo'!$E192="experimento","exp","cal"),'Experimento video coor vuelo'!$D192,"_cam1_",YEAR('Experimento video coor vuelo'!$A192),"-",MONTH('Experimento video coor vuelo'!$A192),"-",DAY('Experimento video coor vuelo'!$A192))</f>
        <v>UCR-MPI_exp100_cam1_2020-1-23</v>
      </c>
      <c r="M192" s="15" t="str">
        <f>CONCATENATE("UCR-MPI_",IF('Experimento video coor vuelo'!$E192="experimento","exp","cal"),'Experimento video coor vuelo'!$D192,"_cam3_",YEAR('Experimento video coor vuelo'!$A192),"-",MONTH('Experimento video coor vuelo'!$A192),"-",DAY('Experimento video coor vuelo'!$A192))</f>
        <v>UCR-MPI_exp100_cam3_2020-1-23</v>
      </c>
      <c r="N192" s="15" t="str">
        <f>CONCATENATE("UCR-MPI_",IF('Experimento video coor vuelo'!$E192="experimento","exp","cal"),'Experimento video coor vuelo'!$D192,"_cam5_",YEAR('Experimento video coor vuelo'!$A192),"-",MONTH('Experimento video coor vuelo'!$A192),"-",DAY('Experimento video coor vuelo'!$A192))</f>
        <v>UCR-MPI_exp100_cam5_2020-1-23</v>
      </c>
      <c r="O192" s="15" t="str">
        <f>CONCATENATE("UCR-MPI_",IF('Experimento video coor vuelo'!$E192="experimento","exp","cal"),'Experimento video coor vuelo'!$D192,"_cam-backup_",YEAR('Experimento video coor vuelo'!$A192),"-",MONTH('Experimento video coor vuelo'!$A192),"-",DAY('Experimento video coor vuelo'!$A192))</f>
        <v>UCR-MPI_exp100_cam-backup_2020-1-23</v>
      </c>
    </row>
    <row r="193" spans="1:15" ht="12.75" customHeight="1">
      <c r="A193" s="55">
        <v>43853</v>
      </c>
      <c r="B193" s="61">
        <v>0.40138888888888902</v>
      </c>
      <c r="C193" s="62">
        <v>98</v>
      </c>
      <c r="D193" s="21">
        <v>99</v>
      </c>
      <c r="E193" s="65" t="s">
        <v>15</v>
      </c>
      <c r="F193" s="4">
        <v>15</v>
      </c>
      <c r="G193" s="21">
        <v>900200000206443</v>
      </c>
      <c r="H193" s="70" t="s">
        <v>22</v>
      </c>
      <c r="I193" s="21" t="s">
        <v>18</v>
      </c>
      <c r="J193" s="72">
        <v>8.3333333333333301E-2</v>
      </c>
      <c r="K193" s="70" t="s">
        <v>59</v>
      </c>
      <c r="L193" s="15" t="str">
        <f>CONCATENATE("UCR-MPI_",IF('Experimento video coor vuelo'!$E193="experimento","exp","cal"),'Experimento video coor vuelo'!$D193,"_cam1_",YEAR('Experimento video coor vuelo'!$A193),"-",MONTH('Experimento video coor vuelo'!$A193),"-",DAY('Experimento video coor vuelo'!$A193))</f>
        <v>UCR-MPI_exp99_cam1_2020-1-23</v>
      </c>
      <c r="M193" s="15" t="str">
        <f>CONCATENATE("UCR-MPI_",IF('Experimento video coor vuelo'!$E193="experimento","exp","cal"),'Experimento video coor vuelo'!$D193,"_cam3_",YEAR('Experimento video coor vuelo'!$A193),"-",MONTH('Experimento video coor vuelo'!$A193),"-",DAY('Experimento video coor vuelo'!$A193))</f>
        <v>UCR-MPI_exp99_cam3_2020-1-23</v>
      </c>
      <c r="N193" s="15" t="str">
        <f>CONCATENATE("UCR-MPI_",IF('Experimento video coor vuelo'!$E193="experimento","exp","cal"),'Experimento video coor vuelo'!$D193,"_cam5_",YEAR('Experimento video coor vuelo'!$A193),"-",MONTH('Experimento video coor vuelo'!$A193),"-",DAY('Experimento video coor vuelo'!$A193))</f>
        <v>UCR-MPI_exp99_cam5_2020-1-23</v>
      </c>
      <c r="O193" s="15" t="str">
        <f>CONCATENATE("UCR-MPI_",IF('Experimento video coor vuelo'!$E193="experimento","exp","cal"),'Experimento video coor vuelo'!$D193,"_cam-backup_",YEAR('Experimento video coor vuelo'!$A193),"-",MONTH('Experimento video coor vuelo'!$A193),"-",DAY('Experimento video coor vuelo'!$A193))</f>
        <v>UCR-MPI_exp99_cam-backup_2020-1-23</v>
      </c>
    </row>
    <row r="194" spans="1:15" ht="12.75" customHeight="1">
      <c r="A194" s="55">
        <v>43853</v>
      </c>
      <c r="B194" s="61">
        <v>0.40138888888888902</v>
      </c>
      <c r="C194" s="62">
        <v>98</v>
      </c>
      <c r="D194" s="21">
        <v>99</v>
      </c>
      <c r="E194" s="65" t="s">
        <v>15</v>
      </c>
      <c r="F194" s="4">
        <v>15</v>
      </c>
      <c r="G194" s="21">
        <v>900200000206710</v>
      </c>
      <c r="H194" s="70" t="s">
        <v>22</v>
      </c>
      <c r="I194" s="21" t="s">
        <v>20</v>
      </c>
      <c r="J194" s="72">
        <v>8.3333333333333301E-2</v>
      </c>
      <c r="K194" s="70" t="s">
        <v>59</v>
      </c>
      <c r="L194" s="15" t="str">
        <f>CONCATENATE("UCR-MPI_",IF('Experimento video coor vuelo'!$E194="experimento","exp","cal"),'Experimento video coor vuelo'!$D194,"_cam1_",YEAR('Experimento video coor vuelo'!$A194),"-",MONTH('Experimento video coor vuelo'!$A194),"-",DAY('Experimento video coor vuelo'!$A194))</f>
        <v>UCR-MPI_exp99_cam1_2020-1-23</v>
      </c>
      <c r="M194" s="15" t="str">
        <f>CONCATENATE("UCR-MPI_",IF('Experimento video coor vuelo'!$E194="experimento","exp","cal"),'Experimento video coor vuelo'!$D194,"_cam3_",YEAR('Experimento video coor vuelo'!$A194),"-",MONTH('Experimento video coor vuelo'!$A194),"-",DAY('Experimento video coor vuelo'!$A194))</f>
        <v>UCR-MPI_exp99_cam3_2020-1-23</v>
      </c>
      <c r="N194" s="15" t="str">
        <f>CONCATENATE("UCR-MPI_",IF('Experimento video coor vuelo'!$E194="experimento","exp","cal"),'Experimento video coor vuelo'!$D194,"_cam5_",YEAR('Experimento video coor vuelo'!$A194),"-",MONTH('Experimento video coor vuelo'!$A194),"-",DAY('Experimento video coor vuelo'!$A194))</f>
        <v>UCR-MPI_exp99_cam5_2020-1-23</v>
      </c>
      <c r="O194" s="15" t="str">
        <f>CONCATENATE("UCR-MPI_",IF('Experimento video coor vuelo'!$E194="experimento","exp","cal"),'Experimento video coor vuelo'!$D194,"_cam-backup_",YEAR('Experimento video coor vuelo'!$A194),"-",MONTH('Experimento video coor vuelo'!$A194),"-",DAY('Experimento video coor vuelo'!$A194))</f>
        <v>UCR-MPI_exp99_cam-backup_2020-1-23</v>
      </c>
    </row>
    <row r="195" spans="1:15" ht="12.75" customHeight="1">
      <c r="A195" s="55">
        <v>43853</v>
      </c>
      <c r="B195" s="61">
        <v>0.40138888888888902</v>
      </c>
      <c r="C195" s="62">
        <v>98</v>
      </c>
      <c r="D195" s="21">
        <v>99</v>
      </c>
      <c r="E195" s="65" t="s">
        <v>15</v>
      </c>
      <c r="F195" s="4">
        <v>15</v>
      </c>
      <c r="G195" s="21">
        <v>982126058484259</v>
      </c>
      <c r="H195" s="70" t="s">
        <v>22</v>
      </c>
      <c r="I195" s="21" t="s">
        <v>21</v>
      </c>
      <c r="J195" s="72">
        <v>8.3333333333333301E-2</v>
      </c>
      <c r="K195" s="70" t="s">
        <v>59</v>
      </c>
      <c r="L195" s="15" t="str">
        <f>CONCATENATE("UCR-MPI_",IF('Experimento video coor vuelo'!$E195="experimento","exp","cal"),'Experimento video coor vuelo'!$D195,"_cam1_",YEAR('Experimento video coor vuelo'!$A195),"-",MONTH('Experimento video coor vuelo'!$A195),"-",DAY('Experimento video coor vuelo'!$A195))</f>
        <v>UCR-MPI_exp99_cam1_2020-1-23</v>
      </c>
      <c r="M195" s="15" t="str">
        <f>CONCATENATE("UCR-MPI_",IF('Experimento video coor vuelo'!$E195="experimento","exp","cal"),'Experimento video coor vuelo'!$D195,"_cam3_",YEAR('Experimento video coor vuelo'!$A195),"-",MONTH('Experimento video coor vuelo'!$A195),"-",DAY('Experimento video coor vuelo'!$A195))</f>
        <v>UCR-MPI_exp99_cam3_2020-1-23</v>
      </c>
      <c r="N195" s="15" t="str">
        <f>CONCATENATE("UCR-MPI_",IF('Experimento video coor vuelo'!$E195="experimento","exp","cal"),'Experimento video coor vuelo'!$D195,"_cam5_",YEAR('Experimento video coor vuelo'!$A195),"-",MONTH('Experimento video coor vuelo'!$A195),"-",DAY('Experimento video coor vuelo'!$A195))</f>
        <v>UCR-MPI_exp99_cam5_2020-1-23</v>
      </c>
      <c r="O195" s="15" t="str">
        <f>CONCATENATE("UCR-MPI_",IF('Experimento video coor vuelo'!$E195="experimento","exp","cal"),'Experimento video coor vuelo'!$D195,"_cam-backup_",YEAR('Experimento video coor vuelo'!$A195),"-",MONTH('Experimento video coor vuelo'!$A195),"-",DAY('Experimento video coor vuelo'!$A195))</f>
        <v>UCR-MPI_exp99_cam-backup_2020-1-23</v>
      </c>
    </row>
    <row r="196" spans="1:15" ht="12.75" customHeight="1">
      <c r="A196" s="55">
        <v>43853</v>
      </c>
      <c r="B196" s="61">
        <v>0.49305555555555602</v>
      </c>
      <c r="C196" s="62">
        <v>113</v>
      </c>
      <c r="D196" s="21">
        <v>114</v>
      </c>
      <c r="E196" s="65" t="s">
        <v>15</v>
      </c>
      <c r="F196" s="4">
        <v>15</v>
      </c>
      <c r="G196" s="21">
        <v>900200000206443</v>
      </c>
      <c r="H196" s="70" t="s">
        <v>24</v>
      </c>
      <c r="I196" s="21"/>
      <c r="J196" s="61">
        <v>8.3333333333333301E-2</v>
      </c>
      <c r="K196" s="70" t="s">
        <v>59</v>
      </c>
      <c r="L196" s="15" t="str">
        <f>CONCATENATE("UCR-MPI_",IF('Experimento video coor vuelo'!$E196="experimento","exp","cal"),'Experimento video coor vuelo'!$D196,"_cam1_",YEAR('Experimento video coor vuelo'!$A196),"-",MONTH('Experimento video coor vuelo'!$A196),"-",DAY('Experimento video coor vuelo'!$A196))</f>
        <v>UCR-MPI_exp114_cam1_2020-1-23</v>
      </c>
      <c r="M196" s="15" t="str">
        <f>CONCATENATE("UCR-MPI_",IF('Experimento video coor vuelo'!$E196="experimento","exp","cal"),'Experimento video coor vuelo'!$D196,"_cam3_",YEAR('Experimento video coor vuelo'!$A196),"-",MONTH('Experimento video coor vuelo'!$A196),"-",DAY('Experimento video coor vuelo'!$A196))</f>
        <v>UCR-MPI_exp114_cam3_2020-1-23</v>
      </c>
      <c r="N196" s="15" t="str">
        <f>CONCATENATE("UCR-MPI_",IF('Experimento video coor vuelo'!$E196="experimento","exp","cal"),'Experimento video coor vuelo'!$D196,"_cam5_",YEAR('Experimento video coor vuelo'!$A196),"-",MONTH('Experimento video coor vuelo'!$A196),"-",DAY('Experimento video coor vuelo'!$A196))</f>
        <v>UCR-MPI_exp114_cam5_2020-1-23</v>
      </c>
      <c r="O196" s="15" t="str">
        <f>CONCATENATE("UCR-MPI_",IF('Experimento video coor vuelo'!$E196="experimento","exp","cal"),'Experimento video coor vuelo'!$D196,"_cam-backup_",YEAR('Experimento video coor vuelo'!$A196),"-",MONTH('Experimento video coor vuelo'!$A196),"-",DAY('Experimento video coor vuelo'!$A196))</f>
        <v>UCR-MPI_exp114_cam-backup_2020-1-23</v>
      </c>
    </row>
    <row r="197" spans="1:15" ht="12.75" customHeight="1">
      <c r="A197" s="55">
        <v>43853</v>
      </c>
      <c r="B197" s="61">
        <v>0.48680555555555599</v>
      </c>
      <c r="C197" s="62">
        <v>111</v>
      </c>
      <c r="D197" s="21">
        <v>112</v>
      </c>
      <c r="E197" s="65" t="s">
        <v>15</v>
      </c>
      <c r="F197" s="4">
        <v>15</v>
      </c>
      <c r="G197" s="21">
        <v>900200000206710</v>
      </c>
      <c r="H197" s="70" t="s">
        <v>24</v>
      </c>
      <c r="I197" s="21"/>
      <c r="J197" s="61">
        <v>8.3333333333333301E-2</v>
      </c>
      <c r="K197" s="70" t="s">
        <v>59</v>
      </c>
      <c r="L197" s="15" t="str">
        <f>CONCATENATE("UCR-MPI_",IF('Experimento video coor vuelo'!$E197="experimento","exp","cal"),'Experimento video coor vuelo'!$D197,"_cam1_",YEAR('Experimento video coor vuelo'!$A197),"-",MONTH('Experimento video coor vuelo'!$A197),"-",DAY('Experimento video coor vuelo'!$A197))</f>
        <v>UCR-MPI_exp112_cam1_2020-1-23</v>
      </c>
      <c r="M197" s="15" t="str">
        <f>CONCATENATE("UCR-MPI_",IF('Experimento video coor vuelo'!$E197="experimento","exp","cal"),'Experimento video coor vuelo'!$D197,"_cam3_",YEAR('Experimento video coor vuelo'!$A197),"-",MONTH('Experimento video coor vuelo'!$A197),"-",DAY('Experimento video coor vuelo'!$A197))</f>
        <v>UCR-MPI_exp112_cam3_2020-1-23</v>
      </c>
      <c r="N197" s="15" t="str">
        <f>CONCATENATE("UCR-MPI_",IF('Experimento video coor vuelo'!$E197="experimento","exp","cal"),'Experimento video coor vuelo'!$D197,"_cam5_",YEAR('Experimento video coor vuelo'!$A197),"-",MONTH('Experimento video coor vuelo'!$A197),"-",DAY('Experimento video coor vuelo'!$A197))</f>
        <v>UCR-MPI_exp112_cam5_2020-1-23</v>
      </c>
      <c r="O197" s="15" t="str">
        <f>CONCATENATE("UCR-MPI_",IF('Experimento video coor vuelo'!$E197="experimento","exp","cal"),'Experimento video coor vuelo'!$D197,"_cam-backup_",YEAR('Experimento video coor vuelo'!$A197),"-",MONTH('Experimento video coor vuelo'!$A197),"-",DAY('Experimento video coor vuelo'!$A197))</f>
        <v>UCR-MPI_exp112_cam-backup_2020-1-23</v>
      </c>
    </row>
    <row r="198" spans="1:15" ht="12.75" customHeight="1">
      <c r="A198" s="55">
        <v>43853</v>
      </c>
      <c r="B198" s="61">
        <v>0.48958333333333298</v>
      </c>
      <c r="C198" s="62">
        <v>112</v>
      </c>
      <c r="D198" s="21">
        <v>113</v>
      </c>
      <c r="E198" s="65" t="s">
        <v>15</v>
      </c>
      <c r="F198" s="71">
        <v>15</v>
      </c>
      <c r="G198" s="21">
        <v>982126058484259</v>
      </c>
      <c r="H198" s="70" t="s">
        <v>24</v>
      </c>
      <c r="I198" s="21"/>
      <c r="J198" s="61">
        <v>8.3333333333333301E-2</v>
      </c>
      <c r="K198" s="70" t="s">
        <v>59</v>
      </c>
      <c r="L198" s="15" t="str">
        <f>CONCATENATE("UCR-MPI_",IF('Experimento video coor vuelo'!$E198="experimento","exp","cal"),'Experimento video coor vuelo'!$D198,"_cam1_",YEAR('Experimento video coor vuelo'!$A198),"-",MONTH('Experimento video coor vuelo'!$A198),"-",DAY('Experimento video coor vuelo'!$A198))</f>
        <v>UCR-MPI_exp113_cam1_2020-1-23</v>
      </c>
      <c r="M198" s="15" t="str">
        <f>CONCATENATE("UCR-MPI_",IF('Experimento video coor vuelo'!$E198="experimento","exp","cal"),'Experimento video coor vuelo'!$D198,"_cam3_",YEAR('Experimento video coor vuelo'!$A198),"-",MONTH('Experimento video coor vuelo'!$A198),"-",DAY('Experimento video coor vuelo'!$A198))</f>
        <v>UCR-MPI_exp113_cam3_2020-1-23</v>
      </c>
      <c r="N198" s="15" t="str">
        <f>CONCATENATE("UCR-MPI_",IF('Experimento video coor vuelo'!$E198="experimento","exp","cal"),'Experimento video coor vuelo'!$D198,"_cam5_",YEAR('Experimento video coor vuelo'!$A198),"-",MONTH('Experimento video coor vuelo'!$A198),"-",DAY('Experimento video coor vuelo'!$A198))</f>
        <v>UCR-MPI_exp113_cam5_2020-1-23</v>
      </c>
      <c r="O198" s="15" t="str">
        <f>CONCATENATE("UCR-MPI_",IF('Experimento video coor vuelo'!$E198="experimento","exp","cal"),'Experimento video coor vuelo'!$D198,"_cam-backup_",YEAR('Experimento video coor vuelo'!$A198),"-",MONTH('Experimento video coor vuelo'!$A198),"-",DAY('Experimento video coor vuelo'!$A198))</f>
        <v>UCR-MPI_exp113_cam-backup_2020-1-23</v>
      </c>
    </row>
    <row r="199" spans="1:15" ht="12.75" customHeight="1">
      <c r="A199" s="55">
        <v>43853</v>
      </c>
      <c r="B199" s="61">
        <v>0.41458333333333303</v>
      </c>
      <c r="C199" s="62">
        <v>101</v>
      </c>
      <c r="D199" s="21">
        <v>102</v>
      </c>
      <c r="E199" s="65" t="s">
        <v>15</v>
      </c>
      <c r="F199" s="4" t="s">
        <v>60</v>
      </c>
      <c r="G199" s="21">
        <v>900200000279533</v>
      </c>
      <c r="H199" s="70" t="s">
        <v>24</v>
      </c>
      <c r="I199" s="21" t="s">
        <v>25</v>
      </c>
      <c r="J199" s="72">
        <v>8.3333333333333301E-2</v>
      </c>
      <c r="K199" s="70" t="s">
        <v>59</v>
      </c>
      <c r="L199" s="15" t="str">
        <f>CONCATENATE("UCR-MPI_",IF('Experimento video coor vuelo'!$E199="experimento","exp","cal"),'Experimento video coor vuelo'!$D199,"_cam1_",YEAR('Experimento video coor vuelo'!$A199),"-",MONTH('Experimento video coor vuelo'!$A199),"-",DAY('Experimento video coor vuelo'!$A199))</f>
        <v>UCR-MPI_exp102_cam1_2020-1-23</v>
      </c>
      <c r="M199" s="15" t="str">
        <f>CONCATENATE("UCR-MPI_",IF('Experimento video coor vuelo'!$E199="experimento","exp","cal"),'Experimento video coor vuelo'!$D199,"_cam3_",YEAR('Experimento video coor vuelo'!$A199),"-",MONTH('Experimento video coor vuelo'!$A199),"-",DAY('Experimento video coor vuelo'!$A199))</f>
        <v>UCR-MPI_exp102_cam3_2020-1-23</v>
      </c>
      <c r="N199" s="15" t="str">
        <f>CONCATENATE("UCR-MPI_",IF('Experimento video coor vuelo'!$E199="experimento","exp","cal"),'Experimento video coor vuelo'!$D199,"_cam5_",YEAR('Experimento video coor vuelo'!$A199),"-",MONTH('Experimento video coor vuelo'!$A199),"-",DAY('Experimento video coor vuelo'!$A199))</f>
        <v>UCR-MPI_exp102_cam5_2020-1-23</v>
      </c>
      <c r="O199" s="15" t="str">
        <f>CONCATENATE("UCR-MPI_",IF('Experimento video coor vuelo'!$E199="experimento","exp","cal"),'Experimento video coor vuelo'!$D199,"_cam-backup_",YEAR('Experimento video coor vuelo'!$A199),"-",MONTH('Experimento video coor vuelo'!$A199),"-",DAY('Experimento video coor vuelo'!$A199))</f>
        <v>UCR-MPI_exp102_cam-backup_2020-1-23</v>
      </c>
    </row>
    <row r="200" spans="1:15" ht="12.75" customHeight="1">
      <c r="A200" s="55">
        <v>43853</v>
      </c>
      <c r="B200" s="61">
        <v>0.40972222222222199</v>
      </c>
      <c r="C200" s="62">
        <v>100</v>
      </c>
      <c r="D200" s="21">
        <v>101</v>
      </c>
      <c r="E200" s="65" t="s">
        <v>15</v>
      </c>
      <c r="F200" s="4" t="s">
        <v>60</v>
      </c>
      <c r="G200" s="21">
        <v>900200000279817</v>
      </c>
      <c r="H200" s="70" t="s">
        <v>24</v>
      </c>
      <c r="I200" s="21" t="s">
        <v>25</v>
      </c>
      <c r="J200" s="72">
        <v>8.3333333333333301E-2</v>
      </c>
      <c r="K200" s="70" t="s">
        <v>59</v>
      </c>
      <c r="L200" s="15" t="str">
        <f>CONCATENATE("UCR-MPI_",IF('Experimento video coor vuelo'!$E200="experimento","exp","cal"),'Experimento video coor vuelo'!$D200,"_cam1_",YEAR('Experimento video coor vuelo'!$A200),"-",MONTH('Experimento video coor vuelo'!$A200),"-",DAY('Experimento video coor vuelo'!$A200))</f>
        <v>UCR-MPI_exp101_cam1_2020-1-23</v>
      </c>
      <c r="M200" s="15" t="str">
        <f>CONCATENATE("UCR-MPI_",IF('Experimento video coor vuelo'!$E200="experimento","exp","cal"),'Experimento video coor vuelo'!$D200,"_cam3_",YEAR('Experimento video coor vuelo'!$A200),"-",MONTH('Experimento video coor vuelo'!$A200),"-",DAY('Experimento video coor vuelo'!$A200))</f>
        <v>UCR-MPI_exp101_cam3_2020-1-23</v>
      </c>
      <c r="N200" s="15" t="str">
        <f>CONCATENATE("UCR-MPI_",IF('Experimento video coor vuelo'!$E200="experimento","exp","cal"),'Experimento video coor vuelo'!$D200,"_cam5_",YEAR('Experimento video coor vuelo'!$A200),"-",MONTH('Experimento video coor vuelo'!$A200),"-",DAY('Experimento video coor vuelo'!$A200))</f>
        <v>UCR-MPI_exp101_cam5_2020-1-23</v>
      </c>
      <c r="O200" s="15" t="str">
        <f>CONCATENATE("UCR-MPI_",IF('Experimento video coor vuelo'!$E200="experimento","exp","cal"),'Experimento video coor vuelo'!$D200,"_cam-backup_",YEAR('Experimento video coor vuelo'!$A200),"-",MONTH('Experimento video coor vuelo'!$A200),"-",DAY('Experimento video coor vuelo'!$A200))</f>
        <v>UCR-MPI_exp101_cam-backup_2020-1-23</v>
      </c>
    </row>
    <row r="201" spans="1:15" ht="12.75" customHeight="1">
      <c r="A201" s="55">
        <v>43853</v>
      </c>
      <c r="B201" s="61">
        <v>0.42013888888888901</v>
      </c>
      <c r="C201" s="62">
        <v>102</v>
      </c>
      <c r="D201" s="21">
        <v>103</v>
      </c>
      <c r="E201" s="65" t="s">
        <v>15</v>
      </c>
      <c r="F201" s="4" t="s">
        <v>60</v>
      </c>
      <c r="G201" s="21">
        <v>982126058484272</v>
      </c>
      <c r="H201" s="70" t="s">
        <v>24</v>
      </c>
      <c r="I201" s="21" t="s">
        <v>25</v>
      </c>
      <c r="J201" s="72">
        <v>8.3333333333333301E-2</v>
      </c>
      <c r="K201" s="70" t="s">
        <v>59</v>
      </c>
      <c r="L201" s="15" t="str">
        <f>CONCATENATE("UCR-MPI_",IF('Experimento video coor vuelo'!$E201="experimento","exp","cal"),'Experimento video coor vuelo'!$D201,"_cam1_",YEAR('Experimento video coor vuelo'!$A201),"-",MONTH('Experimento video coor vuelo'!$A201),"-",DAY('Experimento video coor vuelo'!$A201))</f>
        <v>UCR-MPI_exp103_cam1_2020-1-23</v>
      </c>
      <c r="M201" s="15" t="str">
        <f>CONCATENATE("UCR-MPI_",IF('Experimento video coor vuelo'!$E201="experimento","exp","cal"),'Experimento video coor vuelo'!$D201,"_cam3_",YEAR('Experimento video coor vuelo'!$A201),"-",MONTH('Experimento video coor vuelo'!$A201),"-",DAY('Experimento video coor vuelo'!$A201))</f>
        <v>UCR-MPI_exp103_cam3_2020-1-23</v>
      </c>
      <c r="N201" s="15" t="str">
        <f>CONCATENATE("UCR-MPI_",IF('Experimento video coor vuelo'!$E201="experimento","exp","cal"),'Experimento video coor vuelo'!$D201,"_cam5_",YEAR('Experimento video coor vuelo'!$A201),"-",MONTH('Experimento video coor vuelo'!$A201),"-",DAY('Experimento video coor vuelo'!$A201))</f>
        <v>UCR-MPI_exp103_cam5_2020-1-23</v>
      </c>
      <c r="O201" s="15" t="str">
        <f>CONCATENATE("UCR-MPI_",IF('Experimento video coor vuelo'!$E201="experimento","exp","cal"),'Experimento video coor vuelo'!$D201,"_cam-backup_",YEAR('Experimento video coor vuelo'!$A201),"-",MONTH('Experimento video coor vuelo'!$A201),"-",DAY('Experimento video coor vuelo'!$A201))</f>
        <v>UCR-MPI_exp103_cam-backup_2020-1-23</v>
      </c>
    </row>
    <row r="202" spans="1:15" ht="12.75" customHeight="1">
      <c r="A202" s="55">
        <v>43853</v>
      </c>
      <c r="B202" s="61">
        <v>0.42847222222222198</v>
      </c>
      <c r="C202" s="62">
        <v>104</v>
      </c>
      <c r="D202" s="21">
        <v>105</v>
      </c>
      <c r="E202" s="65" t="s">
        <v>15</v>
      </c>
      <c r="F202" s="4" t="s">
        <v>60</v>
      </c>
      <c r="G202" s="21">
        <v>982126058484295</v>
      </c>
      <c r="H202" s="70" t="s">
        <v>24</v>
      </c>
      <c r="I202" s="21" t="s">
        <v>25</v>
      </c>
      <c r="J202" s="72">
        <v>8.3333333333333301E-2</v>
      </c>
      <c r="K202" s="70" t="s">
        <v>59</v>
      </c>
      <c r="L202" s="15" t="str">
        <f>CONCATENATE("UCR-MPI_",IF('Experimento video coor vuelo'!$E202="experimento","exp","cal"),'Experimento video coor vuelo'!$D202,"_cam1_",YEAR('Experimento video coor vuelo'!$A202),"-",MONTH('Experimento video coor vuelo'!$A202),"-",DAY('Experimento video coor vuelo'!$A202))</f>
        <v>UCR-MPI_exp105_cam1_2020-1-23</v>
      </c>
      <c r="M202" s="15" t="str">
        <f>CONCATENATE("UCR-MPI_",IF('Experimento video coor vuelo'!$E202="experimento","exp","cal"),'Experimento video coor vuelo'!$D202,"_cam3_",YEAR('Experimento video coor vuelo'!$A202),"-",MONTH('Experimento video coor vuelo'!$A202),"-",DAY('Experimento video coor vuelo'!$A202))</f>
        <v>UCR-MPI_exp105_cam3_2020-1-23</v>
      </c>
      <c r="N202" s="15" t="str">
        <f>CONCATENATE("UCR-MPI_",IF('Experimento video coor vuelo'!$E202="experimento","exp","cal"),'Experimento video coor vuelo'!$D202,"_cam5_",YEAR('Experimento video coor vuelo'!$A202),"-",MONTH('Experimento video coor vuelo'!$A202),"-",DAY('Experimento video coor vuelo'!$A202))</f>
        <v>UCR-MPI_exp105_cam5_2020-1-23</v>
      </c>
      <c r="O202" s="15" t="str">
        <f>CONCATENATE("UCR-MPI_",IF('Experimento video coor vuelo'!$E202="experimento","exp","cal"),'Experimento video coor vuelo'!$D202,"_cam-backup_",YEAR('Experimento video coor vuelo'!$A202),"-",MONTH('Experimento video coor vuelo'!$A202),"-",DAY('Experimento video coor vuelo'!$A202))</f>
        <v>UCR-MPI_exp105_cam-backup_2020-1-23</v>
      </c>
    </row>
    <row r="203" spans="1:15" ht="12.75" customHeight="1">
      <c r="A203" s="55">
        <v>43853</v>
      </c>
      <c r="B203" s="61">
        <v>0.42430555555555599</v>
      </c>
      <c r="C203" s="62">
        <v>103</v>
      </c>
      <c r="D203" s="21">
        <v>104</v>
      </c>
      <c r="E203" s="65" t="s">
        <v>15</v>
      </c>
      <c r="F203" s="4" t="s">
        <v>60</v>
      </c>
      <c r="G203" s="21">
        <v>982126058484337</v>
      </c>
      <c r="H203" s="70" t="s">
        <v>24</v>
      </c>
      <c r="I203" s="21" t="s">
        <v>25</v>
      </c>
      <c r="J203" s="72">
        <v>8.3333333333333301E-2</v>
      </c>
      <c r="K203" s="70" t="s">
        <v>59</v>
      </c>
      <c r="L203" s="15" t="str">
        <f>CONCATENATE("UCR-MPI_",IF('Experimento video coor vuelo'!$E203="experimento","exp","cal"),'Experimento video coor vuelo'!$D203,"_cam1_",YEAR('Experimento video coor vuelo'!$A203),"-",MONTH('Experimento video coor vuelo'!$A203),"-",DAY('Experimento video coor vuelo'!$A203))</f>
        <v>UCR-MPI_exp104_cam1_2020-1-23</v>
      </c>
      <c r="M203" s="15" t="str">
        <f>CONCATENATE("UCR-MPI_",IF('Experimento video coor vuelo'!$E203="experimento","exp","cal"),'Experimento video coor vuelo'!$D203,"_cam3_",YEAR('Experimento video coor vuelo'!$A203),"-",MONTH('Experimento video coor vuelo'!$A203),"-",DAY('Experimento video coor vuelo'!$A203))</f>
        <v>UCR-MPI_exp104_cam3_2020-1-23</v>
      </c>
      <c r="N203" s="15" t="str">
        <f>CONCATENATE("UCR-MPI_",IF('Experimento video coor vuelo'!$E203="experimento","exp","cal"),'Experimento video coor vuelo'!$D203,"_cam5_",YEAR('Experimento video coor vuelo'!$A203),"-",MONTH('Experimento video coor vuelo'!$A203),"-",DAY('Experimento video coor vuelo'!$A203))</f>
        <v>UCR-MPI_exp104_cam5_2020-1-23</v>
      </c>
      <c r="O203" s="15" t="str">
        <f>CONCATENATE("UCR-MPI_",IF('Experimento video coor vuelo'!$E203="experimento","exp","cal"),'Experimento video coor vuelo'!$D203,"_cam-backup_",YEAR('Experimento video coor vuelo'!$A203),"-",MONTH('Experimento video coor vuelo'!$A203),"-",DAY('Experimento video coor vuelo'!$A203))</f>
        <v>UCR-MPI_exp104_cam-backup_2020-1-23</v>
      </c>
    </row>
    <row r="204" spans="1:15" ht="12.75" customHeight="1">
      <c r="A204" s="55">
        <v>43853</v>
      </c>
      <c r="B204" s="61">
        <v>0.45972222222222198</v>
      </c>
      <c r="C204" s="62">
        <v>108</v>
      </c>
      <c r="D204" s="21">
        <v>109</v>
      </c>
      <c r="E204" s="4" t="s">
        <v>15</v>
      </c>
      <c r="F204" s="71" t="s">
        <v>61</v>
      </c>
      <c r="G204" s="21">
        <v>900200000279533</v>
      </c>
      <c r="H204" s="70" t="s">
        <v>16</v>
      </c>
      <c r="I204" s="21" t="s">
        <v>20</v>
      </c>
      <c r="J204" s="61">
        <v>8.3333333333333301E-2</v>
      </c>
      <c r="K204" s="70" t="s">
        <v>59</v>
      </c>
      <c r="L204" s="15" t="str">
        <f>CONCATENATE("UCR-MPI_",IF('Experimento video coor vuelo'!$E204="experimento","exp","cal"),'Experimento video coor vuelo'!$D204,"_cam1_",YEAR('Experimento video coor vuelo'!$A204),"-",MONTH('Experimento video coor vuelo'!$A204),"-",DAY('Experimento video coor vuelo'!$A204))</f>
        <v>UCR-MPI_exp109_cam1_2020-1-23</v>
      </c>
      <c r="M204" s="15" t="str">
        <f>CONCATENATE("UCR-MPI_",IF('Experimento video coor vuelo'!$E204="experimento","exp","cal"),'Experimento video coor vuelo'!$D204,"_cam3_",YEAR('Experimento video coor vuelo'!$A204),"-",MONTH('Experimento video coor vuelo'!$A204),"-",DAY('Experimento video coor vuelo'!$A204))</f>
        <v>UCR-MPI_exp109_cam3_2020-1-23</v>
      </c>
      <c r="N204" s="15" t="str">
        <f>CONCATENATE("UCR-MPI_",IF('Experimento video coor vuelo'!$E204="experimento","exp","cal"),'Experimento video coor vuelo'!$D204,"_cam5_",YEAR('Experimento video coor vuelo'!$A204),"-",MONTH('Experimento video coor vuelo'!$A204),"-",DAY('Experimento video coor vuelo'!$A204))</f>
        <v>UCR-MPI_exp109_cam5_2020-1-23</v>
      </c>
      <c r="O204" s="15" t="str">
        <f>CONCATENATE("UCR-MPI_",IF('Experimento video coor vuelo'!$E204="experimento","exp","cal"),'Experimento video coor vuelo'!$D204,"_cam-backup_",YEAR('Experimento video coor vuelo'!$A204),"-",MONTH('Experimento video coor vuelo'!$A204),"-",DAY('Experimento video coor vuelo'!$A204))</f>
        <v>UCR-MPI_exp109_cam-backup_2020-1-23</v>
      </c>
    </row>
    <row r="205" spans="1:15" ht="12.75" customHeight="1">
      <c r="A205" s="55">
        <v>43853</v>
      </c>
      <c r="B205" s="61">
        <v>0.45972222222222198</v>
      </c>
      <c r="C205" s="62">
        <v>108</v>
      </c>
      <c r="D205" s="21">
        <v>109</v>
      </c>
      <c r="E205" s="4" t="s">
        <v>15</v>
      </c>
      <c r="F205" s="71" t="s">
        <v>61</v>
      </c>
      <c r="G205" s="21">
        <v>900200000279817</v>
      </c>
      <c r="H205" s="70" t="s">
        <v>16</v>
      </c>
      <c r="I205" s="21" t="s">
        <v>18</v>
      </c>
      <c r="J205" s="61">
        <v>8.3333333333333301E-2</v>
      </c>
      <c r="K205" s="70" t="s">
        <v>59</v>
      </c>
      <c r="L205" s="15" t="str">
        <f>CONCATENATE("UCR-MPI_",IF('Experimento video coor vuelo'!$E205="experimento","exp","cal"),'Experimento video coor vuelo'!$D205,"_cam1_",YEAR('Experimento video coor vuelo'!$A205),"-",MONTH('Experimento video coor vuelo'!$A205),"-",DAY('Experimento video coor vuelo'!$A205))</f>
        <v>UCR-MPI_exp109_cam1_2020-1-23</v>
      </c>
      <c r="M205" s="15" t="str">
        <f>CONCATENATE("UCR-MPI_",IF('Experimento video coor vuelo'!$E205="experimento","exp","cal"),'Experimento video coor vuelo'!$D205,"_cam3_",YEAR('Experimento video coor vuelo'!$A205),"-",MONTH('Experimento video coor vuelo'!$A205),"-",DAY('Experimento video coor vuelo'!$A205))</f>
        <v>UCR-MPI_exp109_cam3_2020-1-23</v>
      </c>
      <c r="N205" s="15" t="str">
        <f>CONCATENATE("UCR-MPI_",IF('Experimento video coor vuelo'!$E205="experimento","exp","cal"),'Experimento video coor vuelo'!$D205,"_cam5_",YEAR('Experimento video coor vuelo'!$A205),"-",MONTH('Experimento video coor vuelo'!$A205),"-",DAY('Experimento video coor vuelo'!$A205))</f>
        <v>UCR-MPI_exp109_cam5_2020-1-23</v>
      </c>
      <c r="O205" s="15" t="str">
        <f>CONCATENATE("UCR-MPI_",IF('Experimento video coor vuelo'!$E205="experimento","exp","cal"),'Experimento video coor vuelo'!$D205,"_cam-backup_",YEAR('Experimento video coor vuelo'!$A205),"-",MONTH('Experimento video coor vuelo'!$A205),"-",DAY('Experimento video coor vuelo'!$A205))</f>
        <v>UCR-MPI_exp109_cam-backup_2020-1-23</v>
      </c>
    </row>
    <row r="206" spans="1:15" ht="12.75" customHeight="1">
      <c r="A206" s="55">
        <v>43853</v>
      </c>
      <c r="B206" s="61">
        <v>0.45972222222222198</v>
      </c>
      <c r="C206" s="62">
        <v>108</v>
      </c>
      <c r="D206" s="21">
        <v>109</v>
      </c>
      <c r="E206" s="4" t="s">
        <v>15</v>
      </c>
      <c r="F206" s="71" t="s">
        <v>61</v>
      </c>
      <c r="G206" s="21">
        <v>982126058484272</v>
      </c>
      <c r="H206" s="70" t="s">
        <v>16</v>
      </c>
      <c r="I206" s="21" t="s">
        <v>17</v>
      </c>
      <c r="J206" s="61">
        <v>8.3333333333333301E-2</v>
      </c>
      <c r="K206" s="70" t="s">
        <v>59</v>
      </c>
      <c r="L206" s="15" t="str">
        <f>CONCATENATE("UCR-MPI_",IF('Experimento video coor vuelo'!$E206="experimento","exp","cal"),'Experimento video coor vuelo'!$D206,"_cam1_",YEAR('Experimento video coor vuelo'!$A206),"-",MONTH('Experimento video coor vuelo'!$A206),"-",DAY('Experimento video coor vuelo'!$A206))</f>
        <v>UCR-MPI_exp109_cam1_2020-1-23</v>
      </c>
      <c r="M206" s="15" t="str">
        <f>CONCATENATE("UCR-MPI_",IF('Experimento video coor vuelo'!$E206="experimento","exp","cal"),'Experimento video coor vuelo'!$D206,"_cam3_",YEAR('Experimento video coor vuelo'!$A206),"-",MONTH('Experimento video coor vuelo'!$A206),"-",DAY('Experimento video coor vuelo'!$A206))</f>
        <v>UCR-MPI_exp109_cam3_2020-1-23</v>
      </c>
      <c r="N206" s="15" t="str">
        <f>CONCATENATE("UCR-MPI_",IF('Experimento video coor vuelo'!$E206="experimento","exp","cal"),'Experimento video coor vuelo'!$D206,"_cam5_",YEAR('Experimento video coor vuelo'!$A206),"-",MONTH('Experimento video coor vuelo'!$A206),"-",DAY('Experimento video coor vuelo'!$A206))</f>
        <v>UCR-MPI_exp109_cam5_2020-1-23</v>
      </c>
      <c r="O206" s="15" t="str">
        <f>CONCATENATE("UCR-MPI_",IF('Experimento video coor vuelo'!$E206="experimento","exp","cal"),'Experimento video coor vuelo'!$D206,"_cam-backup_",YEAR('Experimento video coor vuelo'!$A206),"-",MONTH('Experimento video coor vuelo'!$A206),"-",DAY('Experimento video coor vuelo'!$A206))</f>
        <v>UCR-MPI_exp109_cam-backup_2020-1-23</v>
      </c>
    </row>
    <row r="207" spans="1:15" ht="12.75" customHeight="1">
      <c r="A207" s="55">
        <v>43853</v>
      </c>
      <c r="B207" s="61">
        <v>0.45972222222222198</v>
      </c>
      <c r="C207" s="62">
        <v>108</v>
      </c>
      <c r="D207" s="21">
        <v>109</v>
      </c>
      <c r="E207" s="4" t="s">
        <v>15</v>
      </c>
      <c r="F207" s="71" t="s">
        <v>61</v>
      </c>
      <c r="G207" s="21">
        <v>982126058484295</v>
      </c>
      <c r="H207" s="70" t="s">
        <v>16</v>
      </c>
      <c r="I207" s="21" t="s">
        <v>41</v>
      </c>
      <c r="J207" s="61">
        <v>8.3333333333333301E-2</v>
      </c>
      <c r="K207" s="70" t="s">
        <v>59</v>
      </c>
      <c r="L207" s="15" t="str">
        <f>CONCATENATE("UCR-MPI_",IF('Experimento video coor vuelo'!$E207="experimento","exp","cal"),'Experimento video coor vuelo'!$D207,"_cam1_",YEAR('Experimento video coor vuelo'!$A207),"-",MONTH('Experimento video coor vuelo'!$A207),"-",DAY('Experimento video coor vuelo'!$A207))</f>
        <v>UCR-MPI_exp109_cam1_2020-1-23</v>
      </c>
      <c r="M207" s="15" t="str">
        <f>CONCATENATE("UCR-MPI_",IF('Experimento video coor vuelo'!$E207="experimento","exp","cal"),'Experimento video coor vuelo'!$D207,"_cam3_",YEAR('Experimento video coor vuelo'!$A207),"-",MONTH('Experimento video coor vuelo'!$A207),"-",DAY('Experimento video coor vuelo'!$A207))</f>
        <v>UCR-MPI_exp109_cam3_2020-1-23</v>
      </c>
      <c r="N207" s="15" t="str">
        <f>CONCATENATE("UCR-MPI_",IF('Experimento video coor vuelo'!$E207="experimento","exp","cal"),'Experimento video coor vuelo'!$D207,"_cam5_",YEAR('Experimento video coor vuelo'!$A207),"-",MONTH('Experimento video coor vuelo'!$A207),"-",DAY('Experimento video coor vuelo'!$A207))</f>
        <v>UCR-MPI_exp109_cam5_2020-1-23</v>
      </c>
      <c r="O207" s="15" t="str">
        <f>CONCATENATE("UCR-MPI_",IF('Experimento video coor vuelo'!$E207="experimento","exp","cal"),'Experimento video coor vuelo'!$D207,"_cam-backup_",YEAR('Experimento video coor vuelo'!$A207),"-",MONTH('Experimento video coor vuelo'!$A207),"-",DAY('Experimento video coor vuelo'!$A207))</f>
        <v>UCR-MPI_exp109_cam-backup_2020-1-23</v>
      </c>
    </row>
    <row r="208" spans="1:15" ht="12.75" customHeight="1">
      <c r="A208" s="55">
        <v>43853</v>
      </c>
      <c r="B208" s="61">
        <v>0.45972222222222198</v>
      </c>
      <c r="C208" s="62">
        <v>108</v>
      </c>
      <c r="D208" s="21">
        <v>109</v>
      </c>
      <c r="E208" s="4" t="s">
        <v>15</v>
      </c>
      <c r="F208" s="71" t="s">
        <v>61</v>
      </c>
      <c r="G208" s="21">
        <v>982126058484337</v>
      </c>
      <c r="H208" s="70" t="s">
        <v>16</v>
      </c>
      <c r="I208" s="21" t="s">
        <v>21</v>
      </c>
      <c r="J208" s="61">
        <v>8.3333333333333301E-2</v>
      </c>
      <c r="K208" s="70" t="s">
        <v>59</v>
      </c>
      <c r="L208" s="15" t="str">
        <f>CONCATENATE("UCR-MPI_",IF('Experimento video coor vuelo'!$E208="experimento","exp","cal"),'Experimento video coor vuelo'!$D208,"_cam1_",YEAR('Experimento video coor vuelo'!$A208),"-",MONTH('Experimento video coor vuelo'!$A208),"-",DAY('Experimento video coor vuelo'!$A208))</f>
        <v>UCR-MPI_exp109_cam1_2020-1-23</v>
      </c>
      <c r="M208" s="15" t="str">
        <f>CONCATENATE("UCR-MPI_",IF('Experimento video coor vuelo'!$E208="experimento","exp","cal"),'Experimento video coor vuelo'!$D208,"_cam3_",YEAR('Experimento video coor vuelo'!$A208),"-",MONTH('Experimento video coor vuelo'!$A208),"-",DAY('Experimento video coor vuelo'!$A208))</f>
        <v>UCR-MPI_exp109_cam3_2020-1-23</v>
      </c>
      <c r="N208" s="15" t="str">
        <f>CONCATENATE("UCR-MPI_",IF('Experimento video coor vuelo'!$E208="experimento","exp","cal"),'Experimento video coor vuelo'!$D208,"_cam5_",YEAR('Experimento video coor vuelo'!$A208),"-",MONTH('Experimento video coor vuelo'!$A208),"-",DAY('Experimento video coor vuelo'!$A208))</f>
        <v>UCR-MPI_exp109_cam5_2020-1-23</v>
      </c>
      <c r="O208" s="15" t="str">
        <f>CONCATENATE("UCR-MPI_",IF('Experimento video coor vuelo'!$E208="experimento","exp","cal"),'Experimento video coor vuelo'!$D208,"_cam-backup_",YEAR('Experimento video coor vuelo'!$A208),"-",MONTH('Experimento video coor vuelo'!$A208),"-",DAY('Experimento video coor vuelo'!$A208))</f>
        <v>UCR-MPI_exp109_cam-backup_2020-1-23</v>
      </c>
    </row>
    <row r="209" spans="1:15" ht="12.75" customHeight="1">
      <c r="A209" s="55">
        <v>43853</v>
      </c>
      <c r="B209" s="61">
        <v>0.453472222222222</v>
      </c>
      <c r="C209" s="62">
        <v>107</v>
      </c>
      <c r="D209" s="21">
        <v>108</v>
      </c>
      <c r="E209" s="4" t="s">
        <v>15</v>
      </c>
      <c r="F209" s="71" t="s">
        <v>61</v>
      </c>
      <c r="G209" s="21">
        <v>900200000279533</v>
      </c>
      <c r="H209" s="70" t="s">
        <v>22</v>
      </c>
      <c r="I209" s="21" t="s">
        <v>20</v>
      </c>
      <c r="J209" s="61">
        <v>8.3333333333333301E-2</v>
      </c>
      <c r="K209" s="70" t="s">
        <v>59</v>
      </c>
      <c r="L209" s="15" t="str">
        <f>CONCATENATE("UCR-MPI_",IF('Experimento video coor vuelo'!$E209="experimento","exp","cal"),'Experimento video coor vuelo'!$D209,"_cam1_",YEAR('Experimento video coor vuelo'!$A209),"-",MONTH('Experimento video coor vuelo'!$A209),"-",DAY('Experimento video coor vuelo'!$A209))</f>
        <v>UCR-MPI_exp108_cam1_2020-1-23</v>
      </c>
      <c r="M209" s="15" t="str">
        <f>CONCATENATE("UCR-MPI_",IF('Experimento video coor vuelo'!$E209="experimento","exp","cal"),'Experimento video coor vuelo'!$D209,"_cam3_",YEAR('Experimento video coor vuelo'!$A209),"-",MONTH('Experimento video coor vuelo'!$A209),"-",DAY('Experimento video coor vuelo'!$A209))</f>
        <v>UCR-MPI_exp108_cam3_2020-1-23</v>
      </c>
      <c r="N209" s="15" t="str">
        <f>CONCATENATE("UCR-MPI_",IF('Experimento video coor vuelo'!$E209="experimento","exp","cal"),'Experimento video coor vuelo'!$D209,"_cam5_",YEAR('Experimento video coor vuelo'!$A209),"-",MONTH('Experimento video coor vuelo'!$A209),"-",DAY('Experimento video coor vuelo'!$A209))</f>
        <v>UCR-MPI_exp108_cam5_2020-1-23</v>
      </c>
      <c r="O209" s="15" t="str">
        <f>CONCATENATE("UCR-MPI_",IF('Experimento video coor vuelo'!$E209="experimento","exp","cal"),'Experimento video coor vuelo'!$D209,"_cam-backup_",YEAR('Experimento video coor vuelo'!$A209),"-",MONTH('Experimento video coor vuelo'!$A209),"-",DAY('Experimento video coor vuelo'!$A209))</f>
        <v>UCR-MPI_exp108_cam-backup_2020-1-23</v>
      </c>
    </row>
    <row r="210" spans="1:15" ht="12.75" customHeight="1">
      <c r="A210" s="55">
        <v>43853</v>
      </c>
      <c r="B210" s="61">
        <v>0.453472222222222</v>
      </c>
      <c r="C210" s="62">
        <v>107</v>
      </c>
      <c r="D210" s="21">
        <v>108</v>
      </c>
      <c r="E210" s="4" t="s">
        <v>15</v>
      </c>
      <c r="F210" s="71" t="s">
        <v>61</v>
      </c>
      <c r="G210" s="21">
        <v>900200000279817</v>
      </c>
      <c r="H210" s="70" t="s">
        <v>22</v>
      </c>
      <c r="I210" s="21" t="s">
        <v>18</v>
      </c>
      <c r="J210" s="61">
        <v>8.3333333333333301E-2</v>
      </c>
      <c r="K210" s="70" t="s">
        <v>59</v>
      </c>
      <c r="L210" s="15" t="str">
        <f>CONCATENATE("UCR-MPI_",IF('Experimento video coor vuelo'!$E210="experimento","exp","cal"),'Experimento video coor vuelo'!$D210,"_cam1_",YEAR('Experimento video coor vuelo'!$A210),"-",MONTH('Experimento video coor vuelo'!$A210),"-",DAY('Experimento video coor vuelo'!$A210))</f>
        <v>UCR-MPI_exp108_cam1_2020-1-23</v>
      </c>
      <c r="M210" s="15" t="str">
        <f>CONCATENATE("UCR-MPI_",IF('Experimento video coor vuelo'!$E210="experimento","exp","cal"),'Experimento video coor vuelo'!$D210,"_cam3_",YEAR('Experimento video coor vuelo'!$A210),"-",MONTH('Experimento video coor vuelo'!$A210),"-",DAY('Experimento video coor vuelo'!$A210))</f>
        <v>UCR-MPI_exp108_cam3_2020-1-23</v>
      </c>
      <c r="N210" s="15" t="str">
        <f>CONCATENATE("UCR-MPI_",IF('Experimento video coor vuelo'!$E210="experimento","exp","cal"),'Experimento video coor vuelo'!$D210,"_cam5_",YEAR('Experimento video coor vuelo'!$A210),"-",MONTH('Experimento video coor vuelo'!$A210),"-",DAY('Experimento video coor vuelo'!$A210))</f>
        <v>UCR-MPI_exp108_cam5_2020-1-23</v>
      </c>
      <c r="O210" s="15" t="str">
        <f>CONCATENATE("UCR-MPI_",IF('Experimento video coor vuelo'!$E210="experimento","exp","cal"),'Experimento video coor vuelo'!$D210,"_cam-backup_",YEAR('Experimento video coor vuelo'!$A210),"-",MONTH('Experimento video coor vuelo'!$A210),"-",DAY('Experimento video coor vuelo'!$A210))</f>
        <v>UCR-MPI_exp108_cam-backup_2020-1-23</v>
      </c>
    </row>
    <row r="211" spans="1:15" ht="12.75" customHeight="1">
      <c r="A211" s="55">
        <v>43853</v>
      </c>
      <c r="B211" s="61">
        <v>0.453472222222222</v>
      </c>
      <c r="C211" s="62">
        <v>107</v>
      </c>
      <c r="D211" s="21">
        <v>108</v>
      </c>
      <c r="E211" s="4" t="s">
        <v>15</v>
      </c>
      <c r="F211" s="71" t="s">
        <v>61</v>
      </c>
      <c r="G211" s="21">
        <v>982126058484272</v>
      </c>
      <c r="H211" s="70" t="s">
        <v>22</v>
      </c>
      <c r="I211" s="21" t="s">
        <v>17</v>
      </c>
      <c r="J211" s="61">
        <v>8.3333333333333301E-2</v>
      </c>
      <c r="K211" s="70" t="s">
        <v>59</v>
      </c>
      <c r="L211" s="15" t="str">
        <f>CONCATENATE("UCR-MPI_",IF('Experimento video coor vuelo'!$E211="experimento","exp","cal"),'Experimento video coor vuelo'!$D211,"_cam1_",YEAR('Experimento video coor vuelo'!$A211),"-",MONTH('Experimento video coor vuelo'!$A211),"-",DAY('Experimento video coor vuelo'!$A211))</f>
        <v>UCR-MPI_exp108_cam1_2020-1-23</v>
      </c>
      <c r="M211" s="15" t="str">
        <f>CONCATENATE("UCR-MPI_",IF('Experimento video coor vuelo'!$E211="experimento","exp","cal"),'Experimento video coor vuelo'!$D211,"_cam3_",YEAR('Experimento video coor vuelo'!$A211),"-",MONTH('Experimento video coor vuelo'!$A211),"-",DAY('Experimento video coor vuelo'!$A211))</f>
        <v>UCR-MPI_exp108_cam3_2020-1-23</v>
      </c>
      <c r="N211" s="15" t="str">
        <f>CONCATENATE("UCR-MPI_",IF('Experimento video coor vuelo'!$E211="experimento","exp","cal"),'Experimento video coor vuelo'!$D211,"_cam5_",YEAR('Experimento video coor vuelo'!$A211),"-",MONTH('Experimento video coor vuelo'!$A211),"-",DAY('Experimento video coor vuelo'!$A211))</f>
        <v>UCR-MPI_exp108_cam5_2020-1-23</v>
      </c>
      <c r="O211" s="15" t="str">
        <f>CONCATENATE("UCR-MPI_",IF('Experimento video coor vuelo'!$E211="experimento","exp","cal"),'Experimento video coor vuelo'!$D211,"_cam-backup_",YEAR('Experimento video coor vuelo'!$A211),"-",MONTH('Experimento video coor vuelo'!$A211),"-",DAY('Experimento video coor vuelo'!$A211))</f>
        <v>UCR-MPI_exp108_cam-backup_2020-1-23</v>
      </c>
    </row>
    <row r="212" spans="1:15" ht="12.75" customHeight="1">
      <c r="A212" s="55">
        <v>43853</v>
      </c>
      <c r="B212" s="61">
        <v>0.453472222222222</v>
      </c>
      <c r="C212" s="62">
        <v>107</v>
      </c>
      <c r="D212" s="21">
        <v>108</v>
      </c>
      <c r="E212" s="4" t="s">
        <v>15</v>
      </c>
      <c r="F212" s="71" t="s">
        <v>61</v>
      </c>
      <c r="G212" s="21">
        <v>982126058484295</v>
      </c>
      <c r="H212" s="70" t="s">
        <v>22</v>
      </c>
      <c r="I212" s="21" t="s">
        <v>41</v>
      </c>
      <c r="J212" s="61">
        <v>8.3333333333333301E-2</v>
      </c>
      <c r="K212" s="70" t="s">
        <v>59</v>
      </c>
      <c r="L212" s="15" t="str">
        <f>CONCATENATE("UCR-MPI_",IF('Experimento video coor vuelo'!$E212="experimento","exp","cal"),'Experimento video coor vuelo'!$D212,"_cam1_",YEAR('Experimento video coor vuelo'!$A212),"-",MONTH('Experimento video coor vuelo'!$A212),"-",DAY('Experimento video coor vuelo'!$A212))</f>
        <v>UCR-MPI_exp108_cam1_2020-1-23</v>
      </c>
      <c r="M212" s="15" t="str">
        <f>CONCATENATE("UCR-MPI_",IF('Experimento video coor vuelo'!$E212="experimento","exp","cal"),'Experimento video coor vuelo'!$D212,"_cam3_",YEAR('Experimento video coor vuelo'!$A212),"-",MONTH('Experimento video coor vuelo'!$A212),"-",DAY('Experimento video coor vuelo'!$A212))</f>
        <v>UCR-MPI_exp108_cam3_2020-1-23</v>
      </c>
      <c r="N212" s="15" t="str">
        <f>CONCATENATE("UCR-MPI_",IF('Experimento video coor vuelo'!$E212="experimento","exp","cal"),'Experimento video coor vuelo'!$D212,"_cam5_",YEAR('Experimento video coor vuelo'!$A212),"-",MONTH('Experimento video coor vuelo'!$A212),"-",DAY('Experimento video coor vuelo'!$A212))</f>
        <v>UCR-MPI_exp108_cam5_2020-1-23</v>
      </c>
      <c r="O212" s="15" t="str">
        <f>CONCATENATE("UCR-MPI_",IF('Experimento video coor vuelo'!$E212="experimento","exp","cal"),'Experimento video coor vuelo'!$D212,"_cam-backup_",YEAR('Experimento video coor vuelo'!$A212),"-",MONTH('Experimento video coor vuelo'!$A212),"-",DAY('Experimento video coor vuelo'!$A212))</f>
        <v>UCR-MPI_exp108_cam-backup_2020-1-23</v>
      </c>
    </row>
    <row r="213" spans="1:15" ht="12.75" customHeight="1">
      <c r="A213" s="55">
        <v>43853</v>
      </c>
      <c r="B213" s="61">
        <v>0.453472222222222</v>
      </c>
      <c r="C213" s="62">
        <v>107</v>
      </c>
      <c r="D213" s="21">
        <v>108</v>
      </c>
      <c r="E213" s="4" t="s">
        <v>15</v>
      </c>
      <c r="F213" s="71" t="s">
        <v>61</v>
      </c>
      <c r="G213" s="21">
        <v>982126058484337</v>
      </c>
      <c r="H213" s="70" t="s">
        <v>22</v>
      </c>
      <c r="I213" s="21" t="s">
        <v>21</v>
      </c>
      <c r="J213" s="61">
        <v>8.3333333333333301E-2</v>
      </c>
      <c r="K213" s="70" t="s">
        <v>59</v>
      </c>
      <c r="L213" s="15" t="str">
        <f>CONCATENATE("UCR-MPI_",IF('Experimento video coor vuelo'!$E213="experimento","exp","cal"),'Experimento video coor vuelo'!$D213,"_cam1_",YEAR('Experimento video coor vuelo'!$A213),"-",MONTH('Experimento video coor vuelo'!$A213),"-",DAY('Experimento video coor vuelo'!$A213))</f>
        <v>UCR-MPI_exp108_cam1_2020-1-23</v>
      </c>
      <c r="M213" s="15" t="str">
        <f>CONCATENATE("UCR-MPI_",IF('Experimento video coor vuelo'!$E213="experimento","exp","cal"),'Experimento video coor vuelo'!$D213,"_cam3_",YEAR('Experimento video coor vuelo'!$A213),"-",MONTH('Experimento video coor vuelo'!$A213),"-",DAY('Experimento video coor vuelo'!$A213))</f>
        <v>UCR-MPI_exp108_cam3_2020-1-23</v>
      </c>
      <c r="N213" s="15" t="str">
        <f>CONCATENATE("UCR-MPI_",IF('Experimento video coor vuelo'!$E213="experimento","exp","cal"),'Experimento video coor vuelo'!$D213,"_cam5_",YEAR('Experimento video coor vuelo'!$A213),"-",MONTH('Experimento video coor vuelo'!$A213),"-",DAY('Experimento video coor vuelo'!$A213))</f>
        <v>UCR-MPI_exp108_cam5_2020-1-23</v>
      </c>
      <c r="O213" s="15" t="str">
        <f>CONCATENATE("UCR-MPI_",IF('Experimento video coor vuelo'!$E213="experimento","exp","cal"),'Experimento video coor vuelo'!$D213,"_cam-backup_",YEAR('Experimento video coor vuelo'!$A213),"-",MONTH('Experimento video coor vuelo'!$A213),"-",DAY('Experimento video coor vuelo'!$A213))</f>
        <v>UCR-MPI_exp108_cam-backup_2020-1-23</v>
      </c>
    </row>
    <row r="214" spans="1:15" ht="12.75" customHeight="1">
      <c r="A214" s="55">
        <v>43853</v>
      </c>
      <c r="B214" s="61">
        <v>0.47499999999999998</v>
      </c>
      <c r="C214" s="62">
        <v>109</v>
      </c>
      <c r="D214" s="21">
        <v>110</v>
      </c>
      <c r="E214" s="65" t="s">
        <v>15</v>
      </c>
      <c r="F214" s="71" t="s">
        <v>62</v>
      </c>
      <c r="G214" s="21">
        <v>900200000279790</v>
      </c>
      <c r="H214" s="70" t="s">
        <v>16</v>
      </c>
      <c r="I214" s="21" t="s">
        <v>20</v>
      </c>
      <c r="J214" s="61">
        <v>8.3333333333333301E-2</v>
      </c>
      <c r="K214" s="70" t="s">
        <v>59</v>
      </c>
      <c r="L214" s="15" t="str">
        <f>CONCATENATE("UCR-MPI_",IF('Experimento video coor vuelo'!$E214="experimento","exp","cal"),'Experimento video coor vuelo'!$D214,"_cam1_",YEAR('Experimento video coor vuelo'!$A214),"-",MONTH('Experimento video coor vuelo'!$A214),"-",DAY('Experimento video coor vuelo'!$A214))</f>
        <v>UCR-MPI_exp110_cam1_2020-1-23</v>
      </c>
      <c r="M214" s="15" t="str">
        <f>CONCATENATE("UCR-MPI_",IF('Experimento video coor vuelo'!$E214="experimento","exp","cal"),'Experimento video coor vuelo'!$D214,"_cam3_",YEAR('Experimento video coor vuelo'!$A214),"-",MONTH('Experimento video coor vuelo'!$A214),"-",DAY('Experimento video coor vuelo'!$A214))</f>
        <v>UCR-MPI_exp110_cam3_2020-1-23</v>
      </c>
      <c r="N214" s="15" t="str">
        <f>CONCATENATE("UCR-MPI_",IF('Experimento video coor vuelo'!$E214="experimento","exp","cal"),'Experimento video coor vuelo'!$D214,"_cam5_",YEAR('Experimento video coor vuelo'!$A214),"-",MONTH('Experimento video coor vuelo'!$A214),"-",DAY('Experimento video coor vuelo'!$A214))</f>
        <v>UCR-MPI_exp110_cam5_2020-1-23</v>
      </c>
      <c r="O214" s="15" t="str">
        <f>CONCATENATE("UCR-MPI_",IF('Experimento video coor vuelo'!$E214="experimento","exp","cal"),'Experimento video coor vuelo'!$D214,"_cam-backup_",YEAR('Experimento video coor vuelo'!$A214),"-",MONTH('Experimento video coor vuelo'!$A214),"-",DAY('Experimento video coor vuelo'!$A214))</f>
        <v>UCR-MPI_exp110_cam-backup_2020-1-23</v>
      </c>
    </row>
    <row r="215" spans="1:15" ht="12.75" customHeight="1">
      <c r="A215" s="55">
        <v>43853</v>
      </c>
      <c r="B215" s="61">
        <v>0.47499999999999998</v>
      </c>
      <c r="C215" s="62">
        <v>109</v>
      </c>
      <c r="D215" s="21">
        <v>110</v>
      </c>
      <c r="E215" s="65" t="s">
        <v>15</v>
      </c>
      <c r="F215" s="71" t="s">
        <v>62</v>
      </c>
      <c r="G215" s="21">
        <v>982126058484291</v>
      </c>
      <c r="H215" s="70" t="s">
        <v>16</v>
      </c>
      <c r="I215" s="21" t="s">
        <v>18</v>
      </c>
      <c r="J215" s="61">
        <v>8.3333333333333301E-2</v>
      </c>
      <c r="K215" s="70" t="s">
        <v>59</v>
      </c>
      <c r="L215" s="15" t="str">
        <f>CONCATENATE("UCR-MPI_",IF('Experimento video coor vuelo'!$E215="experimento","exp","cal"),'Experimento video coor vuelo'!$D215,"_cam1_",YEAR('Experimento video coor vuelo'!$A215),"-",MONTH('Experimento video coor vuelo'!$A215),"-",DAY('Experimento video coor vuelo'!$A215))</f>
        <v>UCR-MPI_exp110_cam1_2020-1-23</v>
      </c>
      <c r="M215" s="15" t="str">
        <f>CONCATENATE("UCR-MPI_",IF('Experimento video coor vuelo'!$E215="experimento","exp","cal"),'Experimento video coor vuelo'!$D215,"_cam3_",YEAR('Experimento video coor vuelo'!$A215),"-",MONTH('Experimento video coor vuelo'!$A215),"-",DAY('Experimento video coor vuelo'!$A215))</f>
        <v>UCR-MPI_exp110_cam3_2020-1-23</v>
      </c>
      <c r="N215" s="15" t="str">
        <f>CONCATENATE("UCR-MPI_",IF('Experimento video coor vuelo'!$E215="experimento","exp","cal"),'Experimento video coor vuelo'!$D215,"_cam5_",YEAR('Experimento video coor vuelo'!$A215),"-",MONTH('Experimento video coor vuelo'!$A215),"-",DAY('Experimento video coor vuelo'!$A215))</f>
        <v>UCR-MPI_exp110_cam5_2020-1-23</v>
      </c>
      <c r="O215" s="15" t="str">
        <f>CONCATENATE("UCR-MPI_",IF('Experimento video coor vuelo'!$E215="experimento","exp","cal"),'Experimento video coor vuelo'!$D215,"_cam-backup_",YEAR('Experimento video coor vuelo'!$A215),"-",MONTH('Experimento video coor vuelo'!$A215),"-",DAY('Experimento video coor vuelo'!$A215))</f>
        <v>UCR-MPI_exp110_cam-backup_2020-1-23</v>
      </c>
    </row>
    <row r="216" spans="1:15" ht="12.75" customHeight="1">
      <c r="A216" s="55">
        <v>43853</v>
      </c>
      <c r="B216" s="61">
        <v>0.47499999999999998</v>
      </c>
      <c r="C216" s="62">
        <v>110</v>
      </c>
      <c r="D216" s="21">
        <v>111</v>
      </c>
      <c r="E216" s="65" t="s">
        <v>15</v>
      </c>
      <c r="F216" s="71" t="s">
        <v>62</v>
      </c>
      <c r="G216" s="21">
        <v>900200000279790</v>
      </c>
      <c r="H216" s="70" t="s">
        <v>22</v>
      </c>
      <c r="I216" s="21" t="s">
        <v>20</v>
      </c>
      <c r="J216" s="61">
        <v>8.3333333333333301E-2</v>
      </c>
      <c r="K216" s="70" t="s">
        <v>59</v>
      </c>
      <c r="L216" s="15" t="str">
        <f>CONCATENATE("UCR-MPI_",IF('Experimento video coor vuelo'!$E216="experimento","exp","cal"),'Experimento video coor vuelo'!$D216,"_cam1_",YEAR('Experimento video coor vuelo'!$A216),"-",MONTH('Experimento video coor vuelo'!$A216),"-",DAY('Experimento video coor vuelo'!$A216))</f>
        <v>UCR-MPI_exp111_cam1_2020-1-23</v>
      </c>
      <c r="M216" s="15" t="str">
        <f>CONCATENATE("UCR-MPI_",IF('Experimento video coor vuelo'!$E216="experimento","exp","cal"),'Experimento video coor vuelo'!$D216,"_cam3_",YEAR('Experimento video coor vuelo'!$A216),"-",MONTH('Experimento video coor vuelo'!$A216),"-",DAY('Experimento video coor vuelo'!$A216))</f>
        <v>UCR-MPI_exp111_cam3_2020-1-23</v>
      </c>
      <c r="N216" s="15" t="str">
        <f>CONCATENATE("UCR-MPI_",IF('Experimento video coor vuelo'!$E216="experimento","exp","cal"),'Experimento video coor vuelo'!$D216,"_cam5_",YEAR('Experimento video coor vuelo'!$A216),"-",MONTH('Experimento video coor vuelo'!$A216),"-",DAY('Experimento video coor vuelo'!$A216))</f>
        <v>UCR-MPI_exp111_cam5_2020-1-23</v>
      </c>
      <c r="O216" s="15" t="str">
        <f>CONCATENATE("UCR-MPI_",IF('Experimento video coor vuelo'!$E216="experimento","exp","cal"),'Experimento video coor vuelo'!$D216,"_cam-backup_",YEAR('Experimento video coor vuelo'!$A216),"-",MONTH('Experimento video coor vuelo'!$A216),"-",DAY('Experimento video coor vuelo'!$A216))</f>
        <v>UCR-MPI_exp111_cam-backup_2020-1-23</v>
      </c>
    </row>
    <row r="217" spans="1:15" ht="12.75" customHeight="1">
      <c r="A217" s="55">
        <v>43853</v>
      </c>
      <c r="B217" s="61">
        <v>0.47499999999999998</v>
      </c>
      <c r="C217" s="62">
        <v>110</v>
      </c>
      <c r="D217" s="21">
        <v>111</v>
      </c>
      <c r="E217" s="65" t="s">
        <v>15</v>
      </c>
      <c r="F217" s="71" t="s">
        <v>62</v>
      </c>
      <c r="G217" s="21">
        <v>982126058484291</v>
      </c>
      <c r="H217" s="70" t="s">
        <v>22</v>
      </c>
      <c r="I217" s="21" t="s">
        <v>18</v>
      </c>
      <c r="J217" s="61">
        <v>8.3333333333333301E-2</v>
      </c>
      <c r="K217" s="70" t="s">
        <v>59</v>
      </c>
      <c r="L217" s="15" t="str">
        <f>CONCATENATE("UCR-MPI_",IF('Experimento video coor vuelo'!$E217="experimento","exp","cal"),'Experimento video coor vuelo'!$D217,"_cam1_",YEAR('Experimento video coor vuelo'!$A217),"-",MONTH('Experimento video coor vuelo'!$A217),"-",DAY('Experimento video coor vuelo'!$A217))</f>
        <v>UCR-MPI_exp111_cam1_2020-1-23</v>
      </c>
      <c r="M217" s="15" t="str">
        <f>CONCATENATE("UCR-MPI_",IF('Experimento video coor vuelo'!$E217="experimento","exp","cal"),'Experimento video coor vuelo'!$D217,"_cam3_",YEAR('Experimento video coor vuelo'!$A217),"-",MONTH('Experimento video coor vuelo'!$A217),"-",DAY('Experimento video coor vuelo'!$A217))</f>
        <v>UCR-MPI_exp111_cam3_2020-1-23</v>
      </c>
      <c r="N217" s="15" t="str">
        <f>CONCATENATE("UCR-MPI_",IF('Experimento video coor vuelo'!$E217="experimento","exp","cal"),'Experimento video coor vuelo'!$D217,"_cam5_",YEAR('Experimento video coor vuelo'!$A217),"-",MONTH('Experimento video coor vuelo'!$A217),"-",DAY('Experimento video coor vuelo'!$A217))</f>
        <v>UCR-MPI_exp111_cam5_2020-1-23</v>
      </c>
      <c r="O217" s="15" t="str">
        <f>CONCATENATE("UCR-MPI_",IF('Experimento video coor vuelo'!$E217="experimento","exp","cal"),'Experimento video coor vuelo'!$D217,"_cam-backup_",YEAR('Experimento video coor vuelo'!$A217),"-",MONTH('Experimento video coor vuelo'!$A217),"-",DAY('Experimento video coor vuelo'!$A217))</f>
        <v>UCR-MPI_exp111_cam-backup_2020-1-23</v>
      </c>
    </row>
    <row r="218" spans="1:15" ht="12.75" customHeight="1">
      <c r="A218" s="55">
        <v>43853</v>
      </c>
      <c r="B218" s="61">
        <v>0.43263888888888902</v>
      </c>
      <c r="C218" s="62">
        <v>105</v>
      </c>
      <c r="D218" s="21">
        <v>106</v>
      </c>
      <c r="E218" s="65" t="s">
        <v>15</v>
      </c>
      <c r="F218" s="71" t="s">
        <v>62</v>
      </c>
      <c r="G218" s="21">
        <v>900200000279790</v>
      </c>
      <c r="H218" s="70" t="s">
        <v>24</v>
      </c>
      <c r="I218" s="21" t="s">
        <v>25</v>
      </c>
      <c r="J218" s="72">
        <v>8.3333333333333301E-2</v>
      </c>
      <c r="K218" s="70" t="s">
        <v>59</v>
      </c>
      <c r="L218" s="15" t="str">
        <f>CONCATENATE("UCR-MPI_",IF('Experimento video coor vuelo'!$E218="experimento","exp","cal"),'Experimento video coor vuelo'!$D218,"_cam1_",YEAR('Experimento video coor vuelo'!$A218),"-",MONTH('Experimento video coor vuelo'!$A218),"-",DAY('Experimento video coor vuelo'!$A218))</f>
        <v>UCR-MPI_exp106_cam1_2020-1-23</v>
      </c>
      <c r="M218" s="15" t="str">
        <f>CONCATENATE("UCR-MPI_",IF('Experimento video coor vuelo'!$E218="experimento","exp","cal"),'Experimento video coor vuelo'!$D218,"_cam3_",YEAR('Experimento video coor vuelo'!$A218),"-",MONTH('Experimento video coor vuelo'!$A218),"-",DAY('Experimento video coor vuelo'!$A218))</f>
        <v>UCR-MPI_exp106_cam3_2020-1-23</v>
      </c>
      <c r="N218" s="15" t="str">
        <f>CONCATENATE("UCR-MPI_",IF('Experimento video coor vuelo'!$E218="experimento","exp","cal"),'Experimento video coor vuelo'!$D218,"_cam5_",YEAR('Experimento video coor vuelo'!$A218),"-",MONTH('Experimento video coor vuelo'!$A218),"-",DAY('Experimento video coor vuelo'!$A218))</f>
        <v>UCR-MPI_exp106_cam5_2020-1-23</v>
      </c>
      <c r="O218" s="15" t="str">
        <f>CONCATENATE("UCR-MPI_",IF('Experimento video coor vuelo'!$E218="experimento","exp","cal"),'Experimento video coor vuelo'!$D218,"_cam-backup_",YEAR('Experimento video coor vuelo'!$A218),"-",MONTH('Experimento video coor vuelo'!$A218),"-",DAY('Experimento video coor vuelo'!$A218))</f>
        <v>UCR-MPI_exp106_cam-backup_2020-1-23</v>
      </c>
    </row>
    <row r="219" spans="1:15" ht="12.75" customHeight="1">
      <c r="A219" s="55">
        <v>43853</v>
      </c>
      <c r="B219" s="61">
        <v>0.4375</v>
      </c>
      <c r="C219" s="62">
        <v>106</v>
      </c>
      <c r="D219" s="21">
        <v>107</v>
      </c>
      <c r="E219" s="65" t="s">
        <v>15</v>
      </c>
      <c r="F219" s="71" t="s">
        <v>62</v>
      </c>
      <c r="G219" s="21">
        <v>982126058484291</v>
      </c>
      <c r="H219" s="70" t="s">
        <v>24</v>
      </c>
      <c r="I219" s="21" t="s">
        <v>25</v>
      </c>
      <c r="J219" s="72">
        <v>8.3333333333333301E-2</v>
      </c>
      <c r="K219" s="70" t="s">
        <v>59</v>
      </c>
      <c r="L219" s="15" t="str">
        <f>CONCATENATE("UCR-MPI_",IF('Experimento video coor vuelo'!$E219="experimento","exp","cal"),'Experimento video coor vuelo'!$D219,"_cam1_",YEAR('Experimento video coor vuelo'!$A219),"-",MONTH('Experimento video coor vuelo'!$A219),"-",DAY('Experimento video coor vuelo'!$A219))</f>
        <v>UCR-MPI_exp107_cam1_2020-1-23</v>
      </c>
      <c r="M219" s="15" t="str">
        <f>CONCATENATE("UCR-MPI_",IF('Experimento video coor vuelo'!$E219="experimento","exp","cal"),'Experimento video coor vuelo'!$D219,"_cam3_",YEAR('Experimento video coor vuelo'!$A219),"-",MONTH('Experimento video coor vuelo'!$A219),"-",DAY('Experimento video coor vuelo'!$A219))</f>
        <v>UCR-MPI_exp107_cam3_2020-1-23</v>
      </c>
      <c r="N219" s="15" t="str">
        <f>CONCATENATE("UCR-MPI_",IF('Experimento video coor vuelo'!$E219="experimento","exp","cal"),'Experimento video coor vuelo'!$D219,"_cam5_",YEAR('Experimento video coor vuelo'!$A219),"-",MONTH('Experimento video coor vuelo'!$A219),"-",DAY('Experimento video coor vuelo'!$A219))</f>
        <v>UCR-MPI_exp107_cam5_2020-1-23</v>
      </c>
      <c r="O219" s="15" t="str">
        <f>CONCATENATE("UCR-MPI_",IF('Experimento video coor vuelo'!$E219="experimento","exp","cal"),'Experimento video coor vuelo'!$D219,"_cam-backup_",YEAR('Experimento video coor vuelo'!$A219),"-",MONTH('Experimento video coor vuelo'!$A219),"-",DAY('Experimento video coor vuelo'!$A219))</f>
        <v>UCR-MPI_exp107_cam-backup_2020-1-23</v>
      </c>
    </row>
    <row r="220" spans="1:15" ht="12.75" customHeight="1">
      <c r="A220" s="55">
        <v>43853</v>
      </c>
      <c r="B220" s="61"/>
      <c r="C220" s="62"/>
      <c r="D220" s="21">
        <v>98</v>
      </c>
      <c r="E220" s="70" t="s">
        <v>29</v>
      </c>
      <c r="F220" s="71"/>
      <c r="G220" s="21"/>
      <c r="H220" s="70"/>
      <c r="I220" s="21"/>
      <c r="J220" s="72"/>
      <c r="K220" s="70" t="s">
        <v>59</v>
      </c>
      <c r="L220" s="15" t="str">
        <f>CONCATENATE("UCR-MPI_",IF('Experimento video coor vuelo'!$E220="experimento","exp","cal"),'Experimento video coor vuelo'!$D220,"_cam1_",YEAR('Experimento video coor vuelo'!$A220),"-",MONTH('Experimento video coor vuelo'!$A220),"-",DAY('Experimento video coor vuelo'!$A220))</f>
        <v>UCR-MPI_cal98_cam1_2020-1-23</v>
      </c>
      <c r="M220" s="15" t="str">
        <f>CONCATENATE("UCR-MPI_",IF('Experimento video coor vuelo'!$E220="experimento","exp","cal"),'Experimento video coor vuelo'!$D220,"_cam3_",YEAR('Experimento video coor vuelo'!$A220),"-",MONTH('Experimento video coor vuelo'!$A220),"-",DAY('Experimento video coor vuelo'!$A220))</f>
        <v>UCR-MPI_cal98_cam3_2020-1-23</v>
      </c>
      <c r="N220" s="15" t="str">
        <f>CONCATENATE("UCR-MPI_",IF('Experimento video coor vuelo'!$E220="experimento","exp","cal"),'Experimento video coor vuelo'!$D220,"_cam5_",YEAR('Experimento video coor vuelo'!$A220),"-",MONTH('Experimento video coor vuelo'!$A220),"-",DAY('Experimento video coor vuelo'!$A220))</f>
        <v>UCR-MPI_cal98_cam5_2020-1-23</v>
      </c>
      <c r="O220" s="15" t="str">
        <f>CONCATENATE("UCR-MPI_",IF('Experimento video coor vuelo'!$E220="experimento","exp","cal"),'Experimento video coor vuelo'!$D220,"_cam-backup_",YEAR('Experimento video coor vuelo'!$A220),"-",MONTH('Experimento video coor vuelo'!$A220),"-",DAY('Experimento video coor vuelo'!$A220))</f>
        <v>UCR-MPI_cal98_cam-backup_2020-1-23</v>
      </c>
    </row>
    <row r="221" spans="1:15" ht="12.75" customHeight="1">
      <c r="A221" s="55">
        <v>43854</v>
      </c>
      <c r="B221" s="61">
        <v>0.40972222222222199</v>
      </c>
      <c r="C221" s="62">
        <v>118</v>
      </c>
      <c r="D221" s="21">
        <v>120</v>
      </c>
      <c r="E221" s="4" t="s">
        <v>15</v>
      </c>
      <c r="F221" s="65">
        <v>4</v>
      </c>
      <c r="G221" s="58">
        <v>900200000279820</v>
      </c>
      <c r="H221" s="66" t="s">
        <v>16</v>
      </c>
      <c r="I221" s="21" t="s">
        <v>20</v>
      </c>
      <c r="J221" s="61">
        <v>9.0277777777777804E-2</v>
      </c>
      <c r="K221" s="70" t="s">
        <v>63</v>
      </c>
      <c r="L221" s="15" t="str">
        <f>CONCATENATE("UCR-MPI_",IF('Experimento video coor vuelo'!$E221="experimento","exp","cal"),'Experimento video coor vuelo'!$D221,"_cam1_",YEAR('Experimento video coor vuelo'!$A221),"-",MONTH('Experimento video coor vuelo'!$A221),"-",DAY('Experimento video coor vuelo'!$A221))</f>
        <v>UCR-MPI_exp120_cam1_2020-1-24</v>
      </c>
      <c r="M221" s="15" t="str">
        <f>CONCATENATE("UCR-MPI_",IF('Experimento video coor vuelo'!$E221="experimento","exp","cal"),'Experimento video coor vuelo'!$D221,"_cam3_",YEAR('Experimento video coor vuelo'!$A221),"-",MONTH('Experimento video coor vuelo'!$A221),"-",DAY('Experimento video coor vuelo'!$A221))</f>
        <v>UCR-MPI_exp120_cam3_2020-1-24</v>
      </c>
      <c r="N221" s="15" t="str">
        <f>CONCATENATE("UCR-MPI_",IF('Experimento video coor vuelo'!$E221="experimento","exp","cal"),'Experimento video coor vuelo'!$D221,"_cam5_",YEAR('Experimento video coor vuelo'!$A221),"-",MONTH('Experimento video coor vuelo'!$A221),"-",DAY('Experimento video coor vuelo'!$A221))</f>
        <v>UCR-MPI_exp120_cam5_2020-1-24</v>
      </c>
      <c r="O221" s="15" t="str">
        <f>CONCATENATE("UCR-MPI_",IF('Experimento video coor vuelo'!$E221="experimento","exp","cal"),'Experimento video coor vuelo'!$D221,"_cam-backup_",YEAR('Experimento video coor vuelo'!$A221),"-",MONTH('Experimento video coor vuelo'!$A221),"-",DAY('Experimento video coor vuelo'!$A221))</f>
        <v>UCR-MPI_exp120_cam-backup_2020-1-24</v>
      </c>
    </row>
    <row r="222" spans="1:15" ht="12.75" customHeight="1">
      <c r="A222" s="55">
        <v>43854</v>
      </c>
      <c r="B222" s="61">
        <v>0.40972222222222199</v>
      </c>
      <c r="C222" s="62">
        <v>118</v>
      </c>
      <c r="D222" s="21">
        <v>120</v>
      </c>
      <c r="E222" s="4" t="s">
        <v>15</v>
      </c>
      <c r="F222" s="65">
        <v>4</v>
      </c>
      <c r="G222" s="58">
        <v>982000359237334</v>
      </c>
      <c r="H222" s="66" t="s">
        <v>16</v>
      </c>
      <c r="I222" s="21" t="s">
        <v>21</v>
      </c>
      <c r="J222" s="61">
        <v>9.0277777777777804E-2</v>
      </c>
      <c r="K222" s="70" t="s">
        <v>63</v>
      </c>
      <c r="L222" s="15" t="str">
        <f>CONCATENATE("UCR-MPI_",IF('Experimento video coor vuelo'!$E222="experimento","exp","cal"),'Experimento video coor vuelo'!$D222,"_cam1_",YEAR('Experimento video coor vuelo'!$A222),"-",MONTH('Experimento video coor vuelo'!$A222),"-",DAY('Experimento video coor vuelo'!$A222))</f>
        <v>UCR-MPI_exp120_cam1_2020-1-24</v>
      </c>
      <c r="M222" s="15" t="str">
        <f>CONCATENATE("UCR-MPI_",IF('Experimento video coor vuelo'!$E222="experimento","exp","cal"),'Experimento video coor vuelo'!$D222,"_cam3_",YEAR('Experimento video coor vuelo'!$A222),"-",MONTH('Experimento video coor vuelo'!$A222),"-",DAY('Experimento video coor vuelo'!$A222))</f>
        <v>UCR-MPI_exp120_cam3_2020-1-24</v>
      </c>
      <c r="N222" s="15" t="str">
        <f>CONCATENATE("UCR-MPI_",IF('Experimento video coor vuelo'!$E222="experimento","exp","cal"),'Experimento video coor vuelo'!$D222,"_cam5_",YEAR('Experimento video coor vuelo'!$A222),"-",MONTH('Experimento video coor vuelo'!$A222),"-",DAY('Experimento video coor vuelo'!$A222))</f>
        <v>UCR-MPI_exp120_cam5_2020-1-24</v>
      </c>
      <c r="O222" s="15" t="str">
        <f>CONCATENATE("UCR-MPI_",IF('Experimento video coor vuelo'!$E222="experimento","exp","cal"),'Experimento video coor vuelo'!$D222,"_cam-backup_",YEAR('Experimento video coor vuelo'!$A222),"-",MONTH('Experimento video coor vuelo'!$A222),"-",DAY('Experimento video coor vuelo'!$A222))</f>
        <v>UCR-MPI_exp120_cam-backup_2020-1-24</v>
      </c>
    </row>
    <row r="223" spans="1:15" ht="12.75" customHeight="1">
      <c r="A223" s="55">
        <v>43854</v>
      </c>
      <c r="B223" s="61">
        <v>0.40972222222222199</v>
      </c>
      <c r="C223" s="62">
        <v>118</v>
      </c>
      <c r="D223" s="21">
        <v>120</v>
      </c>
      <c r="E223" s="4" t="s">
        <v>15</v>
      </c>
      <c r="F223" s="65">
        <v>4</v>
      </c>
      <c r="G223" s="58">
        <v>982126051278475</v>
      </c>
      <c r="H223" s="66" t="s">
        <v>16</v>
      </c>
      <c r="I223" s="21" t="s">
        <v>18</v>
      </c>
      <c r="J223" s="61">
        <v>9.0277777777777804E-2</v>
      </c>
      <c r="K223" s="70" t="s">
        <v>63</v>
      </c>
      <c r="L223" s="15" t="str">
        <f>CONCATENATE("UCR-MPI_",IF('Experimento video coor vuelo'!$E223="experimento","exp","cal"),'Experimento video coor vuelo'!$D223,"_cam1_",YEAR('Experimento video coor vuelo'!$A223),"-",MONTH('Experimento video coor vuelo'!$A223),"-",DAY('Experimento video coor vuelo'!$A223))</f>
        <v>UCR-MPI_exp120_cam1_2020-1-24</v>
      </c>
      <c r="M223" s="15" t="str">
        <f>CONCATENATE("UCR-MPI_",IF('Experimento video coor vuelo'!$E223="experimento","exp","cal"),'Experimento video coor vuelo'!$D223,"_cam3_",YEAR('Experimento video coor vuelo'!$A223),"-",MONTH('Experimento video coor vuelo'!$A223),"-",DAY('Experimento video coor vuelo'!$A223))</f>
        <v>UCR-MPI_exp120_cam3_2020-1-24</v>
      </c>
      <c r="N223" s="15" t="str">
        <f>CONCATENATE("UCR-MPI_",IF('Experimento video coor vuelo'!$E223="experimento","exp","cal"),'Experimento video coor vuelo'!$D223,"_cam5_",YEAR('Experimento video coor vuelo'!$A223),"-",MONTH('Experimento video coor vuelo'!$A223),"-",DAY('Experimento video coor vuelo'!$A223))</f>
        <v>UCR-MPI_exp120_cam5_2020-1-24</v>
      </c>
      <c r="O223" s="15" t="s">
        <v>64</v>
      </c>
    </row>
    <row r="224" spans="1:15" ht="12.75" customHeight="1">
      <c r="A224" s="55">
        <v>43854</v>
      </c>
      <c r="B224" s="61">
        <v>0.40972222222222199</v>
      </c>
      <c r="C224" s="62">
        <v>118</v>
      </c>
      <c r="D224" s="21">
        <v>120</v>
      </c>
      <c r="E224" s="4" t="s">
        <v>15</v>
      </c>
      <c r="F224" s="65">
        <v>4</v>
      </c>
      <c r="G224" s="58">
        <v>982126058484339</v>
      </c>
      <c r="H224" s="66" t="s">
        <v>16</v>
      </c>
      <c r="I224" s="21" t="s">
        <v>17</v>
      </c>
      <c r="J224" s="61">
        <v>9.0277777777777804E-2</v>
      </c>
      <c r="K224" s="70" t="s">
        <v>63</v>
      </c>
      <c r="L224" s="15" t="str">
        <f>CONCATENATE("UCR-MPI_",IF('Experimento video coor vuelo'!$E224="experimento","exp","cal"),'Experimento video coor vuelo'!$D224,"_cam1_",YEAR('Experimento video coor vuelo'!$A224),"-",MONTH('Experimento video coor vuelo'!$A224),"-",DAY('Experimento video coor vuelo'!$A224))</f>
        <v>UCR-MPI_exp120_cam1_2020-1-24</v>
      </c>
      <c r="M224" s="15" t="str">
        <f>CONCATENATE("UCR-MPI_",IF('Experimento video coor vuelo'!$E224="experimento","exp","cal"),'Experimento video coor vuelo'!$D224,"_cam3_",YEAR('Experimento video coor vuelo'!$A224),"-",MONTH('Experimento video coor vuelo'!$A224),"-",DAY('Experimento video coor vuelo'!$A224))</f>
        <v>UCR-MPI_exp120_cam3_2020-1-24</v>
      </c>
      <c r="N224" s="15" t="str">
        <f>CONCATENATE("UCR-MPI_",IF('Experimento video coor vuelo'!$E224="experimento","exp","cal"),'Experimento video coor vuelo'!$D224,"_cam5_",YEAR('Experimento video coor vuelo'!$A224),"-",MONTH('Experimento video coor vuelo'!$A224),"-",DAY('Experimento video coor vuelo'!$A224))</f>
        <v>UCR-MPI_exp120_cam5_2020-1-24</v>
      </c>
      <c r="O224" s="15" t="str">
        <f>CONCATENATE("UCR-MPI_",IF('Experimento video coor vuelo'!$E224="experimento","exp","cal"),'Experimento video coor vuelo'!$D224,"_cam-backup_",YEAR('Experimento video coor vuelo'!$A224),"-",MONTH('Experimento video coor vuelo'!$A224),"-",DAY('Experimento video coor vuelo'!$A224))</f>
        <v>UCR-MPI_exp120_cam-backup_2020-1-24</v>
      </c>
    </row>
    <row r="225" spans="1:15" ht="12.75" customHeight="1">
      <c r="A225" s="55">
        <v>43854</v>
      </c>
      <c r="B225" s="61">
        <v>0.42916666666666697</v>
      </c>
      <c r="C225" s="62">
        <v>119</v>
      </c>
      <c r="D225" s="21">
        <v>122</v>
      </c>
      <c r="E225" s="4" t="s">
        <v>15</v>
      </c>
      <c r="F225" s="65">
        <v>4</v>
      </c>
      <c r="G225" s="58">
        <v>900200000279820</v>
      </c>
      <c r="H225" s="66" t="s">
        <v>22</v>
      </c>
      <c r="I225" s="21" t="s">
        <v>20</v>
      </c>
      <c r="J225" s="61">
        <v>8.3333333333333301E-2</v>
      </c>
      <c r="K225" s="70" t="s">
        <v>63</v>
      </c>
      <c r="L225" s="15" t="str">
        <f>CONCATENATE("UCR-MPI_",IF('Experimento video coor vuelo'!$E225="experimento","exp","cal"),'Experimento video coor vuelo'!$D225,"_cam1_",YEAR('Experimento video coor vuelo'!$A225),"-",MONTH('Experimento video coor vuelo'!$A225),"-",DAY('Experimento video coor vuelo'!$A225))</f>
        <v>UCR-MPI_exp122_cam1_2020-1-24</v>
      </c>
      <c r="M225" s="15" t="str">
        <f>CONCATENATE("UCR-MPI_",IF('Experimento video coor vuelo'!$E225="experimento","exp","cal"),'Experimento video coor vuelo'!$D225,"_cam3_",YEAR('Experimento video coor vuelo'!$A225),"-",MONTH('Experimento video coor vuelo'!$A225),"-",DAY('Experimento video coor vuelo'!$A225))</f>
        <v>UCR-MPI_exp122_cam3_2020-1-24</v>
      </c>
      <c r="N225" s="15" t="str">
        <f>CONCATENATE("UCR-MPI_",IF('Experimento video coor vuelo'!$E225="experimento","exp","cal"),'Experimento video coor vuelo'!$D225,"_cam5_",YEAR('Experimento video coor vuelo'!$A225),"-",MONTH('Experimento video coor vuelo'!$A225),"-",DAY('Experimento video coor vuelo'!$A225))</f>
        <v>UCR-MPI_exp122_cam5_2020-1-24</v>
      </c>
      <c r="O225" s="15" t="str">
        <f>CONCATENATE("UCR-MPI_",IF('Experimento video coor vuelo'!$E225="experimento","exp","cal"),'Experimento video coor vuelo'!$D225,"_cam-backup_",YEAR('Experimento video coor vuelo'!$A225),"-",MONTH('Experimento video coor vuelo'!$A225),"-",DAY('Experimento video coor vuelo'!$A225))</f>
        <v>UCR-MPI_exp122_cam-backup_2020-1-24</v>
      </c>
    </row>
    <row r="226" spans="1:15" ht="12.75" customHeight="1">
      <c r="A226" s="55">
        <v>43854</v>
      </c>
      <c r="B226" s="61">
        <v>0.42916666666666697</v>
      </c>
      <c r="C226" s="62">
        <v>119</v>
      </c>
      <c r="D226" s="21">
        <v>122</v>
      </c>
      <c r="E226" s="4" t="s">
        <v>15</v>
      </c>
      <c r="F226" s="65">
        <v>4</v>
      </c>
      <c r="G226" s="58">
        <v>982000359237334</v>
      </c>
      <c r="H226" s="66" t="s">
        <v>22</v>
      </c>
      <c r="I226" s="21" t="s">
        <v>21</v>
      </c>
      <c r="J226" s="61">
        <v>8.3333333333333301E-2</v>
      </c>
      <c r="K226" s="70" t="s">
        <v>63</v>
      </c>
      <c r="L226" s="15" t="str">
        <f>CONCATENATE("UCR-MPI_",IF('Experimento video coor vuelo'!$E226="experimento","exp","cal"),'Experimento video coor vuelo'!$D226,"_cam1_",YEAR('Experimento video coor vuelo'!$A226),"-",MONTH('Experimento video coor vuelo'!$A226),"-",DAY('Experimento video coor vuelo'!$A226))</f>
        <v>UCR-MPI_exp122_cam1_2020-1-24</v>
      </c>
      <c r="M226" s="15" t="str">
        <f>CONCATENATE("UCR-MPI_",IF('Experimento video coor vuelo'!$E226="experimento","exp","cal"),'Experimento video coor vuelo'!$D226,"_cam3_",YEAR('Experimento video coor vuelo'!$A226),"-",MONTH('Experimento video coor vuelo'!$A226),"-",DAY('Experimento video coor vuelo'!$A226))</f>
        <v>UCR-MPI_exp122_cam3_2020-1-24</v>
      </c>
      <c r="N226" s="15" t="str">
        <f>CONCATENATE("UCR-MPI_",IF('Experimento video coor vuelo'!$E226="experimento","exp","cal"),'Experimento video coor vuelo'!$D226,"_cam5_",YEAR('Experimento video coor vuelo'!$A226),"-",MONTH('Experimento video coor vuelo'!$A226),"-",DAY('Experimento video coor vuelo'!$A226))</f>
        <v>UCR-MPI_exp122_cam5_2020-1-24</v>
      </c>
      <c r="O226" s="15" t="str">
        <f>CONCATENATE("UCR-MPI_",IF('Experimento video coor vuelo'!$E226="experimento","exp","cal"),'Experimento video coor vuelo'!$D226,"_cam-backup_",YEAR('Experimento video coor vuelo'!$A226),"-",MONTH('Experimento video coor vuelo'!$A226),"-",DAY('Experimento video coor vuelo'!$A226))</f>
        <v>UCR-MPI_exp122_cam-backup_2020-1-24</v>
      </c>
    </row>
    <row r="227" spans="1:15" ht="12.75" customHeight="1">
      <c r="A227" s="55">
        <v>43854</v>
      </c>
      <c r="B227" s="61">
        <v>0.42916666666666697</v>
      </c>
      <c r="C227" s="62">
        <v>119</v>
      </c>
      <c r="D227" s="21">
        <v>122</v>
      </c>
      <c r="E227" s="4" t="s">
        <v>15</v>
      </c>
      <c r="F227" s="65">
        <v>4</v>
      </c>
      <c r="G227" s="58">
        <v>982126051278475</v>
      </c>
      <c r="H227" s="66" t="s">
        <v>22</v>
      </c>
      <c r="I227" s="21" t="s">
        <v>18</v>
      </c>
      <c r="J227" s="61">
        <v>8.3333333333333301E-2</v>
      </c>
      <c r="K227" s="70" t="s">
        <v>63</v>
      </c>
      <c r="L227" s="15" t="str">
        <f>CONCATENATE("UCR-MPI_",IF('Experimento video coor vuelo'!$E227="experimento","exp","cal"),'Experimento video coor vuelo'!$D227,"_cam1_",YEAR('Experimento video coor vuelo'!$A227),"-",MONTH('Experimento video coor vuelo'!$A227),"-",DAY('Experimento video coor vuelo'!$A227))</f>
        <v>UCR-MPI_exp122_cam1_2020-1-24</v>
      </c>
      <c r="M227" s="15" t="str">
        <f>CONCATENATE("UCR-MPI_",IF('Experimento video coor vuelo'!$E227="experimento","exp","cal"),'Experimento video coor vuelo'!$D227,"_cam3_",YEAR('Experimento video coor vuelo'!$A227),"-",MONTH('Experimento video coor vuelo'!$A227),"-",DAY('Experimento video coor vuelo'!$A227))</f>
        <v>UCR-MPI_exp122_cam3_2020-1-24</v>
      </c>
      <c r="N227" s="15" t="str">
        <f>CONCATENATE("UCR-MPI_",IF('Experimento video coor vuelo'!$E227="experimento","exp","cal"),'Experimento video coor vuelo'!$D227,"_cam5_",YEAR('Experimento video coor vuelo'!$A227),"-",MONTH('Experimento video coor vuelo'!$A227),"-",DAY('Experimento video coor vuelo'!$A227))</f>
        <v>UCR-MPI_exp122_cam5_2020-1-24</v>
      </c>
      <c r="O227" s="15" t="str">
        <f>CONCATENATE("UCR-MPI_",IF('Experimento video coor vuelo'!$E227="experimento","exp","cal"),'Experimento video coor vuelo'!$D227,"_cam-backup_",YEAR('Experimento video coor vuelo'!$A227),"-",MONTH('Experimento video coor vuelo'!$A227),"-",DAY('Experimento video coor vuelo'!$A227))</f>
        <v>UCR-MPI_exp122_cam-backup_2020-1-24</v>
      </c>
    </row>
    <row r="228" spans="1:15" ht="12.75" customHeight="1">
      <c r="A228" s="55">
        <v>43854</v>
      </c>
      <c r="B228" s="61">
        <v>0.42916666666666697</v>
      </c>
      <c r="C228" s="62">
        <v>119</v>
      </c>
      <c r="D228" s="21">
        <v>122</v>
      </c>
      <c r="E228" s="4" t="s">
        <v>15</v>
      </c>
      <c r="F228" s="65">
        <v>4</v>
      </c>
      <c r="G228" s="58">
        <v>982126058484339</v>
      </c>
      <c r="H228" s="66" t="s">
        <v>22</v>
      </c>
      <c r="I228" s="21" t="s">
        <v>17</v>
      </c>
      <c r="J228" s="61">
        <v>8.3333333333333301E-2</v>
      </c>
      <c r="K228" s="70" t="s">
        <v>63</v>
      </c>
      <c r="L228" s="15" t="str">
        <f>CONCATENATE("UCR-MPI_",IF('Experimento video coor vuelo'!$E228="experimento","exp","cal"),'Experimento video coor vuelo'!$D228,"_cam1_",YEAR('Experimento video coor vuelo'!$A228),"-",MONTH('Experimento video coor vuelo'!$A228),"-",DAY('Experimento video coor vuelo'!$A228))</f>
        <v>UCR-MPI_exp122_cam1_2020-1-24</v>
      </c>
      <c r="M228" s="15" t="str">
        <f>CONCATENATE("UCR-MPI_",IF('Experimento video coor vuelo'!$E228="experimento","exp","cal"),'Experimento video coor vuelo'!$D228,"_cam3_",YEAR('Experimento video coor vuelo'!$A228),"-",MONTH('Experimento video coor vuelo'!$A228),"-",DAY('Experimento video coor vuelo'!$A228))</f>
        <v>UCR-MPI_exp122_cam3_2020-1-24</v>
      </c>
      <c r="N228" s="15" t="str">
        <f>CONCATENATE("UCR-MPI_",IF('Experimento video coor vuelo'!$E228="experimento","exp","cal"),'Experimento video coor vuelo'!$D228,"_cam5_",YEAR('Experimento video coor vuelo'!$A228),"-",MONTH('Experimento video coor vuelo'!$A228),"-",DAY('Experimento video coor vuelo'!$A228))</f>
        <v>UCR-MPI_exp122_cam5_2020-1-24</v>
      </c>
      <c r="O228" s="15" t="str">
        <f>CONCATENATE("UCR-MPI_",IF('Experimento video coor vuelo'!$E228="experimento","exp","cal"),'Experimento video coor vuelo'!$D228,"_cam-backup_",YEAR('Experimento video coor vuelo'!$A228),"-",MONTH('Experimento video coor vuelo'!$A228),"-",DAY('Experimento video coor vuelo'!$A228))</f>
        <v>UCR-MPI_exp122_cam-backup_2020-1-24</v>
      </c>
    </row>
    <row r="229" spans="1:15" ht="12.75" customHeight="1">
      <c r="A229" s="55">
        <v>43854</v>
      </c>
      <c r="B229" s="61">
        <v>0.18263888888888899</v>
      </c>
      <c r="C229" s="62">
        <v>143</v>
      </c>
      <c r="D229" s="21">
        <v>148</v>
      </c>
      <c r="E229" s="4" t="s">
        <v>15</v>
      </c>
      <c r="F229" s="71">
        <v>4</v>
      </c>
      <c r="G229" s="21">
        <v>900200000279820</v>
      </c>
      <c r="H229" s="15" t="s">
        <v>24</v>
      </c>
      <c r="I229" s="21" t="s">
        <v>25</v>
      </c>
      <c r="J229" s="61">
        <v>8.3333333333333301E-2</v>
      </c>
      <c r="K229" s="15" t="s">
        <v>65</v>
      </c>
      <c r="L229" s="15"/>
      <c r="M229" s="15" t="str">
        <f>CONCATENATE("UCR-MPI_",IF('Experimento video coor vuelo'!$E229="experimento","exp","cal"),'Experimento video coor vuelo'!$D229,"_cam3_",YEAR('Experimento video coor vuelo'!$A229),"-",MONTH('Experimento video coor vuelo'!$A229),"-",DAY('Experimento video coor vuelo'!$A229))</f>
        <v>UCR-MPI_exp148_cam3_2020-1-24</v>
      </c>
      <c r="N229" s="15" t="str">
        <f>CONCATENATE("UCR-MPI_",IF('Experimento video coor vuelo'!$E229="experimento","exp","cal"),'Experimento video coor vuelo'!$D229,"_cam5_",YEAR('Experimento video coor vuelo'!$A229),"-",MONTH('Experimento video coor vuelo'!$A229),"-",DAY('Experimento video coor vuelo'!$A229))</f>
        <v>UCR-MPI_exp148_cam5_2020-1-24</v>
      </c>
      <c r="O229" s="15" t="str">
        <f>CONCATENATE("UCR-MPI_",IF('Experimento video coor vuelo'!$E229="experimento","exp","cal"),'Experimento video coor vuelo'!$D229,"_cam-backup_",YEAR('Experimento video coor vuelo'!$A229),"-",MONTH('Experimento video coor vuelo'!$A229),"-",DAY('Experimento video coor vuelo'!$A229))</f>
        <v>UCR-MPI_exp148_cam-backup_2020-1-24</v>
      </c>
    </row>
    <row r="230" spans="1:15" ht="12.75" customHeight="1">
      <c r="A230" s="55">
        <v>43854</v>
      </c>
      <c r="B230" s="61">
        <v>0.17777777777777801</v>
      </c>
      <c r="C230" s="62">
        <v>142</v>
      </c>
      <c r="D230" s="21">
        <v>147</v>
      </c>
      <c r="E230" s="4" t="s">
        <v>15</v>
      </c>
      <c r="F230" s="71">
        <v>4</v>
      </c>
      <c r="G230" s="21">
        <v>982000359237334</v>
      </c>
      <c r="H230" s="15" t="s">
        <v>24</v>
      </c>
      <c r="I230" s="21" t="s">
        <v>25</v>
      </c>
      <c r="J230" s="61">
        <v>8.3333333333333301E-2</v>
      </c>
      <c r="K230" s="15" t="s">
        <v>66</v>
      </c>
      <c r="L230" s="15"/>
      <c r="M230" s="15" t="str">
        <f>CONCATENATE("UCR-MPI_",IF('Experimento video coor vuelo'!$E230="experimento","exp","cal"),'Experimento video coor vuelo'!$D230,"_cam3_",YEAR('Experimento video coor vuelo'!$A230),"-",MONTH('Experimento video coor vuelo'!$A230),"-",DAY('Experimento video coor vuelo'!$A230))</f>
        <v>UCR-MPI_exp147_cam3_2020-1-24</v>
      </c>
      <c r="N230" s="15" t="str">
        <f>CONCATENATE("UCR-MPI_",IF('Experimento video coor vuelo'!$E230="experimento","exp","cal"),'Experimento video coor vuelo'!$D230,"_cam5_",YEAR('Experimento video coor vuelo'!$A230),"-",MONTH('Experimento video coor vuelo'!$A230),"-",DAY('Experimento video coor vuelo'!$A230))</f>
        <v>UCR-MPI_exp147_cam5_2020-1-24</v>
      </c>
      <c r="O230" s="15" t="str">
        <f>CONCATENATE("UCR-MPI_",IF('Experimento video coor vuelo'!$E230="experimento","exp","cal"),'Experimento video coor vuelo'!$D230,"_cam-backup_",YEAR('Experimento video coor vuelo'!$A230),"-",MONTH('Experimento video coor vuelo'!$A230),"-",DAY('Experimento video coor vuelo'!$A230))</f>
        <v>UCR-MPI_exp147_cam-backup_2020-1-24</v>
      </c>
    </row>
    <row r="231" spans="1:15" ht="12.75" customHeight="1">
      <c r="A231" s="55">
        <v>43854</v>
      </c>
      <c r="B231" s="61">
        <v>0.17361111111111099</v>
      </c>
      <c r="C231" s="62">
        <v>141</v>
      </c>
      <c r="D231" s="21">
        <v>146</v>
      </c>
      <c r="E231" s="4" t="s">
        <v>15</v>
      </c>
      <c r="F231" s="71">
        <v>4</v>
      </c>
      <c r="G231" s="21">
        <v>982126051278475</v>
      </c>
      <c r="H231" s="15" t="s">
        <v>24</v>
      </c>
      <c r="I231" s="21" t="s">
        <v>25</v>
      </c>
      <c r="J231" s="61">
        <v>8.3333333333333301E-2</v>
      </c>
      <c r="K231" s="15" t="s">
        <v>66</v>
      </c>
      <c r="L231" s="15"/>
      <c r="M231" s="15" t="str">
        <f>CONCATENATE("UCR-MPI_",IF('Experimento video coor vuelo'!$E231="experimento","exp","cal"),'Experimento video coor vuelo'!$D231,"_cam3_",YEAR('Experimento video coor vuelo'!$A231),"-",MONTH('Experimento video coor vuelo'!$A231),"-",DAY('Experimento video coor vuelo'!$A231))</f>
        <v>UCR-MPI_exp146_cam3_2020-1-24</v>
      </c>
      <c r="N231" s="15" t="str">
        <f>CONCATENATE("UCR-MPI_",IF('Experimento video coor vuelo'!$E231="experimento","exp","cal"),'Experimento video coor vuelo'!$D231,"_cam5_",YEAR('Experimento video coor vuelo'!$A231),"-",MONTH('Experimento video coor vuelo'!$A231),"-",DAY('Experimento video coor vuelo'!$A231))</f>
        <v>UCR-MPI_exp146_cam5_2020-1-24</v>
      </c>
      <c r="O231" s="15" t="str">
        <f>CONCATENATE("UCR-MPI_",IF('Experimento video coor vuelo'!$E231="experimento","exp","cal"),'Experimento video coor vuelo'!$D231,"_cam-backup_",YEAR('Experimento video coor vuelo'!$A231),"-",MONTH('Experimento video coor vuelo'!$A231),"-",DAY('Experimento video coor vuelo'!$A231))</f>
        <v>UCR-MPI_exp146_cam-backup_2020-1-24</v>
      </c>
    </row>
    <row r="232" spans="1:15" ht="12.75" customHeight="1">
      <c r="A232" s="55">
        <v>43854</v>
      </c>
      <c r="B232" s="61">
        <v>0.1875</v>
      </c>
      <c r="C232" s="62">
        <v>144</v>
      </c>
      <c r="D232" s="21">
        <v>149</v>
      </c>
      <c r="E232" s="4" t="s">
        <v>15</v>
      </c>
      <c r="F232" s="71">
        <v>4</v>
      </c>
      <c r="G232" s="21">
        <v>982126058484339</v>
      </c>
      <c r="H232" s="15" t="s">
        <v>24</v>
      </c>
      <c r="I232" s="21" t="s">
        <v>25</v>
      </c>
      <c r="J232" s="61">
        <v>8.3333333333333301E-2</v>
      </c>
      <c r="K232" s="15" t="s">
        <v>66</v>
      </c>
      <c r="L232" s="15"/>
      <c r="M232" s="15" t="str">
        <f>CONCATENATE("UCR-MPI_",IF('Experimento video coor vuelo'!$E232="experimento","exp","cal"),'Experimento video coor vuelo'!$D232,"_cam3_",YEAR('Experimento video coor vuelo'!$A232),"-",MONTH('Experimento video coor vuelo'!$A232),"-",DAY('Experimento video coor vuelo'!$A232))</f>
        <v>UCR-MPI_exp149_cam3_2020-1-24</v>
      </c>
      <c r="N232" s="15" t="str">
        <f>CONCATENATE("UCR-MPI_",IF('Experimento video coor vuelo'!$E232="experimento","exp","cal"),'Experimento video coor vuelo'!$D232,"_cam5_",YEAR('Experimento video coor vuelo'!$A232),"-",MONTH('Experimento video coor vuelo'!$A232),"-",DAY('Experimento video coor vuelo'!$A232))</f>
        <v>UCR-MPI_exp149_cam5_2020-1-24</v>
      </c>
      <c r="O232" s="15" t="str">
        <f>CONCATENATE("UCR-MPI_",IF('Experimento video coor vuelo'!$E232="experimento","exp","cal"),'Experimento video coor vuelo'!$D232,"_cam-backup_",YEAR('Experimento video coor vuelo'!$A232),"-",MONTH('Experimento video coor vuelo'!$A232),"-",DAY('Experimento video coor vuelo'!$A232))</f>
        <v>UCR-MPI_exp149_cam-backup_2020-1-24</v>
      </c>
    </row>
    <row r="233" spans="1:15" ht="12.75" customHeight="1">
      <c r="A233" s="55">
        <v>43854</v>
      </c>
      <c r="B233" s="61">
        <v>0.12638888888888899</v>
      </c>
      <c r="C233" s="62">
        <v>138</v>
      </c>
      <c r="D233" s="21">
        <v>142</v>
      </c>
      <c r="E233" s="4" t="s">
        <v>15</v>
      </c>
      <c r="F233" s="71">
        <v>29</v>
      </c>
      <c r="G233" s="21">
        <v>982126051278519</v>
      </c>
      <c r="H233" s="70" t="s">
        <v>16</v>
      </c>
      <c r="I233" s="21" t="s">
        <v>25</v>
      </c>
      <c r="J233" s="61">
        <v>8.4722222222222199E-2</v>
      </c>
      <c r="K233" s="70" t="s">
        <v>67</v>
      </c>
      <c r="L233" s="15" t="str">
        <f>CONCATENATE("UCR-MPI_",IF('Experimento video coor vuelo'!$E233="experimento","exp","cal"),'Experimento video coor vuelo'!$D233,"_cam1_",YEAR('Experimento video coor vuelo'!$A233),"-",MONTH('Experimento video coor vuelo'!$A233),"-",DAY('Experimento video coor vuelo'!$A233))</f>
        <v>UCR-MPI_exp142_cam1_2020-1-24</v>
      </c>
      <c r="M233" s="15" t="str">
        <f>CONCATENATE("UCR-MPI_",IF('Experimento video coor vuelo'!$E233="experimento","exp","cal"),'Experimento video coor vuelo'!$D233,"_cam3_",YEAR('Experimento video coor vuelo'!$A233),"-",MONTH('Experimento video coor vuelo'!$A233),"-",DAY('Experimento video coor vuelo'!$A233))</f>
        <v>UCR-MPI_exp142_cam3_2020-1-24</v>
      </c>
      <c r="N233" s="15" t="str">
        <f>CONCATENATE("UCR-MPI_",IF('Experimento video coor vuelo'!$E233="experimento","exp","cal"),'Experimento video coor vuelo'!$D233,"_cam5_",YEAR('Experimento video coor vuelo'!$A233),"-",MONTH('Experimento video coor vuelo'!$A233),"-",DAY('Experimento video coor vuelo'!$A233))</f>
        <v>UCR-MPI_exp142_cam5_2020-1-24</v>
      </c>
      <c r="O233" s="15" t="str">
        <f>CONCATENATE("UCR-MPI_",IF('Experimento video coor vuelo'!$E233="experimento","exp","cal"),'Experimento video coor vuelo'!$D233,"_cam-backup_",YEAR('Experimento video coor vuelo'!$A233),"-",MONTH('Experimento video coor vuelo'!$A233),"-",DAY('Experimento video coor vuelo'!$A233))</f>
        <v>UCR-MPI_exp142_cam-backup_2020-1-24</v>
      </c>
    </row>
    <row r="234" spans="1:15" ht="12.75" customHeight="1">
      <c r="A234" s="55">
        <v>43854</v>
      </c>
      <c r="B234" s="61">
        <v>0.12638888888888899</v>
      </c>
      <c r="C234" s="62">
        <v>138</v>
      </c>
      <c r="D234" s="21">
        <v>142</v>
      </c>
      <c r="E234" s="4" t="s">
        <v>15</v>
      </c>
      <c r="F234" s="71">
        <v>29</v>
      </c>
      <c r="G234" s="21">
        <v>982126051278543</v>
      </c>
      <c r="H234" s="70" t="s">
        <v>16</v>
      </c>
      <c r="I234" s="21" t="s">
        <v>25</v>
      </c>
      <c r="J234" s="61">
        <v>8.4722222222222199E-2</v>
      </c>
      <c r="K234" s="70" t="s">
        <v>67</v>
      </c>
      <c r="L234" s="15" t="str">
        <f>CONCATENATE("UCR-MPI_",IF('Experimento video coor vuelo'!$E234="experimento","exp","cal"),'Experimento video coor vuelo'!$D234,"_cam1_",YEAR('Experimento video coor vuelo'!$A234),"-",MONTH('Experimento video coor vuelo'!$A234),"-",DAY('Experimento video coor vuelo'!$A234))</f>
        <v>UCR-MPI_exp142_cam1_2020-1-24</v>
      </c>
      <c r="M234" s="15" t="str">
        <f>CONCATENATE("UCR-MPI_",IF('Experimento video coor vuelo'!$E234="experimento","exp","cal"),'Experimento video coor vuelo'!$D234,"_cam3_",YEAR('Experimento video coor vuelo'!$A234),"-",MONTH('Experimento video coor vuelo'!$A234),"-",DAY('Experimento video coor vuelo'!$A234))</f>
        <v>UCR-MPI_exp142_cam3_2020-1-24</v>
      </c>
      <c r="N234" s="15" t="str">
        <f>CONCATENATE("UCR-MPI_",IF('Experimento video coor vuelo'!$E234="experimento","exp","cal"),'Experimento video coor vuelo'!$D234,"_cam5_",YEAR('Experimento video coor vuelo'!$A234),"-",MONTH('Experimento video coor vuelo'!$A234),"-",DAY('Experimento video coor vuelo'!$A234))</f>
        <v>UCR-MPI_exp142_cam5_2020-1-24</v>
      </c>
      <c r="O234" s="15" t="str">
        <f>CONCATENATE("UCR-MPI_",IF('Experimento video coor vuelo'!$E234="experimento","exp","cal"),'Experimento video coor vuelo'!$D234,"_cam-backup_",YEAR('Experimento video coor vuelo'!$A234),"-",MONTH('Experimento video coor vuelo'!$A234),"-",DAY('Experimento video coor vuelo'!$A234))</f>
        <v>UCR-MPI_exp142_cam-backup_2020-1-24</v>
      </c>
    </row>
    <row r="235" spans="1:15" ht="12.75" customHeight="1">
      <c r="A235" s="55">
        <v>43854</v>
      </c>
      <c r="B235" s="61">
        <v>0.12638888888888899</v>
      </c>
      <c r="C235" s="62">
        <v>138</v>
      </c>
      <c r="D235" s="21">
        <v>142</v>
      </c>
      <c r="E235" s="4" t="s">
        <v>15</v>
      </c>
      <c r="F235" s="71">
        <v>29</v>
      </c>
      <c r="G235" s="21">
        <v>982126051278546</v>
      </c>
      <c r="H235" s="70" t="s">
        <v>16</v>
      </c>
      <c r="I235" s="21" t="s">
        <v>25</v>
      </c>
      <c r="J235" s="61">
        <v>8.4722222222222199E-2</v>
      </c>
      <c r="K235" s="70" t="s">
        <v>67</v>
      </c>
      <c r="L235" s="15" t="str">
        <f>CONCATENATE("UCR-MPI_",IF('Experimento video coor vuelo'!$E235="experimento","exp","cal"),'Experimento video coor vuelo'!$D235,"_cam1_",YEAR('Experimento video coor vuelo'!$A235),"-",MONTH('Experimento video coor vuelo'!$A235),"-",DAY('Experimento video coor vuelo'!$A235))</f>
        <v>UCR-MPI_exp142_cam1_2020-1-24</v>
      </c>
      <c r="M235" s="15" t="str">
        <f>CONCATENATE("UCR-MPI_",IF('Experimento video coor vuelo'!$E235="experimento","exp","cal"),'Experimento video coor vuelo'!$D235,"_cam3_",YEAR('Experimento video coor vuelo'!$A235),"-",MONTH('Experimento video coor vuelo'!$A235),"-",DAY('Experimento video coor vuelo'!$A235))</f>
        <v>UCR-MPI_exp142_cam3_2020-1-24</v>
      </c>
      <c r="N235" s="15" t="str">
        <f>CONCATENATE("UCR-MPI_",IF('Experimento video coor vuelo'!$E235="experimento","exp","cal"),'Experimento video coor vuelo'!$D235,"_cam5_",YEAR('Experimento video coor vuelo'!$A235),"-",MONTH('Experimento video coor vuelo'!$A235),"-",DAY('Experimento video coor vuelo'!$A235))</f>
        <v>UCR-MPI_exp142_cam5_2020-1-24</v>
      </c>
      <c r="O235" s="15" t="str">
        <f>CONCATENATE("UCR-MPI_",IF('Experimento video coor vuelo'!$E235="experimento","exp","cal"),'Experimento video coor vuelo'!$D235,"_cam-backup_",YEAR('Experimento video coor vuelo'!$A235),"-",MONTH('Experimento video coor vuelo'!$A235),"-",DAY('Experimento video coor vuelo'!$A235))</f>
        <v>UCR-MPI_exp142_cam-backup_2020-1-24</v>
      </c>
    </row>
    <row r="236" spans="1:15" ht="12.75" customHeight="1">
      <c r="A236" s="55">
        <v>43854</v>
      </c>
      <c r="B236" s="61">
        <v>0.12638888888888899</v>
      </c>
      <c r="C236" s="62">
        <v>138</v>
      </c>
      <c r="D236" s="21">
        <v>142</v>
      </c>
      <c r="E236" s="4" t="s">
        <v>15</v>
      </c>
      <c r="F236" s="71">
        <v>29</v>
      </c>
      <c r="G236" s="21">
        <v>982126051278547</v>
      </c>
      <c r="H236" s="70" t="s">
        <v>16</v>
      </c>
      <c r="I236" s="21" t="s">
        <v>25</v>
      </c>
      <c r="J236" s="61">
        <v>8.4722222222222199E-2</v>
      </c>
      <c r="K236" s="70" t="s">
        <v>67</v>
      </c>
      <c r="L236" s="15" t="str">
        <f>CONCATENATE("UCR-MPI_",IF('Experimento video coor vuelo'!$E236="experimento","exp","cal"),'Experimento video coor vuelo'!$D236,"_cam1_",YEAR('Experimento video coor vuelo'!$A236),"-",MONTH('Experimento video coor vuelo'!$A236),"-",DAY('Experimento video coor vuelo'!$A236))</f>
        <v>UCR-MPI_exp142_cam1_2020-1-24</v>
      </c>
      <c r="M236" s="15" t="str">
        <f>CONCATENATE("UCR-MPI_",IF('Experimento video coor vuelo'!$E236="experimento","exp","cal"),'Experimento video coor vuelo'!$D236,"_cam3_",YEAR('Experimento video coor vuelo'!$A236),"-",MONTH('Experimento video coor vuelo'!$A236),"-",DAY('Experimento video coor vuelo'!$A236))</f>
        <v>UCR-MPI_exp142_cam3_2020-1-24</v>
      </c>
      <c r="N236" s="15" t="str">
        <f>CONCATENATE("UCR-MPI_",IF('Experimento video coor vuelo'!$E236="experimento","exp","cal"),'Experimento video coor vuelo'!$D236,"_cam5_",YEAR('Experimento video coor vuelo'!$A236),"-",MONTH('Experimento video coor vuelo'!$A236),"-",DAY('Experimento video coor vuelo'!$A236))</f>
        <v>UCR-MPI_exp142_cam5_2020-1-24</v>
      </c>
      <c r="O236" s="15" t="str">
        <f>CONCATENATE("UCR-MPI_",IF('Experimento video coor vuelo'!$E236="experimento","exp","cal"),'Experimento video coor vuelo'!$D236,"_cam-backup_",YEAR('Experimento video coor vuelo'!$A236),"-",MONTH('Experimento video coor vuelo'!$A236),"-",DAY('Experimento video coor vuelo'!$A236))</f>
        <v>UCR-MPI_exp142_cam-backup_2020-1-24</v>
      </c>
    </row>
    <row r="237" spans="1:15" ht="12.75" customHeight="1">
      <c r="A237" s="55">
        <v>43854</v>
      </c>
      <c r="B237" s="61">
        <v>0.12638888888888899</v>
      </c>
      <c r="C237" s="62">
        <v>138</v>
      </c>
      <c r="D237" s="21">
        <v>142</v>
      </c>
      <c r="E237" s="4" t="s">
        <v>15</v>
      </c>
      <c r="F237" s="71">
        <v>29</v>
      </c>
      <c r="G237" s="21">
        <v>982126052945857</v>
      </c>
      <c r="H237" s="70" t="s">
        <v>16</v>
      </c>
      <c r="I237" s="21" t="s">
        <v>25</v>
      </c>
      <c r="J237" s="61">
        <v>8.4722222222222199E-2</v>
      </c>
      <c r="K237" s="70" t="s">
        <v>67</v>
      </c>
      <c r="L237" s="15" t="str">
        <f>CONCATENATE("UCR-MPI_",IF('Experimento video coor vuelo'!$E237="experimento","exp","cal"),'Experimento video coor vuelo'!$D237,"_cam1_",YEAR('Experimento video coor vuelo'!$A237),"-",MONTH('Experimento video coor vuelo'!$A237),"-",DAY('Experimento video coor vuelo'!$A237))</f>
        <v>UCR-MPI_exp142_cam1_2020-1-24</v>
      </c>
      <c r="M237" s="15" t="str">
        <f>CONCATENATE("UCR-MPI_",IF('Experimento video coor vuelo'!$E237="experimento","exp","cal"),'Experimento video coor vuelo'!$D237,"_cam3_",YEAR('Experimento video coor vuelo'!$A237),"-",MONTH('Experimento video coor vuelo'!$A237),"-",DAY('Experimento video coor vuelo'!$A237))</f>
        <v>UCR-MPI_exp142_cam3_2020-1-24</v>
      </c>
      <c r="N237" s="15" t="str">
        <f>CONCATENATE("UCR-MPI_",IF('Experimento video coor vuelo'!$E237="experimento","exp","cal"),'Experimento video coor vuelo'!$D237,"_cam5_",YEAR('Experimento video coor vuelo'!$A237),"-",MONTH('Experimento video coor vuelo'!$A237),"-",DAY('Experimento video coor vuelo'!$A237))</f>
        <v>UCR-MPI_exp142_cam5_2020-1-24</v>
      </c>
      <c r="O237" s="15" t="str">
        <f>CONCATENATE("UCR-MPI_",IF('Experimento video coor vuelo'!$E237="experimento","exp","cal"),'Experimento video coor vuelo'!$D237,"_cam-backup_",YEAR('Experimento video coor vuelo'!$A237),"-",MONTH('Experimento video coor vuelo'!$A237),"-",DAY('Experimento video coor vuelo'!$A237))</f>
        <v>UCR-MPI_exp142_cam-backup_2020-1-24</v>
      </c>
    </row>
    <row r="238" spans="1:15" ht="12.75" customHeight="1">
      <c r="A238" s="55">
        <v>43854</v>
      </c>
      <c r="B238" s="61">
        <v>0.12638888888888899</v>
      </c>
      <c r="C238" s="62">
        <v>138</v>
      </c>
      <c r="D238" s="21">
        <v>142</v>
      </c>
      <c r="E238" s="4" t="s">
        <v>15</v>
      </c>
      <c r="F238" s="71">
        <v>29</v>
      </c>
      <c r="G238" s="21">
        <v>982126052945922</v>
      </c>
      <c r="H238" s="70" t="s">
        <v>16</v>
      </c>
      <c r="I238" s="21" t="s">
        <v>25</v>
      </c>
      <c r="J238" s="61">
        <v>8.4722222222222199E-2</v>
      </c>
      <c r="K238" s="70" t="s">
        <v>67</v>
      </c>
      <c r="L238" s="15" t="str">
        <f>CONCATENATE("UCR-MPI_",IF('Experimento video coor vuelo'!$E238="experimento","exp","cal"),'Experimento video coor vuelo'!$D238,"_cam1_",YEAR('Experimento video coor vuelo'!$A238),"-",MONTH('Experimento video coor vuelo'!$A238),"-",DAY('Experimento video coor vuelo'!$A238))</f>
        <v>UCR-MPI_exp142_cam1_2020-1-24</v>
      </c>
      <c r="M238" s="15" t="str">
        <f>CONCATENATE("UCR-MPI_",IF('Experimento video coor vuelo'!$E238="experimento","exp","cal"),'Experimento video coor vuelo'!$D238,"_cam3_",YEAR('Experimento video coor vuelo'!$A238),"-",MONTH('Experimento video coor vuelo'!$A238),"-",DAY('Experimento video coor vuelo'!$A238))</f>
        <v>UCR-MPI_exp142_cam3_2020-1-24</v>
      </c>
      <c r="N238" s="15" t="str">
        <f>CONCATENATE("UCR-MPI_",IF('Experimento video coor vuelo'!$E238="experimento","exp","cal"),'Experimento video coor vuelo'!$D238,"_cam5_",YEAR('Experimento video coor vuelo'!$A238),"-",MONTH('Experimento video coor vuelo'!$A238),"-",DAY('Experimento video coor vuelo'!$A238))</f>
        <v>UCR-MPI_exp142_cam5_2020-1-24</v>
      </c>
      <c r="O238" s="15" t="str">
        <f>CONCATENATE("UCR-MPI_",IF('Experimento video coor vuelo'!$E238="experimento","exp","cal"),'Experimento video coor vuelo'!$D238,"_cam-backup_",YEAR('Experimento video coor vuelo'!$A238),"-",MONTH('Experimento video coor vuelo'!$A238),"-",DAY('Experimento video coor vuelo'!$A238))</f>
        <v>UCR-MPI_exp142_cam-backup_2020-1-24</v>
      </c>
    </row>
    <row r="239" spans="1:15" ht="12.75" customHeight="1">
      <c r="A239" s="55">
        <v>43854</v>
      </c>
      <c r="B239" s="61">
        <v>0.12638888888888899</v>
      </c>
      <c r="C239" s="62">
        <v>138</v>
      </c>
      <c r="D239" s="21">
        <v>142</v>
      </c>
      <c r="E239" s="4" t="s">
        <v>15</v>
      </c>
      <c r="F239" s="71">
        <v>29</v>
      </c>
      <c r="G239" s="21" t="s">
        <v>68</v>
      </c>
      <c r="H239" s="70" t="s">
        <v>16</v>
      </c>
      <c r="I239" s="21" t="s">
        <v>25</v>
      </c>
      <c r="J239" s="61">
        <v>8.4722222222222199E-2</v>
      </c>
      <c r="K239" s="70" t="s">
        <v>67</v>
      </c>
      <c r="L239" s="15" t="str">
        <f>CONCATENATE("UCR-MPI_",IF('Experimento video coor vuelo'!$E239="experimento","exp","cal"),'Experimento video coor vuelo'!$D239,"_cam1_",YEAR('Experimento video coor vuelo'!$A239),"-",MONTH('Experimento video coor vuelo'!$A239),"-",DAY('Experimento video coor vuelo'!$A239))</f>
        <v>UCR-MPI_exp142_cam1_2020-1-24</v>
      </c>
      <c r="M239" s="15" t="str">
        <f>CONCATENATE("UCR-MPI_",IF('Experimento video coor vuelo'!$E239="experimento","exp","cal"),'Experimento video coor vuelo'!$D239,"_cam3_",YEAR('Experimento video coor vuelo'!$A239),"-",MONTH('Experimento video coor vuelo'!$A239),"-",DAY('Experimento video coor vuelo'!$A239))</f>
        <v>UCR-MPI_exp142_cam3_2020-1-24</v>
      </c>
      <c r="N239" s="15" t="str">
        <f>CONCATENATE("UCR-MPI_",IF('Experimento video coor vuelo'!$E239="experimento","exp","cal"),'Experimento video coor vuelo'!$D239,"_cam5_",YEAR('Experimento video coor vuelo'!$A239),"-",MONTH('Experimento video coor vuelo'!$A239),"-",DAY('Experimento video coor vuelo'!$A239))</f>
        <v>UCR-MPI_exp142_cam5_2020-1-24</v>
      </c>
      <c r="O239" s="15" t="str">
        <f>CONCATENATE("UCR-MPI_",IF('Experimento video coor vuelo'!$E239="experimento","exp","cal"),'Experimento video coor vuelo'!$D239,"_cam-backup_",YEAR('Experimento video coor vuelo'!$A239),"-",MONTH('Experimento video coor vuelo'!$A239),"-",DAY('Experimento video coor vuelo'!$A239))</f>
        <v>UCR-MPI_exp142_cam-backup_2020-1-24</v>
      </c>
    </row>
    <row r="240" spans="1:15" ht="12.75" customHeight="1">
      <c r="A240" s="55">
        <v>43854</v>
      </c>
      <c r="B240" s="61">
        <v>0.11944444444444401</v>
      </c>
      <c r="C240" s="62">
        <v>137</v>
      </c>
      <c r="D240" s="21">
        <v>141</v>
      </c>
      <c r="E240" s="4" t="s">
        <v>15</v>
      </c>
      <c r="F240" s="71">
        <v>29</v>
      </c>
      <c r="G240" s="21">
        <v>982126051278519</v>
      </c>
      <c r="H240" s="70" t="s">
        <v>22</v>
      </c>
      <c r="I240" s="21" t="s">
        <v>25</v>
      </c>
      <c r="J240" s="61">
        <v>8.3333333333333301E-2</v>
      </c>
      <c r="K240" s="70" t="s">
        <v>69</v>
      </c>
      <c r="L240" s="15" t="str">
        <f>CONCATENATE("UCR-MPI_",IF('Experimento video coor vuelo'!$E240="experimento","exp","cal"),'Experimento video coor vuelo'!$D240,"_cam1_",YEAR('Experimento video coor vuelo'!$A240),"-",MONTH('Experimento video coor vuelo'!$A240),"-",DAY('Experimento video coor vuelo'!$A240))</f>
        <v>UCR-MPI_exp141_cam1_2020-1-24</v>
      </c>
      <c r="M240" s="15" t="str">
        <f>CONCATENATE("UCR-MPI_",IF('Experimento video coor vuelo'!$E240="experimento","exp","cal"),'Experimento video coor vuelo'!$D240,"_cam3_",YEAR('Experimento video coor vuelo'!$A240),"-",MONTH('Experimento video coor vuelo'!$A240),"-",DAY('Experimento video coor vuelo'!$A240))</f>
        <v>UCR-MPI_exp141_cam3_2020-1-24</v>
      </c>
      <c r="N240" s="15" t="str">
        <f>CONCATENATE("UCR-MPI_",IF('Experimento video coor vuelo'!$E240="experimento","exp","cal"),'Experimento video coor vuelo'!$D240,"_cam5_",YEAR('Experimento video coor vuelo'!$A240),"-",MONTH('Experimento video coor vuelo'!$A240),"-",DAY('Experimento video coor vuelo'!$A240))</f>
        <v>UCR-MPI_exp141_cam5_2020-1-24</v>
      </c>
      <c r="O240" s="15" t="str">
        <f>CONCATENATE("UCR-MPI_",IF('Experimento video coor vuelo'!$E240="experimento","exp","cal"),'Experimento video coor vuelo'!$D240,"_cam-backup_",YEAR('Experimento video coor vuelo'!$A240),"-",MONTH('Experimento video coor vuelo'!$A240),"-",DAY('Experimento video coor vuelo'!$A240))</f>
        <v>UCR-MPI_exp141_cam-backup_2020-1-24</v>
      </c>
    </row>
    <row r="241" spans="1:15" ht="12.75" customHeight="1">
      <c r="A241" s="55">
        <v>43854</v>
      </c>
      <c r="B241" s="61">
        <v>0.11944444444444401</v>
      </c>
      <c r="C241" s="62">
        <v>137</v>
      </c>
      <c r="D241" s="21">
        <v>141</v>
      </c>
      <c r="E241" s="4" t="s">
        <v>15</v>
      </c>
      <c r="F241" s="71">
        <v>29</v>
      </c>
      <c r="G241" s="21">
        <v>982126051278543</v>
      </c>
      <c r="H241" s="70" t="s">
        <v>22</v>
      </c>
      <c r="I241" s="21" t="s">
        <v>25</v>
      </c>
      <c r="J241" s="61">
        <v>8.3333333333333301E-2</v>
      </c>
      <c r="K241" s="70" t="s">
        <v>69</v>
      </c>
      <c r="L241" s="15" t="str">
        <f>CONCATENATE("UCR-MPI_",IF('Experimento video coor vuelo'!$E241="experimento","exp","cal"),'Experimento video coor vuelo'!$D241,"_cam1_",YEAR('Experimento video coor vuelo'!$A241),"-",MONTH('Experimento video coor vuelo'!$A241),"-",DAY('Experimento video coor vuelo'!$A241))</f>
        <v>UCR-MPI_exp141_cam1_2020-1-24</v>
      </c>
      <c r="M241" s="15" t="str">
        <f>CONCATENATE("UCR-MPI_",IF('Experimento video coor vuelo'!$E241="experimento","exp","cal"),'Experimento video coor vuelo'!$D241,"_cam3_",YEAR('Experimento video coor vuelo'!$A241),"-",MONTH('Experimento video coor vuelo'!$A241),"-",DAY('Experimento video coor vuelo'!$A241))</f>
        <v>UCR-MPI_exp141_cam3_2020-1-24</v>
      </c>
      <c r="N241" s="15" t="str">
        <f>CONCATENATE("UCR-MPI_",IF('Experimento video coor vuelo'!$E241="experimento","exp","cal"),'Experimento video coor vuelo'!$D241,"_cam5_",YEAR('Experimento video coor vuelo'!$A241),"-",MONTH('Experimento video coor vuelo'!$A241),"-",DAY('Experimento video coor vuelo'!$A241))</f>
        <v>UCR-MPI_exp141_cam5_2020-1-24</v>
      </c>
      <c r="O241" s="15" t="str">
        <f>CONCATENATE("UCR-MPI_",IF('Experimento video coor vuelo'!$E241="experimento","exp","cal"),'Experimento video coor vuelo'!$D241,"_cam-backup_",YEAR('Experimento video coor vuelo'!$A241),"-",MONTH('Experimento video coor vuelo'!$A241),"-",DAY('Experimento video coor vuelo'!$A241))</f>
        <v>UCR-MPI_exp141_cam-backup_2020-1-24</v>
      </c>
    </row>
    <row r="242" spans="1:15" ht="12.75" customHeight="1">
      <c r="A242" s="55">
        <v>43854</v>
      </c>
      <c r="B242" s="61">
        <v>0.11944444444444401</v>
      </c>
      <c r="C242" s="62">
        <v>137</v>
      </c>
      <c r="D242" s="21">
        <v>141</v>
      </c>
      <c r="E242" s="4" t="s">
        <v>15</v>
      </c>
      <c r="F242" s="71">
        <v>29</v>
      </c>
      <c r="G242" s="21">
        <v>982126051278546</v>
      </c>
      <c r="H242" s="70" t="s">
        <v>22</v>
      </c>
      <c r="I242" s="21" t="s">
        <v>25</v>
      </c>
      <c r="J242" s="61">
        <v>8.3333333333333301E-2</v>
      </c>
      <c r="K242" s="70" t="s">
        <v>69</v>
      </c>
      <c r="L242" s="15" t="str">
        <f>CONCATENATE("UCR-MPI_",IF('Experimento video coor vuelo'!$E242="experimento","exp","cal"),'Experimento video coor vuelo'!$D242,"_cam1_",YEAR('Experimento video coor vuelo'!$A242),"-",MONTH('Experimento video coor vuelo'!$A242),"-",DAY('Experimento video coor vuelo'!$A242))</f>
        <v>UCR-MPI_exp141_cam1_2020-1-24</v>
      </c>
      <c r="M242" s="15" t="str">
        <f>CONCATENATE("UCR-MPI_",IF('Experimento video coor vuelo'!$E242="experimento","exp","cal"),'Experimento video coor vuelo'!$D242,"_cam3_",YEAR('Experimento video coor vuelo'!$A242),"-",MONTH('Experimento video coor vuelo'!$A242),"-",DAY('Experimento video coor vuelo'!$A242))</f>
        <v>UCR-MPI_exp141_cam3_2020-1-24</v>
      </c>
      <c r="N242" s="15" t="str">
        <f>CONCATENATE("UCR-MPI_",IF('Experimento video coor vuelo'!$E242="experimento","exp","cal"),'Experimento video coor vuelo'!$D242,"_cam5_",YEAR('Experimento video coor vuelo'!$A242),"-",MONTH('Experimento video coor vuelo'!$A242),"-",DAY('Experimento video coor vuelo'!$A242))</f>
        <v>UCR-MPI_exp141_cam5_2020-1-24</v>
      </c>
      <c r="O242" s="15" t="str">
        <f>CONCATENATE("UCR-MPI_",IF('Experimento video coor vuelo'!$E242="experimento","exp","cal"),'Experimento video coor vuelo'!$D242,"_cam-backup_",YEAR('Experimento video coor vuelo'!$A242),"-",MONTH('Experimento video coor vuelo'!$A242),"-",DAY('Experimento video coor vuelo'!$A242))</f>
        <v>UCR-MPI_exp141_cam-backup_2020-1-24</v>
      </c>
    </row>
    <row r="243" spans="1:15" ht="12.75" customHeight="1">
      <c r="A243" s="55">
        <v>43854</v>
      </c>
      <c r="B243" s="61">
        <v>0.11944444444444401</v>
      </c>
      <c r="C243" s="62">
        <v>137</v>
      </c>
      <c r="D243" s="21">
        <v>141</v>
      </c>
      <c r="E243" s="4" t="s">
        <v>15</v>
      </c>
      <c r="F243" s="71">
        <v>29</v>
      </c>
      <c r="G243" s="21">
        <v>982126051278547</v>
      </c>
      <c r="H243" s="70" t="s">
        <v>22</v>
      </c>
      <c r="I243" s="21" t="s">
        <v>25</v>
      </c>
      <c r="J243" s="61">
        <v>8.3333333333333301E-2</v>
      </c>
      <c r="K243" s="70" t="s">
        <v>69</v>
      </c>
      <c r="L243" s="15" t="str">
        <f>CONCATENATE("UCR-MPI_",IF('Experimento video coor vuelo'!$E243="experimento","exp","cal"),'Experimento video coor vuelo'!$D243,"_cam1_",YEAR('Experimento video coor vuelo'!$A243),"-",MONTH('Experimento video coor vuelo'!$A243),"-",DAY('Experimento video coor vuelo'!$A243))</f>
        <v>UCR-MPI_exp141_cam1_2020-1-24</v>
      </c>
      <c r="M243" s="15" t="str">
        <f>CONCATENATE("UCR-MPI_",IF('Experimento video coor vuelo'!$E243="experimento","exp","cal"),'Experimento video coor vuelo'!$D243,"_cam3_",YEAR('Experimento video coor vuelo'!$A243),"-",MONTH('Experimento video coor vuelo'!$A243),"-",DAY('Experimento video coor vuelo'!$A243))</f>
        <v>UCR-MPI_exp141_cam3_2020-1-24</v>
      </c>
      <c r="N243" s="15" t="str">
        <f>CONCATENATE("UCR-MPI_",IF('Experimento video coor vuelo'!$E243="experimento","exp","cal"),'Experimento video coor vuelo'!$D243,"_cam5_",YEAR('Experimento video coor vuelo'!$A243),"-",MONTH('Experimento video coor vuelo'!$A243),"-",DAY('Experimento video coor vuelo'!$A243))</f>
        <v>UCR-MPI_exp141_cam5_2020-1-24</v>
      </c>
      <c r="O243" s="15" t="str">
        <f>CONCATENATE("UCR-MPI_",IF('Experimento video coor vuelo'!$E243="experimento","exp","cal"),'Experimento video coor vuelo'!$D243,"_cam-backup_",YEAR('Experimento video coor vuelo'!$A243),"-",MONTH('Experimento video coor vuelo'!$A243),"-",DAY('Experimento video coor vuelo'!$A243))</f>
        <v>UCR-MPI_exp141_cam-backup_2020-1-24</v>
      </c>
    </row>
    <row r="244" spans="1:15" ht="12.75" customHeight="1">
      <c r="A244" s="55">
        <v>43854</v>
      </c>
      <c r="B244" s="61">
        <v>0.11944444444444401</v>
      </c>
      <c r="C244" s="62">
        <v>137</v>
      </c>
      <c r="D244" s="21">
        <v>141</v>
      </c>
      <c r="E244" s="4" t="s">
        <v>15</v>
      </c>
      <c r="F244" s="71">
        <v>29</v>
      </c>
      <c r="G244" s="21">
        <v>982126052945857</v>
      </c>
      <c r="H244" s="70" t="s">
        <v>22</v>
      </c>
      <c r="I244" s="21" t="s">
        <v>25</v>
      </c>
      <c r="J244" s="61">
        <v>8.3333333333333301E-2</v>
      </c>
      <c r="K244" s="70" t="s">
        <v>69</v>
      </c>
      <c r="L244" s="15" t="str">
        <f>CONCATENATE("UCR-MPI_",IF('Experimento video coor vuelo'!$E244="experimento","exp","cal"),'Experimento video coor vuelo'!$D244,"_cam1_",YEAR('Experimento video coor vuelo'!$A244),"-",MONTH('Experimento video coor vuelo'!$A244),"-",DAY('Experimento video coor vuelo'!$A244))</f>
        <v>UCR-MPI_exp141_cam1_2020-1-24</v>
      </c>
      <c r="M244" s="15" t="str">
        <f>CONCATENATE("UCR-MPI_",IF('Experimento video coor vuelo'!$E244="experimento","exp","cal"),'Experimento video coor vuelo'!$D244,"_cam3_",YEAR('Experimento video coor vuelo'!$A244),"-",MONTH('Experimento video coor vuelo'!$A244),"-",DAY('Experimento video coor vuelo'!$A244))</f>
        <v>UCR-MPI_exp141_cam3_2020-1-24</v>
      </c>
      <c r="N244" s="15" t="str">
        <f>CONCATENATE("UCR-MPI_",IF('Experimento video coor vuelo'!$E244="experimento","exp","cal"),'Experimento video coor vuelo'!$D244,"_cam5_",YEAR('Experimento video coor vuelo'!$A244),"-",MONTH('Experimento video coor vuelo'!$A244),"-",DAY('Experimento video coor vuelo'!$A244))</f>
        <v>UCR-MPI_exp141_cam5_2020-1-24</v>
      </c>
      <c r="O244" s="15" t="str">
        <f>CONCATENATE("UCR-MPI_",IF('Experimento video coor vuelo'!$E244="experimento","exp","cal"),'Experimento video coor vuelo'!$D244,"_cam-backup_",YEAR('Experimento video coor vuelo'!$A244),"-",MONTH('Experimento video coor vuelo'!$A244),"-",DAY('Experimento video coor vuelo'!$A244))</f>
        <v>UCR-MPI_exp141_cam-backup_2020-1-24</v>
      </c>
    </row>
    <row r="245" spans="1:15" ht="12.75" customHeight="1">
      <c r="A245" s="55">
        <v>43854</v>
      </c>
      <c r="B245" s="61">
        <v>0.11944444444444401</v>
      </c>
      <c r="C245" s="62">
        <v>137</v>
      </c>
      <c r="D245" s="21">
        <v>141</v>
      </c>
      <c r="E245" s="4" t="s">
        <v>15</v>
      </c>
      <c r="F245" s="71">
        <v>29</v>
      </c>
      <c r="G245" s="21">
        <v>982126052945922</v>
      </c>
      <c r="H245" s="70" t="s">
        <v>22</v>
      </c>
      <c r="I245" s="21" t="s">
        <v>25</v>
      </c>
      <c r="J245" s="61">
        <v>8.3333333333333301E-2</v>
      </c>
      <c r="K245" s="70" t="s">
        <v>69</v>
      </c>
      <c r="L245" s="15" t="str">
        <f>CONCATENATE("UCR-MPI_",IF('Experimento video coor vuelo'!$E245="experimento","exp","cal"),'Experimento video coor vuelo'!$D245,"_cam1_",YEAR('Experimento video coor vuelo'!$A245),"-",MONTH('Experimento video coor vuelo'!$A245),"-",DAY('Experimento video coor vuelo'!$A245))</f>
        <v>UCR-MPI_exp141_cam1_2020-1-24</v>
      </c>
      <c r="M245" s="15" t="str">
        <f>CONCATENATE("UCR-MPI_",IF('Experimento video coor vuelo'!$E245="experimento","exp","cal"),'Experimento video coor vuelo'!$D245,"_cam3_",YEAR('Experimento video coor vuelo'!$A245),"-",MONTH('Experimento video coor vuelo'!$A245),"-",DAY('Experimento video coor vuelo'!$A245))</f>
        <v>UCR-MPI_exp141_cam3_2020-1-24</v>
      </c>
      <c r="N245" s="15" t="str">
        <f>CONCATENATE("UCR-MPI_",IF('Experimento video coor vuelo'!$E245="experimento","exp","cal"),'Experimento video coor vuelo'!$D245,"_cam5_",YEAR('Experimento video coor vuelo'!$A245),"-",MONTH('Experimento video coor vuelo'!$A245),"-",DAY('Experimento video coor vuelo'!$A245))</f>
        <v>UCR-MPI_exp141_cam5_2020-1-24</v>
      </c>
      <c r="O245" s="15" t="str">
        <f>CONCATENATE("UCR-MPI_",IF('Experimento video coor vuelo'!$E245="experimento","exp","cal"),'Experimento video coor vuelo'!$D245,"_cam-backup_",YEAR('Experimento video coor vuelo'!$A245),"-",MONTH('Experimento video coor vuelo'!$A245),"-",DAY('Experimento video coor vuelo'!$A245))</f>
        <v>UCR-MPI_exp141_cam-backup_2020-1-24</v>
      </c>
    </row>
    <row r="246" spans="1:15" ht="12.75" customHeight="1">
      <c r="A246" s="55">
        <v>43854</v>
      </c>
      <c r="B246" s="61">
        <v>0.11944444444444401</v>
      </c>
      <c r="C246" s="62">
        <v>137</v>
      </c>
      <c r="D246" s="21">
        <v>141</v>
      </c>
      <c r="E246" s="4" t="s">
        <v>15</v>
      </c>
      <c r="F246" s="71">
        <v>29</v>
      </c>
      <c r="G246" s="21" t="s">
        <v>68</v>
      </c>
      <c r="H246" s="70" t="s">
        <v>22</v>
      </c>
      <c r="I246" s="21" t="s">
        <v>25</v>
      </c>
      <c r="J246" s="61">
        <v>8.3333333333333301E-2</v>
      </c>
      <c r="K246" s="70" t="s">
        <v>69</v>
      </c>
      <c r="L246" s="15" t="str">
        <f>CONCATENATE("UCR-MPI_",IF('Experimento video coor vuelo'!$E246="experimento","exp","cal"),'Experimento video coor vuelo'!$D246,"_cam1_",YEAR('Experimento video coor vuelo'!$A246),"-",MONTH('Experimento video coor vuelo'!$A246),"-",DAY('Experimento video coor vuelo'!$A246))</f>
        <v>UCR-MPI_exp141_cam1_2020-1-24</v>
      </c>
      <c r="M246" s="15" t="str">
        <f>CONCATENATE("UCR-MPI_",IF('Experimento video coor vuelo'!$E246="experimento","exp","cal"),'Experimento video coor vuelo'!$D246,"_cam3_",YEAR('Experimento video coor vuelo'!$A246),"-",MONTH('Experimento video coor vuelo'!$A246),"-",DAY('Experimento video coor vuelo'!$A246))</f>
        <v>UCR-MPI_exp141_cam3_2020-1-24</v>
      </c>
      <c r="N246" s="15" t="str">
        <f>CONCATENATE("UCR-MPI_",IF('Experimento video coor vuelo'!$E246="experimento","exp","cal"),'Experimento video coor vuelo'!$D246,"_cam5_",YEAR('Experimento video coor vuelo'!$A246),"-",MONTH('Experimento video coor vuelo'!$A246),"-",DAY('Experimento video coor vuelo'!$A246))</f>
        <v>UCR-MPI_exp141_cam5_2020-1-24</v>
      </c>
      <c r="O246" s="15" t="str">
        <f>CONCATENATE("UCR-MPI_",IF('Experimento video coor vuelo'!$E246="experimento","exp","cal"),'Experimento video coor vuelo'!$D246,"_cam-backup_",YEAR('Experimento video coor vuelo'!$A246),"-",MONTH('Experimento video coor vuelo'!$A246),"-",DAY('Experimento video coor vuelo'!$A246))</f>
        <v>UCR-MPI_exp141_cam-backup_2020-1-24</v>
      </c>
    </row>
    <row r="247" spans="1:15" ht="12.75" customHeight="1">
      <c r="A247" s="55">
        <v>43854</v>
      </c>
      <c r="B247" s="61">
        <v>0.48194444444444401</v>
      </c>
      <c r="C247" s="62">
        <v>125</v>
      </c>
      <c r="D247" s="21">
        <v>128</v>
      </c>
      <c r="E247" s="4" t="s">
        <v>15</v>
      </c>
      <c r="F247" s="71">
        <v>29</v>
      </c>
      <c r="G247" s="21">
        <v>982126051278519</v>
      </c>
      <c r="H247" s="70" t="s">
        <v>24</v>
      </c>
      <c r="I247" s="21" t="s">
        <v>25</v>
      </c>
      <c r="J247" s="61">
        <v>8.3333333333333301E-2</v>
      </c>
      <c r="K247" s="70" t="s">
        <v>70</v>
      </c>
      <c r="L247" s="15" t="str">
        <f>CONCATENATE("UCR-MPI_",IF('Experimento video coor vuelo'!$E247="experimento","exp","cal"),'Experimento video coor vuelo'!$D247,"_cam1_",YEAR('Experimento video coor vuelo'!$A247),"-",MONTH('Experimento video coor vuelo'!$A247),"-",DAY('Experimento video coor vuelo'!$A247))</f>
        <v>UCR-MPI_exp128_cam1_2020-1-24</v>
      </c>
      <c r="M247" s="15" t="str">
        <f>CONCATENATE("UCR-MPI_",IF('Experimento video coor vuelo'!$E247="experimento","exp","cal"),'Experimento video coor vuelo'!$D247,"_cam3_",YEAR('Experimento video coor vuelo'!$A247),"-",MONTH('Experimento video coor vuelo'!$A247),"-",DAY('Experimento video coor vuelo'!$A247))</f>
        <v>UCR-MPI_exp128_cam3_2020-1-24</v>
      </c>
      <c r="N247" s="15" t="str">
        <f>CONCATENATE("UCR-MPI_",IF('Experimento video coor vuelo'!$E247="experimento","exp","cal"),'Experimento video coor vuelo'!$D247,"_cam5_",YEAR('Experimento video coor vuelo'!$A247),"-",MONTH('Experimento video coor vuelo'!$A247),"-",DAY('Experimento video coor vuelo'!$A247))</f>
        <v>UCR-MPI_exp128_cam5_2020-1-24</v>
      </c>
      <c r="O247" s="15" t="str">
        <f>CONCATENATE("UCR-MPI_",IF('Experimento video coor vuelo'!$E247="experimento","exp","cal"),'Experimento video coor vuelo'!$D247,"_cam-backup_",YEAR('Experimento video coor vuelo'!$A247),"-",MONTH('Experimento video coor vuelo'!$A247),"-",DAY('Experimento video coor vuelo'!$A247))</f>
        <v>UCR-MPI_exp128_cam-backup_2020-1-24</v>
      </c>
    </row>
    <row r="248" spans="1:15" ht="12.75" customHeight="1">
      <c r="A248" s="55">
        <v>43854</v>
      </c>
      <c r="B248" s="61">
        <v>0.47777777777777802</v>
      </c>
      <c r="C248" s="62">
        <v>124</v>
      </c>
      <c r="D248" s="21">
        <v>127</v>
      </c>
      <c r="E248" s="4" t="s">
        <v>15</v>
      </c>
      <c r="F248" s="71">
        <v>29</v>
      </c>
      <c r="G248" s="21">
        <v>982126051278543</v>
      </c>
      <c r="H248" s="70" t="s">
        <v>24</v>
      </c>
      <c r="I248" s="21" t="s">
        <v>25</v>
      </c>
      <c r="J248" s="61">
        <v>8.3333333333333301E-2</v>
      </c>
      <c r="K248" s="70" t="s">
        <v>70</v>
      </c>
      <c r="L248" s="15" t="str">
        <f>CONCATENATE("UCR-MPI_",IF('Experimento video coor vuelo'!$E248="experimento","exp","cal"),'Experimento video coor vuelo'!$D248,"_cam1_",YEAR('Experimento video coor vuelo'!$A248),"-",MONTH('Experimento video coor vuelo'!$A248),"-",DAY('Experimento video coor vuelo'!$A248))</f>
        <v>UCR-MPI_exp127_cam1_2020-1-24</v>
      </c>
      <c r="M248" s="15" t="str">
        <f>CONCATENATE("UCR-MPI_",IF('Experimento video coor vuelo'!$E248="experimento","exp","cal"),'Experimento video coor vuelo'!$D248,"_cam3_",YEAR('Experimento video coor vuelo'!$A248),"-",MONTH('Experimento video coor vuelo'!$A248),"-",DAY('Experimento video coor vuelo'!$A248))</f>
        <v>UCR-MPI_exp127_cam3_2020-1-24</v>
      </c>
      <c r="N248" s="15" t="str">
        <f>CONCATENATE("UCR-MPI_",IF('Experimento video coor vuelo'!$E248="experimento","exp","cal"),'Experimento video coor vuelo'!$D248,"_cam5_",YEAR('Experimento video coor vuelo'!$A248),"-",MONTH('Experimento video coor vuelo'!$A248),"-",DAY('Experimento video coor vuelo'!$A248))</f>
        <v>UCR-MPI_exp127_cam5_2020-1-24</v>
      </c>
      <c r="O248" s="15" t="str">
        <f>CONCATENATE("UCR-MPI_",IF('Experimento video coor vuelo'!$E248="experimento","exp","cal"),'Experimento video coor vuelo'!$D248,"_cam-backup_",YEAR('Experimento video coor vuelo'!$A248),"-",MONTH('Experimento video coor vuelo'!$A248),"-",DAY('Experimento video coor vuelo'!$A248))</f>
        <v>UCR-MPI_exp127_cam-backup_2020-1-24</v>
      </c>
    </row>
    <row r="249" spans="1:15" ht="12.75" customHeight="1">
      <c r="A249" s="55">
        <v>43854</v>
      </c>
      <c r="B249" s="61">
        <v>0.49305555555555602</v>
      </c>
      <c r="C249" s="62">
        <v>127</v>
      </c>
      <c r="D249" s="21">
        <v>130</v>
      </c>
      <c r="E249" s="4" t="s">
        <v>15</v>
      </c>
      <c r="F249" s="71">
        <v>29</v>
      </c>
      <c r="G249" s="21">
        <v>982126051278546</v>
      </c>
      <c r="H249" s="70" t="s">
        <v>24</v>
      </c>
      <c r="I249" s="21" t="s">
        <v>25</v>
      </c>
      <c r="J249" s="61">
        <v>8.3333333333333301E-2</v>
      </c>
      <c r="K249" s="70" t="s">
        <v>70</v>
      </c>
      <c r="L249" s="15" t="str">
        <f>CONCATENATE("UCR-MPI_",IF('Experimento video coor vuelo'!$E249="experimento","exp","cal"),'Experimento video coor vuelo'!$D249,"_cam1_",YEAR('Experimento video coor vuelo'!$A249),"-",MONTH('Experimento video coor vuelo'!$A249),"-",DAY('Experimento video coor vuelo'!$A249))</f>
        <v>UCR-MPI_exp130_cam1_2020-1-24</v>
      </c>
      <c r="M249" s="15" t="str">
        <f>CONCATENATE("UCR-MPI_",IF('Experimento video coor vuelo'!$E249="experimento","exp","cal"),'Experimento video coor vuelo'!$D249,"_cam3_",YEAR('Experimento video coor vuelo'!$A249),"-",MONTH('Experimento video coor vuelo'!$A249),"-",DAY('Experimento video coor vuelo'!$A249))</f>
        <v>UCR-MPI_exp130_cam3_2020-1-24</v>
      </c>
      <c r="N249" s="15" t="str">
        <f>CONCATENATE("UCR-MPI_",IF('Experimento video coor vuelo'!$E249="experimento","exp","cal"),'Experimento video coor vuelo'!$D249,"_cam5_",YEAR('Experimento video coor vuelo'!$A249),"-",MONTH('Experimento video coor vuelo'!$A249),"-",DAY('Experimento video coor vuelo'!$A249))</f>
        <v>UCR-MPI_exp130_cam5_2020-1-24</v>
      </c>
      <c r="O249" s="15" t="str">
        <f>CONCATENATE("UCR-MPI_",IF('Experimento video coor vuelo'!$E249="experimento","exp","cal"),'Experimento video coor vuelo'!$D249,"_cam-backup_",YEAR('Experimento video coor vuelo'!$A249),"-",MONTH('Experimento video coor vuelo'!$A249),"-",DAY('Experimento video coor vuelo'!$A249))</f>
        <v>UCR-MPI_exp130_cam-backup_2020-1-24</v>
      </c>
    </row>
    <row r="250" spans="1:15" ht="12.75" customHeight="1">
      <c r="A250" s="55">
        <v>43854</v>
      </c>
      <c r="B250" s="61">
        <v>0.43958333333333299</v>
      </c>
      <c r="C250" s="62">
        <v>120</v>
      </c>
      <c r="D250" s="21">
        <v>123</v>
      </c>
      <c r="E250" s="4" t="s">
        <v>15</v>
      </c>
      <c r="F250" s="71">
        <v>29</v>
      </c>
      <c r="G250" s="21">
        <v>982126051278547</v>
      </c>
      <c r="H250" s="70" t="s">
        <v>24</v>
      </c>
      <c r="I250" s="21" t="s">
        <v>25</v>
      </c>
      <c r="J250" s="61">
        <v>8.3333333333333301E-2</v>
      </c>
      <c r="K250" s="70" t="s">
        <v>63</v>
      </c>
      <c r="L250" s="15" t="str">
        <f>CONCATENATE("UCR-MPI_",IF('Experimento video coor vuelo'!$E250="experimento","exp","cal"),'Experimento video coor vuelo'!$D250,"_cam1_",YEAR('Experimento video coor vuelo'!$A250),"-",MONTH('Experimento video coor vuelo'!$A250),"-",DAY('Experimento video coor vuelo'!$A250))</f>
        <v>UCR-MPI_exp123_cam1_2020-1-24</v>
      </c>
      <c r="M250" s="15" t="str">
        <f>CONCATENATE("UCR-MPI_",IF('Experimento video coor vuelo'!$E250="experimento","exp","cal"),'Experimento video coor vuelo'!$D250,"_cam3_",YEAR('Experimento video coor vuelo'!$A250),"-",MONTH('Experimento video coor vuelo'!$A250),"-",DAY('Experimento video coor vuelo'!$A250))</f>
        <v>UCR-MPI_exp123_cam3_2020-1-24</v>
      </c>
      <c r="N250" s="15" t="str">
        <f>CONCATENATE("UCR-MPI_",IF('Experimento video coor vuelo'!$E250="experimento","exp","cal"),'Experimento video coor vuelo'!$D250,"_cam5_",YEAR('Experimento video coor vuelo'!$A250),"-",MONTH('Experimento video coor vuelo'!$A250),"-",DAY('Experimento video coor vuelo'!$A250))</f>
        <v>UCR-MPI_exp123_cam5_2020-1-24</v>
      </c>
      <c r="O250" s="15" t="str">
        <f>CONCATENATE("UCR-MPI_",IF('Experimento video coor vuelo'!$E250="experimento","exp","cal"),'Experimento video coor vuelo'!$D250,"_cam-backup_",YEAR('Experimento video coor vuelo'!$A250),"-",MONTH('Experimento video coor vuelo'!$A250),"-",DAY('Experimento video coor vuelo'!$A250))</f>
        <v>UCR-MPI_exp123_cam-backup_2020-1-24</v>
      </c>
    </row>
    <row r="251" spans="1:15" ht="12.75" customHeight="1">
      <c r="A251" s="55">
        <v>43854</v>
      </c>
      <c r="B251" s="61">
        <v>0.48819444444444399</v>
      </c>
      <c r="C251" s="62">
        <v>126</v>
      </c>
      <c r="D251" s="21">
        <v>129</v>
      </c>
      <c r="E251" s="4" t="s">
        <v>15</v>
      </c>
      <c r="F251" s="71">
        <v>29</v>
      </c>
      <c r="G251" s="21">
        <v>982126052945857</v>
      </c>
      <c r="H251" s="70" t="s">
        <v>24</v>
      </c>
      <c r="I251" s="21" t="s">
        <v>25</v>
      </c>
      <c r="J251" s="61">
        <v>8.3333333333333301E-2</v>
      </c>
      <c r="K251" s="70" t="s">
        <v>70</v>
      </c>
      <c r="L251" s="15" t="str">
        <f>CONCATENATE("UCR-MPI_",IF('Experimento video coor vuelo'!$E251="experimento","exp","cal"),'Experimento video coor vuelo'!$D251,"_cam1_",YEAR('Experimento video coor vuelo'!$A251),"-",MONTH('Experimento video coor vuelo'!$A251),"-",DAY('Experimento video coor vuelo'!$A251))</f>
        <v>UCR-MPI_exp129_cam1_2020-1-24</v>
      </c>
      <c r="M251" s="15" t="str">
        <f>CONCATENATE("UCR-MPI_",IF('Experimento video coor vuelo'!$E251="experimento","exp","cal"),'Experimento video coor vuelo'!$D251,"_cam3_",YEAR('Experimento video coor vuelo'!$A251),"-",MONTH('Experimento video coor vuelo'!$A251),"-",DAY('Experimento video coor vuelo'!$A251))</f>
        <v>UCR-MPI_exp129_cam3_2020-1-24</v>
      </c>
      <c r="N251" s="15" t="str">
        <f>CONCATENATE("UCR-MPI_",IF('Experimento video coor vuelo'!$E251="experimento","exp","cal"),'Experimento video coor vuelo'!$D251,"_cam5_",YEAR('Experimento video coor vuelo'!$A251),"-",MONTH('Experimento video coor vuelo'!$A251),"-",DAY('Experimento video coor vuelo'!$A251))</f>
        <v>UCR-MPI_exp129_cam5_2020-1-24</v>
      </c>
      <c r="O251" s="15" t="str">
        <f>CONCATENATE("UCR-MPI_",IF('Experimento video coor vuelo'!$E251="experimento","exp","cal"),'Experimento video coor vuelo'!$D251,"_cam-backup_",YEAR('Experimento video coor vuelo'!$A251),"-",MONTH('Experimento video coor vuelo'!$A251),"-",DAY('Experimento video coor vuelo'!$A251))</f>
        <v>UCR-MPI_exp129_cam-backup_2020-1-24</v>
      </c>
    </row>
    <row r="252" spans="1:15" ht="12.75" customHeight="1">
      <c r="A252" s="55">
        <v>43854</v>
      </c>
      <c r="B252" s="61">
        <v>0.45069444444444401</v>
      </c>
      <c r="C252" s="62">
        <v>122</v>
      </c>
      <c r="D252" s="21">
        <v>125</v>
      </c>
      <c r="E252" s="4" t="s">
        <v>15</v>
      </c>
      <c r="F252" s="71">
        <v>29</v>
      </c>
      <c r="G252" s="21">
        <v>982126052945922</v>
      </c>
      <c r="H252" s="70" t="s">
        <v>24</v>
      </c>
      <c r="I252" s="21" t="s">
        <v>25</v>
      </c>
      <c r="J252" s="61">
        <v>8.3333333333333301E-2</v>
      </c>
      <c r="K252" s="70" t="s">
        <v>71</v>
      </c>
      <c r="L252" s="15" t="str">
        <f>CONCATENATE("UCR-MPI_",IF('Experimento video coor vuelo'!$E252="experimento","exp","cal"),'Experimento video coor vuelo'!$D252,"_cam1_",YEAR('Experimento video coor vuelo'!$A252),"-",MONTH('Experimento video coor vuelo'!$A252),"-",DAY('Experimento video coor vuelo'!$A252))</f>
        <v>UCR-MPI_exp125_cam1_2020-1-24</v>
      </c>
      <c r="M252" s="15" t="str">
        <f>CONCATENATE("UCR-MPI_",IF('Experimento video coor vuelo'!$E252="experimento","exp","cal"),'Experimento video coor vuelo'!$D252,"_cam3_",YEAR('Experimento video coor vuelo'!$A252),"-",MONTH('Experimento video coor vuelo'!$A252),"-",DAY('Experimento video coor vuelo'!$A252))</f>
        <v>UCR-MPI_exp125_cam3_2020-1-24</v>
      </c>
      <c r="N252" s="15" t="str">
        <f>CONCATENATE("UCR-MPI_",IF('Experimento video coor vuelo'!$E252="experimento","exp","cal"),'Experimento video coor vuelo'!$D252,"_cam5_",YEAR('Experimento video coor vuelo'!$A252),"-",MONTH('Experimento video coor vuelo'!$A252),"-",DAY('Experimento video coor vuelo'!$A252))</f>
        <v>UCR-MPI_exp125_cam5_2020-1-24</v>
      </c>
      <c r="O252" s="15" t="str">
        <f>CONCATENATE("UCR-MPI_",IF('Experimento video coor vuelo'!$E252="experimento","exp","cal"),'Experimento video coor vuelo'!$D252,"_cam-backup_",YEAR('Experimento video coor vuelo'!$A252),"-",MONTH('Experimento video coor vuelo'!$A252),"-",DAY('Experimento video coor vuelo'!$A252))</f>
        <v>UCR-MPI_exp125_cam-backup_2020-1-24</v>
      </c>
    </row>
    <row r="253" spans="1:15" ht="12.75" customHeight="1">
      <c r="A253" s="55">
        <v>43854</v>
      </c>
      <c r="B253" s="61">
        <v>0.45763888888888898</v>
      </c>
      <c r="C253" s="62">
        <v>123</v>
      </c>
      <c r="D253" s="21">
        <v>126</v>
      </c>
      <c r="E253" s="4" t="s">
        <v>15</v>
      </c>
      <c r="F253" s="71">
        <v>29</v>
      </c>
      <c r="G253" s="21" t="s">
        <v>68</v>
      </c>
      <c r="H253" s="70" t="s">
        <v>24</v>
      </c>
      <c r="I253" s="21" t="s">
        <v>25</v>
      </c>
      <c r="J253" s="61">
        <v>8.3333333333333301E-2</v>
      </c>
      <c r="K253" s="70" t="s">
        <v>72</v>
      </c>
      <c r="L253" s="15" t="str">
        <f>CONCATENATE("UCR-MPI_",IF('Experimento video coor vuelo'!$E253="experimento","exp","cal"),'Experimento video coor vuelo'!$D253,"_cam1_",YEAR('Experimento video coor vuelo'!$A253),"-",MONTH('Experimento video coor vuelo'!$A253),"-",DAY('Experimento video coor vuelo'!$A253))</f>
        <v>UCR-MPI_exp126_cam1_2020-1-24</v>
      </c>
      <c r="M253" s="15" t="str">
        <f>CONCATENATE("UCR-MPI_",IF('Experimento video coor vuelo'!$E253="experimento","exp","cal"),'Experimento video coor vuelo'!$D253,"_cam3_",YEAR('Experimento video coor vuelo'!$A253),"-",MONTH('Experimento video coor vuelo'!$A253),"-",DAY('Experimento video coor vuelo'!$A253))</f>
        <v>UCR-MPI_exp126_cam3_2020-1-24</v>
      </c>
      <c r="N253" s="15" t="str">
        <f>CONCATENATE("UCR-MPI_",IF('Experimento video coor vuelo'!$E253="experimento","exp","cal"),'Experimento video coor vuelo'!$D253,"_cam5_",YEAR('Experimento video coor vuelo'!$A253),"-",MONTH('Experimento video coor vuelo'!$A253),"-",DAY('Experimento video coor vuelo'!$A253))</f>
        <v>UCR-MPI_exp126_cam5_2020-1-24</v>
      </c>
      <c r="O253" s="15" t="str">
        <f>CONCATENATE("UCR-MPI_",IF('Experimento video coor vuelo'!$E253="experimento","exp","cal"),'Experimento video coor vuelo'!$D253,"_cam-backup_",YEAR('Experimento video coor vuelo'!$A253),"-",MONTH('Experimento video coor vuelo'!$A253),"-",DAY('Experimento video coor vuelo'!$A253))</f>
        <v>UCR-MPI_exp126_cam-backup_2020-1-24</v>
      </c>
    </row>
    <row r="254" spans="1:15" ht="12.75" customHeight="1">
      <c r="A254" s="55">
        <v>43854</v>
      </c>
      <c r="B254" s="61">
        <v>0.14444444444444399</v>
      </c>
      <c r="C254" s="62">
        <v>140</v>
      </c>
      <c r="D254" s="21">
        <v>144</v>
      </c>
      <c r="E254" s="4" t="s">
        <v>15</v>
      </c>
      <c r="F254" s="71">
        <v>42</v>
      </c>
      <c r="G254" s="21">
        <v>982126058484255</v>
      </c>
      <c r="H254" s="70" t="s">
        <v>16</v>
      </c>
      <c r="I254" s="21" t="s">
        <v>25</v>
      </c>
      <c r="J254" s="61">
        <v>8.3333333333333301E-2</v>
      </c>
      <c r="K254" s="70"/>
      <c r="L254" s="15" t="str">
        <f>CONCATENATE("UCR-MPI_",IF('Experimento video coor vuelo'!$E254="experimento","exp","cal"),'Experimento video coor vuelo'!$D254,"_cam1_",YEAR('Experimento video coor vuelo'!$A254),"-",MONTH('Experimento video coor vuelo'!$A254),"-",DAY('Experimento video coor vuelo'!$A254))</f>
        <v>UCR-MPI_exp144_cam1_2020-1-24</v>
      </c>
      <c r="M254" s="15" t="str">
        <f>CONCATENATE("UCR-MPI_",IF('Experimento video coor vuelo'!$E254="experimento","exp","cal"),'Experimento video coor vuelo'!$D254,"_cam3_",YEAR('Experimento video coor vuelo'!$A254),"-",MONTH('Experimento video coor vuelo'!$A254),"-",DAY('Experimento video coor vuelo'!$A254))</f>
        <v>UCR-MPI_exp144_cam3_2020-1-24</v>
      </c>
      <c r="N254" s="15" t="str">
        <f>CONCATENATE("UCR-MPI_",IF('Experimento video coor vuelo'!$E254="experimento","exp","cal"),'Experimento video coor vuelo'!$D254,"_cam5_",YEAR('Experimento video coor vuelo'!$A254),"-",MONTH('Experimento video coor vuelo'!$A254),"-",DAY('Experimento video coor vuelo'!$A254))</f>
        <v>UCR-MPI_exp144_cam5_2020-1-24</v>
      </c>
      <c r="O254" s="15" t="str">
        <f>CONCATENATE("UCR-MPI_",IF('Experimento video coor vuelo'!$E254="experimento","exp","cal"),'Experimento video coor vuelo'!$D254,"_cam-backup_",YEAR('Experimento video coor vuelo'!$A254),"-",MONTH('Experimento video coor vuelo'!$A254),"-",DAY('Experimento video coor vuelo'!$A254))</f>
        <v>UCR-MPI_exp144_cam-backup_2020-1-24</v>
      </c>
    </row>
    <row r="255" spans="1:15" ht="12.75" customHeight="1">
      <c r="A255" s="55">
        <v>43854</v>
      </c>
      <c r="B255" s="61">
        <v>0.14444444444444399</v>
      </c>
      <c r="C255" s="62">
        <v>140</v>
      </c>
      <c r="D255" s="21">
        <v>144</v>
      </c>
      <c r="E255" s="4" t="s">
        <v>15</v>
      </c>
      <c r="F255" s="71">
        <v>42</v>
      </c>
      <c r="G255" s="21">
        <v>982126058484278</v>
      </c>
      <c r="H255" s="70" t="s">
        <v>16</v>
      </c>
      <c r="I255" s="21" t="s">
        <v>25</v>
      </c>
      <c r="J255" s="61">
        <v>8.3333333333333301E-2</v>
      </c>
      <c r="K255" s="70"/>
      <c r="L255" s="15" t="str">
        <f>CONCATENATE("UCR-MPI_",IF('Experimento video coor vuelo'!$E255="experimento","exp","cal"),'Experimento video coor vuelo'!$D255,"_cam1_",YEAR('Experimento video coor vuelo'!$A255),"-",MONTH('Experimento video coor vuelo'!$A255),"-",DAY('Experimento video coor vuelo'!$A255))</f>
        <v>UCR-MPI_exp144_cam1_2020-1-24</v>
      </c>
      <c r="M255" s="15" t="str">
        <f>CONCATENATE("UCR-MPI_",IF('Experimento video coor vuelo'!$E255="experimento","exp","cal"),'Experimento video coor vuelo'!$D255,"_cam3_",YEAR('Experimento video coor vuelo'!$A255),"-",MONTH('Experimento video coor vuelo'!$A255),"-",DAY('Experimento video coor vuelo'!$A255))</f>
        <v>UCR-MPI_exp144_cam3_2020-1-24</v>
      </c>
      <c r="N255" s="15" t="str">
        <f>CONCATENATE("UCR-MPI_",IF('Experimento video coor vuelo'!$E255="experimento","exp","cal"),'Experimento video coor vuelo'!$D255,"_cam5_",YEAR('Experimento video coor vuelo'!$A255),"-",MONTH('Experimento video coor vuelo'!$A255),"-",DAY('Experimento video coor vuelo'!$A255))</f>
        <v>UCR-MPI_exp144_cam5_2020-1-24</v>
      </c>
      <c r="O255" s="15" t="str">
        <f>CONCATENATE("UCR-MPI_",IF('Experimento video coor vuelo'!$E255="experimento","exp","cal"),'Experimento video coor vuelo'!$D255,"_cam-backup_",YEAR('Experimento video coor vuelo'!$A255),"-",MONTH('Experimento video coor vuelo'!$A255),"-",DAY('Experimento video coor vuelo'!$A255))</f>
        <v>UCR-MPI_exp144_cam-backup_2020-1-24</v>
      </c>
    </row>
    <row r="256" spans="1:15" ht="12.75" customHeight="1">
      <c r="A256" s="55">
        <v>43854</v>
      </c>
      <c r="B256" s="61">
        <v>0.14444444444444399</v>
      </c>
      <c r="C256" s="62">
        <v>140</v>
      </c>
      <c r="D256" s="21">
        <v>144</v>
      </c>
      <c r="E256" s="4" t="s">
        <v>15</v>
      </c>
      <c r="F256" s="71">
        <v>42</v>
      </c>
      <c r="G256" s="21">
        <v>982126058484281</v>
      </c>
      <c r="H256" s="70" t="s">
        <v>16</v>
      </c>
      <c r="I256" s="21" t="s">
        <v>25</v>
      </c>
      <c r="J256" s="61">
        <v>8.3333333333333301E-2</v>
      </c>
      <c r="K256" s="70"/>
      <c r="L256" s="15" t="str">
        <f>CONCATENATE("UCR-MPI_",IF('Experimento video coor vuelo'!$E256="experimento","exp","cal"),'Experimento video coor vuelo'!$D256,"_cam1_",YEAR('Experimento video coor vuelo'!$A256),"-",MONTH('Experimento video coor vuelo'!$A256),"-",DAY('Experimento video coor vuelo'!$A256))</f>
        <v>UCR-MPI_exp144_cam1_2020-1-24</v>
      </c>
      <c r="M256" s="15" t="str">
        <f>CONCATENATE("UCR-MPI_",IF('Experimento video coor vuelo'!$E256="experimento","exp","cal"),'Experimento video coor vuelo'!$D256,"_cam3_",YEAR('Experimento video coor vuelo'!$A256),"-",MONTH('Experimento video coor vuelo'!$A256),"-",DAY('Experimento video coor vuelo'!$A256))</f>
        <v>UCR-MPI_exp144_cam3_2020-1-24</v>
      </c>
      <c r="N256" s="15" t="str">
        <f>CONCATENATE("UCR-MPI_",IF('Experimento video coor vuelo'!$E256="experimento","exp","cal"),'Experimento video coor vuelo'!$D256,"_cam5_",YEAR('Experimento video coor vuelo'!$A256),"-",MONTH('Experimento video coor vuelo'!$A256),"-",DAY('Experimento video coor vuelo'!$A256))</f>
        <v>UCR-MPI_exp144_cam5_2020-1-24</v>
      </c>
      <c r="O256" s="15" t="str">
        <f>CONCATENATE("UCR-MPI_",IF('Experimento video coor vuelo'!$E256="experimento","exp","cal"),'Experimento video coor vuelo'!$D256,"_cam-backup_",YEAR('Experimento video coor vuelo'!$A256),"-",MONTH('Experimento video coor vuelo'!$A256),"-",DAY('Experimento video coor vuelo'!$A256))</f>
        <v>UCR-MPI_exp144_cam-backup_2020-1-24</v>
      </c>
    </row>
    <row r="257" spans="1:15" ht="12.75" customHeight="1">
      <c r="A257" s="55">
        <v>43854</v>
      </c>
      <c r="B257" s="61">
        <v>0.14444444444444399</v>
      </c>
      <c r="C257" s="62">
        <v>140</v>
      </c>
      <c r="D257" s="21">
        <v>144</v>
      </c>
      <c r="E257" s="4" t="s">
        <v>15</v>
      </c>
      <c r="F257" s="71">
        <v>42</v>
      </c>
      <c r="G257" s="21">
        <v>982126058484307</v>
      </c>
      <c r="H257" s="70" t="s">
        <v>16</v>
      </c>
      <c r="I257" s="21" t="s">
        <v>25</v>
      </c>
      <c r="J257" s="61">
        <v>8.3333333333333301E-2</v>
      </c>
      <c r="K257" s="70"/>
      <c r="L257" s="15" t="str">
        <f>CONCATENATE("UCR-MPI_",IF('Experimento video coor vuelo'!$E257="experimento","exp","cal"),'Experimento video coor vuelo'!$D257,"_cam1_",YEAR('Experimento video coor vuelo'!$A257),"-",MONTH('Experimento video coor vuelo'!$A257),"-",DAY('Experimento video coor vuelo'!$A257))</f>
        <v>UCR-MPI_exp144_cam1_2020-1-24</v>
      </c>
      <c r="M257" s="15" t="str">
        <f>CONCATENATE("UCR-MPI_",IF('Experimento video coor vuelo'!$E257="experimento","exp","cal"),'Experimento video coor vuelo'!$D257,"_cam3_",YEAR('Experimento video coor vuelo'!$A257),"-",MONTH('Experimento video coor vuelo'!$A257),"-",DAY('Experimento video coor vuelo'!$A257))</f>
        <v>UCR-MPI_exp144_cam3_2020-1-24</v>
      </c>
      <c r="N257" s="15" t="str">
        <f>CONCATENATE("UCR-MPI_",IF('Experimento video coor vuelo'!$E257="experimento","exp","cal"),'Experimento video coor vuelo'!$D257,"_cam5_",YEAR('Experimento video coor vuelo'!$A257),"-",MONTH('Experimento video coor vuelo'!$A257),"-",DAY('Experimento video coor vuelo'!$A257))</f>
        <v>UCR-MPI_exp144_cam5_2020-1-24</v>
      </c>
      <c r="O257" s="15" t="str">
        <f>CONCATENATE("UCR-MPI_",IF('Experimento video coor vuelo'!$E257="experimento","exp","cal"),'Experimento video coor vuelo'!$D257,"_cam-backup_",YEAR('Experimento video coor vuelo'!$A257),"-",MONTH('Experimento video coor vuelo'!$A257),"-",DAY('Experimento video coor vuelo'!$A257))</f>
        <v>UCR-MPI_exp144_cam-backup_2020-1-24</v>
      </c>
    </row>
    <row r="258" spans="1:15" ht="12.75" customHeight="1">
      <c r="A258" s="55">
        <v>43854</v>
      </c>
      <c r="B258" s="61">
        <v>0.14444444444444399</v>
      </c>
      <c r="C258" s="62">
        <v>140</v>
      </c>
      <c r="D258" s="21">
        <v>144</v>
      </c>
      <c r="E258" s="4" t="s">
        <v>15</v>
      </c>
      <c r="F258" s="71">
        <v>42</v>
      </c>
      <c r="G258" s="21">
        <v>982126058484320</v>
      </c>
      <c r="H258" s="70" t="s">
        <v>16</v>
      </c>
      <c r="I258" s="21" t="s">
        <v>25</v>
      </c>
      <c r="J258" s="61">
        <v>8.3333333333333301E-2</v>
      </c>
      <c r="K258" s="70"/>
      <c r="L258" s="15" t="str">
        <f>CONCATENATE("UCR-MPI_",IF('Experimento video coor vuelo'!$E258="experimento","exp","cal"),'Experimento video coor vuelo'!$D258,"_cam1_",YEAR('Experimento video coor vuelo'!$A258),"-",MONTH('Experimento video coor vuelo'!$A258),"-",DAY('Experimento video coor vuelo'!$A258))</f>
        <v>UCR-MPI_exp144_cam1_2020-1-24</v>
      </c>
      <c r="M258" s="15" t="str">
        <f>CONCATENATE("UCR-MPI_",IF('Experimento video coor vuelo'!$E258="experimento","exp","cal"),'Experimento video coor vuelo'!$D258,"_cam3_",YEAR('Experimento video coor vuelo'!$A258),"-",MONTH('Experimento video coor vuelo'!$A258),"-",DAY('Experimento video coor vuelo'!$A258))</f>
        <v>UCR-MPI_exp144_cam3_2020-1-24</v>
      </c>
      <c r="N258" s="15" t="str">
        <f>CONCATENATE("UCR-MPI_",IF('Experimento video coor vuelo'!$E258="experimento","exp","cal"),'Experimento video coor vuelo'!$D258,"_cam5_",YEAR('Experimento video coor vuelo'!$A258),"-",MONTH('Experimento video coor vuelo'!$A258),"-",DAY('Experimento video coor vuelo'!$A258))</f>
        <v>UCR-MPI_exp144_cam5_2020-1-24</v>
      </c>
      <c r="O258" s="15" t="str">
        <f>CONCATENATE("UCR-MPI_",IF('Experimento video coor vuelo'!$E258="experimento","exp","cal"),'Experimento video coor vuelo'!$D258,"_cam-backup_",YEAR('Experimento video coor vuelo'!$A258),"-",MONTH('Experimento video coor vuelo'!$A258),"-",DAY('Experimento video coor vuelo'!$A258))</f>
        <v>UCR-MPI_exp144_cam-backup_2020-1-24</v>
      </c>
    </row>
    <row r="259" spans="1:15" ht="12.75" customHeight="1">
      <c r="A259" s="55">
        <v>43854</v>
      </c>
      <c r="B259" s="61">
        <v>0.13680555555555601</v>
      </c>
      <c r="C259" s="62">
        <v>139</v>
      </c>
      <c r="D259" s="21">
        <v>143</v>
      </c>
      <c r="E259" s="4" t="s">
        <v>15</v>
      </c>
      <c r="F259" s="71">
        <v>42</v>
      </c>
      <c r="G259" s="21">
        <v>982126058484255</v>
      </c>
      <c r="H259" s="70" t="s">
        <v>22</v>
      </c>
      <c r="I259" s="21" t="s">
        <v>25</v>
      </c>
      <c r="J259" s="61">
        <v>8.3333333333333301E-2</v>
      </c>
      <c r="K259" s="70"/>
      <c r="L259" s="15" t="str">
        <f>CONCATENATE("UCR-MPI_",IF('Experimento video coor vuelo'!$E259="experimento","exp","cal"),'Experimento video coor vuelo'!$D259,"_cam1_",YEAR('Experimento video coor vuelo'!$A259),"-",MONTH('Experimento video coor vuelo'!$A259),"-",DAY('Experimento video coor vuelo'!$A259))</f>
        <v>UCR-MPI_exp143_cam1_2020-1-24</v>
      </c>
      <c r="M259" s="15" t="str">
        <f>CONCATENATE("UCR-MPI_",IF('Experimento video coor vuelo'!$E259="experimento","exp","cal"),'Experimento video coor vuelo'!$D259,"_cam3_",YEAR('Experimento video coor vuelo'!$A259),"-",MONTH('Experimento video coor vuelo'!$A259),"-",DAY('Experimento video coor vuelo'!$A259))</f>
        <v>UCR-MPI_exp143_cam3_2020-1-24</v>
      </c>
      <c r="N259" s="15" t="str">
        <f>CONCATENATE("UCR-MPI_",IF('Experimento video coor vuelo'!$E259="experimento","exp","cal"),'Experimento video coor vuelo'!$D259,"_cam5_",YEAR('Experimento video coor vuelo'!$A259),"-",MONTH('Experimento video coor vuelo'!$A259),"-",DAY('Experimento video coor vuelo'!$A259))</f>
        <v>UCR-MPI_exp143_cam5_2020-1-24</v>
      </c>
      <c r="O259" s="15" t="str">
        <f>CONCATENATE("UCR-MPI_",IF('Experimento video coor vuelo'!$E259="experimento","exp","cal"),'Experimento video coor vuelo'!$D259,"_cam-backup_",YEAR('Experimento video coor vuelo'!$A259),"-",MONTH('Experimento video coor vuelo'!$A259),"-",DAY('Experimento video coor vuelo'!$A259))</f>
        <v>UCR-MPI_exp143_cam-backup_2020-1-24</v>
      </c>
    </row>
    <row r="260" spans="1:15" ht="12.75" customHeight="1">
      <c r="A260" s="55">
        <v>43854</v>
      </c>
      <c r="B260" s="61">
        <v>0.13680555555555601</v>
      </c>
      <c r="C260" s="62">
        <v>139</v>
      </c>
      <c r="D260" s="21">
        <v>143</v>
      </c>
      <c r="E260" s="4" t="s">
        <v>15</v>
      </c>
      <c r="F260" s="71">
        <v>42</v>
      </c>
      <c r="G260" s="21">
        <v>982126058484278</v>
      </c>
      <c r="H260" s="70" t="s">
        <v>22</v>
      </c>
      <c r="I260" s="21" t="s">
        <v>25</v>
      </c>
      <c r="J260" s="61">
        <v>8.3333333333333301E-2</v>
      </c>
      <c r="K260" s="70"/>
      <c r="L260" s="15" t="str">
        <f>CONCATENATE("UCR-MPI_",IF('Experimento video coor vuelo'!$E260="experimento","exp","cal"),'Experimento video coor vuelo'!$D260,"_cam1_",YEAR('Experimento video coor vuelo'!$A260),"-",MONTH('Experimento video coor vuelo'!$A260),"-",DAY('Experimento video coor vuelo'!$A260))</f>
        <v>UCR-MPI_exp143_cam1_2020-1-24</v>
      </c>
      <c r="M260" s="15" t="str">
        <f>CONCATENATE("UCR-MPI_",IF('Experimento video coor vuelo'!$E260="experimento","exp","cal"),'Experimento video coor vuelo'!$D260,"_cam3_",YEAR('Experimento video coor vuelo'!$A260),"-",MONTH('Experimento video coor vuelo'!$A260),"-",DAY('Experimento video coor vuelo'!$A260))</f>
        <v>UCR-MPI_exp143_cam3_2020-1-24</v>
      </c>
      <c r="N260" s="15" t="str">
        <f>CONCATENATE("UCR-MPI_",IF('Experimento video coor vuelo'!$E260="experimento","exp","cal"),'Experimento video coor vuelo'!$D260,"_cam5_",YEAR('Experimento video coor vuelo'!$A260),"-",MONTH('Experimento video coor vuelo'!$A260),"-",DAY('Experimento video coor vuelo'!$A260))</f>
        <v>UCR-MPI_exp143_cam5_2020-1-24</v>
      </c>
      <c r="O260" s="15" t="str">
        <f>CONCATENATE("UCR-MPI_",IF('Experimento video coor vuelo'!$E260="experimento","exp","cal"),'Experimento video coor vuelo'!$D260,"_cam-backup_",YEAR('Experimento video coor vuelo'!$A260),"-",MONTH('Experimento video coor vuelo'!$A260),"-",DAY('Experimento video coor vuelo'!$A260))</f>
        <v>UCR-MPI_exp143_cam-backup_2020-1-24</v>
      </c>
    </row>
    <row r="261" spans="1:15" ht="12.75" customHeight="1">
      <c r="A261" s="55">
        <v>43854</v>
      </c>
      <c r="B261" s="61">
        <v>0.13680555555555601</v>
      </c>
      <c r="C261" s="62">
        <v>139</v>
      </c>
      <c r="D261" s="21">
        <v>143</v>
      </c>
      <c r="E261" s="4" t="s">
        <v>15</v>
      </c>
      <c r="F261" s="71">
        <v>42</v>
      </c>
      <c r="G261" s="21">
        <v>982126058484281</v>
      </c>
      <c r="H261" s="70" t="s">
        <v>22</v>
      </c>
      <c r="I261" s="21" t="s">
        <v>25</v>
      </c>
      <c r="J261" s="61">
        <v>8.3333333333333301E-2</v>
      </c>
      <c r="K261" s="70"/>
      <c r="L261" s="15" t="str">
        <f>CONCATENATE("UCR-MPI_",IF('Experimento video coor vuelo'!$E261="experimento","exp","cal"),'Experimento video coor vuelo'!$D261,"_cam1_",YEAR('Experimento video coor vuelo'!$A261),"-",MONTH('Experimento video coor vuelo'!$A261),"-",DAY('Experimento video coor vuelo'!$A261))</f>
        <v>UCR-MPI_exp143_cam1_2020-1-24</v>
      </c>
      <c r="M261" s="15" t="str">
        <f>CONCATENATE("UCR-MPI_",IF('Experimento video coor vuelo'!$E261="experimento","exp","cal"),'Experimento video coor vuelo'!$D261,"_cam3_",YEAR('Experimento video coor vuelo'!$A261),"-",MONTH('Experimento video coor vuelo'!$A261),"-",DAY('Experimento video coor vuelo'!$A261))</f>
        <v>UCR-MPI_exp143_cam3_2020-1-24</v>
      </c>
      <c r="N261" s="15" t="str">
        <f>CONCATENATE("UCR-MPI_",IF('Experimento video coor vuelo'!$E261="experimento","exp","cal"),'Experimento video coor vuelo'!$D261,"_cam5_",YEAR('Experimento video coor vuelo'!$A261),"-",MONTH('Experimento video coor vuelo'!$A261),"-",DAY('Experimento video coor vuelo'!$A261))</f>
        <v>UCR-MPI_exp143_cam5_2020-1-24</v>
      </c>
      <c r="O261" s="15" t="str">
        <f>CONCATENATE("UCR-MPI_",IF('Experimento video coor vuelo'!$E261="experimento","exp","cal"),'Experimento video coor vuelo'!$D261,"_cam-backup_",YEAR('Experimento video coor vuelo'!$A261),"-",MONTH('Experimento video coor vuelo'!$A261),"-",DAY('Experimento video coor vuelo'!$A261))</f>
        <v>UCR-MPI_exp143_cam-backup_2020-1-24</v>
      </c>
    </row>
    <row r="262" spans="1:15" ht="12.75" customHeight="1">
      <c r="A262" s="55">
        <v>43854</v>
      </c>
      <c r="B262" s="61">
        <v>0.13680555555555601</v>
      </c>
      <c r="C262" s="62">
        <v>139</v>
      </c>
      <c r="D262" s="21">
        <v>143</v>
      </c>
      <c r="E262" s="4" t="s">
        <v>15</v>
      </c>
      <c r="F262" s="71">
        <v>42</v>
      </c>
      <c r="G262" s="21">
        <v>982126058484307</v>
      </c>
      <c r="H262" s="70" t="s">
        <v>22</v>
      </c>
      <c r="I262" s="21" t="s">
        <v>25</v>
      </c>
      <c r="J262" s="61">
        <v>8.3333333333333301E-2</v>
      </c>
      <c r="K262" s="70"/>
      <c r="L262" s="15" t="str">
        <f>CONCATENATE("UCR-MPI_",IF('Experimento video coor vuelo'!$E262="experimento","exp","cal"),'Experimento video coor vuelo'!$D262,"_cam1_",YEAR('Experimento video coor vuelo'!$A262),"-",MONTH('Experimento video coor vuelo'!$A262),"-",DAY('Experimento video coor vuelo'!$A262))</f>
        <v>UCR-MPI_exp143_cam1_2020-1-24</v>
      </c>
      <c r="M262" s="15" t="str">
        <f>CONCATENATE("UCR-MPI_",IF('Experimento video coor vuelo'!$E262="experimento","exp","cal"),'Experimento video coor vuelo'!$D262,"_cam3_",YEAR('Experimento video coor vuelo'!$A262),"-",MONTH('Experimento video coor vuelo'!$A262),"-",DAY('Experimento video coor vuelo'!$A262))</f>
        <v>UCR-MPI_exp143_cam3_2020-1-24</v>
      </c>
      <c r="N262" s="15" t="str">
        <f>CONCATENATE("UCR-MPI_",IF('Experimento video coor vuelo'!$E262="experimento","exp","cal"),'Experimento video coor vuelo'!$D262,"_cam5_",YEAR('Experimento video coor vuelo'!$A262),"-",MONTH('Experimento video coor vuelo'!$A262),"-",DAY('Experimento video coor vuelo'!$A262))</f>
        <v>UCR-MPI_exp143_cam5_2020-1-24</v>
      </c>
      <c r="O262" s="15" t="str">
        <f>CONCATENATE("UCR-MPI_",IF('Experimento video coor vuelo'!$E262="experimento","exp","cal"),'Experimento video coor vuelo'!$D262,"_cam-backup_",YEAR('Experimento video coor vuelo'!$A262),"-",MONTH('Experimento video coor vuelo'!$A262),"-",DAY('Experimento video coor vuelo'!$A262))</f>
        <v>UCR-MPI_exp143_cam-backup_2020-1-24</v>
      </c>
    </row>
    <row r="263" spans="1:15" ht="12.75" customHeight="1">
      <c r="A263" s="55">
        <v>43854</v>
      </c>
      <c r="B263" s="61">
        <v>0.13680555555555601</v>
      </c>
      <c r="C263" s="62">
        <v>139</v>
      </c>
      <c r="D263" s="21">
        <v>143</v>
      </c>
      <c r="E263" s="4" t="s">
        <v>15</v>
      </c>
      <c r="F263" s="71">
        <v>42</v>
      </c>
      <c r="G263" s="21">
        <v>982126058484320</v>
      </c>
      <c r="H263" s="70" t="s">
        <v>22</v>
      </c>
      <c r="I263" s="21" t="s">
        <v>25</v>
      </c>
      <c r="J263" s="61">
        <v>8.3333333333333301E-2</v>
      </c>
      <c r="K263" s="70"/>
      <c r="L263" s="15" t="str">
        <f>CONCATENATE("UCR-MPI_",IF('Experimento video coor vuelo'!$E263="experimento","exp","cal"),'Experimento video coor vuelo'!$D263,"_cam1_",YEAR('Experimento video coor vuelo'!$A263),"-",MONTH('Experimento video coor vuelo'!$A263),"-",DAY('Experimento video coor vuelo'!$A263))</f>
        <v>UCR-MPI_exp143_cam1_2020-1-24</v>
      </c>
      <c r="M263" s="15" t="str">
        <f>CONCATENATE("UCR-MPI_",IF('Experimento video coor vuelo'!$E263="experimento","exp","cal"),'Experimento video coor vuelo'!$D263,"_cam3_",YEAR('Experimento video coor vuelo'!$A263),"-",MONTH('Experimento video coor vuelo'!$A263),"-",DAY('Experimento video coor vuelo'!$A263))</f>
        <v>UCR-MPI_exp143_cam3_2020-1-24</v>
      </c>
      <c r="N263" s="15" t="str">
        <f>CONCATENATE("UCR-MPI_",IF('Experimento video coor vuelo'!$E263="experimento","exp","cal"),'Experimento video coor vuelo'!$D263,"_cam5_",YEAR('Experimento video coor vuelo'!$A263),"-",MONTH('Experimento video coor vuelo'!$A263),"-",DAY('Experimento video coor vuelo'!$A263))</f>
        <v>UCR-MPI_exp143_cam5_2020-1-24</v>
      </c>
      <c r="O263" s="15" t="str">
        <f>CONCATENATE("UCR-MPI_",IF('Experimento video coor vuelo'!$E263="experimento","exp","cal"),'Experimento video coor vuelo'!$D263,"_cam-backup_",YEAR('Experimento video coor vuelo'!$A263),"-",MONTH('Experimento video coor vuelo'!$A263),"-",DAY('Experimento video coor vuelo'!$A263))</f>
        <v>UCR-MPI_exp143_cam-backup_2020-1-24</v>
      </c>
    </row>
    <row r="264" spans="1:15" ht="12.75" customHeight="1">
      <c r="A264" s="55">
        <v>43854</v>
      </c>
      <c r="B264" s="61">
        <v>0.51041666666666696</v>
      </c>
      <c r="C264" s="62">
        <v>131</v>
      </c>
      <c r="D264" s="21">
        <v>135</v>
      </c>
      <c r="E264" s="4" t="s">
        <v>15</v>
      </c>
      <c r="F264" s="71">
        <v>42</v>
      </c>
      <c r="G264" s="21">
        <v>982126058484255</v>
      </c>
      <c r="H264" s="70" t="s">
        <v>24</v>
      </c>
      <c r="I264" s="21" t="s">
        <v>25</v>
      </c>
      <c r="J264" s="61">
        <v>8.3333333333333301E-2</v>
      </c>
      <c r="K264" s="70" t="s">
        <v>70</v>
      </c>
      <c r="L264" s="15" t="str">
        <f>CONCATENATE("UCR-MPI_",IF('Experimento video coor vuelo'!$E264="experimento","exp","cal"),'Experimento video coor vuelo'!$D264,"_cam1_",YEAR('Experimento video coor vuelo'!$A264),"-",MONTH('Experimento video coor vuelo'!$A264),"-",DAY('Experimento video coor vuelo'!$A264))</f>
        <v>UCR-MPI_exp135_cam1_2020-1-24</v>
      </c>
      <c r="M264" s="15" t="str">
        <f>CONCATENATE("UCR-MPI_",IF('Experimento video coor vuelo'!$E264="experimento","exp","cal"),'Experimento video coor vuelo'!$D264,"_cam3_",YEAR('Experimento video coor vuelo'!$A264),"-",MONTH('Experimento video coor vuelo'!$A264),"-",DAY('Experimento video coor vuelo'!$A264))</f>
        <v>UCR-MPI_exp135_cam3_2020-1-24</v>
      </c>
      <c r="N264" s="15" t="str">
        <f>CONCATENATE("UCR-MPI_",IF('Experimento video coor vuelo'!$E264="experimento","exp","cal"),'Experimento video coor vuelo'!$D264,"_cam5_",YEAR('Experimento video coor vuelo'!$A264),"-",MONTH('Experimento video coor vuelo'!$A264),"-",DAY('Experimento video coor vuelo'!$A264))</f>
        <v>UCR-MPI_exp135_cam5_2020-1-24</v>
      </c>
      <c r="O264" s="15" t="str">
        <f>CONCATENATE("UCR-MPI_",IF('Experimento video coor vuelo'!$E264="experimento","exp","cal"),'Experimento video coor vuelo'!$D264,"_cam-backup_",YEAR('Experimento video coor vuelo'!$A264),"-",MONTH('Experimento video coor vuelo'!$A264),"-",DAY('Experimento video coor vuelo'!$A264))</f>
        <v>UCR-MPI_exp135_cam-backup_2020-1-24</v>
      </c>
    </row>
    <row r="265" spans="1:15" ht="12.75" customHeight="1">
      <c r="A265" s="55">
        <v>43854</v>
      </c>
      <c r="B265" s="61">
        <v>0.50763888888888897</v>
      </c>
      <c r="C265" s="62">
        <v>130</v>
      </c>
      <c r="D265" s="21">
        <v>134</v>
      </c>
      <c r="E265" s="4" t="s">
        <v>15</v>
      </c>
      <c r="F265" s="71">
        <v>42</v>
      </c>
      <c r="G265" s="21">
        <v>982126058484278</v>
      </c>
      <c r="H265" s="70" t="s">
        <v>24</v>
      </c>
      <c r="I265" s="21" t="s">
        <v>25</v>
      </c>
      <c r="J265" s="61">
        <v>8.3333333333333301E-2</v>
      </c>
      <c r="K265" s="70" t="s">
        <v>73</v>
      </c>
      <c r="L265" s="15" t="str">
        <f>CONCATENATE("UCR-MPI_",IF('Experimento video coor vuelo'!$E265="experimento","exp","cal"),'Experimento video coor vuelo'!$D265,"_cam1_",YEAR('Experimento video coor vuelo'!$A265),"-",MONTH('Experimento video coor vuelo'!$A265),"-",DAY('Experimento video coor vuelo'!$A265))</f>
        <v>UCR-MPI_exp134_cam1_2020-1-24</v>
      </c>
      <c r="M265" s="15" t="str">
        <f>CONCATENATE("UCR-MPI_",IF('Experimento video coor vuelo'!$E265="experimento","exp","cal"),'Experimento video coor vuelo'!$D265,"_cam3_",YEAR('Experimento video coor vuelo'!$A265),"-",MONTH('Experimento video coor vuelo'!$A265),"-",DAY('Experimento video coor vuelo'!$A265))</f>
        <v>UCR-MPI_exp134_cam3_2020-1-24</v>
      </c>
      <c r="N265" s="15" t="str">
        <f>CONCATENATE("UCR-MPI_",IF('Experimento video coor vuelo'!$E265="experimento","exp","cal"),'Experimento video coor vuelo'!$D265,"_cam5_",YEAR('Experimento video coor vuelo'!$A265),"-",MONTH('Experimento video coor vuelo'!$A265),"-",DAY('Experimento video coor vuelo'!$A265))</f>
        <v>UCR-MPI_exp134_cam5_2020-1-24</v>
      </c>
      <c r="O265" s="15" t="str">
        <f>CONCATENATE("UCR-MPI_",IF('Experimento video coor vuelo'!$E265="experimento","exp","cal"),'Experimento video coor vuelo'!$D265,"_cam-backup_",YEAR('Experimento video coor vuelo'!$A265),"-",MONTH('Experimento video coor vuelo'!$A265),"-",DAY('Experimento video coor vuelo'!$A265))</f>
        <v>UCR-MPI_exp134_cam-backup_2020-1-24</v>
      </c>
    </row>
    <row r="266" spans="1:15" ht="12.75" customHeight="1">
      <c r="A266" s="55">
        <v>43854</v>
      </c>
      <c r="B266" s="61">
        <v>0.50486111111111098</v>
      </c>
      <c r="C266" s="62">
        <v>129</v>
      </c>
      <c r="D266" s="21">
        <v>133</v>
      </c>
      <c r="E266" s="4" t="s">
        <v>15</v>
      </c>
      <c r="F266" s="71">
        <v>42</v>
      </c>
      <c r="G266" s="21">
        <v>982126058484281</v>
      </c>
      <c r="H266" s="70" t="s">
        <v>24</v>
      </c>
      <c r="I266" s="21" t="s">
        <v>25</v>
      </c>
      <c r="J266" s="61">
        <v>8.3333333333333301E-2</v>
      </c>
      <c r="K266" s="70" t="s">
        <v>74</v>
      </c>
      <c r="L266" s="15" t="str">
        <f>CONCATENATE("UCR-MPI_",IF('Experimento video coor vuelo'!$E266="experimento","exp","cal"),'Experimento video coor vuelo'!$D266,"_cam1_",YEAR('Experimento video coor vuelo'!$A266),"-",MONTH('Experimento video coor vuelo'!$A266),"-",DAY('Experimento video coor vuelo'!$A266))</f>
        <v>UCR-MPI_exp133_cam1_2020-1-24</v>
      </c>
      <c r="M266" s="15" t="str">
        <f>CONCATENATE("UCR-MPI_",IF('Experimento video coor vuelo'!$E266="experimento","exp","cal"),'Experimento video coor vuelo'!$D266,"_cam3_",YEAR('Experimento video coor vuelo'!$A266),"-",MONTH('Experimento video coor vuelo'!$A266),"-",DAY('Experimento video coor vuelo'!$A266))</f>
        <v>UCR-MPI_exp133_cam3_2020-1-24</v>
      </c>
      <c r="N266" s="15" t="str">
        <f>CONCATENATE("UCR-MPI_",IF('Experimento video coor vuelo'!$E266="experimento","exp","cal"),'Experimento video coor vuelo'!$D266,"_cam5_",YEAR('Experimento video coor vuelo'!$A266),"-",MONTH('Experimento video coor vuelo'!$A266),"-",DAY('Experimento video coor vuelo'!$A266))</f>
        <v>UCR-MPI_exp133_cam5_2020-1-24</v>
      </c>
      <c r="O266" s="15" t="str">
        <f>CONCATENATE("UCR-MPI_",IF('Experimento video coor vuelo'!$E266="experimento","exp","cal"),'Experimento video coor vuelo'!$D266,"_cam-backup_",YEAR('Experimento video coor vuelo'!$A266),"-",MONTH('Experimento video coor vuelo'!$A266),"-",DAY('Experimento video coor vuelo'!$A266))</f>
        <v>UCR-MPI_exp133_cam-backup_2020-1-24</v>
      </c>
    </row>
    <row r="267" spans="1:15" ht="12.75" customHeight="1">
      <c r="A267" s="55">
        <v>43854</v>
      </c>
      <c r="B267" s="61">
        <v>0.49791666666666701</v>
      </c>
      <c r="C267" s="62">
        <v>128</v>
      </c>
      <c r="D267" s="21">
        <v>131</v>
      </c>
      <c r="E267" s="4" t="s">
        <v>15</v>
      </c>
      <c r="F267" s="71">
        <v>42</v>
      </c>
      <c r="G267" s="21">
        <v>982126058484298</v>
      </c>
      <c r="H267" s="70" t="s">
        <v>24</v>
      </c>
      <c r="I267" s="21" t="s">
        <v>25</v>
      </c>
      <c r="J267" s="61">
        <v>8.3333333333333301E-2</v>
      </c>
      <c r="K267" s="70" t="s">
        <v>75</v>
      </c>
      <c r="L267" s="15" t="str">
        <f>CONCATENATE("UCR-MPI_",IF('Experimento video coor vuelo'!$E267="experimento","exp","cal"),'Experimento video coor vuelo'!$D267,"_cam1_",YEAR('Experimento video coor vuelo'!$A267),"-",MONTH('Experimento video coor vuelo'!$A267),"-",DAY('Experimento video coor vuelo'!$A267))</f>
        <v>UCR-MPI_exp131_cam1_2020-1-24</v>
      </c>
      <c r="M267" s="15" t="str">
        <f>CONCATENATE("UCR-MPI_",IF('Experimento video coor vuelo'!$E267="experimento","exp","cal"),'Experimento video coor vuelo'!$D267,"_cam3_",YEAR('Experimento video coor vuelo'!$A267),"-",MONTH('Experimento video coor vuelo'!$A267),"-",DAY('Experimento video coor vuelo'!$A267))</f>
        <v>UCR-MPI_exp131_cam3_2020-1-24</v>
      </c>
      <c r="N267" s="15" t="str">
        <f>CONCATENATE("UCR-MPI_",IF('Experimento video coor vuelo'!$E267="experimento","exp","cal"),'Experimento video coor vuelo'!$D267,"_cam5_",YEAR('Experimento video coor vuelo'!$A267),"-",MONTH('Experimento video coor vuelo'!$A267),"-",DAY('Experimento video coor vuelo'!$A267))</f>
        <v>UCR-MPI_exp131_cam5_2020-1-24</v>
      </c>
      <c r="O267" s="15" t="str">
        <f>CONCATENATE("UCR-MPI_",IF('Experimento video coor vuelo'!$E267="experimento","exp","cal"),'Experimento video coor vuelo'!$D267,"_cam-backup_",YEAR('Experimento video coor vuelo'!$A267),"-",MONTH('Experimento video coor vuelo'!$A267),"-",DAY('Experimento video coor vuelo'!$A267))</f>
        <v>UCR-MPI_exp131_cam-backup_2020-1-24</v>
      </c>
    </row>
    <row r="268" spans="1:15" ht="12.75" customHeight="1">
      <c r="A268" s="55">
        <v>43854</v>
      </c>
      <c r="B268" s="61">
        <v>0.51736111111111105</v>
      </c>
      <c r="C268" s="62">
        <v>133</v>
      </c>
      <c r="D268" s="21">
        <v>137</v>
      </c>
      <c r="E268" s="4" t="s">
        <v>15</v>
      </c>
      <c r="F268" s="71">
        <v>42</v>
      </c>
      <c r="G268" s="21">
        <v>982126058484307</v>
      </c>
      <c r="H268" s="70" t="s">
        <v>24</v>
      </c>
      <c r="I268" s="21" t="s">
        <v>25</v>
      </c>
      <c r="J268" s="61">
        <v>8.3333333333333301E-2</v>
      </c>
      <c r="K268" s="70" t="s">
        <v>76</v>
      </c>
      <c r="L268" s="15" t="str">
        <f>CONCATENATE("UCR-MPI_",IF('Experimento video coor vuelo'!$E268="experimento","exp","cal"),'Experimento video coor vuelo'!$D268,"_cam1_",YEAR('Experimento video coor vuelo'!$A268),"-",MONTH('Experimento video coor vuelo'!$A268),"-",DAY('Experimento video coor vuelo'!$A268))</f>
        <v>UCR-MPI_exp137_cam1_2020-1-24</v>
      </c>
      <c r="M268" s="15" t="str">
        <f>CONCATENATE("UCR-MPI_",IF('Experimento video coor vuelo'!$E268="experimento","exp","cal"),'Experimento video coor vuelo'!$D268,"_cam3_",YEAR('Experimento video coor vuelo'!$A268),"-",MONTH('Experimento video coor vuelo'!$A268),"-",DAY('Experimento video coor vuelo'!$A268))</f>
        <v>UCR-MPI_exp137_cam3_2020-1-24</v>
      </c>
      <c r="N268" s="15" t="str">
        <f>CONCATENATE("UCR-MPI_",IF('Experimento video coor vuelo'!$E268="experimento","exp","cal"),'Experimento video coor vuelo'!$D268,"_cam5_",YEAR('Experimento video coor vuelo'!$A268),"-",MONTH('Experimento video coor vuelo'!$A268),"-",DAY('Experimento video coor vuelo'!$A268))</f>
        <v>UCR-MPI_exp137_cam5_2020-1-24</v>
      </c>
      <c r="O268" s="15" t="str">
        <f>CONCATENATE("UCR-MPI_",IF('Experimento video coor vuelo'!$E268="experimento","exp","cal"),'Experimento video coor vuelo'!$D268,"_cam-backup_",YEAR('Experimento video coor vuelo'!$A268),"-",MONTH('Experimento video coor vuelo'!$A268),"-",DAY('Experimento video coor vuelo'!$A268))</f>
        <v>UCR-MPI_exp137_cam-backup_2020-1-24</v>
      </c>
    </row>
    <row r="269" spans="1:15" ht="12.75" customHeight="1">
      <c r="A269" s="55">
        <v>43854</v>
      </c>
      <c r="B269" s="61">
        <v>0.51319444444444395</v>
      </c>
      <c r="C269" s="62">
        <v>132</v>
      </c>
      <c r="D269" s="21">
        <v>136</v>
      </c>
      <c r="E269" s="4" t="s">
        <v>15</v>
      </c>
      <c r="F269" s="71">
        <v>42</v>
      </c>
      <c r="G269" s="21">
        <v>982126058484320</v>
      </c>
      <c r="H269" s="70" t="s">
        <v>24</v>
      </c>
      <c r="I269" s="21" t="s">
        <v>25</v>
      </c>
      <c r="J269" s="61">
        <v>8.3333333333333301E-2</v>
      </c>
      <c r="K269" s="70" t="s">
        <v>70</v>
      </c>
      <c r="L269" s="15" t="str">
        <f>CONCATENATE("UCR-MPI_",IF('Experimento video coor vuelo'!$E269="experimento","exp","cal"),'Experimento video coor vuelo'!$D269,"_cam1_",YEAR('Experimento video coor vuelo'!$A269),"-",MONTH('Experimento video coor vuelo'!$A269),"-",DAY('Experimento video coor vuelo'!$A269))</f>
        <v>UCR-MPI_exp136_cam1_2020-1-24</v>
      </c>
      <c r="M269" s="15" t="str">
        <f>CONCATENATE("UCR-MPI_",IF('Experimento video coor vuelo'!$E269="experimento","exp","cal"),'Experimento video coor vuelo'!$D269,"_cam3_",YEAR('Experimento video coor vuelo'!$A269),"-",MONTH('Experimento video coor vuelo'!$A269),"-",DAY('Experimento video coor vuelo'!$A269))</f>
        <v>UCR-MPI_exp136_cam3_2020-1-24</v>
      </c>
      <c r="N269" s="15" t="str">
        <f>CONCATENATE("UCR-MPI_",IF('Experimento video coor vuelo'!$E269="experimento","exp","cal"),'Experimento video coor vuelo'!$D269,"_cam5_",YEAR('Experimento video coor vuelo'!$A269),"-",MONTH('Experimento video coor vuelo'!$A269),"-",DAY('Experimento video coor vuelo'!$A269))</f>
        <v>UCR-MPI_exp136_cam5_2020-1-24</v>
      </c>
      <c r="O269" s="15" t="str">
        <f>CONCATENATE("UCR-MPI_",IF('Experimento video coor vuelo'!$E269="experimento","exp","cal"),'Experimento video coor vuelo'!$D269,"_cam-backup_",YEAR('Experimento video coor vuelo'!$A269),"-",MONTH('Experimento video coor vuelo'!$A269),"-",DAY('Experimento video coor vuelo'!$A269))</f>
        <v>UCR-MPI_exp136_cam-backup_2020-1-24</v>
      </c>
    </row>
    <row r="270" spans="1:15" ht="12.75" customHeight="1">
      <c r="A270" s="55">
        <v>43854</v>
      </c>
      <c r="B270" s="61">
        <v>0.100694444444444</v>
      </c>
      <c r="C270" s="62">
        <v>135</v>
      </c>
      <c r="D270" s="21">
        <v>139</v>
      </c>
      <c r="E270" s="4" t="s">
        <v>15</v>
      </c>
      <c r="F270" s="71" t="s">
        <v>77</v>
      </c>
      <c r="G270" s="21">
        <v>900200000279490</v>
      </c>
      <c r="H270" s="66" t="s">
        <v>16</v>
      </c>
      <c r="I270" s="21" t="s">
        <v>18</v>
      </c>
      <c r="J270" s="61">
        <v>8.3333333333333301E-2</v>
      </c>
      <c r="K270" s="70" t="s">
        <v>78</v>
      </c>
      <c r="L270" s="15" t="str">
        <f>CONCATENATE("UCR-MPI_",IF('Experimento video coor vuelo'!$E270="experimento","exp","cal"),'Experimento video coor vuelo'!$D270,"_cam1_",YEAR('Experimento video coor vuelo'!$A270),"-",MONTH('Experimento video coor vuelo'!$A270),"-",DAY('Experimento video coor vuelo'!$A270))</f>
        <v>UCR-MPI_exp139_cam1_2020-1-24</v>
      </c>
      <c r="M270" s="15" t="str">
        <f>CONCATENATE("UCR-MPI_",IF('Experimento video coor vuelo'!$E270="experimento","exp","cal"),'Experimento video coor vuelo'!$D270,"_cam3_",YEAR('Experimento video coor vuelo'!$A270),"-",MONTH('Experimento video coor vuelo'!$A270),"-",DAY('Experimento video coor vuelo'!$A270))</f>
        <v>UCR-MPI_exp139_cam3_2020-1-24</v>
      </c>
      <c r="N270" s="15" t="str">
        <f>CONCATENATE("UCR-MPI_",IF('Experimento video coor vuelo'!$E270="experimento","exp","cal"),'Experimento video coor vuelo'!$D270,"_cam5_",YEAR('Experimento video coor vuelo'!$A270),"-",MONTH('Experimento video coor vuelo'!$A270),"-",DAY('Experimento video coor vuelo'!$A270))</f>
        <v>UCR-MPI_exp139_cam5_2020-1-24</v>
      </c>
      <c r="O270" s="15" t="str">
        <f>CONCATENATE("UCR-MPI_",IF('Experimento video coor vuelo'!$E270="experimento","exp","cal"),'Experimento video coor vuelo'!$D270,"_cam-backup_",YEAR('Experimento video coor vuelo'!$A270),"-",MONTH('Experimento video coor vuelo'!$A270),"-",DAY('Experimento video coor vuelo'!$A270))</f>
        <v>UCR-MPI_exp139_cam-backup_2020-1-24</v>
      </c>
    </row>
    <row r="271" spans="1:15" ht="12.75" customHeight="1">
      <c r="A271" s="55">
        <v>43854</v>
      </c>
      <c r="B271" s="61">
        <v>0.100694444444444</v>
      </c>
      <c r="C271" s="62">
        <v>135</v>
      </c>
      <c r="D271" s="21">
        <v>139</v>
      </c>
      <c r="E271" s="4" t="s">
        <v>15</v>
      </c>
      <c r="F271" s="71" t="s">
        <v>77</v>
      </c>
      <c r="G271" s="21">
        <v>900200000279633</v>
      </c>
      <c r="H271" s="66" t="s">
        <v>16</v>
      </c>
      <c r="I271" s="21" t="s">
        <v>20</v>
      </c>
      <c r="J271" s="61">
        <v>8.3333333333333301E-2</v>
      </c>
      <c r="K271" s="70" t="s">
        <v>78</v>
      </c>
      <c r="L271" s="15" t="str">
        <f>CONCATENATE("UCR-MPI_",IF('Experimento video coor vuelo'!$E271="experimento","exp","cal"),'Experimento video coor vuelo'!$D271,"_cam1_",YEAR('Experimento video coor vuelo'!$A271),"-",MONTH('Experimento video coor vuelo'!$A271),"-",DAY('Experimento video coor vuelo'!$A271))</f>
        <v>UCR-MPI_exp139_cam1_2020-1-24</v>
      </c>
      <c r="M271" s="15" t="str">
        <f>CONCATENATE("UCR-MPI_",IF('Experimento video coor vuelo'!$E271="experimento","exp","cal"),'Experimento video coor vuelo'!$D271,"_cam3_",YEAR('Experimento video coor vuelo'!$A271),"-",MONTH('Experimento video coor vuelo'!$A271),"-",DAY('Experimento video coor vuelo'!$A271))</f>
        <v>UCR-MPI_exp139_cam3_2020-1-24</v>
      </c>
      <c r="N271" s="15" t="str">
        <f>CONCATENATE("UCR-MPI_",IF('Experimento video coor vuelo'!$E271="experimento","exp","cal"),'Experimento video coor vuelo'!$D271,"_cam5_",YEAR('Experimento video coor vuelo'!$A271),"-",MONTH('Experimento video coor vuelo'!$A271),"-",DAY('Experimento video coor vuelo'!$A271))</f>
        <v>UCR-MPI_exp139_cam5_2020-1-24</v>
      </c>
      <c r="O271" s="15" t="str">
        <f>CONCATENATE("UCR-MPI_",IF('Experimento video coor vuelo'!$E271="experimento","exp","cal"),'Experimento video coor vuelo'!$D271,"_cam-backup_",YEAR('Experimento video coor vuelo'!$A271),"-",MONTH('Experimento video coor vuelo'!$A271),"-",DAY('Experimento video coor vuelo'!$A271))</f>
        <v>UCR-MPI_exp139_cam-backup_2020-1-24</v>
      </c>
    </row>
    <row r="272" spans="1:15" ht="12.75" customHeight="1">
      <c r="A272" s="55">
        <v>43854</v>
      </c>
      <c r="B272" s="61">
        <v>0.100694444444444</v>
      </c>
      <c r="C272" s="62">
        <v>135</v>
      </c>
      <c r="D272" s="21">
        <v>139</v>
      </c>
      <c r="E272" s="4" t="s">
        <v>15</v>
      </c>
      <c r="F272" s="71" t="s">
        <v>77</v>
      </c>
      <c r="G272" s="21">
        <v>982126058484262</v>
      </c>
      <c r="H272" s="66" t="s">
        <v>16</v>
      </c>
      <c r="I272" s="21" t="s">
        <v>21</v>
      </c>
      <c r="J272" s="61">
        <v>8.3333333333333301E-2</v>
      </c>
      <c r="K272" s="70" t="s">
        <v>78</v>
      </c>
      <c r="L272" s="15" t="str">
        <f>CONCATENATE("UCR-MPI_",IF('Experimento video coor vuelo'!$E272="experimento","exp","cal"),'Experimento video coor vuelo'!$D272,"_cam1_",YEAR('Experimento video coor vuelo'!$A272),"-",MONTH('Experimento video coor vuelo'!$A272),"-",DAY('Experimento video coor vuelo'!$A272))</f>
        <v>UCR-MPI_exp139_cam1_2020-1-24</v>
      </c>
      <c r="M272" s="15" t="str">
        <f>CONCATENATE("UCR-MPI_",IF('Experimento video coor vuelo'!$E272="experimento","exp","cal"),'Experimento video coor vuelo'!$D272,"_cam3_",YEAR('Experimento video coor vuelo'!$A272),"-",MONTH('Experimento video coor vuelo'!$A272),"-",DAY('Experimento video coor vuelo'!$A272))</f>
        <v>UCR-MPI_exp139_cam3_2020-1-24</v>
      </c>
      <c r="N272" s="15" t="str">
        <f>CONCATENATE("UCR-MPI_",IF('Experimento video coor vuelo'!$E272="experimento","exp","cal"),'Experimento video coor vuelo'!$D272,"_cam5_",YEAR('Experimento video coor vuelo'!$A272),"-",MONTH('Experimento video coor vuelo'!$A272),"-",DAY('Experimento video coor vuelo'!$A272))</f>
        <v>UCR-MPI_exp139_cam5_2020-1-24</v>
      </c>
      <c r="O272" s="15" t="str">
        <f>CONCATENATE("UCR-MPI_",IF('Experimento video coor vuelo'!$E272="experimento","exp","cal"),'Experimento video coor vuelo'!$D272,"_cam-backup_",YEAR('Experimento video coor vuelo'!$A272),"-",MONTH('Experimento video coor vuelo'!$A272),"-",DAY('Experimento video coor vuelo'!$A272))</f>
        <v>UCR-MPI_exp139_cam-backup_2020-1-24</v>
      </c>
    </row>
    <row r="273" spans="1:15" ht="12.75" customHeight="1">
      <c r="A273" s="55">
        <v>43854</v>
      </c>
      <c r="B273" s="61">
        <v>0.100694444444444</v>
      </c>
      <c r="C273" s="62">
        <v>135</v>
      </c>
      <c r="D273" s="21">
        <v>139</v>
      </c>
      <c r="E273" s="4" t="s">
        <v>15</v>
      </c>
      <c r="F273" s="71" t="s">
        <v>77</v>
      </c>
      <c r="G273" s="21">
        <v>982126058484346</v>
      </c>
      <c r="H273" s="66" t="s">
        <v>16</v>
      </c>
      <c r="I273" s="21" t="s">
        <v>17</v>
      </c>
      <c r="J273" s="61">
        <v>8.3333333333333301E-2</v>
      </c>
      <c r="K273" s="70" t="s">
        <v>78</v>
      </c>
      <c r="L273" s="15" t="str">
        <f>CONCATENATE("UCR-MPI_",IF('Experimento video coor vuelo'!$E273="experimento","exp","cal"),'Experimento video coor vuelo'!$D273,"_cam1_",YEAR('Experimento video coor vuelo'!$A273),"-",MONTH('Experimento video coor vuelo'!$A273),"-",DAY('Experimento video coor vuelo'!$A273))</f>
        <v>UCR-MPI_exp139_cam1_2020-1-24</v>
      </c>
      <c r="M273" s="15" t="str">
        <f>CONCATENATE("UCR-MPI_",IF('Experimento video coor vuelo'!$E273="experimento","exp","cal"),'Experimento video coor vuelo'!$D273,"_cam3_",YEAR('Experimento video coor vuelo'!$A273),"-",MONTH('Experimento video coor vuelo'!$A273),"-",DAY('Experimento video coor vuelo'!$A273))</f>
        <v>UCR-MPI_exp139_cam3_2020-1-24</v>
      </c>
      <c r="N273" s="15" t="str">
        <f>CONCATENATE("UCR-MPI_",IF('Experimento video coor vuelo'!$E273="experimento","exp","cal"),'Experimento video coor vuelo'!$D273,"_cam5_",YEAR('Experimento video coor vuelo'!$A273),"-",MONTH('Experimento video coor vuelo'!$A273),"-",DAY('Experimento video coor vuelo'!$A273))</f>
        <v>UCR-MPI_exp139_cam5_2020-1-24</v>
      </c>
      <c r="O273" s="15" t="str">
        <f>CONCATENATE("UCR-MPI_",IF('Experimento video coor vuelo'!$E273="experimento","exp","cal"),'Experimento video coor vuelo'!$D273,"_cam-backup_",YEAR('Experimento video coor vuelo'!$A273),"-",MONTH('Experimento video coor vuelo'!$A273),"-",DAY('Experimento video coor vuelo'!$A273))</f>
        <v>UCR-MPI_exp139_cam-backup_2020-1-24</v>
      </c>
    </row>
    <row r="274" spans="1:15" ht="12.75" customHeight="1">
      <c r="A274" s="55">
        <v>43854</v>
      </c>
      <c r="B274" s="61">
        <v>0.11111111111111099</v>
      </c>
      <c r="C274" s="62">
        <v>136</v>
      </c>
      <c r="D274" s="21">
        <v>140</v>
      </c>
      <c r="E274" s="4" t="s">
        <v>15</v>
      </c>
      <c r="F274" s="71" t="s">
        <v>77</v>
      </c>
      <c r="G274" s="21">
        <v>900200000279490</v>
      </c>
      <c r="H274" s="70" t="s">
        <v>22</v>
      </c>
      <c r="I274" s="21" t="s">
        <v>18</v>
      </c>
      <c r="J274" s="61">
        <v>8.3333333333333301E-2</v>
      </c>
      <c r="K274" s="70" t="s">
        <v>70</v>
      </c>
      <c r="L274" s="15" t="str">
        <f>CONCATENATE("UCR-MPI_",IF('Experimento video coor vuelo'!$E274="experimento","exp","cal"),'Experimento video coor vuelo'!$D274,"_cam1_",YEAR('Experimento video coor vuelo'!$A274),"-",MONTH('Experimento video coor vuelo'!$A274),"-",DAY('Experimento video coor vuelo'!$A274))</f>
        <v>UCR-MPI_exp140_cam1_2020-1-24</v>
      </c>
      <c r="M274" s="15" t="str">
        <f>CONCATENATE("UCR-MPI_",IF('Experimento video coor vuelo'!$E274="experimento","exp","cal"),'Experimento video coor vuelo'!$D274,"_cam3_",YEAR('Experimento video coor vuelo'!$A274),"-",MONTH('Experimento video coor vuelo'!$A274),"-",DAY('Experimento video coor vuelo'!$A274))</f>
        <v>UCR-MPI_exp140_cam3_2020-1-24</v>
      </c>
      <c r="N274" s="15" t="str">
        <f>CONCATENATE("UCR-MPI_",IF('Experimento video coor vuelo'!$E274="experimento","exp","cal"),'Experimento video coor vuelo'!$D274,"_cam5_",YEAR('Experimento video coor vuelo'!$A274),"-",MONTH('Experimento video coor vuelo'!$A274),"-",DAY('Experimento video coor vuelo'!$A274))</f>
        <v>UCR-MPI_exp140_cam5_2020-1-24</v>
      </c>
      <c r="O274" s="15" t="str">
        <f>CONCATENATE("UCR-MPI_",IF('Experimento video coor vuelo'!$E274="experimento","exp","cal"),'Experimento video coor vuelo'!$D274,"_cam-backup_",YEAR('Experimento video coor vuelo'!$A274),"-",MONTH('Experimento video coor vuelo'!$A274),"-",DAY('Experimento video coor vuelo'!$A274))</f>
        <v>UCR-MPI_exp140_cam-backup_2020-1-24</v>
      </c>
    </row>
    <row r="275" spans="1:15" ht="12.75" customHeight="1">
      <c r="A275" s="55">
        <v>43854</v>
      </c>
      <c r="B275" s="61">
        <v>0.11111111111111099</v>
      </c>
      <c r="C275" s="62">
        <v>136</v>
      </c>
      <c r="D275" s="21">
        <v>140</v>
      </c>
      <c r="E275" s="4" t="s">
        <v>15</v>
      </c>
      <c r="F275" s="71" t="s">
        <v>77</v>
      </c>
      <c r="G275" s="21">
        <v>900200000279633</v>
      </c>
      <c r="H275" s="70" t="s">
        <v>22</v>
      </c>
      <c r="I275" s="21" t="s">
        <v>20</v>
      </c>
      <c r="J275" s="61">
        <v>8.3333333333333301E-2</v>
      </c>
      <c r="K275" s="70" t="s">
        <v>70</v>
      </c>
      <c r="L275" s="15" t="str">
        <f>CONCATENATE("UCR-MPI_",IF('Experimento video coor vuelo'!$E275="experimento","exp","cal"),'Experimento video coor vuelo'!$D275,"_cam1_",YEAR('Experimento video coor vuelo'!$A275),"-",MONTH('Experimento video coor vuelo'!$A275),"-",DAY('Experimento video coor vuelo'!$A275))</f>
        <v>UCR-MPI_exp140_cam1_2020-1-24</v>
      </c>
      <c r="M275" s="15" t="str">
        <f>CONCATENATE("UCR-MPI_",IF('Experimento video coor vuelo'!$E275="experimento","exp","cal"),'Experimento video coor vuelo'!$D275,"_cam3_",YEAR('Experimento video coor vuelo'!$A275),"-",MONTH('Experimento video coor vuelo'!$A275),"-",DAY('Experimento video coor vuelo'!$A275))</f>
        <v>UCR-MPI_exp140_cam3_2020-1-24</v>
      </c>
      <c r="N275" s="15" t="str">
        <f>CONCATENATE("UCR-MPI_",IF('Experimento video coor vuelo'!$E275="experimento","exp","cal"),'Experimento video coor vuelo'!$D275,"_cam5_",YEAR('Experimento video coor vuelo'!$A275),"-",MONTH('Experimento video coor vuelo'!$A275),"-",DAY('Experimento video coor vuelo'!$A275))</f>
        <v>UCR-MPI_exp140_cam5_2020-1-24</v>
      </c>
      <c r="O275" s="15" t="str">
        <f>CONCATENATE("UCR-MPI_",IF('Experimento video coor vuelo'!$E275="experimento","exp","cal"),'Experimento video coor vuelo'!$D275,"_cam-backup_",YEAR('Experimento video coor vuelo'!$A275),"-",MONTH('Experimento video coor vuelo'!$A275),"-",DAY('Experimento video coor vuelo'!$A275))</f>
        <v>UCR-MPI_exp140_cam-backup_2020-1-24</v>
      </c>
    </row>
    <row r="276" spans="1:15" ht="12.75" customHeight="1">
      <c r="A276" s="55">
        <v>43854</v>
      </c>
      <c r="B276" s="61">
        <v>0.11111111111111099</v>
      </c>
      <c r="C276" s="62">
        <v>136</v>
      </c>
      <c r="D276" s="21">
        <v>140</v>
      </c>
      <c r="E276" s="4" t="s">
        <v>15</v>
      </c>
      <c r="F276" s="71" t="s">
        <v>77</v>
      </c>
      <c r="G276" s="21">
        <v>982126058484262</v>
      </c>
      <c r="H276" s="70" t="s">
        <v>22</v>
      </c>
      <c r="I276" s="21" t="s">
        <v>21</v>
      </c>
      <c r="J276" s="61">
        <v>8.3333333333333301E-2</v>
      </c>
      <c r="K276" s="70" t="s">
        <v>70</v>
      </c>
      <c r="L276" s="15" t="str">
        <f>CONCATENATE("UCR-MPI_",IF('Experimento video coor vuelo'!$E276="experimento","exp","cal"),'Experimento video coor vuelo'!$D276,"_cam1_",YEAR('Experimento video coor vuelo'!$A276),"-",MONTH('Experimento video coor vuelo'!$A276),"-",DAY('Experimento video coor vuelo'!$A276))</f>
        <v>UCR-MPI_exp140_cam1_2020-1-24</v>
      </c>
      <c r="M276" s="15" t="str">
        <f>CONCATENATE("UCR-MPI_",IF('Experimento video coor vuelo'!$E276="experimento","exp","cal"),'Experimento video coor vuelo'!$D276,"_cam3_",YEAR('Experimento video coor vuelo'!$A276),"-",MONTH('Experimento video coor vuelo'!$A276),"-",DAY('Experimento video coor vuelo'!$A276))</f>
        <v>UCR-MPI_exp140_cam3_2020-1-24</v>
      </c>
      <c r="N276" s="15" t="str">
        <f>CONCATENATE("UCR-MPI_",IF('Experimento video coor vuelo'!$E276="experimento","exp","cal"),'Experimento video coor vuelo'!$D276,"_cam5_",YEAR('Experimento video coor vuelo'!$A276),"-",MONTH('Experimento video coor vuelo'!$A276),"-",DAY('Experimento video coor vuelo'!$A276))</f>
        <v>UCR-MPI_exp140_cam5_2020-1-24</v>
      </c>
      <c r="O276" s="15" t="str">
        <f>CONCATENATE("UCR-MPI_",IF('Experimento video coor vuelo'!$E276="experimento","exp","cal"),'Experimento video coor vuelo'!$D276,"_cam-backup_",YEAR('Experimento video coor vuelo'!$A276),"-",MONTH('Experimento video coor vuelo'!$A276),"-",DAY('Experimento video coor vuelo'!$A276))</f>
        <v>UCR-MPI_exp140_cam-backup_2020-1-24</v>
      </c>
    </row>
    <row r="277" spans="1:15" ht="12.75" customHeight="1">
      <c r="A277" s="55">
        <v>43854</v>
      </c>
      <c r="B277" s="61">
        <v>0.11111111111111099</v>
      </c>
      <c r="C277" s="62">
        <v>136</v>
      </c>
      <c r="D277" s="21">
        <v>140</v>
      </c>
      <c r="E277" s="4" t="s">
        <v>15</v>
      </c>
      <c r="F277" s="71" t="s">
        <v>77</v>
      </c>
      <c r="G277" s="21">
        <v>982126058484346</v>
      </c>
      <c r="H277" s="70" t="s">
        <v>22</v>
      </c>
      <c r="I277" s="21" t="s">
        <v>17</v>
      </c>
      <c r="J277" s="61">
        <v>8.3333333333333301E-2</v>
      </c>
      <c r="K277" s="70" t="s">
        <v>70</v>
      </c>
      <c r="L277" s="15" t="str">
        <f>CONCATENATE("UCR-MPI_",IF('Experimento video coor vuelo'!$E277="experimento","exp","cal"),'Experimento video coor vuelo'!$D277,"_cam1_",YEAR('Experimento video coor vuelo'!$A277),"-",MONTH('Experimento video coor vuelo'!$A277),"-",DAY('Experimento video coor vuelo'!$A277))</f>
        <v>UCR-MPI_exp140_cam1_2020-1-24</v>
      </c>
      <c r="M277" s="15" t="str">
        <f>CONCATENATE("UCR-MPI_",IF('Experimento video coor vuelo'!$E277="experimento","exp","cal"),'Experimento video coor vuelo'!$D277,"_cam3_",YEAR('Experimento video coor vuelo'!$A277),"-",MONTH('Experimento video coor vuelo'!$A277),"-",DAY('Experimento video coor vuelo'!$A277))</f>
        <v>UCR-MPI_exp140_cam3_2020-1-24</v>
      </c>
      <c r="N277" s="15" t="str">
        <f>CONCATENATE("UCR-MPI_",IF('Experimento video coor vuelo'!$E277="experimento","exp","cal"),'Experimento video coor vuelo'!$D277,"_cam5_",YEAR('Experimento video coor vuelo'!$A277),"-",MONTH('Experimento video coor vuelo'!$A277),"-",DAY('Experimento video coor vuelo'!$A277))</f>
        <v>UCR-MPI_exp140_cam5_2020-1-24</v>
      </c>
      <c r="O277" s="15" t="str">
        <f>CONCATENATE("UCR-MPI_",IF('Experimento video coor vuelo'!$E277="experimento","exp","cal"),'Experimento video coor vuelo'!$D277,"_cam-backup_",YEAR('Experimento video coor vuelo'!$A277),"-",MONTH('Experimento video coor vuelo'!$A277),"-",DAY('Experimento video coor vuelo'!$A277))</f>
        <v>UCR-MPI_exp140_cam-backup_2020-1-24</v>
      </c>
    </row>
    <row r="278" spans="1:15" ht="12.75" customHeight="1">
      <c r="A278" s="55">
        <v>43854</v>
      </c>
      <c r="B278" s="61">
        <v>0.34930555555555598</v>
      </c>
      <c r="C278" s="62">
        <v>115</v>
      </c>
      <c r="D278" s="21">
        <v>117</v>
      </c>
      <c r="E278" s="65" t="s">
        <v>15</v>
      </c>
      <c r="F278" s="71" t="s">
        <v>77</v>
      </c>
      <c r="G278" s="21">
        <v>900200000279490</v>
      </c>
      <c r="H278" s="70" t="s">
        <v>24</v>
      </c>
      <c r="I278" s="21" t="s">
        <v>25</v>
      </c>
      <c r="J278" s="61">
        <v>8.3333333333333301E-2</v>
      </c>
      <c r="K278" s="70" t="s">
        <v>59</v>
      </c>
      <c r="L278" s="15" t="str">
        <f>CONCATENATE("UCR-MPI_",IF('Experimento video coor vuelo'!$E278="experimento","exp","cal"),'Experimento video coor vuelo'!$D278,"_cam1_",YEAR('Experimento video coor vuelo'!$A278),"-",MONTH('Experimento video coor vuelo'!$A278),"-",DAY('Experimento video coor vuelo'!$A278))</f>
        <v>UCR-MPI_exp117_cam1_2020-1-24</v>
      </c>
      <c r="M278" s="15" t="str">
        <f>CONCATENATE("UCR-MPI_",IF('Experimento video coor vuelo'!$E278="experimento","exp","cal"),'Experimento video coor vuelo'!$D278,"_cam3_",YEAR('Experimento video coor vuelo'!$A278),"-",MONTH('Experimento video coor vuelo'!$A278),"-",DAY('Experimento video coor vuelo'!$A278))</f>
        <v>UCR-MPI_exp117_cam3_2020-1-24</v>
      </c>
      <c r="N278" s="15" t="str">
        <f>CONCATENATE("UCR-MPI_",IF('Experimento video coor vuelo'!$E278="experimento","exp","cal"),'Experimento video coor vuelo'!$D278,"_cam5_",YEAR('Experimento video coor vuelo'!$A278),"-",MONTH('Experimento video coor vuelo'!$A278),"-",DAY('Experimento video coor vuelo'!$A278))</f>
        <v>UCR-MPI_exp117_cam5_2020-1-24</v>
      </c>
      <c r="O278" s="15" t="str">
        <f>CONCATENATE("UCR-MPI_",IF('Experimento video coor vuelo'!$E278="experimento","exp","cal"),'Experimento video coor vuelo'!$D278,"_cam-backup_",YEAR('Experimento video coor vuelo'!$A278),"-",MONTH('Experimento video coor vuelo'!$A278),"-",DAY('Experimento video coor vuelo'!$A278))</f>
        <v>UCR-MPI_exp117_cam-backup_2020-1-24</v>
      </c>
    </row>
    <row r="279" spans="1:15" ht="12.75" customHeight="1">
      <c r="A279" s="55">
        <v>43854</v>
      </c>
      <c r="B279" s="61">
        <v>0.36458333333333298</v>
      </c>
      <c r="C279" s="62">
        <v>117</v>
      </c>
      <c r="D279" s="21">
        <v>119</v>
      </c>
      <c r="E279" s="65" t="s">
        <v>15</v>
      </c>
      <c r="F279" s="71" t="s">
        <v>77</v>
      </c>
      <c r="G279" s="21">
        <v>900200000279633</v>
      </c>
      <c r="H279" s="70" t="s">
        <v>24</v>
      </c>
      <c r="I279" s="21" t="s">
        <v>25</v>
      </c>
      <c r="J279" s="61">
        <v>8.3333333333333301E-2</v>
      </c>
      <c r="K279" s="70" t="s">
        <v>79</v>
      </c>
      <c r="L279" s="15" t="str">
        <f>CONCATENATE("UCR-MPI_",IF('Experimento video coor vuelo'!$E279="experimento","exp","cal"),'Experimento video coor vuelo'!$D279,"_cam1_",YEAR('Experimento video coor vuelo'!$A279),"-",MONTH('Experimento video coor vuelo'!$A279),"-",DAY('Experimento video coor vuelo'!$A279))</f>
        <v>UCR-MPI_exp119_cam1_2020-1-24</v>
      </c>
      <c r="M279" s="15" t="str">
        <f>CONCATENATE("UCR-MPI_",IF('Experimento video coor vuelo'!$E279="experimento","exp","cal"),'Experimento video coor vuelo'!$D279,"_cam3_",YEAR('Experimento video coor vuelo'!$A279),"-",MONTH('Experimento video coor vuelo'!$A279),"-",DAY('Experimento video coor vuelo'!$A279))</f>
        <v>UCR-MPI_exp119_cam3_2020-1-24</v>
      </c>
      <c r="N279" s="15" t="str">
        <f>CONCATENATE("UCR-MPI_",IF('Experimento video coor vuelo'!$E279="experimento","exp","cal"),'Experimento video coor vuelo'!$D279,"_cam5_",YEAR('Experimento video coor vuelo'!$A279),"-",MONTH('Experimento video coor vuelo'!$A279),"-",DAY('Experimento video coor vuelo'!$A279))</f>
        <v>UCR-MPI_exp119_cam5_2020-1-24</v>
      </c>
      <c r="O279" s="15" t="str">
        <f>CONCATENATE("UCR-MPI_",IF('Experimento video coor vuelo'!$E279="experimento","exp","cal"),'Experimento video coor vuelo'!$D279,"_cam-backup_",YEAR('Experimento video coor vuelo'!$A279),"-",MONTH('Experimento video coor vuelo'!$A279),"-",DAY('Experimento video coor vuelo'!$A279))</f>
        <v>UCR-MPI_exp119_cam-backup_2020-1-24</v>
      </c>
    </row>
    <row r="280" spans="1:15" ht="12.75" customHeight="1">
      <c r="A280" s="55">
        <v>43854</v>
      </c>
      <c r="B280" s="61">
        <v>0.360416666666667</v>
      </c>
      <c r="C280" s="62">
        <v>116</v>
      </c>
      <c r="D280" s="21">
        <v>118</v>
      </c>
      <c r="E280" s="65" t="s">
        <v>15</v>
      </c>
      <c r="F280" s="71" t="s">
        <v>77</v>
      </c>
      <c r="G280" s="21">
        <v>982126058484262</v>
      </c>
      <c r="H280" s="70" t="s">
        <v>24</v>
      </c>
      <c r="I280" s="21" t="s">
        <v>25</v>
      </c>
      <c r="J280" s="61">
        <v>8.3333333333333301E-2</v>
      </c>
      <c r="K280" s="70" t="s">
        <v>79</v>
      </c>
      <c r="L280" s="15" t="str">
        <f>CONCATENATE("UCR-MPI_",IF('Experimento video coor vuelo'!$E280="experimento","exp","cal"),'Experimento video coor vuelo'!$D280,"_cam1_",YEAR('Experimento video coor vuelo'!$A280),"-",MONTH('Experimento video coor vuelo'!$A280),"-",DAY('Experimento video coor vuelo'!$A280))</f>
        <v>UCR-MPI_exp118_cam1_2020-1-24</v>
      </c>
      <c r="M280" s="15" t="str">
        <f>CONCATENATE("UCR-MPI_",IF('Experimento video coor vuelo'!$E280="experimento","exp","cal"),'Experimento video coor vuelo'!$D280,"_cam3_",YEAR('Experimento video coor vuelo'!$A280),"-",MONTH('Experimento video coor vuelo'!$A280),"-",DAY('Experimento video coor vuelo'!$A280))</f>
        <v>UCR-MPI_exp118_cam3_2020-1-24</v>
      </c>
      <c r="N280" s="15" t="str">
        <f>CONCATENATE("UCR-MPI_",IF('Experimento video coor vuelo'!$E280="experimento","exp","cal"),'Experimento video coor vuelo'!$D280,"_cam5_",YEAR('Experimento video coor vuelo'!$A280),"-",MONTH('Experimento video coor vuelo'!$A280),"-",DAY('Experimento video coor vuelo'!$A280))</f>
        <v>UCR-MPI_exp118_cam5_2020-1-24</v>
      </c>
      <c r="O280" s="15" t="str">
        <f>CONCATENATE("UCR-MPI_",IF('Experimento video coor vuelo'!$E280="experimento","exp","cal"),'Experimento video coor vuelo'!$D280,"_cam-backup_",YEAR('Experimento video coor vuelo'!$A280),"-",MONTH('Experimento video coor vuelo'!$A280),"-",DAY('Experimento video coor vuelo'!$A280))</f>
        <v>UCR-MPI_exp118_cam-backup_2020-1-24</v>
      </c>
    </row>
    <row r="281" spans="1:15" ht="12.75" customHeight="1">
      <c r="A281" s="55">
        <v>43854</v>
      </c>
      <c r="B281" s="61">
        <v>0.344444444444444</v>
      </c>
      <c r="C281" s="62">
        <v>114</v>
      </c>
      <c r="D281" s="21">
        <v>116</v>
      </c>
      <c r="E281" s="65" t="s">
        <v>15</v>
      </c>
      <c r="F281" s="71" t="s">
        <v>77</v>
      </c>
      <c r="G281" s="21">
        <v>982126058484346</v>
      </c>
      <c r="H281" s="70" t="s">
        <v>24</v>
      </c>
      <c r="I281" s="21" t="s">
        <v>25</v>
      </c>
      <c r="J281" s="61">
        <v>8.3333333333333301E-2</v>
      </c>
      <c r="K281" s="70" t="s">
        <v>59</v>
      </c>
      <c r="L281" s="15" t="str">
        <f>CONCATENATE("UCR-MPI_",IF('Experimento video coor vuelo'!$E281="experimento","exp","cal"),'Experimento video coor vuelo'!$D281,"_cam1_",YEAR('Experimento video coor vuelo'!$A281),"-",MONTH('Experimento video coor vuelo'!$A281),"-",DAY('Experimento video coor vuelo'!$A281))</f>
        <v>UCR-MPI_exp116_cam1_2020-1-24</v>
      </c>
      <c r="M281" s="15" t="str">
        <f>CONCATENATE("UCR-MPI_",IF('Experimento video coor vuelo'!$E281="experimento","exp","cal"),'Experimento video coor vuelo'!$D281,"_cam3_",YEAR('Experimento video coor vuelo'!$A281),"-",MONTH('Experimento video coor vuelo'!$A281),"-",DAY('Experimento video coor vuelo'!$A281))</f>
        <v>UCR-MPI_exp116_cam3_2020-1-24</v>
      </c>
      <c r="N281" s="15" t="str">
        <f>CONCATENATE("UCR-MPI_",IF('Experimento video coor vuelo'!$E281="experimento","exp","cal"),'Experimento video coor vuelo'!$D281,"_cam5_",YEAR('Experimento video coor vuelo'!$A281),"-",MONTH('Experimento video coor vuelo'!$A281),"-",DAY('Experimento video coor vuelo'!$A281))</f>
        <v>UCR-MPI_exp116_cam5_2020-1-24</v>
      </c>
      <c r="O281" s="15" t="str">
        <f>CONCATENATE("UCR-MPI_",IF('Experimento video coor vuelo'!$E281="experimento","exp","cal"),'Experimento video coor vuelo'!$D281,"_cam-backup_",YEAR('Experimento video coor vuelo'!$A281),"-",MONTH('Experimento video coor vuelo'!$A281),"-",DAY('Experimento video coor vuelo'!$A281))</f>
        <v>UCR-MPI_exp116_cam-backup_2020-1-24</v>
      </c>
    </row>
    <row r="282" spans="1:15" ht="12.75" customHeight="1">
      <c r="A282" s="55">
        <v>43854</v>
      </c>
      <c r="B282" s="61"/>
      <c r="C282" s="62"/>
      <c r="D282" s="21">
        <v>115</v>
      </c>
      <c r="E282" s="4" t="s">
        <v>29</v>
      </c>
      <c r="F282" s="71"/>
      <c r="G282" s="21"/>
      <c r="H282" s="70"/>
      <c r="I282" s="21"/>
      <c r="J282" s="70"/>
      <c r="K282" s="70" t="s">
        <v>59</v>
      </c>
      <c r="L282" s="15" t="str">
        <f>CONCATENATE("UCR-MPI_",IF('Experimento video coor vuelo'!$E282="experimento","exp","cal"),'Experimento video coor vuelo'!$D282,"_cam1_",YEAR('Experimento video coor vuelo'!$A282),"-",MONTH('Experimento video coor vuelo'!$A282),"-",DAY('Experimento video coor vuelo'!$A282))</f>
        <v>UCR-MPI_cal115_cam1_2020-1-24</v>
      </c>
      <c r="M282" s="15" t="str">
        <f>CONCATENATE("UCR-MPI_",IF('Experimento video coor vuelo'!$E282="experimento","exp","cal"),'Experimento video coor vuelo'!$D282,"_cam3_",YEAR('Experimento video coor vuelo'!$A282),"-",MONTH('Experimento video coor vuelo'!$A282),"-",DAY('Experimento video coor vuelo'!$A282))</f>
        <v>UCR-MPI_cal115_cam3_2020-1-24</v>
      </c>
      <c r="N282" s="15" t="str">
        <f>CONCATENATE("UCR-MPI_",IF('Experimento video coor vuelo'!$E282="experimento","exp","cal"),'Experimento video coor vuelo'!$D282,"_cam5_",YEAR('Experimento video coor vuelo'!$A282),"-",MONTH('Experimento video coor vuelo'!$A282),"-",DAY('Experimento video coor vuelo'!$A282))</f>
        <v>UCR-MPI_cal115_cam5_2020-1-24</v>
      </c>
      <c r="O282" s="15" t="str">
        <f>CONCATENATE("UCR-MPI_",IF('Experimento video coor vuelo'!$E282="experimento","exp","cal"),'Experimento video coor vuelo'!$D282,"_cam-backup_",YEAR('Experimento video coor vuelo'!$A282),"-",MONTH('Experimento video coor vuelo'!$A282),"-",DAY('Experimento video coor vuelo'!$A282))</f>
        <v>UCR-MPI_cal115_cam-backup_2020-1-24</v>
      </c>
    </row>
    <row r="283" spans="1:15" ht="12.75" customHeight="1">
      <c r="A283" s="55">
        <v>43854</v>
      </c>
      <c r="B283" s="61">
        <v>0.42777777777777798</v>
      </c>
      <c r="C283" s="62"/>
      <c r="D283" s="21">
        <v>121</v>
      </c>
      <c r="E283" s="4" t="s">
        <v>29</v>
      </c>
      <c r="F283" s="71"/>
      <c r="G283" s="21"/>
      <c r="H283" s="70"/>
      <c r="I283" s="21"/>
      <c r="J283" s="70"/>
      <c r="K283" s="70" t="s">
        <v>63</v>
      </c>
      <c r="L283" s="15" t="str">
        <f>CONCATENATE("UCR-MPI_",IF('Experimento video coor vuelo'!$E283="experimento","exp","cal"),'Experimento video coor vuelo'!$D283,"_cam1_",YEAR('Experimento video coor vuelo'!$A283),"-",MONTH('Experimento video coor vuelo'!$A283),"-",DAY('Experimento video coor vuelo'!$A283))</f>
        <v>UCR-MPI_cal121_cam1_2020-1-24</v>
      </c>
      <c r="M283" s="15" t="str">
        <f>CONCATENATE("UCR-MPI_",IF('Experimento video coor vuelo'!$E283="experimento","exp","cal"),'Experimento video coor vuelo'!$D283,"_cam3_",YEAR('Experimento video coor vuelo'!$A283),"-",MONTH('Experimento video coor vuelo'!$A283),"-",DAY('Experimento video coor vuelo'!$A283))</f>
        <v>UCR-MPI_cal121_cam3_2020-1-24</v>
      </c>
      <c r="N283" s="15" t="str">
        <f>CONCATENATE("UCR-MPI_",IF('Experimento video coor vuelo'!$E283="experimento","exp","cal"),'Experimento video coor vuelo'!$D283,"_cam5_",YEAR('Experimento video coor vuelo'!$A283),"-",MONTH('Experimento video coor vuelo'!$A283),"-",DAY('Experimento video coor vuelo'!$A283))</f>
        <v>UCR-MPI_cal121_cam5_2020-1-24</v>
      </c>
      <c r="O283" s="15" t="str">
        <f>CONCATENATE("UCR-MPI_",IF('Experimento video coor vuelo'!$E283="experimento","exp","cal"),'Experimento video coor vuelo'!$D283,"_cam-backup_",YEAR('Experimento video coor vuelo'!$A283),"-",MONTH('Experimento video coor vuelo'!$A283),"-",DAY('Experimento video coor vuelo'!$A283))</f>
        <v>UCR-MPI_cal121_cam-backup_2020-1-24</v>
      </c>
    </row>
    <row r="284" spans="1:15" ht="12.75" customHeight="1">
      <c r="A284" s="55">
        <v>43854</v>
      </c>
      <c r="B284" s="61">
        <v>0.50277777777777799</v>
      </c>
      <c r="C284" s="62"/>
      <c r="D284" s="21">
        <v>132</v>
      </c>
      <c r="E284" s="4" t="s">
        <v>29</v>
      </c>
      <c r="F284" s="71"/>
      <c r="G284" s="21"/>
      <c r="H284" s="70"/>
      <c r="I284" s="21"/>
      <c r="J284" s="70"/>
      <c r="K284" s="70" t="s">
        <v>70</v>
      </c>
      <c r="L284" s="15" t="str">
        <f>CONCATENATE("UCR-MPI_",IF('Experimento video coor vuelo'!$E284="experimento","exp","cal"),'Experimento video coor vuelo'!$D284,"_cam1_",YEAR('Experimento video coor vuelo'!$A284),"-",MONTH('Experimento video coor vuelo'!$A284),"-",DAY('Experimento video coor vuelo'!$A284))</f>
        <v>UCR-MPI_cal132_cam1_2020-1-24</v>
      </c>
      <c r="M284" s="15" t="str">
        <f>CONCATENATE("UCR-MPI_",IF('Experimento video coor vuelo'!$E284="experimento","exp","cal"),'Experimento video coor vuelo'!$D284,"_cam3_",YEAR('Experimento video coor vuelo'!$A284),"-",MONTH('Experimento video coor vuelo'!$A284),"-",DAY('Experimento video coor vuelo'!$A284))</f>
        <v>UCR-MPI_cal132_cam3_2020-1-24</v>
      </c>
      <c r="N284" s="15" t="str">
        <f>CONCATENATE("UCR-MPI_",IF('Experimento video coor vuelo'!$E284="experimento","exp","cal"),'Experimento video coor vuelo'!$D284,"_cam5_",YEAR('Experimento video coor vuelo'!$A284),"-",MONTH('Experimento video coor vuelo'!$A284),"-",DAY('Experimento video coor vuelo'!$A284))</f>
        <v>UCR-MPI_cal132_cam5_2020-1-24</v>
      </c>
      <c r="O284" s="15" t="str">
        <f>CONCATENATE("UCR-MPI_",IF('Experimento video coor vuelo'!$E284="experimento","exp","cal"),'Experimento video coor vuelo'!$D284,"_cam-backup_",YEAR('Experimento video coor vuelo'!$A284),"-",MONTH('Experimento video coor vuelo'!$A284),"-",DAY('Experimento video coor vuelo'!$A284))</f>
        <v>UCR-MPI_cal132_cam-backup_2020-1-24</v>
      </c>
    </row>
    <row r="285" spans="1:15" ht="12.75" customHeight="1">
      <c r="A285" s="55">
        <v>43854</v>
      </c>
      <c r="B285" s="61">
        <v>9.8611111111111094E-2</v>
      </c>
      <c r="C285" s="62"/>
      <c r="D285" s="21">
        <v>138</v>
      </c>
      <c r="E285" s="4" t="s">
        <v>29</v>
      </c>
      <c r="F285" s="71"/>
      <c r="G285" s="21"/>
      <c r="H285" s="70"/>
      <c r="I285" s="21"/>
      <c r="J285" s="70"/>
      <c r="K285" s="70"/>
      <c r="L285" s="15" t="str">
        <f>CONCATENATE("UCR-MPI_",IF('Experimento video coor vuelo'!$E285="experimento","exp","cal"),'Experimento video coor vuelo'!$D285,"_cam1_",YEAR('Experimento video coor vuelo'!$A285),"-",MONTH('Experimento video coor vuelo'!$A285),"-",DAY('Experimento video coor vuelo'!$A285))</f>
        <v>UCR-MPI_cal138_cam1_2020-1-24</v>
      </c>
      <c r="M285" s="15" t="str">
        <f>CONCATENATE("UCR-MPI_",IF('Experimento video coor vuelo'!$E285="experimento","exp","cal"),'Experimento video coor vuelo'!$D285,"_cam3_",YEAR('Experimento video coor vuelo'!$A285),"-",MONTH('Experimento video coor vuelo'!$A285),"-",DAY('Experimento video coor vuelo'!$A285))</f>
        <v>UCR-MPI_cal138_cam3_2020-1-24</v>
      </c>
      <c r="N285" s="15" t="str">
        <f>CONCATENATE("UCR-MPI_",IF('Experimento video coor vuelo'!$E285="experimento","exp","cal"),'Experimento video coor vuelo'!$D285,"_cam5_",YEAR('Experimento video coor vuelo'!$A285),"-",MONTH('Experimento video coor vuelo'!$A285),"-",DAY('Experimento video coor vuelo'!$A285))</f>
        <v>UCR-MPI_cal138_cam5_2020-1-24</v>
      </c>
      <c r="O285" s="15" t="str">
        <f>CONCATENATE("UCR-MPI_",IF('Experimento video coor vuelo'!$E285="experimento","exp","cal"),'Experimento video coor vuelo'!$D285,"_cam-backup_",YEAR('Experimento video coor vuelo'!$A285),"-",MONTH('Experimento video coor vuelo'!$A285),"-",DAY('Experimento video coor vuelo'!$A285))</f>
        <v>UCR-MPI_cal138_cam-backup_2020-1-24</v>
      </c>
    </row>
    <row r="286" spans="1:15" ht="12.75" customHeight="1">
      <c r="A286" s="55">
        <v>43854</v>
      </c>
      <c r="B286" s="61">
        <v>0.17013888888888901</v>
      </c>
      <c r="C286" s="62"/>
      <c r="D286" s="21">
        <v>145</v>
      </c>
      <c r="E286" s="4" t="s">
        <v>29</v>
      </c>
      <c r="F286" s="71"/>
      <c r="G286" s="21"/>
      <c r="H286" s="70"/>
      <c r="I286" s="21"/>
      <c r="J286" s="70"/>
      <c r="K286" s="15" t="s">
        <v>66</v>
      </c>
      <c r="L286" s="15"/>
      <c r="M286" s="15" t="str">
        <f>CONCATENATE("UCR-MPI_",IF('Experimento video coor vuelo'!$E286="experimento","exp","cal"),'Experimento video coor vuelo'!$D286,"_cam3_",YEAR('Experimento video coor vuelo'!$A286),"-",MONTH('Experimento video coor vuelo'!$A286),"-",DAY('Experimento video coor vuelo'!$A286))</f>
        <v>UCR-MPI_cal145_cam3_2020-1-24</v>
      </c>
      <c r="N286" s="15" t="str">
        <f>CONCATENATE("UCR-MPI_",IF('Experimento video coor vuelo'!$E286="experimento","exp","cal"),'Experimento video coor vuelo'!$D286,"_cam5_",YEAR('Experimento video coor vuelo'!$A286),"-",MONTH('Experimento video coor vuelo'!$A286),"-",DAY('Experimento video coor vuelo'!$A286))</f>
        <v>UCR-MPI_cal145_cam5_2020-1-24</v>
      </c>
      <c r="O286" s="15" t="str">
        <f>CONCATENATE("UCR-MPI_",IF('Experimento video coor vuelo'!$E286="experimento","exp","cal"),'Experimento video coor vuelo'!$D286,"_cam-backup_",YEAR('Experimento video coor vuelo'!$A286),"-",MONTH('Experimento video coor vuelo'!$A286),"-",DAY('Experimento video coor vuelo'!$A286))</f>
        <v>UCR-MPI_cal145_cam-backup_2020-1-24</v>
      </c>
    </row>
    <row r="287" spans="1:15" ht="12.75" customHeight="1">
      <c r="A287" s="55">
        <v>43855</v>
      </c>
      <c r="B287" s="61">
        <v>0.43263888888888902</v>
      </c>
      <c r="C287" s="62">
        <v>145</v>
      </c>
      <c r="D287" s="21">
        <v>151</v>
      </c>
      <c r="E287" s="65" t="s">
        <v>15</v>
      </c>
      <c r="F287" s="4">
        <v>1</v>
      </c>
      <c r="G287" s="21">
        <v>900200000279422</v>
      </c>
      <c r="H287" s="15" t="s">
        <v>16</v>
      </c>
      <c r="I287" s="21" t="s">
        <v>20</v>
      </c>
      <c r="J287" s="61">
        <v>8.3333333333333301E-2</v>
      </c>
      <c r="K287" s="70" t="s">
        <v>80</v>
      </c>
      <c r="L287" s="15" t="str">
        <f>CONCATENATE("UCR-MPI_",IF('Experimento video coor vuelo'!$E287="experimento","exp","cal"),'Experimento video coor vuelo'!$D287,"_cam1_",YEAR('Experimento video coor vuelo'!$A287),"-",MONTH('Experimento video coor vuelo'!$A287),"-",DAY('Experimento video coor vuelo'!$A287))</f>
        <v>UCR-MPI_exp151_cam1_2020-1-25</v>
      </c>
      <c r="M287" s="15" t="str">
        <f>CONCATENATE("UCR-MPI_",IF('Experimento video coor vuelo'!$E287="experimento","exp","cal"),'Experimento video coor vuelo'!$D287,"_cam3_",YEAR('Experimento video coor vuelo'!$A287),"-",MONTH('Experimento video coor vuelo'!$A287),"-",DAY('Experimento video coor vuelo'!$A287))</f>
        <v>UCR-MPI_exp151_cam3_2020-1-25</v>
      </c>
      <c r="N287" s="15" t="str">
        <f>CONCATENATE("UCR-MPI_",IF('Experimento video coor vuelo'!$E287="experimento","exp","cal"),'Experimento video coor vuelo'!$D287,"_cam5_",YEAR('Experimento video coor vuelo'!$A287),"-",MONTH('Experimento video coor vuelo'!$A287),"-",DAY('Experimento video coor vuelo'!$A287))</f>
        <v>UCR-MPI_exp151_cam5_2020-1-25</v>
      </c>
      <c r="O287" s="15" t="str">
        <f>CONCATENATE("UCR-MPI_",IF('Experimento video coor vuelo'!$E287="experimento","exp","cal"),'Experimento video coor vuelo'!$D287,"_cam-backup_",YEAR('Experimento video coor vuelo'!$A287),"-",MONTH('Experimento video coor vuelo'!$A287),"-",DAY('Experimento video coor vuelo'!$A287))</f>
        <v>UCR-MPI_exp151_cam-backup_2020-1-25</v>
      </c>
    </row>
    <row r="288" spans="1:15" ht="12.75" customHeight="1">
      <c r="A288" s="55">
        <v>43855</v>
      </c>
      <c r="B288" s="61">
        <v>0.43263888888888902</v>
      </c>
      <c r="C288" s="62">
        <v>145</v>
      </c>
      <c r="D288" s="21">
        <v>151</v>
      </c>
      <c r="E288" s="65" t="s">
        <v>15</v>
      </c>
      <c r="F288" s="4">
        <v>1</v>
      </c>
      <c r="G288" s="21">
        <v>982126051278491</v>
      </c>
      <c r="H288" s="15" t="s">
        <v>16</v>
      </c>
      <c r="I288" s="21" t="s">
        <v>32</v>
      </c>
      <c r="J288" s="61">
        <v>8.3333333333333301E-2</v>
      </c>
      <c r="K288" s="70" t="s">
        <v>80</v>
      </c>
      <c r="L288" s="15" t="str">
        <f>CONCATENATE("UCR-MPI_",IF('Experimento video coor vuelo'!$E288="experimento","exp","cal"),'Experimento video coor vuelo'!$D288,"_cam1_",YEAR('Experimento video coor vuelo'!$A288),"-",MONTH('Experimento video coor vuelo'!$A288),"-",DAY('Experimento video coor vuelo'!$A288))</f>
        <v>UCR-MPI_exp151_cam1_2020-1-25</v>
      </c>
      <c r="M288" s="15" t="str">
        <f>CONCATENATE("UCR-MPI_",IF('Experimento video coor vuelo'!$E288="experimento","exp","cal"),'Experimento video coor vuelo'!$D288,"_cam3_",YEAR('Experimento video coor vuelo'!$A288),"-",MONTH('Experimento video coor vuelo'!$A288),"-",DAY('Experimento video coor vuelo'!$A288))</f>
        <v>UCR-MPI_exp151_cam3_2020-1-25</v>
      </c>
      <c r="N288" s="15" t="str">
        <f>CONCATENATE("UCR-MPI_",IF('Experimento video coor vuelo'!$E288="experimento","exp","cal"),'Experimento video coor vuelo'!$D288,"_cam5_",YEAR('Experimento video coor vuelo'!$A288),"-",MONTH('Experimento video coor vuelo'!$A288),"-",DAY('Experimento video coor vuelo'!$A288))</f>
        <v>UCR-MPI_exp151_cam5_2020-1-25</v>
      </c>
      <c r="O288" s="15" t="str">
        <f>CONCATENATE("UCR-MPI_",IF('Experimento video coor vuelo'!$E288="experimento","exp","cal"),'Experimento video coor vuelo'!$D288,"_cam-backup_",YEAR('Experimento video coor vuelo'!$A288),"-",MONTH('Experimento video coor vuelo'!$A288),"-",DAY('Experimento video coor vuelo'!$A288))</f>
        <v>UCR-MPI_exp151_cam-backup_2020-1-25</v>
      </c>
    </row>
    <row r="289" spans="1:15" ht="12.75" customHeight="1">
      <c r="A289" s="55">
        <v>43855</v>
      </c>
      <c r="B289" s="61">
        <v>0.43263888888888902</v>
      </c>
      <c r="C289" s="62">
        <v>145</v>
      </c>
      <c r="D289" s="21">
        <v>151</v>
      </c>
      <c r="E289" s="65" t="s">
        <v>15</v>
      </c>
      <c r="F289" s="4">
        <v>1</v>
      </c>
      <c r="G289" s="21" t="s">
        <v>81</v>
      </c>
      <c r="H289" s="15" t="s">
        <v>16</v>
      </c>
      <c r="I289" s="21" t="s">
        <v>18</v>
      </c>
      <c r="J289" s="61">
        <v>8.3333333333333301E-2</v>
      </c>
      <c r="K289" s="70" t="s">
        <v>80</v>
      </c>
      <c r="L289" s="15" t="str">
        <f>CONCATENATE("UCR-MPI_",IF('Experimento video coor vuelo'!$E289="experimento","exp","cal"),'Experimento video coor vuelo'!$D289,"_cam1_",YEAR('Experimento video coor vuelo'!$A289),"-",MONTH('Experimento video coor vuelo'!$A289),"-",DAY('Experimento video coor vuelo'!$A289))</f>
        <v>UCR-MPI_exp151_cam1_2020-1-25</v>
      </c>
      <c r="M289" s="15" t="str">
        <f>CONCATENATE("UCR-MPI_",IF('Experimento video coor vuelo'!$E289="experimento","exp","cal"),'Experimento video coor vuelo'!$D289,"_cam3_",YEAR('Experimento video coor vuelo'!$A289),"-",MONTH('Experimento video coor vuelo'!$A289),"-",DAY('Experimento video coor vuelo'!$A289))</f>
        <v>UCR-MPI_exp151_cam3_2020-1-25</v>
      </c>
      <c r="N289" s="15" t="str">
        <f>CONCATENATE("UCR-MPI_",IF('Experimento video coor vuelo'!$E289="experimento","exp","cal"),'Experimento video coor vuelo'!$D289,"_cam5_",YEAR('Experimento video coor vuelo'!$A289),"-",MONTH('Experimento video coor vuelo'!$A289),"-",DAY('Experimento video coor vuelo'!$A289))</f>
        <v>UCR-MPI_exp151_cam5_2020-1-25</v>
      </c>
      <c r="O289" s="15" t="str">
        <f>CONCATENATE("UCR-MPI_",IF('Experimento video coor vuelo'!$E289="experimento","exp","cal"),'Experimento video coor vuelo'!$D289,"_cam-backup_",YEAR('Experimento video coor vuelo'!$A289),"-",MONTH('Experimento video coor vuelo'!$A289),"-",DAY('Experimento video coor vuelo'!$A289))</f>
        <v>UCR-MPI_exp151_cam-backup_2020-1-25</v>
      </c>
    </row>
    <row r="290" spans="1:15" ht="12.75" customHeight="1">
      <c r="A290" s="55">
        <v>43855</v>
      </c>
      <c r="B290" s="61">
        <v>0.4375</v>
      </c>
      <c r="C290" s="62">
        <v>146</v>
      </c>
      <c r="D290" s="21">
        <v>152</v>
      </c>
      <c r="E290" s="65" t="s">
        <v>15</v>
      </c>
      <c r="F290" s="4">
        <v>1</v>
      </c>
      <c r="G290" s="21">
        <v>900200000279422</v>
      </c>
      <c r="H290" s="70" t="s">
        <v>22</v>
      </c>
      <c r="I290" s="21" t="s">
        <v>20</v>
      </c>
      <c r="J290" s="61">
        <v>8.3333333333333301E-2</v>
      </c>
      <c r="K290" s="70" t="s">
        <v>82</v>
      </c>
      <c r="L290" s="15" t="str">
        <f>CONCATENATE("UCR-MPI_",IF('Experimento video coor vuelo'!$E290="experimento","exp","cal"),'Experimento video coor vuelo'!$D290,"_cam1_",YEAR('Experimento video coor vuelo'!$A290),"-",MONTH('Experimento video coor vuelo'!$A290),"-",DAY('Experimento video coor vuelo'!$A290))</f>
        <v>UCR-MPI_exp152_cam1_2020-1-25</v>
      </c>
      <c r="M290" s="15" t="str">
        <f>CONCATENATE("UCR-MPI_",IF('Experimento video coor vuelo'!$E290="experimento","exp","cal"),'Experimento video coor vuelo'!$D290,"_cam3_",YEAR('Experimento video coor vuelo'!$A290),"-",MONTH('Experimento video coor vuelo'!$A290),"-",DAY('Experimento video coor vuelo'!$A290))</f>
        <v>UCR-MPI_exp152_cam3_2020-1-25</v>
      </c>
      <c r="N290" s="15" t="str">
        <f>CONCATENATE("UCR-MPI_",IF('Experimento video coor vuelo'!$E290="experimento","exp","cal"),'Experimento video coor vuelo'!$D290,"_cam5_",YEAR('Experimento video coor vuelo'!$A290),"-",MONTH('Experimento video coor vuelo'!$A290),"-",DAY('Experimento video coor vuelo'!$A290))</f>
        <v>UCR-MPI_exp152_cam5_2020-1-25</v>
      </c>
      <c r="O290" s="15" t="str">
        <f>CONCATENATE("UCR-MPI_",IF('Experimento video coor vuelo'!$E290="experimento","exp","cal"),'Experimento video coor vuelo'!$D290,"_cam-backup_",YEAR('Experimento video coor vuelo'!$A290),"-",MONTH('Experimento video coor vuelo'!$A290),"-",DAY('Experimento video coor vuelo'!$A290))</f>
        <v>UCR-MPI_exp152_cam-backup_2020-1-25</v>
      </c>
    </row>
    <row r="291" spans="1:15" ht="12.75" customHeight="1">
      <c r="A291" s="55">
        <v>43855</v>
      </c>
      <c r="B291" s="61">
        <v>0.4375</v>
      </c>
      <c r="C291" s="62">
        <v>146</v>
      </c>
      <c r="D291" s="21">
        <v>152</v>
      </c>
      <c r="E291" s="65" t="s">
        <v>15</v>
      </c>
      <c r="F291" s="4">
        <v>1</v>
      </c>
      <c r="G291" s="21">
        <v>982126051278491</v>
      </c>
      <c r="H291" s="70" t="s">
        <v>22</v>
      </c>
      <c r="I291" s="21" t="s">
        <v>32</v>
      </c>
      <c r="J291" s="61">
        <v>8.3333333333333301E-2</v>
      </c>
      <c r="K291" s="70" t="s">
        <v>82</v>
      </c>
      <c r="L291" s="15" t="str">
        <f>CONCATENATE("UCR-MPI_",IF('Experimento video coor vuelo'!$E291="experimento","exp","cal"),'Experimento video coor vuelo'!$D291,"_cam1_",YEAR('Experimento video coor vuelo'!$A291),"-",MONTH('Experimento video coor vuelo'!$A291),"-",DAY('Experimento video coor vuelo'!$A291))</f>
        <v>UCR-MPI_exp152_cam1_2020-1-25</v>
      </c>
      <c r="M291" s="15" t="str">
        <f>CONCATENATE("UCR-MPI_",IF('Experimento video coor vuelo'!$E291="experimento","exp","cal"),'Experimento video coor vuelo'!$D291,"_cam3_",YEAR('Experimento video coor vuelo'!$A291),"-",MONTH('Experimento video coor vuelo'!$A291),"-",DAY('Experimento video coor vuelo'!$A291))</f>
        <v>UCR-MPI_exp152_cam3_2020-1-25</v>
      </c>
      <c r="N291" s="15" t="str">
        <f>CONCATENATE("UCR-MPI_",IF('Experimento video coor vuelo'!$E291="experimento","exp","cal"),'Experimento video coor vuelo'!$D291,"_cam5_",YEAR('Experimento video coor vuelo'!$A291),"-",MONTH('Experimento video coor vuelo'!$A291),"-",DAY('Experimento video coor vuelo'!$A291))</f>
        <v>UCR-MPI_exp152_cam5_2020-1-25</v>
      </c>
      <c r="O291" s="15" t="str">
        <f>CONCATENATE("UCR-MPI_",IF('Experimento video coor vuelo'!$E291="experimento","exp","cal"),'Experimento video coor vuelo'!$D291,"_cam-backup_",YEAR('Experimento video coor vuelo'!$A291),"-",MONTH('Experimento video coor vuelo'!$A291),"-",DAY('Experimento video coor vuelo'!$A291))</f>
        <v>UCR-MPI_exp152_cam-backup_2020-1-25</v>
      </c>
    </row>
    <row r="292" spans="1:15" ht="12.75" customHeight="1">
      <c r="A292" s="55">
        <v>43855</v>
      </c>
      <c r="B292" s="61">
        <v>0.4375</v>
      </c>
      <c r="C292" s="62">
        <v>146</v>
      </c>
      <c r="D292" s="21">
        <v>152</v>
      </c>
      <c r="E292" s="65" t="s">
        <v>15</v>
      </c>
      <c r="F292" s="4">
        <v>1</v>
      </c>
      <c r="G292" s="21">
        <v>982126052945890</v>
      </c>
      <c r="H292" s="70" t="s">
        <v>22</v>
      </c>
      <c r="I292" s="21" t="s">
        <v>18</v>
      </c>
      <c r="J292" s="61">
        <v>8.3333333333333301E-2</v>
      </c>
      <c r="K292" s="70" t="s">
        <v>82</v>
      </c>
      <c r="L292" s="15" t="str">
        <f>CONCATENATE("UCR-MPI_",IF('Experimento video coor vuelo'!$E292="experimento","exp","cal"),'Experimento video coor vuelo'!$D292,"_cam1_",YEAR('Experimento video coor vuelo'!$A292),"-",MONTH('Experimento video coor vuelo'!$A292),"-",DAY('Experimento video coor vuelo'!$A292))</f>
        <v>UCR-MPI_exp152_cam1_2020-1-25</v>
      </c>
      <c r="M292" s="15" t="str">
        <f>CONCATENATE("UCR-MPI_",IF('Experimento video coor vuelo'!$E292="experimento","exp","cal"),'Experimento video coor vuelo'!$D292,"_cam3_",YEAR('Experimento video coor vuelo'!$A292),"-",MONTH('Experimento video coor vuelo'!$A292),"-",DAY('Experimento video coor vuelo'!$A292))</f>
        <v>UCR-MPI_exp152_cam3_2020-1-25</v>
      </c>
      <c r="N292" s="15" t="str">
        <f>CONCATENATE("UCR-MPI_",IF('Experimento video coor vuelo'!$E292="experimento","exp","cal"),'Experimento video coor vuelo'!$D292,"_cam5_",YEAR('Experimento video coor vuelo'!$A292),"-",MONTH('Experimento video coor vuelo'!$A292),"-",DAY('Experimento video coor vuelo'!$A292))</f>
        <v>UCR-MPI_exp152_cam5_2020-1-25</v>
      </c>
      <c r="O292" s="15" t="str">
        <f>CONCATENATE("UCR-MPI_",IF('Experimento video coor vuelo'!$E292="experimento","exp","cal"),'Experimento video coor vuelo'!$D292,"_cam-backup_",YEAR('Experimento video coor vuelo'!$A292),"-",MONTH('Experimento video coor vuelo'!$A292),"-",DAY('Experimento video coor vuelo'!$A292))</f>
        <v>UCR-MPI_exp152_cam-backup_2020-1-25</v>
      </c>
    </row>
    <row r="293" spans="1:15" ht="12.75" customHeight="1">
      <c r="A293" s="55">
        <v>43855</v>
      </c>
      <c r="B293" s="61">
        <v>0.48958333333333298</v>
      </c>
      <c r="C293" s="62">
        <v>151</v>
      </c>
      <c r="D293" s="21">
        <v>159</v>
      </c>
      <c r="E293" s="4" t="s">
        <v>15</v>
      </c>
      <c r="F293" s="4">
        <v>1</v>
      </c>
      <c r="G293" s="21">
        <v>900200000279422</v>
      </c>
      <c r="H293" s="70" t="s">
        <v>24</v>
      </c>
      <c r="I293" s="21" t="s">
        <v>25</v>
      </c>
      <c r="J293" s="61">
        <v>8.3333333333333301E-2</v>
      </c>
      <c r="K293" s="70" t="s">
        <v>82</v>
      </c>
      <c r="L293" s="15" t="str">
        <f>CONCATENATE("UCR-MPI_",IF('Experimento video coor vuelo'!$E293="experimento","exp","cal"),'Experimento video coor vuelo'!$D293,"_cam1_",YEAR('Experimento video coor vuelo'!$A293),"-",MONTH('Experimento video coor vuelo'!$A293),"-",DAY('Experimento video coor vuelo'!$A293))</f>
        <v>UCR-MPI_exp159_cam1_2020-1-25</v>
      </c>
      <c r="M293" s="15" t="str">
        <f>CONCATENATE("UCR-MPI_",IF('Experimento video coor vuelo'!$E293="experimento","exp","cal"),'Experimento video coor vuelo'!$D293,"_cam3_",YEAR('Experimento video coor vuelo'!$A293),"-",MONTH('Experimento video coor vuelo'!$A293),"-",DAY('Experimento video coor vuelo'!$A293))</f>
        <v>UCR-MPI_exp159_cam3_2020-1-25</v>
      </c>
      <c r="N293" s="15" t="str">
        <f>CONCATENATE("UCR-MPI_",IF('Experimento video coor vuelo'!$E293="experimento","exp","cal"),'Experimento video coor vuelo'!$D293,"_cam5_",YEAR('Experimento video coor vuelo'!$A293),"-",MONTH('Experimento video coor vuelo'!$A293),"-",DAY('Experimento video coor vuelo'!$A293))</f>
        <v>UCR-MPI_exp159_cam5_2020-1-25</v>
      </c>
      <c r="O293" s="15" t="str">
        <f>CONCATENATE("UCR-MPI_",IF('Experimento video coor vuelo'!$E293="experimento","exp","cal"),'Experimento video coor vuelo'!$D293,"_cam-backup_",YEAR('Experimento video coor vuelo'!$A293),"-",MONTH('Experimento video coor vuelo'!$A293),"-",DAY('Experimento video coor vuelo'!$A293))</f>
        <v>UCR-MPI_exp159_cam-backup_2020-1-25</v>
      </c>
    </row>
    <row r="294" spans="1:15" ht="12.75" customHeight="1">
      <c r="A294" s="55">
        <v>43855</v>
      </c>
      <c r="B294" s="61">
        <v>0.5</v>
      </c>
      <c r="C294" s="62">
        <v>153</v>
      </c>
      <c r="D294" s="21">
        <v>161</v>
      </c>
      <c r="E294" s="4" t="s">
        <v>15</v>
      </c>
      <c r="F294" s="71">
        <v>1</v>
      </c>
      <c r="G294" s="21">
        <v>982126051278491</v>
      </c>
      <c r="H294" s="70" t="s">
        <v>24</v>
      </c>
      <c r="I294" s="21" t="s">
        <v>25</v>
      </c>
      <c r="J294" s="61">
        <v>8.3333333333333301E-2</v>
      </c>
      <c r="K294" s="70" t="s">
        <v>82</v>
      </c>
      <c r="L294" s="15" t="str">
        <f>CONCATENATE("UCR-MPI_",IF('Experimento video coor vuelo'!$E294="experimento","exp","cal"),'Experimento video coor vuelo'!$D294,"_cam1_",YEAR('Experimento video coor vuelo'!$A294),"-",MONTH('Experimento video coor vuelo'!$A294),"-",DAY('Experimento video coor vuelo'!$A294))</f>
        <v>UCR-MPI_exp161_cam1_2020-1-25</v>
      </c>
      <c r="M294" s="15" t="str">
        <f>CONCATENATE("UCR-MPI_",IF('Experimento video coor vuelo'!$E294="experimento","exp","cal"),'Experimento video coor vuelo'!$D294,"_cam3_",YEAR('Experimento video coor vuelo'!$A294),"-",MONTH('Experimento video coor vuelo'!$A294),"-",DAY('Experimento video coor vuelo'!$A294))</f>
        <v>UCR-MPI_exp161_cam3_2020-1-25</v>
      </c>
      <c r="N294" s="15" t="str">
        <f>CONCATENATE("UCR-MPI_",IF('Experimento video coor vuelo'!$E294="experimento","exp","cal"),'Experimento video coor vuelo'!$D294,"_cam5_",YEAR('Experimento video coor vuelo'!$A294),"-",MONTH('Experimento video coor vuelo'!$A294),"-",DAY('Experimento video coor vuelo'!$A294))</f>
        <v>UCR-MPI_exp161_cam5_2020-1-25</v>
      </c>
      <c r="O294" s="15" t="str">
        <f>CONCATENATE("UCR-MPI_",IF('Experimento video coor vuelo'!$E294="experimento","exp","cal"),'Experimento video coor vuelo'!$D294,"_cam-backup_",YEAR('Experimento video coor vuelo'!$A294),"-",MONTH('Experimento video coor vuelo'!$A294),"-",DAY('Experimento video coor vuelo'!$A294))</f>
        <v>UCR-MPI_exp161_cam-backup_2020-1-25</v>
      </c>
    </row>
    <row r="295" spans="1:15" ht="12.75" customHeight="1">
      <c r="A295" s="55">
        <v>43855</v>
      </c>
      <c r="B295" s="61">
        <v>0.49652777777777801</v>
      </c>
      <c r="C295" s="62">
        <v>152</v>
      </c>
      <c r="D295" s="21">
        <v>160</v>
      </c>
      <c r="E295" s="4" t="s">
        <v>15</v>
      </c>
      <c r="F295" s="71">
        <v>1</v>
      </c>
      <c r="G295" s="21">
        <v>982126052945890</v>
      </c>
      <c r="H295" s="70" t="s">
        <v>24</v>
      </c>
      <c r="I295" s="21" t="s">
        <v>25</v>
      </c>
      <c r="J295" s="61">
        <v>8.3333333333333301E-2</v>
      </c>
      <c r="K295" s="70" t="s">
        <v>82</v>
      </c>
      <c r="L295" s="15" t="str">
        <f>CONCATENATE("UCR-MPI_",IF('Experimento video coor vuelo'!$E295="experimento","exp","cal"),'Experimento video coor vuelo'!$D295,"_cam1_",YEAR('Experimento video coor vuelo'!$A295),"-",MONTH('Experimento video coor vuelo'!$A295),"-",DAY('Experimento video coor vuelo'!$A295))</f>
        <v>UCR-MPI_exp160_cam1_2020-1-25</v>
      </c>
      <c r="M295" s="15" t="str">
        <f>CONCATENATE("UCR-MPI_",IF('Experimento video coor vuelo'!$E295="experimento","exp","cal"),'Experimento video coor vuelo'!$D295,"_cam3_",YEAR('Experimento video coor vuelo'!$A295),"-",MONTH('Experimento video coor vuelo'!$A295),"-",DAY('Experimento video coor vuelo'!$A295))</f>
        <v>UCR-MPI_exp160_cam3_2020-1-25</v>
      </c>
      <c r="N295" s="15" t="str">
        <f>CONCATENATE("UCR-MPI_",IF('Experimento video coor vuelo'!$E295="experimento","exp","cal"),'Experimento video coor vuelo'!$D295,"_cam5_",YEAR('Experimento video coor vuelo'!$A295),"-",MONTH('Experimento video coor vuelo'!$A295),"-",DAY('Experimento video coor vuelo'!$A295))</f>
        <v>UCR-MPI_exp160_cam5_2020-1-25</v>
      </c>
      <c r="O295" s="15" t="str">
        <f>CONCATENATE("UCR-MPI_",IF('Experimento video coor vuelo'!$E295="experimento","exp","cal"),'Experimento video coor vuelo'!$D295,"_cam-backup_",YEAR('Experimento video coor vuelo'!$A295),"-",MONTH('Experimento video coor vuelo'!$A295),"-",DAY('Experimento video coor vuelo'!$A295))</f>
        <v>UCR-MPI_exp160_cam-backup_2020-1-25</v>
      </c>
    </row>
    <row r="296" spans="1:15" ht="12.75" customHeight="1">
      <c r="A296" s="55">
        <v>43855</v>
      </c>
      <c r="B296" s="61">
        <v>0.47777777777777802</v>
      </c>
      <c r="C296" s="62">
        <v>149</v>
      </c>
      <c r="D296" s="21">
        <v>157</v>
      </c>
      <c r="E296" s="65" t="s">
        <v>15</v>
      </c>
      <c r="F296" s="4">
        <v>9</v>
      </c>
      <c r="G296" s="21">
        <v>900200000279415</v>
      </c>
      <c r="H296" s="15" t="s">
        <v>16</v>
      </c>
      <c r="I296" s="21" t="s">
        <v>20</v>
      </c>
      <c r="J296" s="61">
        <v>8.3333333333333301E-2</v>
      </c>
      <c r="K296" s="70" t="s">
        <v>82</v>
      </c>
      <c r="L296" s="15" t="str">
        <f>CONCATENATE("UCR-MPI_",IF('Experimento video coor vuelo'!$E296="experimento","exp","cal"),'Experimento video coor vuelo'!$D296,"_cam1_",YEAR('Experimento video coor vuelo'!$A296),"-",MONTH('Experimento video coor vuelo'!$A296),"-",DAY('Experimento video coor vuelo'!$A296))</f>
        <v>UCR-MPI_exp157_cam1_2020-1-25</v>
      </c>
      <c r="M296" s="15" t="str">
        <f>CONCATENATE("UCR-MPI_",IF('Experimento video coor vuelo'!$E296="experimento","exp","cal"),'Experimento video coor vuelo'!$D296,"_cam3_",YEAR('Experimento video coor vuelo'!$A296),"-",MONTH('Experimento video coor vuelo'!$A296),"-",DAY('Experimento video coor vuelo'!$A296))</f>
        <v>UCR-MPI_exp157_cam3_2020-1-25</v>
      </c>
      <c r="N296" s="15" t="str">
        <f>CONCATENATE("UCR-MPI_",IF('Experimento video coor vuelo'!$E296="experimento","exp","cal"),'Experimento video coor vuelo'!$D296,"_cam5_",YEAR('Experimento video coor vuelo'!$A296),"-",MONTH('Experimento video coor vuelo'!$A296),"-",DAY('Experimento video coor vuelo'!$A296))</f>
        <v>UCR-MPI_exp157_cam5_2020-1-25</v>
      </c>
      <c r="O296" s="15" t="str">
        <f>CONCATENATE("UCR-MPI_",IF('Experimento video coor vuelo'!$E296="experimento","exp","cal"),'Experimento video coor vuelo'!$D296,"_cam-backup_",YEAR('Experimento video coor vuelo'!$A296),"-",MONTH('Experimento video coor vuelo'!$A296),"-",DAY('Experimento video coor vuelo'!$A296))</f>
        <v>UCR-MPI_exp157_cam-backup_2020-1-25</v>
      </c>
    </row>
    <row r="297" spans="1:15" ht="12.75" customHeight="1">
      <c r="A297" s="55">
        <v>43855</v>
      </c>
      <c r="B297" s="61">
        <v>0.47777777777777802</v>
      </c>
      <c r="C297" s="62">
        <v>149</v>
      </c>
      <c r="D297" s="21">
        <v>157</v>
      </c>
      <c r="E297" s="65" t="s">
        <v>15</v>
      </c>
      <c r="F297" s="4">
        <v>9</v>
      </c>
      <c r="G297" s="21">
        <v>900200000279519</v>
      </c>
      <c r="H297" s="15" t="s">
        <v>16</v>
      </c>
      <c r="I297" s="21" t="s">
        <v>21</v>
      </c>
      <c r="J297" s="61">
        <v>8.3333333333333301E-2</v>
      </c>
      <c r="K297" s="70" t="s">
        <v>82</v>
      </c>
      <c r="L297" s="15" t="str">
        <f>CONCATENATE("UCR-MPI_",IF('Experimento video coor vuelo'!$E297="experimento","exp","cal"),'Experimento video coor vuelo'!$D297,"_cam1_",YEAR('Experimento video coor vuelo'!$A297),"-",MONTH('Experimento video coor vuelo'!$A297),"-",DAY('Experimento video coor vuelo'!$A297))</f>
        <v>UCR-MPI_exp157_cam1_2020-1-25</v>
      </c>
      <c r="M297" s="15" t="str">
        <f>CONCATENATE("UCR-MPI_",IF('Experimento video coor vuelo'!$E297="experimento","exp","cal"),'Experimento video coor vuelo'!$D297,"_cam3_",YEAR('Experimento video coor vuelo'!$A297),"-",MONTH('Experimento video coor vuelo'!$A297),"-",DAY('Experimento video coor vuelo'!$A297))</f>
        <v>UCR-MPI_exp157_cam3_2020-1-25</v>
      </c>
      <c r="N297" s="15" t="str">
        <f>CONCATENATE("UCR-MPI_",IF('Experimento video coor vuelo'!$E297="experimento","exp","cal"),'Experimento video coor vuelo'!$D297,"_cam5_",YEAR('Experimento video coor vuelo'!$A297),"-",MONTH('Experimento video coor vuelo'!$A297),"-",DAY('Experimento video coor vuelo'!$A297))</f>
        <v>UCR-MPI_exp157_cam5_2020-1-25</v>
      </c>
      <c r="O297" s="15" t="str">
        <f>CONCATENATE("UCR-MPI_",IF('Experimento video coor vuelo'!$E297="experimento","exp","cal"),'Experimento video coor vuelo'!$D297,"_cam-backup_",YEAR('Experimento video coor vuelo'!$A297),"-",MONTH('Experimento video coor vuelo'!$A297),"-",DAY('Experimento video coor vuelo'!$A297))</f>
        <v>UCR-MPI_exp157_cam-backup_2020-1-25</v>
      </c>
    </row>
    <row r="298" spans="1:15" ht="12.75" customHeight="1">
      <c r="A298" s="55">
        <v>43855</v>
      </c>
      <c r="B298" s="61">
        <v>0.47777777777777802</v>
      </c>
      <c r="C298" s="62">
        <v>149</v>
      </c>
      <c r="D298" s="21">
        <v>157</v>
      </c>
      <c r="E298" s="65" t="s">
        <v>15</v>
      </c>
      <c r="F298" s="4">
        <v>9</v>
      </c>
      <c r="G298" s="21">
        <v>982126051278549</v>
      </c>
      <c r="H298" s="15" t="s">
        <v>16</v>
      </c>
      <c r="I298" s="21" t="s">
        <v>18</v>
      </c>
      <c r="J298" s="61">
        <v>8.3333333333333301E-2</v>
      </c>
      <c r="K298" s="70" t="s">
        <v>83</v>
      </c>
      <c r="L298" s="15" t="str">
        <f>CONCATENATE("UCR-MPI_",IF('Experimento video coor vuelo'!$E298="experimento","exp","cal"),'Experimento video coor vuelo'!$D298,"_cam1_",YEAR('Experimento video coor vuelo'!$A298),"-",MONTH('Experimento video coor vuelo'!$A298),"-",DAY('Experimento video coor vuelo'!$A298))</f>
        <v>UCR-MPI_exp157_cam1_2020-1-25</v>
      </c>
      <c r="M298" s="15" t="str">
        <f>CONCATENATE("UCR-MPI_",IF('Experimento video coor vuelo'!$E298="experimento","exp","cal"),'Experimento video coor vuelo'!$D298,"_cam3_",YEAR('Experimento video coor vuelo'!$A298),"-",MONTH('Experimento video coor vuelo'!$A298),"-",DAY('Experimento video coor vuelo'!$A298))</f>
        <v>UCR-MPI_exp157_cam3_2020-1-25</v>
      </c>
      <c r="N298" s="15" t="str">
        <f>CONCATENATE("UCR-MPI_",IF('Experimento video coor vuelo'!$E298="experimento","exp","cal"),'Experimento video coor vuelo'!$D298,"_cam5_",YEAR('Experimento video coor vuelo'!$A298),"-",MONTH('Experimento video coor vuelo'!$A298),"-",DAY('Experimento video coor vuelo'!$A298))</f>
        <v>UCR-MPI_exp157_cam5_2020-1-25</v>
      </c>
      <c r="O298" s="15" t="str">
        <f>CONCATENATE("UCR-MPI_",IF('Experimento video coor vuelo'!$E298="experimento","exp","cal"),'Experimento video coor vuelo'!$D298,"_cam-backup_",YEAR('Experimento video coor vuelo'!$A298),"-",MONTH('Experimento video coor vuelo'!$A298),"-",DAY('Experimento video coor vuelo'!$A298))</f>
        <v>UCR-MPI_exp157_cam-backup_2020-1-25</v>
      </c>
    </row>
    <row r="299" spans="1:15" ht="12.75" customHeight="1">
      <c r="A299" s="55">
        <v>43855</v>
      </c>
      <c r="B299" s="61">
        <v>0.47777777777777802</v>
      </c>
      <c r="C299" s="62">
        <v>149</v>
      </c>
      <c r="D299" s="21">
        <v>157</v>
      </c>
      <c r="E299" s="65" t="s">
        <v>15</v>
      </c>
      <c r="F299" s="4">
        <v>9</v>
      </c>
      <c r="G299" s="21">
        <v>982126058484290</v>
      </c>
      <c r="H299" s="15" t="s">
        <v>16</v>
      </c>
      <c r="I299" s="21" t="s">
        <v>17</v>
      </c>
      <c r="J299" s="61">
        <v>8.3333333333333301E-2</v>
      </c>
      <c r="K299" s="70" t="s">
        <v>82</v>
      </c>
      <c r="L299" s="15" t="str">
        <f>CONCATENATE("UCR-MPI_",IF('Experimento video coor vuelo'!$E299="experimento","exp","cal"),'Experimento video coor vuelo'!$D299,"_cam1_",YEAR('Experimento video coor vuelo'!$A299),"-",MONTH('Experimento video coor vuelo'!$A299),"-",DAY('Experimento video coor vuelo'!$A299))</f>
        <v>UCR-MPI_exp157_cam1_2020-1-25</v>
      </c>
      <c r="M299" s="15" t="str">
        <f>CONCATENATE("UCR-MPI_",IF('Experimento video coor vuelo'!$E299="experimento","exp","cal"),'Experimento video coor vuelo'!$D299,"_cam3_",YEAR('Experimento video coor vuelo'!$A299),"-",MONTH('Experimento video coor vuelo'!$A299),"-",DAY('Experimento video coor vuelo'!$A299))</f>
        <v>UCR-MPI_exp157_cam3_2020-1-25</v>
      </c>
      <c r="N299" s="15" t="str">
        <f>CONCATENATE("UCR-MPI_",IF('Experimento video coor vuelo'!$E299="experimento","exp","cal"),'Experimento video coor vuelo'!$D299,"_cam5_",YEAR('Experimento video coor vuelo'!$A299),"-",MONTH('Experimento video coor vuelo'!$A299),"-",DAY('Experimento video coor vuelo'!$A299))</f>
        <v>UCR-MPI_exp157_cam5_2020-1-25</v>
      </c>
      <c r="O299" s="15" t="str">
        <f>CONCATENATE("UCR-MPI_",IF('Experimento video coor vuelo'!$E299="experimento","exp","cal"),'Experimento video coor vuelo'!$D299,"_cam-backup_",YEAR('Experimento video coor vuelo'!$A299),"-",MONTH('Experimento video coor vuelo'!$A299),"-",DAY('Experimento video coor vuelo'!$A299))</f>
        <v>UCR-MPI_exp157_cam-backup_2020-1-25</v>
      </c>
    </row>
    <row r="300" spans="1:15" ht="12.75" customHeight="1">
      <c r="A300" s="55">
        <v>43855</v>
      </c>
      <c r="B300" s="61">
        <v>0.484027777777778</v>
      </c>
      <c r="C300" s="62">
        <v>150</v>
      </c>
      <c r="D300" s="21">
        <v>158</v>
      </c>
      <c r="E300" s="65" t="s">
        <v>15</v>
      </c>
      <c r="F300" s="4">
        <v>9</v>
      </c>
      <c r="G300" s="21">
        <v>900200000279415</v>
      </c>
      <c r="H300" s="15" t="s">
        <v>22</v>
      </c>
      <c r="I300" s="21" t="s">
        <v>20</v>
      </c>
      <c r="J300" s="61">
        <v>8.3333333333333301E-2</v>
      </c>
      <c r="K300" s="70" t="s">
        <v>82</v>
      </c>
      <c r="L300" s="15" t="str">
        <f>CONCATENATE("UCR-MPI_",IF('Experimento video coor vuelo'!$E300="experimento","exp","cal"),'Experimento video coor vuelo'!$D300,"_cam1_",YEAR('Experimento video coor vuelo'!$A300),"-",MONTH('Experimento video coor vuelo'!$A300),"-",DAY('Experimento video coor vuelo'!$A300))</f>
        <v>UCR-MPI_exp158_cam1_2020-1-25</v>
      </c>
      <c r="M300" s="15" t="str">
        <f>CONCATENATE("UCR-MPI_",IF('Experimento video coor vuelo'!$E300="experimento","exp","cal"),'Experimento video coor vuelo'!$D300,"_cam3_",YEAR('Experimento video coor vuelo'!$A300),"-",MONTH('Experimento video coor vuelo'!$A300),"-",DAY('Experimento video coor vuelo'!$A300))</f>
        <v>UCR-MPI_exp158_cam3_2020-1-25</v>
      </c>
      <c r="N300" s="15" t="str">
        <f>CONCATENATE("UCR-MPI_",IF('Experimento video coor vuelo'!$E300="experimento","exp","cal"),'Experimento video coor vuelo'!$D300,"_cam5_",YEAR('Experimento video coor vuelo'!$A300),"-",MONTH('Experimento video coor vuelo'!$A300),"-",DAY('Experimento video coor vuelo'!$A300))</f>
        <v>UCR-MPI_exp158_cam5_2020-1-25</v>
      </c>
      <c r="O300" s="15" t="str">
        <f>CONCATENATE("UCR-MPI_",IF('Experimento video coor vuelo'!$E300="experimento","exp","cal"),'Experimento video coor vuelo'!$D300,"_cam-backup_",YEAR('Experimento video coor vuelo'!$A300),"-",MONTH('Experimento video coor vuelo'!$A300),"-",DAY('Experimento video coor vuelo'!$A300))</f>
        <v>UCR-MPI_exp158_cam-backup_2020-1-25</v>
      </c>
    </row>
    <row r="301" spans="1:15" ht="12.75" customHeight="1">
      <c r="A301" s="55">
        <v>43855</v>
      </c>
      <c r="B301" s="61">
        <v>0.484027777777778</v>
      </c>
      <c r="C301" s="62">
        <v>150</v>
      </c>
      <c r="D301" s="21">
        <v>158</v>
      </c>
      <c r="E301" s="65" t="s">
        <v>15</v>
      </c>
      <c r="F301" s="4">
        <v>9</v>
      </c>
      <c r="G301" s="21">
        <v>900200000279519</v>
      </c>
      <c r="H301" s="15" t="s">
        <v>22</v>
      </c>
      <c r="I301" s="21" t="s">
        <v>21</v>
      </c>
      <c r="J301" s="61">
        <v>8.3333333333333301E-2</v>
      </c>
      <c r="K301" s="70" t="s">
        <v>82</v>
      </c>
      <c r="L301" s="15" t="str">
        <f>CONCATENATE("UCR-MPI_",IF('Experimento video coor vuelo'!$E301="experimento","exp","cal"),'Experimento video coor vuelo'!$D301,"_cam1_",YEAR('Experimento video coor vuelo'!$A301),"-",MONTH('Experimento video coor vuelo'!$A301),"-",DAY('Experimento video coor vuelo'!$A301))</f>
        <v>UCR-MPI_exp158_cam1_2020-1-25</v>
      </c>
      <c r="M301" s="15" t="str">
        <f>CONCATENATE("UCR-MPI_",IF('Experimento video coor vuelo'!$E301="experimento","exp","cal"),'Experimento video coor vuelo'!$D301,"_cam3_",YEAR('Experimento video coor vuelo'!$A301),"-",MONTH('Experimento video coor vuelo'!$A301),"-",DAY('Experimento video coor vuelo'!$A301))</f>
        <v>UCR-MPI_exp158_cam3_2020-1-25</v>
      </c>
      <c r="N301" s="15" t="str">
        <f>CONCATENATE("UCR-MPI_",IF('Experimento video coor vuelo'!$E301="experimento","exp","cal"),'Experimento video coor vuelo'!$D301,"_cam5_",YEAR('Experimento video coor vuelo'!$A301),"-",MONTH('Experimento video coor vuelo'!$A301),"-",DAY('Experimento video coor vuelo'!$A301))</f>
        <v>UCR-MPI_exp158_cam5_2020-1-25</v>
      </c>
      <c r="O301" s="15" t="str">
        <f>CONCATENATE("UCR-MPI_",IF('Experimento video coor vuelo'!$E301="experimento","exp","cal"),'Experimento video coor vuelo'!$D301,"_cam-backup_",YEAR('Experimento video coor vuelo'!$A301),"-",MONTH('Experimento video coor vuelo'!$A301),"-",DAY('Experimento video coor vuelo'!$A301))</f>
        <v>UCR-MPI_exp158_cam-backup_2020-1-25</v>
      </c>
    </row>
    <row r="302" spans="1:15" ht="12.75" customHeight="1">
      <c r="A302" s="55">
        <v>43855</v>
      </c>
      <c r="B302" s="61">
        <v>0.484027777777778</v>
      </c>
      <c r="C302" s="62">
        <v>150</v>
      </c>
      <c r="D302" s="21">
        <v>158</v>
      </c>
      <c r="E302" s="65" t="s">
        <v>15</v>
      </c>
      <c r="F302" s="4">
        <v>9</v>
      </c>
      <c r="G302" s="21">
        <v>982126051278549</v>
      </c>
      <c r="H302" s="15" t="s">
        <v>22</v>
      </c>
      <c r="I302" s="21" t="s">
        <v>18</v>
      </c>
      <c r="J302" s="61">
        <v>8.3333333333333301E-2</v>
      </c>
      <c r="K302" s="70" t="s">
        <v>83</v>
      </c>
      <c r="L302" s="15" t="str">
        <f>CONCATENATE("UCR-MPI_",IF('Experimento video coor vuelo'!$E302="experimento","exp","cal"),'Experimento video coor vuelo'!$D302,"_cam1_",YEAR('Experimento video coor vuelo'!$A302),"-",MONTH('Experimento video coor vuelo'!$A302),"-",DAY('Experimento video coor vuelo'!$A302))</f>
        <v>UCR-MPI_exp158_cam1_2020-1-25</v>
      </c>
      <c r="M302" s="15" t="str">
        <f>CONCATENATE("UCR-MPI_",IF('Experimento video coor vuelo'!$E302="experimento","exp","cal"),'Experimento video coor vuelo'!$D302,"_cam3_",YEAR('Experimento video coor vuelo'!$A302),"-",MONTH('Experimento video coor vuelo'!$A302),"-",DAY('Experimento video coor vuelo'!$A302))</f>
        <v>UCR-MPI_exp158_cam3_2020-1-25</v>
      </c>
      <c r="N302" s="15" t="str">
        <f>CONCATENATE("UCR-MPI_",IF('Experimento video coor vuelo'!$E302="experimento","exp","cal"),'Experimento video coor vuelo'!$D302,"_cam5_",YEAR('Experimento video coor vuelo'!$A302),"-",MONTH('Experimento video coor vuelo'!$A302),"-",DAY('Experimento video coor vuelo'!$A302))</f>
        <v>UCR-MPI_exp158_cam5_2020-1-25</v>
      </c>
      <c r="O302" s="15" t="str">
        <f>CONCATENATE("UCR-MPI_",IF('Experimento video coor vuelo'!$E302="experimento","exp","cal"),'Experimento video coor vuelo'!$D302,"_cam-backup_",YEAR('Experimento video coor vuelo'!$A302),"-",MONTH('Experimento video coor vuelo'!$A302),"-",DAY('Experimento video coor vuelo'!$A302))</f>
        <v>UCR-MPI_exp158_cam-backup_2020-1-25</v>
      </c>
    </row>
    <row r="303" spans="1:15" ht="12.75" customHeight="1">
      <c r="A303" s="55">
        <v>43855</v>
      </c>
      <c r="B303" s="61">
        <v>0.484027777777778</v>
      </c>
      <c r="C303" s="62">
        <v>150</v>
      </c>
      <c r="D303" s="21">
        <v>158</v>
      </c>
      <c r="E303" s="65" t="s">
        <v>15</v>
      </c>
      <c r="F303" s="4">
        <v>9</v>
      </c>
      <c r="G303" s="22">
        <v>982126058484290</v>
      </c>
      <c r="H303" s="15" t="s">
        <v>22</v>
      </c>
      <c r="I303" s="21" t="s">
        <v>17</v>
      </c>
      <c r="J303" s="61">
        <v>8.3333333333333301E-2</v>
      </c>
      <c r="K303" s="70" t="s">
        <v>82</v>
      </c>
      <c r="L303" s="15" t="str">
        <f>CONCATENATE("UCR-MPI_",IF('Experimento video coor vuelo'!$E303="experimento","exp","cal"),'Experimento video coor vuelo'!$D303,"_cam1_",YEAR('Experimento video coor vuelo'!$A303),"-",MONTH('Experimento video coor vuelo'!$A303),"-",DAY('Experimento video coor vuelo'!$A303))</f>
        <v>UCR-MPI_exp158_cam1_2020-1-25</v>
      </c>
      <c r="M303" s="15" t="str">
        <f>CONCATENATE("UCR-MPI_",IF('Experimento video coor vuelo'!$E303="experimento","exp","cal"),'Experimento video coor vuelo'!$D303,"_cam3_",YEAR('Experimento video coor vuelo'!$A303),"-",MONTH('Experimento video coor vuelo'!$A303),"-",DAY('Experimento video coor vuelo'!$A303))</f>
        <v>UCR-MPI_exp158_cam3_2020-1-25</v>
      </c>
      <c r="N303" s="15" t="str">
        <f>CONCATENATE("UCR-MPI_",IF('Experimento video coor vuelo'!$E303="experimento","exp","cal"),'Experimento video coor vuelo'!$D303,"_cam5_",YEAR('Experimento video coor vuelo'!$A303),"-",MONTH('Experimento video coor vuelo'!$A303),"-",DAY('Experimento video coor vuelo'!$A303))</f>
        <v>UCR-MPI_exp158_cam5_2020-1-25</v>
      </c>
      <c r="O303" s="15" t="str">
        <f>CONCATENATE("UCR-MPI_",IF('Experimento video coor vuelo'!$E303="experimento","exp","cal"),'Experimento video coor vuelo'!$D303,"_cam-backup_",YEAR('Experimento video coor vuelo'!$A303),"-",MONTH('Experimento video coor vuelo'!$A303),"-",DAY('Experimento video coor vuelo'!$A303))</f>
        <v>UCR-MPI_exp158_cam-backup_2020-1-25</v>
      </c>
    </row>
    <row r="304" spans="1:15" ht="12.75" customHeight="1">
      <c r="A304" s="55">
        <v>43855</v>
      </c>
      <c r="B304" s="61">
        <v>0.52569444444444402</v>
      </c>
      <c r="C304" s="62">
        <v>160</v>
      </c>
      <c r="D304" s="21">
        <v>168</v>
      </c>
      <c r="E304" s="4" t="s">
        <v>15</v>
      </c>
      <c r="F304" s="71">
        <v>9</v>
      </c>
      <c r="G304" s="21">
        <v>900200000279415</v>
      </c>
      <c r="H304" s="70" t="s">
        <v>24</v>
      </c>
      <c r="I304" s="21" t="s">
        <v>25</v>
      </c>
      <c r="J304" s="61">
        <v>8.3333333333333301E-2</v>
      </c>
      <c r="K304" s="70" t="s">
        <v>82</v>
      </c>
      <c r="L304" s="15" t="str">
        <f>CONCATENATE("UCR-MPI_",IF('Experimento video coor vuelo'!$E304="experimento","exp","cal"),'Experimento video coor vuelo'!$D304,"_cam1_",YEAR('Experimento video coor vuelo'!$A304),"-",MONTH('Experimento video coor vuelo'!$A304),"-",DAY('Experimento video coor vuelo'!$A304))</f>
        <v>UCR-MPI_exp168_cam1_2020-1-25</v>
      </c>
      <c r="M304" s="15" t="str">
        <f>CONCATENATE("UCR-MPI_",IF('Experimento video coor vuelo'!$E304="experimento","exp","cal"),'Experimento video coor vuelo'!$D304,"_cam3_",YEAR('Experimento video coor vuelo'!$A304),"-",MONTH('Experimento video coor vuelo'!$A304),"-",DAY('Experimento video coor vuelo'!$A304))</f>
        <v>UCR-MPI_exp168_cam3_2020-1-25</v>
      </c>
      <c r="N304" s="15" t="str">
        <f>CONCATENATE("UCR-MPI_",IF('Experimento video coor vuelo'!$E304="experimento","exp","cal"),'Experimento video coor vuelo'!$D304,"_cam5_",YEAR('Experimento video coor vuelo'!$A304),"-",MONTH('Experimento video coor vuelo'!$A304),"-",DAY('Experimento video coor vuelo'!$A304))</f>
        <v>UCR-MPI_exp168_cam5_2020-1-25</v>
      </c>
      <c r="O304" s="15" t="str">
        <f>CONCATENATE("UCR-MPI_",IF('Experimento video coor vuelo'!$E304="experimento","exp","cal"),'Experimento video coor vuelo'!$D304,"_cam-backup_",YEAR('Experimento video coor vuelo'!$A304),"-",MONTH('Experimento video coor vuelo'!$A304),"-",DAY('Experimento video coor vuelo'!$A304))</f>
        <v>UCR-MPI_exp168_cam-backup_2020-1-25</v>
      </c>
    </row>
    <row r="305" spans="1:15" ht="12.75" customHeight="1">
      <c r="A305" s="55">
        <v>43855</v>
      </c>
      <c r="B305" s="61">
        <v>0.51736111111111105</v>
      </c>
      <c r="C305" s="62">
        <v>158</v>
      </c>
      <c r="D305" s="21">
        <v>166</v>
      </c>
      <c r="E305" s="4" t="s">
        <v>15</v>
      </c>
      <c r="F305" s="71">
        <v>9</v>
      </c>
      <c r="G305" s="21">
        <v>900200000279519</v>
      </c>
      <c r="H305" s="70" t="s">
        <v>24</v>
      </c>
      <c r="I305" s="21" t="s">
        <v>25</v>
      </c>
      <c r="J305" s="61">
        <v>8.3333333333333301E-2</v>
      </c>
      <c r="K305" s="70" t="s">
        <v>82</v>
      </c>
      <c r="L305" s="15" t="str">
        <f>CONCATENATE("UCR-MPI_",IF('Experimento video coor vuelo'!$E305="experimento","exp","cal"),'Experimento video coor vuelo'!$D305,"_cam1_",YEAR('Experimento video coor vuelo'!$A305),"-",MONTH('Experimento video coor vuelo'!$A305),"-",DAY('Experimento video coor vuelo'!$A305))</f>
        <v>UCR-MPI_exp166_cam1_2020-1-25</v>
      </c>
      <c r="M305" s="15" t="str">
        <f>CONCATENATE("UCR-MPI_",IF('Experimento video coor vuelo'!$E305="experimento","exp","cal"),'Experimento video coor vuelo'!$D305,"_cam3_",YEAR('Experimento video coor vuelo'!$A305),"-",MONTH('Experimento video coor vuelo'!$A305),"-",DAY('Experimento video coor vuelo'!$A305))</f>
        <v>UCR-MPI_exp166_cam3_2020-1-25</v>
      </c>
      <c r="N305" s="15" t="str">
        <f>CONCATENATE("UCR-MPI_",IF('Experimento video coor vuelo'!$E305="experimento","exp","cal"),'Experimento video coor vuelo'!$D305,"_cam5_",YEAR('Experimento video coor vuelo'!$A305),"-",MONTH('Experimento video coor vuelo'!$A305),"-",DAY('Experimento video coor vuelo'!$A305))</f>
        <v>UCR-MPI_exp166_cam5_2020-1-25</v>
      </c>
      <c r="O305" s="15" t="str">
        <f>CONCATENATE("UCR-MPI_",IF('Experimento video coor vuelo'!$E305="experimento","exp","cal"),'Experimento video coor vuelo'!$D305,"_cam-backup_",YEAR('Experimento video coor vuelo'!$A305),"-",MONTH('Experimento video coor vuelo'!$A305),"-",DAY('Experimento video coor vuelo'!$A305))</f>
        <v>UCR-MPI_exp166_cam-backup_2020-1-25</v>
      </c>
    </row>
    <row r="306" spans="1:15" ht="12.75" customHeight="1">
      <c r="A306" s="55">
        <v>43855</v>
      </c>
      <c r="B306" s="61">
        <v>0.52083333333333304</v>
      </c>
      <c r="C306" s="62">
        <v>159</v>
      </c>
      <c r="D306" s="21">
        <v>167</v>
      </c>
      <c r="E306" s="4" t="s">
        <v>15</v>
      </c>
      <c r="F306" s="71">
        <v>9</v>
      </c>
      <c r="G306" s="21">
        <v>982126051278549</v>
      </c>
      <c r="H306" s="70" t="s">
        <v>24</v>
      </c>
      <c r="I306" s="21" t="s">
        <v>25</v>
      </c>
      <c r="J306" s="61">
        <v>8.3333333333333301E-2</v>
      </c>
      <c r="K306" s="70" t="s">
        <v>82</v>
      </c>
      <c r="L306" s="15" t="str">
        <f>CONCATENATE("UCR-MPI_",IF('Experimento video coor vuelo'!$E306="experimento","exp","cal"),'Experimento video coor vuelo'!$D306,"_cam1_",YEAR('Experimento video coor vuelo'!$A306),"-",MONTH('Experimento video coor vuelo'!$A306),"-",DAY('Experimento video coor vuelo'!$A306))</f>
        <v>UCR-MPI_exp167_cam1_2020-1-25</v>
      </c>
      <c r="M306" s="15" t="str">
        <f>CONCATENATE("UCR-MPI_",IF('Experimento video coor vuelo'!$E306="experimento","exp","cal"),'Experimento video coor vuelo'!$D306,"_cam3_",YEAR('Experimento video coor vuelo'!$A306),"-",MONTH('Experimento video coor vuelo'!$A306),"-",DAY('Experimento video coor vuelo'!$A306))</f>
        <v>UCR-MPI_exp167_cam3_2020-1-25</v>
      </c>
      <c r="N306" s="15" t="str">
        <f>CONCATENATE("UCR-MPI_",IF('Experimento video coor vuelo'!$E306="experimento","exp","cal"),'Experimento video coor vuelo'!$D306,"_cam5_",YEAR('Experimento video coor vuelo'!$A306),"-",MONTH('Experimento video coor vuelo'!$A306),"-",DAY('Experimento video coor vuelo'!$A306))</f>
        <v>UCR-MPI_exp167_cam5_2020-1-25</v>
      </c>
      <c r="O306" s="15" t="str">
        <f>CONCATENATE("UCR-MPI_",IF('Experimento video coor vuelo'!$E306="experimento","exp","cal"),'Experimento video coor vuelo'!$D306,"_cam-backup_",YEAR('Experimento video coor vuelo'!$A306),"-",MONTH('Experimento video coor vuelo'!$A306),"-",DAY('Experimento video coor vuelo'!$A306))</f>
        <v>UCR-MPI_exp167_cam-backup_2020-1-25</v>
      </c>
    </row>
    <row r="307" spans="1:15" ht="12.75" customHeight="1">
      <c r="A307" s="55">
        <v>43855</v>
      </c>
      <c r="B307" s="61">
        <v>0.52847222222222201</v>
      </c>
      <c r="C307" s="62">
        <v>161</v>
      </c>
      <c r="D307" s="21">
        <v>169</v>
      </c>
      <c r="E307" s="4" t="s">
        <v>15</v>
      </c>
      <c r="F307" s="71">
        <v>9</v>
      </c>
      <c r="G307" s="22">
        <v>982126058484290</v>
      </c>
      <c r="H307" s="70" t="s">
        <v>24</v>
      </c>
      <c r="I307" s="21" t="s">
        <v>25</v>
      </c>
      <c r="J307" s="61">
        <v>8.3333333333333301E-2</v>
      </c>
      <c r="K307" s="70" t="s">
        <v>82</v>
      </c>
      <c r="L307" s="15" t="str">
        <f>CONCATENATE("UCR-MPI_",IF('Experimento video coor vuelo'!$E307="experimento","exp","cal"),'Experimento video coor vuelo'!$D307,"_cam1_",YEAR('Experimento video coor vuelo'!$A307),"-",MONTH('Experimento video coor vuelo'!$A307),"-",DAY('Experimento video coor vuelo'!$A307))</f>
        <v>UCR-MPI_exp169_cam1_2020-1-25</v>
      </c>
      <c r="M307" s="15" t="str">
        <f>CONCATENATE("UCR-MPI_",IF('Experimento video coor vuelo'!$E307="experimento","exp","cal"),'Experimento video coor vuelo'!$D307,"_cam3_",YEAR('Experimento video coor vuelo'!$A307),"-",MONTH('Experimento video coor vuelo'!$A307),"-",DAY('Experimento video coor vuelo'!$A307))</f>
        <v>UCR-MPI_exp169_cam3_2020-1-25</v>
      </c>
      <c r="N307" s="15" t="str">
        <f>CONCATENATE("UCR-MPI_",IF('Experimento video coor vuelo'!$E307="experimento","exp","cal"),'Experimento video coor vuelo'!$D307,"_cam5_",YEAR('Experimento video coor vuelo'!$A307),"-",MONTH('Experimento video coor vuelo'!$A307),"-",DAY('Experimento video coor vuelo'!$A307))</f>
        <v>UCR-MPI_exp169_cam5_2020-1-25</v>
      </c>
      <c r="O307" s="15" t="str">
        <f>CONCATENATE("UCR-MPI_",IF('Experimento video coor vuelo'!$E307="experimento","exp","cal"),'Experimento video coor vuelo'!$D307,"_cam-backup_",YEAR('Experimento video coor vuelo'!$A307),"-",MONTH('Experimento video coor vuelo'!$A307),"-",DAY('Experimento video coor vuelo'!$A307))</f>
        <v>UCR-MPI_exp169_cam-backup_2020-1-25</v>
      </c>
    </row>
    <row r="308" spans="1:15" ht="12.75" customHeight="1">
      <c r="A308" s="55">
        <v>43855</v>
      </c>
      <c r="B308" s="61">
        <v>0.45</v>
      </c>
      <c r="C308" s="62">
        <v>147</v>
      </c>
      <c r="D308" s="21">
        <v>153</v>
      </c>
      <c r="E308" s="65" t="s">
        <v>15</v>
      </c>
      <c r="F308" s="71" t="s">
        <v>54</v>
      </c>
      <c r="G308" s="21">
        <v>900200000206691</v>
      </c>
      <c r="H308" s="15" t="s">
        <v>16</v>
      </c>
      <c r="I308" s="21" t="s">
        <v>17</v>
      </c>
      <c r="J308" s="61">
        <v>8.3333333333333301E-2</v>
      </c>
      <c r="K308" s="70" t="s">
        <v>84</v>
      </c>
      <c r="L308" s="15" t="str">
        <f>CONCATENATE("UCR-MPI_",IF('Experimento video coor vuelo'!$E308="experimento","exp","cal"),'Experimento video coor vuelo'!$D308,"_cam1_",YEAR('Experimento video coor vuelo'!$A308),"-",MONTH('Experimento video coor vuelo'!$A308),"-",DAY('Experimento video coor vuelo'!$A308))</f>
        <v>UCR-MPI_exp153_cam1_2020-1-25</v>
      </c>
      <c r="M308" s="15" t="str">
        <f>CONCATENATE("UCR-MPI_",IF('Experimento video coor vuelo'!$E308="experimento","exp","cal"),'Experimento video coor vuelo'!$D308,"_cam3_",YEAR('Experimento video coor vuelo'!$A308),"-",MONTH('Experimento video coor vuelo'!$A308),"-",DAY('Experimento video coor vuelo'!$A308))</f>
        <v>UCR-MPI_exp153_cam3_2020-1-25</v>
      </c>
      <c r="N308" s="15" t="str">
        <f>CONCATENATE("UCR-MPI_",IF('Experimento video coor vuelo'!$E308="experimento","exp","cal"),'Experimento video coor vuelo'!$D308,"_cam5_",YEAR('Experimento video coor vuelo'!$A308),"-",MONTH('Experimento video coor vuelo'!$A308),"-",DAY('Experimento video coor vuelo'!$A308))</f>
        <v>UCR-MPI_exp153_cam5_2020-1-25</v>
      </c>
      <c r="O308" s="15" t="str">
        <f>CONCATENATE("UCR-MPI_",IF('Experimento video coor vuelo'!$E308="experimento","exp","cal"),'Experimento video coor vuelo'!$D308,"_cam-backup_",YEAR('Experimento video coor vuelo'!$A308),"-",MONTH('Experimento video coor vuelo'!$A308),"-",DAY('Experimento video coor vuelo'!$A308))</f>
        <v>UCR-MPI_exp153_cam-backup_2020-1-25</v>
      </c>
    </row>
    <row r="309" spans="1:15" ht="12.75" customHeight="1">
      <c r="A309" s="55">
        <v>43855</v>
      </c>
      <c r="B309" s="61">
        <v>0.45</v>
      </c>
      <c r="C309" s="62">
        <v>147</v>
      </c>
      <c r="D309" s="21">
        <v>153</v>
      </c>
      <c r="E309" s="65" t="s">
        <v>15</v>
      </c>
      <c r="F309" s="71" t="s">
        <v>54</v>
      </c>
      <c r="G309" s="21">
        <v>982126058484254</v>
      </c>
      <c r="H309" s="15" t="s">
        <v>16</v>
      </c>
      <c r="I309" s="21" t="s">
        <v>18</v>
      </c>
      <c r="J309" s="61">
        <v>8.3333333333333301E-2</v>
      </c>
      <c r="K309" s="70" t="s">
        <v>84</v>
      </c>
      <c r="L309" s="15" t="str">
        <f>CONCATENATE("UCR-MPI_",IF('Experimento video coor vuelo'!$E309="experimento","exp","cal"),'Experimento video coor vuelo'!$D309,"_cam1_",YEAR('Experimento video coor vuelo'!$A309),"-",MONTH('Experimento video coor vuelo'!$A309),"-",DAY('Experimento video coor vuelo'!$A309))</f>
        <v>UCR-MPI_exp153_cam1_2020-1-25</v>
      </c>
      <c r="M309" s="15" t="str">
        <f>CONCATENATE("UCR-MPI_",IF('Experimento video coor vuelo'!$E309="experimento","exp","cal"),'Experimento video coor vuelo'!$D309,"_cam3_",YEAR('Experimento video coor vuelo'!$A309),"-",MONTH('Experimento video coor vuelo'!$A309),"-",DAY('Experimento video coor vuelo'!$A309))</f>
        <v>UCR-MPI_exp153_cam3_2020-1-25</v>
      </c>
      <c r="N309" s="15" t="str">
        <f>CONCATENATE("UCR-MPI_",IF('Experimento video coor vuelo'!$E309="experimento","exp","cal"),'Experimento video coor vuelo'!$D309,"_cam5_",YEAR('Experimento video coor vuelo'!$A309),"-",MONTH('Experimento video coor vuelo'!$A309),"-",DAY('Experimento video coor vuelo'!$A309))</f>
        <v>UCR-MPI_exp153_cam5_2020-1-25</v>
      </c>
      <c r="O309" s="15" t="str">
        <f>CONCATENATE("UCR-MPI_",IF('Experimento video coor vuelo'!$E309="experimento","exp","cal"),'Experimento video coor vuelo'!$D309,"_cam-backup_",YEAR('Experimento video coor vuelo'!$A309),"-",MONTH('Experimento video coor vuelo'!$A309),"-",DAY('Experimento video coor vuelo'!$A309))</f>
        <v>UCR-MPI_exp153_cam-backup_2020-1-25</v>
      </c>
    </row>
    <row r="310" spans="1:15" ht="12.75" customHeight="1">
      <c r="A310" s="55">
        <v>43855</v>
      </c>
      <c r="B310" s="61">
        <v>0.45</v>
      </c>
      <c r="C310" s="62">
        <v>147</v>
      </c>
      <c r="D310" s="21">
        <v>153</v>
      </c>
      <c r="E310" s="65" t="s">
        <v>15</v>
      </c>
      <c r="F310" s="71" t="s">
        <v>54</v>
      </c>
      <c r="G310" s="21">
        <v>982126058484287</v>
      </c>
      <c r="H310" s="15" t="s">
        <v>16</v>
      </c>
      <c r="I310" s="21" t="s">
        <v>20</v>
      </c>
      <c r="J310" s="61">
        <v>8.3333333333333301E-2</v>
      </c>
      <c r="K310" s="70" t="s">
        <v>84</v>
      </c>
      <c r="L310" s="15" t="str">
        <f>CONCATENATE("UCR-MPI_",IF('Experimento video coor vuelo'!$E310="experimento","exp","cal"),'Experimento video coor vuelo'!$D310,"_cam1_",YEAR('Experimento video coor vuelo'!$A310),"-",MONTH('Experimento video coor vuelo'!$A310),"-",DAY('Experimento video coor vuelo'!$A310))</f>
        <v>UCR-MPI_exp153_cam1_2020-1-25</v>
      </c>
      <c r="M310" s="15" t="str">
        <f>CONCATENATE("UCR-MPI_",IF('Experimento video coor vuelo'!$E310="experimento","exp","cal"),'Experimento video coor vuelo'!$D310,"_cam3_",YEAR('Experimento video coor vuelo'!$A310),"-",MONTH('Experimento video coor vuelo'!$A310),"-",DAY('Experimento video coor vuelo'!$A310))</f>
        <v>UCR-MPI_exp153_cam3_2020-1-25</v>
      </c>
      <c r="N310" s="15" t="str">
        <f>CONCATENATE("UCR-MPI_",IF('Experimento video coor vuelo'!$E310="experimento","exp","cal"),'Experimento video coor vuelo'!$D310,"_cam5_",YEAR('Experimento video coor vuelo'!$A310),"-",MONTH('Experimento video coor vuelo'!$A310),"-",DAY('Experimento video coor vuelo'!$A310))</f>
        <v>UCR-MPI_exp153_cam5_2020-1-25</v>
      </c>
      <c r="O310" s="15" t="str">
        <f>CONCATENATE("UCR-MPI_",IF('Experimento video coor vuelo'!$E310="experimento","exp","cal"),'Experimento video coor vuelo'!$D310,"_cam-backup_",YEAR('Experimento video coor vuelo'!$A310),"-",MONTH('Experimento video coor vuelo'!$A310),"-",DAY('Experimento video coor vuelo'!$A310))</f>
        <v>UCR-MPI_exp153_cam-backup_2020-1-25</v>
      </c>
    </row>
    <row r="311" spans="1:15" ht="12.75" customHeight="1">
      <c r="A311" s="55">
        <v>43855</v>
      </c>
      <c r="B311" s="61">
        <v>0.46250000000000002</v>
      </c>
      <c r="C311" s="62">
        <v>148</v>
      </c>
      <c r="D311" s="21">
        <v>156</v>
      </c>
      <c r="E311" s="65" t="s">
        <v>15</v>
      </c>
      <c r="F311" s="71" t="s">
        <v>54</v>
      </c>
      <c r="G311" s="21">
        <v>900200000206691</v>
      </c>
      <c r="H311" s="70" t="s">
        <v>22</v>
      </c>
      <c r="I311" s="21" t="s">
        <v>17</v>
      </c>
      <c r="J311" s="61">
        <v>8.3333333333333301E-2</v>
      </c>
      <c r="K311" s="70" t="s">
        <v>82</v>
      </c>
      <c r="L311" s="15" t="str">
        <f>CONCATENATE("UCR-MPI_",IF('Experimento video coor vuelo'!$E311="experimento","exp","cal"),'Experimento video coor vuelo'!$D311,"_cam1_",YEAR('Experimento video coor vuelo'!$A311),"-",MONTH('Experimento video coor vuelo'!$A311),"-",DAY('Experimento video coor vuelo'!$A311))</f>
        <v>UCR-MPI_exp156_cam1_2020-1-25</v>
      </c>
      <c r="M311" s="15" t="str">
        <f>CONCATENATE("UCR-MPI_",IF('Experimento video coor vuelo'!$E311="experimento","exp","cal"),'Experimento video coor vuelo'!$D311,"_cam3_",YEAR('Experimento video coor vuelo'!$A311),"-",MONTH('Experimento video coor vuelo'!$A311),"-",DAY('Experimento video coor vuelo'!$A311))</f>
        <v>UCR-MPI_exp156_cam3_2020-1-25</v>
      </c>
      <c r="N311" s="15" t="str">
        <f>CONCATENATE("UCR-MPI_",IF('Experimento video coor vuelo'!$E311="experimento","exp","cal"),'Experimento video coor vuelo'!$D311,"_cam5_",YEAR('Experimento video coor vuelo'!$A311),"-",MONTH('Experimento video coor vuelo'!$A311),"-",DAY('Experimento video coor vuelo'!$A311))</f>
        <v>UCR-MPI_exp156_cam5_2020-1-25</v>
      </c>
      <c r="O311" s="15" t="str">
        <f>CONCATENATE("UCR-MPI_",IF('Experimento video coor vuelo'!$E311="experimento","exp","cal"),'Experimento video coor vuelo'!$D311,"_cam-backup_",YEAR('Experimento video coor vuelo'!$A311),"-",MONTH('Experimento video coor vuelo'!$A311),"-",DAY('Experimento video coor vuelo'!$A311))</f>
        <v>UCR-MPI_exp156_cam-backup_2020-1-25</v>
      </c>
    </row>
    <row r="312" spans="1:15" ht="12.75" customHeight="1">
      <c r="A312" s="55">
        <v>43855</v>
      </c>
      <c r="B312" s="61">
        <v>0.46250000000000002</v>
      </c>
      <c r="C312" s="62">
        <v>148</v>
      </c>
      <c r="D312" s="21">
        <v>156</v>
      </c>
      <c r="E312" s="65" t="s">
        <v>15</v>
      </c>
      <c r="F312" s="71" t="s">
        <v>54</v>
      </c>
      <c r="G312" s="21">
        <v>982126058484254</v>
      </c>
      <c r="H312" s="70" t="s">
        <v>22</v>
      </c>
      <c r="I312" s="21" t="s">
        <v>18</v>
      </c>
      <c r="J312" s="61">
        <v>8.3333333333333301E-2</v>
      </c>
      <c r="K312" s="70" t="s">
        <v>82</v>
      </c>
      <c r="L312" s="15" t="str">
        <f>CONCATENATE("UCR-MPI_",IF('Experimento video coor vuelo'!$E312="experimento","exp","cal"),'Experimento video coor vuelo'!$D312,"_cam1_",YEAR('Experimento video coor vuelo'!$A312),"-",MONTH('Experimento video coor vuelo'!$A312),"-",DAY('Experimento video coor vuelo'!$A312))</f>
        <v>UCR-MPI_exp156_cam1_2020-1-25</v>
      </c>
      <c r="M312" s="15" t="str">
        <f>CONCATENATE("UCR-MPI_",IF('Experimento video coor vuelo'!$E312="experimento","exp","cal"),'Experimento video coor vuelo'!$D312,"_cam3_",YEAR('Experimento video coor vuelo'!$A312),"-",MONTH('Experimento video coor vuelo'!$A312),"-",DAY('Experimento video coor vuelo'!$A312))</f>
        <v>UCR-MPI_exp156_cam3_2020-1-25</v>
      </c>
      <c r="N312" s="15" t="str">
        <f>CONCATENATE("UCR-MPI_",IF('Experimento video coor vuelo'!$E312="experimento","exp","cal"),'Experimento video coor vuelo'!$D312,"_cam5_",YEAR('Experimento video coor vuelo'!$A312),"-",MONTH('Experimento video coor vuelo'!$A312),"-",DAY('Experimento video coor vuelo'!$A312))</f>
        <v>UCR-MPI_exp156_cam5_2020-1-25</v>
      </c>
      <c r="O312" s="15" t="str">
        <f>CONCATENATE("UCR-MPI_",IF('Experimento video coor vuelo'!$E312="experimento","exp","cal"),'Experimento video coor vuelo'!$D312,"_cam-backup_",YEAR('Experimento video coor vuelo'!$A312),"-",MONTH('Experimento video coor vuelo'!$A312),"-",DAY('Experimento video coor vuelo'!$A312))</f>
        <v>UCR-MPI_exp156_cam-backup_2020-1-25</v>
      </c>
    </row>
    <row r="313" spans="1:15" ht="12.75" customHeight="1">
      <c r="A313" s="55">
        <v>43855</v>
      </c>
      <c r="B313" s="61">
        <v>0.46250000000000002</v>
      </c>
      <c r="C313" s="62">
        <v>148</v>
      </c>
      <c r="D313" s="21">
        <v>156</v>
      </c>
      <c r="E313" s="65" t="s">
        <v>15</v>
      </c>
      <c r="F313" s="71" t="s">
        <v>54</v>
      </c>
      <c r="G313" s="21">
        <v>982126058484287</v>
      </c>
      <c r="H313" s="70" t="s">
        <v>22</v>
      </c>
      <c r="I313" s="21" t="s">
        <v>20</v>
      </c>
      <c r="J313" s="61">
        <v>8.3333333333333301E-2</v>
      </c>
      <c r="K313" s="70" t="s">
        <v>82</v>
      </c>
      <c r="L313" s="15" t="str">
        <f>CONCATENATE("UCR-MPI_",IF('Experimento video coor vuelo'!$E313="experimento","exp","cal"),'Experimento video coor vuelo'!$D313,"_cam1_",YEAR('Experimento video coor vuelo'!$A313),"-",MONTH('Experimento video coor vuelo'!$A313),"-",DAY('Experimento video coor vuelo'!$A313))</f>
        <v>UCR-MPI_exp156_cam1_2020-1-25</v>
      </c>
      <c r="M313" s="15" t="str">
        <f>CONCATENATE("UCR-MPI_",IF('Experimento video coor vuelo'!$E313="experimento","exp","cal"),'Experimento video coor vuelo'!$D313,"_cam3_",YEAR('Experimento video coor vuelo'!$A313),"-",MONTH('Experimento video coor vuelo'!$A313),"-",DAY('Experimento video coor vuelo'!$A313))</f>
        <v>UCR-MPI_exp156_cam3_2020-1-25</v>
      </c>
      <c r="N313" s="15" t="str">
        <f>CONCATENATE("UCR-MPI_",IF('Experimento video coor vuelo'!$E313="experimento","exp","cal"),'Experimento video coor vuelo'!$D313,"_cam5_",YEAR('Experimento video coor vuelo'!$A313),"-",MONTH('Experimento video coor vuelo'!$A313),"-",DAY('Experimento video coor vuelo'!$A313))</f>
        <v>UCR-MPI_exp156_cam5_2020-1-25</v>
      </c>
      <c r="O313" s="15" t="str">
        <f>CONCATENATE("UCR-MPI_",IF('Experimento video coor vuelo'!$E313="experimento","exp","cal"),'Experimento video coor vuelo'!$D313,"_cam-backup_",YEAR('Experimento video coor vuelo'!$A313),"-",MONTH('Experimento video coor vuelo'!$A313),"-",DAY('Experimento video coor vuelo'!$A313))</f>
        <v>UCR-MPI_exp156_cam-backup_2020-1-25</v>
      </c>
    </row>
    <row r="314" spans="1:15" ht="12.75" customHeight="1">
      <c r="A314" s="55">
        <v>43855</v>
      </c>
      <c r="B314" s="61">
        <v>0.51180555555555596</v>
      </c>
      <c r="C314" s="62">
        <v>157</v>
      </c>
      <c r="D314" s="21">
        <v>165</v>
      </c>
      <c r="E314" s="4" t="s">
        <v>15</v>
      </c>
      <c r="F314" s="71" t="s">
        <v>54</v>
      </c>
      <c r="G314" s="21">
        <v>900200000206691</v>
      </c>
      <c r="H314" s="70" t="s">
        <v>24</v>
      </c>
      <c r="I314" s="21" t="s">
        <v>25</v>
      </c>
      <c r="J314" s="61">
        <v>8.3333333333333301E-2</v>
      </c>
      <c r="K314" s="70" t="s">
        <v>82</v>
      </c>
      <c r="L314" s="15" t="str">
        <f>CONCATENATE("UCR-MPI_",IF('Experimento video coor vuelo'!$E314="experimento","exp","cal"),'Experimento video coor vuelo'!$D314,"_cam1_",YEAR('Experimento video coor vuelo'!$A314),"-",MONTH('Experimento video coor vuelo'!$A314),"-",DAY('Experimento video coor vuelo'!$A314))</f>
        <v>UCR-MPI_exp165_cam1_2020-1-25</v>
      </c>
      <c r="M314" s="15" t="str">
        <f>CONCATENATE("UCR-MPI_",IF('Experimento video coor vuelo'!$E314="experimento","exp","cal"),'Experimento video coor vuelo'!$D314,"_cam3_",YEAR('Experimento video coor vuelo'!$A314),"-",MONTH('Experimento video coor vuelo'!$A314),"-",DAY('Experimento video coor vuelo'!$A314))</f>
        <v>UCR-MPI_exp165_cam3_2020-1-25</v>
      </c>
      <c r="N314" s="15" t="str">
        <f>CONCATENATE("UCR-MPI_",IF('Experimento video coor vuelo'!$E314="experimento","exp","cal"),'Experimento video coor vuelo'!$D314,"_cam5_",YEAR('Experimento video coor vuelo'!$A314),"-",MONTH('Experimento video coor vuelo'!$A314),"-",DAY('Experimento video coor vuelo'!$A314))</f>
        <v>UCR-MPI_exp165_cam5_2020-1-25</v>
      </c>
      <c r="O314" s="15" t="str">
        <f>CONCATENATE("UCR-MPI_",IF('Experimento video coor vuelo'!$E314="experimento","exp","cal"),'Experimento video coor vuelo'!$D314,"_cam-backup_",YEAR('Experimento video coor vuelo'!$A314),"-",MONTH('Experimento video coor vuelo'!$A314),"-",DAY('Experimento video coor vuelo'!$A314))</f>
        <v>UCR-MPI_exp165_cam-backup_2020-1-25</v>
      </c>
    </row>
    <row r="315" spans="1:15" ht="12.75" customHeight="1">
      <c r="A315" s="55">
        <v>43855</v>
      </c>
      <c r="B315" s="61">
        <v>0.50416666666666698</v>
      </c>
      <c r="C315" s="62">
        <v>154</v>
      </c>
      <c r="D315" s="21">
        <v>162</v>
      </c>
      <c r="E315" s="4" t="s">
        <v>15</v>
      </c>
      <c r="F315" s="71" t="s">
        <v>54</v>
      </c>
      <c r="G315" s="21">
        <v>982126058484254</v>
      </c>
      <c r="H315" s="70" t="s">
        <v>24</v>
      </c>
      <c r="I315" s="21" t="s">
        <v>25</v>
      </c>
      <c r="J315" s="61">
        <v>8.3333333333333301E-2</v>
      </c>
      <c r="K315" s="70" t="s">
        <v>82</v>
      </c>
      <c r="L315" s="15" t="str">
        <f>CONCATENATE("UCR-MPI_",IF('Experimento video coor vuelo'!$E315="experimento","exp","cal"),'Experimento video coor vuelo'!$D315,"_cam1_",YEAR('Experimento video coor vuelo'!$A315),"-",MONTH('Experimento video coor vuelo'!$A315),"-",DAY('Experimento video coor vuelo'!$A315))</f>
        <v>UCR-MPI_exp162_cam1_2020-1-25</v>
      </c>
      <c r="M315" s="15" t="str">
        <f>CONCATENATE("UCR-MPI_",IF('Experimento video coor vuelo'!$E315="experimento","exp","cal"),'Experimento video coor vuelo'!$D315,"_cam3_",YEAR('Experimento video coor vuelo'!$A315),"-",MONTH('Experimento video coor vuelo'!$A315),"-",DAY('Experimento video coor vuelo'!$A315))</f>
        <v>UCR-MPI_exp162_cam3_2020-1-25</v>
      </c>
      <c r="N315" s="15" t="str">
        <f>CONCATENATE("UCR-MPI_",IF('Experimento video coor vuelo'!$E315="experimento","exp","cal"),'Experimento video coor vuelo'!$D315,"_cam5_",YEAR('Experimento video coor vuelo'!$A315),"-",MONTH('Experimento video coor vuelo'!$A315),"-",DAY('Experimento video coor vuelo'!$A315))</f>
        <v>UCR-MPI_exp162_cam5_2020-1-25</v>
      </c>
      <c r="O315" s="15" t="str">
        <f>CONCATENATE("UCR-MPI_",IF('Experimento video coor vuelo'!$E315="experimento","exp","cal"),'Experimento video coor vuelo'!$D315,"_cam-backup_",YEAR('Experimento video coor vuelo'!$A315),"-",MONTH('Experimento video coor vuelo'!$A315),"-",DAY('Experimento video coor vuelo'!$A315))</f>
        <v>UCR-MPI_exp162_cam-backup_2020-1-25</v>
      </c>
    </row>
    <row r="316" spans="1:15" ht="12.75" customHeight="1">
      <c r="A316" s="55">
        <v>43855</v>
      </c>
      <c r="B316" s="61">
        <v>0.50833333333333297</v>
      </c>
      <c r="C316" s="62">
        <v>156</v>
      </c>
      <c r="D316" s="21">
        <v>164</v>
      </c>
      <c r="E316" s="4" t="s">
        <v>15</v>
      </c>
      <c r="F316" s="71" t="s">
        <v>54</v>
      </c>
      <c r="G316" s="21">
        <v>982126058484287</v>
      </c>
      <c r="H316" s="70" t="s">
        <v>24</v>
      </c>
      <c r="I316" s="21" t="s">
        <v>25</v>
      </c>
      <c r="J316" s="61">
        <v>8.3333333333333301E-2</v>
      </c>
      <c r="K316" s="70" t="s">
        <v>85</v>
      </c>
      <c r="L316" s="15" t="str">
        <f>CONCATENATE("UCR-MPI_",IF('Experimento video coor vuelo'!$E316="experimento","exp","cal"),'Experimento video coor vuelo'!$D316,"_cam1_",YEAR('Experimento video coor vuelo'!$A316),"-",MONTH('Experimento video coor vuelo'!$A316),"-",DAY('Experimento video coor vuelo'!$A316))</f>
        <v>UCR-MPI_exp164_cam1_2020-1-25</v>
      </c>
      <c r="M316" s="15" t="str">
        <f>CONCATENATE("UCR-MPI_",IF('Experimento video coor vuelo'!$E316="experimento","exp","cal"),'Experimento video coor vuelo'!$D316,"_cam3_",YEAR('Experimento video coor vuelo'!$A316),"-",MONTH('Experimento video coor vuelo'!$A316),"-",DAY('Experimento video coor vuelo'!$A316))</f>
        <v>UCR-MPI_exp164_cam3_2020-1-25</v>
      </c>
      <c r="N316" s="15" t="str">
        <f>CONCATENATE("UCR-MPI_",IF('Experimento video coor vuelo'!$E316="experimento","exp","cal"),'Experimento video coor vuelo'!$D316,"_cam5_",YEAR('Experimento video coor vuelo'!$A316),"-",MONTH('Experimento video coor vuelo'!$A316),"-",DAY('Experimento video coor vuelo'!$A316))</f>
        <v>UCR-MPI_exp164_cam5_2020-1-25</v>
      </c>
      <c r="O316" s="15" t="str">
        <f>CONCATENATE("UCR-MPI_",IF('Experimento video coor vuelo'!$E316="experimento","exp","cal"),'Experimento video coor vuelo'!$D316,"_cam-backup_",YEAR('Experimento video coor vuelo'!$A316),"-",MONTH('Experimento video coor vuelo'!$A316),"-",DAY('Experimento video coor vuelo'!$A316))</f>
        <v>UCR-MPI_exp164_cam-backup_2020-1-25</v>
      </c>
    </row>
    <row r="317" spans="1:15" ht="12.75" customHeight="1">
      <c r="A317" s="55">
        <v>43855</v>
      </c>
      <c r="B317" s="61"/>
      <c r="C317" s="62"/>
      <c r="D317" s="21">
        <v>150</v>
      </c>
      <c r="E317" s="4" t="s">
        <v>29</v>
      </c>
      <c r="F317" s="71"/>
      <c r="G317" s="21"/>
      <c r="H317" s="15"/>
      <c r="I317" s="21"/>
      <c r="J317" s="61"/>
      <c r="K317" s="70"/>
      <c r="L317" s="15" t="str">
        <f>CONCATENATE("UCR-MPI_",IF('Experimento video coor vuelo'!$E317="experimento","exp","cal"),'Experimento video coor vuelo'!$D317,"_cam1_",YEAR('Experimento video coor vuelo'!$A317),"-",MONTH('Experimento video coor vuelo'!$A317),"-",DAY('Experimento video coor vuelo'!$A317))</f>
        <v>UCR-MPI_cal150_cam1_2020-1-25</v>
      </c>
      <c r="M317" s="15" t="str">
        <f>CONCATENATE("UCR-MPI_",IF('Experimento video coor vuelo'!$E317="experimento","exp","cal"),'Experimento video coor vuelo'!$D317,"_cam3_",YEAR('Experimento video coor vuelo'!$A317),"-",MONTH('Experimento video coor vuelo'!$A317),"-",DAY('Experimento video coor vuelo'!$A317))</f>
        <v>UCR-MPI_cal150_cam3_2020-1-25</v>
      </c>
      <c r="N317" s="15" t="str">
        <f>CONCATENATE("UCR-MPI_",IF('Experimento video coor vuelo'!$E317="experimento","exp","cal"),'Experimento video coor vuelo'!$D317,"_cam5_",YEAR('Experimento video coor vuelo'!$A317),"-",MONTH('Experimento video coor vuelo'!$A317),"-",DAY('Experimento video coor vuelo'!$A317))</f>
        <v>UCR-MPI_cal150_cam5_2020-1-25</v>
      </c>
      <c r="O317" s="15" t="str">
        <f>CONCATENATE("UCR-MPI_",IF('Experimento video coor vuelo'!$E317="experimento","exp","cal"),'Experimento video coor vuelo'!$D317,"_cam-backup_",YEAR('Experimento video coor vuelo'!$A317),"-",MONTH('Experimento video coor vuelo'!$A317),"-",DAY('Experimento video coor vuelo'!$A317))</f>
        <v>UCR-MPI_cal150_cam-backup_2020-1-25</v>
      </c>
    </row>
    <row r="318" spans="1:15" ht="12.75" customHeight="1">
      <c r="A318" s="55">
        <v>43855</v>
      </c>
      <c r="B318" s="61">
        <v>0.45555555555555599</v>
      </c>
      <c r="C318" s="62"/>
      <c r="D318" s="21">
        <v>154</v>
      </c>
      <c r="E318" s="4" t="s">
        <v>29</v>
      </c>
      <c r="F318" s="71"/>
      <c r="G318" s="21"/>
      <c r="H318" s="70"/>
      <c r="I318" s="21"/>
      <c r="J318" s="70"/>
      <c r="K318" s="70" t="s">
        <v>86</v>
      </c>
      <c r="L318" s="15" t="str">
        <f>CONCATENATE("UCR-MPI_",IF('Experimento video coor vuelo'!$E318="experimento","exp","cal"),'Experimento video coor vuelo'!$D318,"_cam1_",YEAR('Experimento video coor vuelo'!$A318),"-",MONTH('Experimento video coor vuelo'!$A318),"-",DAY('Experimento video coor vuelo'!$A318))</f>
        <v>UCR-MPI_cal154_cam1_2020-1-25</v>
      </c>
      <c r="M318" s="15" t="str">
        <f>CONCATENATE("UCR-MPI_",IF('Experimento video coor vuelo'!$E318="experimento","exp","cal"),'Experimento video coor vuelo'!$D318,"_cam3_",YEAR('Experimento video coor vuelo'!$A318),"-",MONTH('Experimento video coor vuelo'!$A318),"-",DAY('Experimento video coor vuelo'!$A318))</f>
        <v>UCR-MPI_cal154_cam3_2020-1-25</v>
      </c>
      <c r="N318" s="15" t="str">
        <f>CONCATENATE("UCR-MPI_",IF('Experimento video coor vuelo'!$E318="experimento","exp","cal"),'Experimento video coor vuelo'!$D318,"_cam5_",YEAR('Experimento video coor vuelo'!$A318),"-",MONTH('Experimento video coor vuelo'!$A318),"-",DAY('Experimento video coor vuelo'!$A318))</f>
        <v>UCR-MPI_cal154_cam5_2020-1-25</v>
      </c>
      <c r="O318" s="15" t="str">
        <f>CONCATENATE("UCR-MPI_",IF('Experimento video coor vuelo'!$E318="experimento","exp","cal"),'Experimento video coor vuelo'!$D318,"_cam-backup_",YEAR('Experimento video coor vuelo'!$A318),"-",MONTH('Experimento video coor vuelo'!$A318),"-",DAY('Experimento video coor vuelo'!$A318))</f>
        <v>UCR-MPI_cal154_cam-backup_2020-1-25</v>
      </c>
    </row>
    <row r="319" spans="1:15" ht="12.75" customHeight="1">
      <c r="A319" s="55">
        <v>43855</v>
      </c>
      <c r="B319" s="61">
        <v>0.46041666666666697</v>
      </c>
      <c r="C319" s="62"/>
      <c r="D319" s="21">
        <v>155</v>
      </c>
      <c r="E319" s="4" t="s">
        <v>29</v>
      </c>
      <c r="F319" s="71"/>
      <c r="G319" s="21"/>
      <c r="H319" s="70"/>
      <c r="I319" s="21"/>
      <c r="J319" s="70"/>
      <c r="K319" s="70" t="s">
        <v>87</v>
      </c>
      <c r="L319" s="15" t="str">
        <f>CONCATENATE("UCR-MPI_",IF('Experimento video coor vuelo'!$E319="experimento","exp","cal"),'Experimento video coor vuelo'!$D319,"_cam1_",YEAR('Experimento video coor vuelo'!$A319),"-",MONTH('Experimento video coor vuelo'!$A319),"-",DAY('Experimento video coor vuelo'!$A319))</f>
        <v>UCR-MPI_cal155_cam1_2020-1-25</v>
      </c>
      <c r="M319" s="15" t="str">
        <f>CONCATENATE("UCR-MPI_",IF('Experimento video coor vuelo'!$E319="experimento","exp","cal"),'Experimento video coor vuelo'!$D319,"_cam3_",YEAR('Experimento video coor vuelo'!$A319),"-",MONTH('Experimento video coor vuelo'!$A319),"-",DAY('Experimento video coor vuelo'!$A319))</f>
        <v>UCR-MPI_cal155_cam3_2020-1-25</v>
      </c>
      <c r="N319" s="15" t="str">
        <f>CONCATENATE("UCR-MPI_",IF('Experimento video coor vuelo'!$E319="experimento","exp","cal"),'Experimento video coor vuelo'!$D319,"_cam5_",YEAR('Experimento video coor vuelo'!$A319),"-",MONTH('Experimento video coor vuelo'!$A319),"-",DAY('Experimento video coor vuelo'!$A319))</f>
        <v>UCR-MPI_cal155_cam5_2020-1-25</v>
      </c>
      <c r="O319" s="15" t="str">
        <f>CONCATENATE("UCR-MPI_",IF('Experimento video coor vuelo'!$E319="experimento","exp","cal"),'Experimento video coor vuelo'!$D319,"_cam-backup_",YEAR('Experimento video coor vuelo'!$A319),"-",MONTH('Experimento video coor vuelo'!$A319),"-",DAY('Experimento video coor vuelo'!$A319))</f>
        <v>UCR-MPI_cal155_cam-backup_2020-1-25</v>
      </c>
    </row>
    <row r="320" spans="1:15" ht="12.75" customHeight="1">
      <c r="A320" s="55">
        <v>43855</v>
      </c>
      <c r="B320" s="61"/>
      <c r="C320" s="62"/>
      <c r="D320" s="21">
        <v>163</v>
      </c>
      <c r="E320" s="4" t="s">
        <v>29</v>
      </c>
      <c r="F320" s="71"/>
      <c r="G320" s="22"/>
      <c r="H320" s="70"/>
      <c r="I320" s="21" t="s">
        <v>25</v>
      </c>
      <c r="J320" s="61">
        <v>8.3333333333333301E-2</v>
      </c>
      <c r="K320" s="70" t="s">
        <v>88</v>
      </c>
      <c r="L320" s="15" t="str">
        <f>CONCATENATE("UCR-MPI_",IF('Experimento video coor vuelo'!$E320="experimento","exp","cal"),'Experimento video coor vuelo'!$D320,"_cam1_",YEAR('Experimento video coor vuelo'!$A320),"-",MONTH('Experimento video coor vuelo'!$A320),"-",DAY('Experimento video coor vuelo'!$A320))</f>
        <v>UCR-MPI_cal163_cam1_2020-1-25</v>
      </c>
      <c r="M320" s="15" t="str">
        <f>CONCATENATE("UCR-MPI_",IF('Experimento video coor vuelo'!$E320="experimento","exp","cal"),'Experimento video coor vuelo'!$D320,"_cam3_",YEAR('Experimento video coor vuelo'!$A320),"-",MONTH('Experimento video coor vuelo'!$A320),"-",DAY('Experimento video coor vuelo'!$A320))</f>
        <v>UCR-MPI_cal163_cam3_2020-1-25</v>
      </c>
      <c r="N320" s="15" t="str">
        <f>CONCATENATE("UCR-MPI_",IF('Experimento video coor vuelo'!$E320="experimento","exp","cal"),'Experimento video coor vuelo'!$D320,"_cam5_",YEAR('Experimento video coor vuelo'!$A320),"-",MONTH('Experimento video coor vuelo'!$A320),"-",DAY('Experimento video coor vuelo'!$A320))</f>
        <v>UCR-MPI_cal163_cam5_2020-1-25</v>
      </c>
      <c r="O320" s="15" t="str">
        <f>CONCATENATE("UCR-MPI_",IF('Experimento video coor vuelo'!$E320="experimento","exp","cal"),'Experimento video coor vuelo'!$D320,"_cam-backup_",YEAR('Experimento video coor vuelo'!$A320),"-",MONTH('Experimento video coor vuelo'!$A320),"-",DAY('Experimento video coor vuelo'!$A320))</f>
        <v>UCR-MPI_cal163_cam-backup_2020-1-25</v>
      </c>
    </row>
    <row r="321" spans="1:15" ht="12.75" customHeight="1">
      <c r="A321" s="55">
        <v>43856</v>
      </c>
      <c r="B321" s="61">
        <v>0.46180555555555602</v>
      </c>
      <c r="C321" s="62">
        <v>172</v>
      </c>
      <c r="D321" s="21">
        <v>183</v>
      </c>
      <c r="E321" s="4" t="s">
        <v>15</v>
      </c>
      <c r="F321" s="71">
        <v>21</v>
      </c>
      <c r="G321" s="21">
        <v>982126051278467</v>
      </c>
      <c r="H321" s="70" t="s">
        <v>16</v>
      </c>
      <c r="I321" s="21" t="s">
        <v>20</v>
      </c>
      <c r="J321" s="61">
        <v>8.3333333333333301E-2</v>
      </c>
      <c r="K321" s="70" t="s">
        <v>89</v>
      </c>
      <c r="L321" s="38" t="str">
        <f>CONCATENATE("UCR-MPI_",IF('Experimento video coor vuelo'!$E321="experimento","exp","cal"),'Experimento video coor vuelo'!$D321,"_cam1_",YEAR('Experimento video coor vuelo'!$A321),"-",MONTH('Experimento video coor vuelo'!$A321),"-",DAY('Experimento video coor vuelo'!$A321))</f>
        <v>UCR-MPI_exp183_cam1_2020-1-26</v>
      </c>
      <c r="M321" s="15" t="str">
        <f>CONCATENATE("UCR-MPI_",IF('Experimento video coor vuelo'!$E321="experimento","exp","cal"),'Experimento video coor vuelo'!$D321,"_cam3_",YEAR('Experimento video coor vuelo'!$A321),"-",MONTH('Experimento video coor vuelo'!$A321),"-",DAY('Experimento video coor vuelo'!$A321))</f>
        <v>UCR-MPI_exp183_cam3_2020-1-26</v>
      </c>
      <c r="N321" s="15" t="str">
        <f>CONCATENATE("UCR-MPI_",IF('Experimento video coor vuelo'!$E321="experimento","exp","cal"),'Experimento video coor vuelo'!$D321,"_cam5_",YEAR('Experimento video coor vuelo'!$A321),"-",MONTH('Experimento video coor vuelo'!$A321),"-",DAY('Experimento video coor vuelo'!$A321))</f>
        <v>UCR-MPI_exp183_cam5_2020-1-26</v>
      </c>
      <c r="O321" s="15" t="str">
        <f>CONCATENATE("UCR-MPI_",IF('Experimento video coor vuelo'!$E321="experimento","exp","cal"),'Experimento video coor vuelo'!$D321,"_cam-backup_",YEAR('Experimento video coor vuelo'!$A321),"-",MONTH('Experimento video coor vuelo'!$A321),"-",DAY('Experimento video coor vuelo'!$A321))</f>
        <v>UCR-MPI_exp183_cam-backup_2020-1-26</v>
      </c>
    </row>
    <row r="322" spans="1:15" ht="12.75" customHeight="1">
      <c r="A322" s="55">
        <v>43856</v>
      </c>
      <c r="B322" s="61">
        <v>0.46180555555555602</v>
      </c>
      <c r="C322" s="62">
        <v>172</v>
      </c>
      <c r="D322" s="21">
        <v>183</v>
      </c>
      <c r="E322" s="4" t="s">
        <v>15</v>
      </c>
      <c r="F322" s="71">
        <v>21</v>
      </c>
      <c r="G322" s="21">
        <v>982126052945838</v>
      </c>
      <c r="H322" s="70" t="s">
        <v>16</v>
      </c>
      <c r="I322" s="21" t="s">
        <v>21</v>
      </c>
      <c r="J322" s="61">
        <v>8.3333333333333301E-2</v>
      </c>
      <c r="K322" s="70" t="s">
        <v>89</v>
      </c>
      <c r="L322" s="15" t="str">
        <f>CONCATENATE("UCR-MPI_",IF('Experimento video coor vuelo'!$E322="experimento","exp","cal"),'Experimento video coor vuelo'!$D322,"_cam1_",YEAR('Experimento video coor vuelo'!$A322),"-",MONTH('Experimento video coor vuelo'!$A322),"-",DAY('Experimento video coor vuelo'!$A322))</f>
        <v>UCR-MPI_exp183_cam1_2020-1-26</v>
      </c>
      <c r="M322" s="15" t="str">
        <f>CONCATENATE("UCR-MPI_",IF('Experimento video coor vuelo'!$E322="experimento","exp","cal"),'Experimento video coor vuelo'!$D322,"_cam3_",YEAR('Experimento video coor vuelo'!$A322),"-",MONTH('Experimento video coor vuelo'!$A322),"-",DAY('Experimento video coor vuelo'!$A322))</f>
        <v>UCR-MPI_exp183_cam3_2020-1-26</v>
      </c>
      <c r="N322" s="15" t="str">
        <f>CONCATENATE("UCR-MPI_",IF('Experimento video coor vuelo'!$E322="experimento","exp","cal"),'Experimento video coor vuelo'!$D322,"_cam5_",YEAR('Experimento video coor vuelo'!$A322),"-",MONTH('Experimento video coor vuelo'!$A322),"-",DAY('Experimento video coor vuelo'!$A322))</f>
        <v>UCR-MPI_exp183_cam5_2020-1-26</v>
      </c>
      <c r="O322" s="15" t="str">
        <f>CONCATENATE("UCR-MPI_",IF('Experimento video coor vuelo'!$E322="experimento","exp","cal"),'Experimento video coor vuelo'!$D322,"_cam-backup_",YEAR('Experimento video coor vuelo'!$A322),"-",MONTH('Experimento video coor vuelo'!$A322),"-",DAY('Experimento video coor vuelo'!$A322))</f>
        <v>UCR-MPI_exp183_cam-backup_2020-1-26</v>
      </c>
    </row>
    <row r="323" spans="1:15" ht="12.75" customHeight="1">
      <c r="A323" s="55">
        <v>43856</v>
      </c>
      <c r="B323" s="61">
        <v>0.46180555555555602</v>
      </c>
      <c r="C323" s="62">
        <v>172</v>
      </c>
      <c r="D323" s="21">
        <v>183</v>
      </c>
      <c r="E323" s="4" t="s">
        <v>15</v>
      </c>
      <c r="F323" s="71">
        <v>21</v>
      </c>
      <c r="G323" s="21">
        <v>982126058484303</v>
      </c>
      <c r="H323" s="70" t="s">
        <v>16</v>
      </c>
      <c r="I323" s="21" t="s">
        <v>18</v>
      </c>
      <c r="J323" s="61">
        <v>8.3333333333333301E-2</v>
      </c>
      <c r="K323" s="70" t="s">
        <v>89</v>
      </c>
      <c r="L323" s="15" t="str">
        <f>CONCATENATE("UCR-MPI_",IF('Experimento video coor vuelo'!$E323="experimento","exp","cal"),'Experimento video coor vuelo'!$D323,"_cam1_",YEAR('Experimento video coor vuelo'!$A323),"-",MONTH('Experimento video coor vuelo'!$A323),"-",DAY('Experimento video coor vuelo'!$A323))</f>
        <v>UCR-MPI_exp183_cam1_2020-1-26</v>
      </c>
      <c r="M323" s="15" t="str">
        <f>CONCATENATE("UCR-MPI_",IF('Experimento video coor vuelo'!$E323="experimento","exp","cal"),'Experimento video coor vuelo'!$D323,"_cam3_",YEAR('Experimento video coor vuelo'!$A323),"-",MONTH('Experimento video coor vuelo'!$A323),"-",DAY('Experimento video coor vuelo'!$A323))</f>
        <v>UCR-MPI_exp183_cam3_2020-1-26</v>
      </c>
      <c r="N323" s="15" t="str">
        <f>CONCATENATE("UCR-MPI_",IF('Experimento video coor vuelo'!$E323="experimento","exp","cal"),'Experimento video coor vuelo'!$D323,"_cam5_",YEAR('Experimento video coor vuelo'!$A323),"-",MONTH('Experimento video coor vuelo'!$A323),"-",DAY('Experimento video coor vuelo'!$A323))</f>
        <v>UCR-MPI_exp183_cam5_2020-1-26</v>
      </c>
      <c r="O323" s="15" t="str">
        <f>CONCATENATE("UCR-MPI_",IF('Experimento video coor vuelo'!$E323="experimento","exp","cal"),'Experimento video coor vuelo'!$D323,"_cam-backup_",YEAR('Experimento video coor vuelo'!$A323),"-",MONTH('Experimento video coor vuelo'!$A323),"-",DAY('Experimento video coor vuelo'!$A323))</f>
        <v>UCR-MPI_exp183_cam-backup_2020-1-26</v>
      </c>
    </row>
    <row r="324" spans="1:15" ht="12.75" customHeight="1">
      <c r="A324" s="55">
        <v>43856</v>
      </c>
      <c r="B324" s="61">
        <v>0.45763888888888898</v>
      </c>
      <c r="C324" s="62">
        <v>171</v>
      </c>
      <c r="D324" s="21">
        <v>182</v>
      </c>
      <c r="E324" s="4" t="s">
        <v>15</v>
      </c>
      <c r="F324" s="71">
        <v>21</v>
      </c>
      <c r="G324" s="21">
        <v>982126051278467</v>
      </c>
      <c r="H324" s="70" t="s">
        <v>22</v>
      </c>
      <c r="I324" s="21" t="s">
        <v>20</v>
      </c>
      <c r="J324" s="61">
        <v>8.3333333333333301E-2</v>
      </c>
      <c r="K324" s="70" t="s">
        <v>89</v>
      </c>
      <c r="L324" s="15" t="str">
        <f>CONCATENATE("UCR-MPI_",IF('Experimento video coor vuelo'!$E324="experimento","exp","cal"),'Experimento video coor vuelo'!$D324,"_cam1_",YEAR('Experimento video coor vuelo'!$A324),"-",MONTH('Experimento video coor vuelo'!$A324),"-",DAY('Experimento video coor vuelo'!$A324))</f>
        <v>UCR-MPI_exp182_cam1_2020-1-26</v>
      </c>
      <c r="M324" s="15" t="str">
        <f>CONCATENATE("UCR-MPI_",IF('Experimento video coor vuelo'!$E324="experimento","exp","cal"),'Experimento video coor vuelo'!$D324,"_cam3_",YEAR('Experimento video coor vuelo'!$A324),"-",MONTH('Experimento video coor vuelo'!$A324),"-",DAY('Experimento video coor vuelo'!$A324))</f>
        <v>UCR-MPI_exp182_cam3_2020-1-26</v>
      </c>
      <c r="N324" s="15" t="str">
        <f>CONCATENATE("UCR-MPI_",IF('Experimento video coor vuelo'!$E324="experimento","exp","cal"),'Experimento video coor vuelo'!$D324,"_cam5_",YEAR('Experimento video coor vuelo'!$A324),"-",MONTH('Experimento video coor vuelo'!$A324),"-",DAY('Experimento video coor vuelo'!$A324))</f>
        <v>UCR-MPI_exp182_cam5_2020-1-26</v>
      </c>
      <c r="O324" s="15" t="str">
        <f>CONCATENATE("UCR-MPI_",IF('Experimento video coor vuelo'!$E324="experimento","exp","cal"),'Experimento video coor vuelo'!$D324,"_cam-backup_",YEAR('Experimento video coor vuelo'!$A324),"-",MONTH('Experimento video coor vuelo'!$A324),"-",DAY('Experimento video coor vuelo'!$A324))</f>
        <v>UCR-MPI_exp182_cam-backup_2020-1-26</v>
      </c>
    </row>
    <row r="325" spans="1:15" ht="12.75" customHeight="1">
      <c r="A325" s="55">
        <v>43856</v>
      </c>
      <c r="B325" s="61">
        <v>0.45763888888888898</v>
      </c>
      <c r="C325" s="62">
        <v>171</v>
      </c>
      <c r="D325" s="21">
        <v>182</v>
      </c>
      <c r="E325" s="4" t="s">
        <v>15</v>
      </c>
      <c r="F325" s="71">
        <v>21</v>
      </c>
      <c r="G325" s="21">
        <v>982126052945838</v>
      </c>
      <c r="H325" s="70" t="s">
        <v>22</v>
      </c>
      <c r="I325" s="21" t="s">
        <v>21</v>
      </c>
      <c r="J325" s="61">
        <v>8.3333333333333301E-2</v>
      </c>
      <c r="K325" s="70" t="s">
        <v>89</v>
      </c>
      <c r="L325" s="15" t="str">
        <f>CONCATENATE("UCR-MPI_",IF('Experimento video coor vuelo'!$E325="experimento","exp","cal"),'Experimento video coor vuelo'!$D325,"_cam1_",YEAR('Experimento video coor vuelo'!$A325),"-",MONTH('Experimento video coor vuelo'!$A325),"-",DAY('Experimento video coor vuelo'!$A325))</f>
        <v>UCR-MPI_exp182_cam1_2020-1-26</v>
      </c>
      <c r="M325" s="15" t="str">
        <f>CONCATENATE("UCR-MPI_",IF('Experimento video coor vuelo'!$E325="experimento","exp","cal"),'Experimento video coor vuelo'!$D325,"_cam3_",YEAR('Experimento video coor vuelo'!$A325),"-",MONTH('Experimento video coor vuelo'!$A325),"-",DAY('Experimento video coor vuelo'!$A325))</f>
        <v>UCR-MPI_exp182_cam3_2020-1-26</v>
      </c>
      <c r="N325" s="15" t="str">
        <f>CONCATENATE("UCR-MPI_",IF('Experimento video coor vuelo'!$E325="experimento","exp","cal"),'Experimento video coor vuelo'!$D325,"_cam5_",YEAR('Experimento video coor vuelo'!$A325),"-",MONTH('Experimento video coor vuelo'!$A325),"-",DAY('Experimento video coor vuelo'!$A325))</f>
        <v>UCR-MPI_exp182_cam5_2020-1-26</v>
      </c>
      <c r="O325" s="15" t="str">
        <f>CONCATENATE("UCR-MPI_",IF('Experimento video coor vuelo'!$E325="experimento","exp","cal"),'Experimento video coor vuelo'!$D325,"_cam-backup_",YEAR('Experimento video coor vuelo'!$A325),"-",MONTH('Experimento video coor vuelo'!$A325),"-",DAY('Experimento video coor vuelo'!$A325))</f>
        <v>UCR-MPI_exp182_cam-backup_2020-1-26</v>
      </c>
    </row>
    <row r="326" spans="1:15" ht="12.75" customHeight="1">
      <c r="A326" s="55">
        <v>43856</v>
      </c>
      <c r="B326" s="61">
        <v>0.45763888888888898</v>
      </c>
      <c r="C326" s="62">
        <v>171</v>
      </c>
      <c r="D326" s="21">
        <v>182</v>
      </c>
      <c r="E326" s="4" t="s">
        <v>15</v>
      </c>
      <c r="F326" s="71">
        <v>21</v>
      </c>
      <c r="G326" s="21">
        <v>982126058484303</v>
      </c>
      <c r="H326" s="70" t="s">
        <v>22</v>
      </c>
      <c r="I326" s="21" t="s">
        <v>18</v>
      </c>
      <c r="J326" s="61">
        <v>8.3333333333333301E-2</v>
      </c>
      <c r="K326" s="70" t="s">
        <v>89</v>
      </c>
      <c r="L326" s="15" t="str">
        <f>CONCATENATE("UCR-MPI_",IF('Experimento video coor vuelo'!$E326="experimento","exp","cal"),'Experimento video coor vuelo'!$D326,"_cam1_",YEAR('Experimento video coor vuelo'!$A326),"-",MONTH('Experimento video coor vuelo'!$A326),"-",DAY('Experimento video coor vuelo'!$A326))</f>
        <v>UCR-MPI_exp182_cam1_2020-1-26</v>
      </c>
      <c r="M326" s="15" t="str">
        <f>CONCATENATE("UCR-MPI_",IF('Experimento video coor vuelo'!$E326="experimento","exp","cal"),'Experimento video coor vuelo'!$D326,"_cam3_",YEAR('Experimento video coor vuelo'!$A326),"-",MONTH('Experimento video coor vuelo'!$A326),"-",DAY('Experimento video coor vuelo'!$A326))</f>
        <v>UCR-MPI_exp182_cam3_2020-1-26</v>
      </c>
      <c r="N326" s="15" t="str">
        <f>CONCATENATE("UCR-MPI_",IF('Experimento video coor vuelo'!$E326="experimento","exp","cal"),'Experimento video coor vuelo'!$D326,"_cam5_",YEAR('Experimento video coor vuelo'!$A326),"-",MONTH('Experimento video coor vuelo'!$A326),"-",DAY('Experimento video coor vuelo'!$A326))</f>
        <v>UCR-MPI_exp182_cam5_2020-1-26</v>
      </c>
      <c r="O326" s="15" t="str">
        <f>CONCATENATE("UCR-MPI_",IF('Experimento video coor vuelo'!$E326="experimento","exp","cal"),'Experimento video coor vuelo'!$D326,"_cam-backup_",YEAR('Experimento video coor vuelo'!$A326),"-",MONTH('Experimento video coor vuelo'!$A326),"-",DAY('Experimento video coor vuelo'!$A326))</f>
        <v>UCR-MPI_exp182_cam-backup_2020-1-26</v>
      </c>
    </row>
    <row r="327" spans="1:15" ht="12.75" customHeight="1">
      <c r="A327" s="55">
        <v>43856</v>
      </c>
      <c r="B327" s="61">
        <v>0.42916666666666697</v>
      </c>
      <c r="C327" s="62">
        <v>168</v>
      </c>
      <c r="D327" s="21">
        <v>179</v>
      </c>
      <c r="E327" s="4" t="s">
        <v>15</v>
      </c>
      <c r="F327" s="71">
        <v>21</v>
      </c>
      <c r="G327" s="21">
        <v>982126051278467</v>
      </c>
      <c r="H327" s="70" t="s">
        <v>24</v>
      </c>
      <c r="I327" s="21" t="s">
        <v>25</v>
      </c>
      <c r="J327" s="61">
        <v>8.3333333333333301E-2</v>
      </c>
      <c r="K327" s="70" t="s">
        <v>89</v>
      </c>
      <c r="L327" s="15" t="str">
        <f>CONCATENATE("UCR-MPI_",IF('Experimento video coor vuelo'!$E327="experimento","exp","cal"),'Experimento video coor vuelo'!$D327,"_cam1_",YEAR('Experimento video coor vuelo'!$A327),"-",MONTH('Experimento video coor vuelo'!$A327),"-",DAY('Experimento video coor vuelo'!$A327))</f>
        <v>UCR-MPI_exp179_cam1_2020-1-26</v>
      </c>
      <c r="M327" s="15" t="str">
        <f>CONCATENATE("UCR-MPI_",IF('Experimento video coor vuelo'!$E327="experimento","exp","cal"),'Experimento video coor vuelo'!$D327,"_cam3_",YEAR('Experimento video coor vuelo'!$A327),"-",MONTH('Experimento video coor vuelo'!$A327),"-",DAY('Experimento video coor vuelo'!$A327))</f>
        <v>UCR-MPI_exp179_cam3_2020-1-26</v>
      </c>
      <c r="N327" s="15" t="str">
        <f>CONCATENATE("UCR-MPI_",IF('Experimento video coor vuelo'!$E327="experimento","exp","cal"),'Experimento video coor vuelo'!$D327,"_cam5_",YEAR('Experimento video coor vuelo'!$A327),"-",MONTH('Experimento video coor vuelo'!$A327),"-",DAY('Experimento video coor vuelo'!$A327))</f>
        <v>UCR-MPI_exp179_cam5_2020-1-26</v>
      </c>
      <c r="O327" s="15" t="str">
        <f>CONCATENATE("UCR-MPI_",IF('Experimento video coor vuelo'!$E327="experimento","exp","cal"),'Experimento video coor vuelo'!$D327,"_cam-backup_",YEAR('Experimento video coor vuelo'!$A327),"-",MONTH('Experimento video coor vuelo'!$A327),"-",DAY('Experimento video coor vuelo'!$A327))</f>
        <v>UCR-MPI_exp179_cam-backup_2020-1-26</v>
      </c>
    </row>
    <row r="328" spans="1:15" ht="12.75" customHeight="1">
      <c r="A328" s="55">
        <v>43856</v>
      </c>
      <c r="B328" s="61">
        <v>0.421527777777778</v>
      </c>
      <c r="C328" s="62">
        <v>166</v>
      </c>
      <c r="D328" s="21">
        <v>177</v>
      </c>
      <c r="E328" s="4" t="s">
        <v>15</v>
      </c>
      <c r="F328" s="71">
        <v>21</v>
      </c>
      <c r="G328" s="21">
        <v>982126052945838</v>
      </c>
      <c r="H328" s="70" t="s">
        <v>24</v>
      </c>
      <c r="I328" s="21" t="s">
        <v>25</v>
      </c>
      <c r="J328" s="61">
        <v>8.3333333333333301E-2</v>
      </c>
      <c r="K328" s="70" t="s">
        <v>90</v>
      </c>
      <c r="L328" s="15" t="str">
        <f>CONCATENATE("UCR-MPI_",IF('Experimento video coor vuelo'!$E328="experimento","exp","cal"),'Experimento video coor vuelo'!$D328,"_cam1_",YEAR('Experimento video coor vuelo'!$A328),"-",MONTH('Experimento video coor vuelo'!$A328),"-",DAY('Experimento video coor vuelo'!$A328))</f>
        <v>UCR-MPI_exp177_cam1_2020-1-26</v>
      </c>
      <c r="M328" s="15" t="str">
        <f>CONCATENATE("UCR-MPI_",IF('Experimento video coor vuelo'!$E328="experimento","exp","cal"),'Experimento video coor vuelo'!$D328,"_cam3_",YEAR('Experimento video coor vuelo'!$A328),"-",MONTH('Experimento video coor vuelo'!$A328),"-",DAY('Experimento video coor vuelo'!$A328))</f>
        <v>UCR-MPI_exp177_cam3_2020-1-26</v>
      </c>
      <c r="N328" s="15" t="str">
        <f>CONCATENATE("UCR-MPI_",IF('Experimento video coor vuelo'!$E328="experimento","exp","cal"),'Experimento video coor vuelo'!$D328,"_cam5_",YEAR('Experimento video coor vuelo'!$A328),"-",MONTH('Experimento video coor vuelo'!$A328),"-",DAY('Experimento video coor vuelo'!$A328))</f>
        <v>UCR-MPI_exp177_cam5_2020-1-26</v>
      </c>
      <c r="O328" s="15" t="str">
        <f>CONCATENATE("UCR-MPI_",IF('Experimento video coor vuelo'!$E328="experimento","exp","cal"),'Experimento video coor vuelo'!$D328,"_cam-backup_",YEAR('Experimento video coor vuelo'!$A328),"-",MONTH('Experimento video coor vuelo'!$A328),"-",DAY('Experimento video coor vuelo'!$A328))</f>
        <v>UCR-MPI_exp177_cam-backup_2020-1-26</v>
      </c>
    </row>
    <row r="329" spans="1:15" ht="12.75" customHeight="1">
      <c r="A329" s="55">
        <v>43856</v>
      </c>
      <c r="B329" s="61">
        <v>0.42499999999999999</v>
      </c>
      <c r="C329" s="62">
        <v>167</v>
      </c>
      <c r="D329" s="21">
        <v>178</v>
      </c>
      <c r="E329" s="4" t="s">
        <v>15</v>
      </c>
      <c r="F329" s="71">
        <v>21</v>
      </c>
      <c r="G329" s="21">
        <v>982126058484303</v>
      </c>
      <c r="H329" s="70" t="s">
        <v>24</v>
      </c>
      <c r="I329" s="21" t="s">
        <v>25</v>
      </c>
      <c r="J329" s="61">
        <v>8.3333333333333301E-2</v>
      </c>
      <c r="K329" s="70" t="s">
        <v>89</v>
      </c>
      <c r="L329" s="15" t="str">
        <f>CONCATENATE("UCR-MPI_",IF('Experimento video coor vuelo'!$E329="experimento","exp","cal"),'Experimento video coor vuelo'!$D329,"_cam1_",YEAR('Experimento video coor vuelo'!$A329),"-",MONTH('Experimento video coor vuelo'!$A329),"-",DAY('Experimento video coor vuelo'!$A329))</f>
        <v>UCR-MPI_exp178_cam1_2020-1-26</v>
      </c>
      <c r="M329" s="15" t="str">
        <f>CONCATENATE("UCR-MPI_",IF('Experimento video coor vuelo'!$E329="experimento","exp","cal"),'Experimento video coor vuelo'!$D329,"_cam3_",YEAR('Experimento video coor vuelo'!$A329),"-",MONTH('Experimento video coor vuelo'!$A329),"-",DAY('Experimento video coor vuelo'!$A329))</f>
        <v>UCR-MPI_exp178_cam3_2020-1-26</v>
      </c>
      <c r="N329" s="15" t="str">
        <f>CONCATENATE("UCR-MPI_",IF('Experimento video coor vuelo'!$E329="experimento","exp","cal"),'Experimento video coor vuelo'!$D329,"_cam5_",YEAR('Experimento video coor vuelo'!$A329),"-",MONTH('Experimento video coor vuelo'!$A329),"-",DAY('Experimento video coor vuelo'!$A329))</f>
        <v>UCR-MPI_exp178_cam5_2020-1-26</v>
      </c>
      <c r="O329" s="15" t="str">
        <f>CONCATENATE("UCR-MPI_",IF('Experimento video coor vuelo'!$E329="experimento","exp","cal"),'Experimento video coor vuelo'!$D329,"_cam-backup_",YEAR('Experimento video coor vuelo'!$A329),"-",MONTH('Experimento video coor vuelo'!$A329),"-",DAY('Experimento video coor vuelo'!$A329))</f>
        <v>UCR-MPI_exp178_cam-backup_2020-1-26</v>
      </c>
    </row>
    <row r="330" spans="1:15" ht="12.75" customHeight="1">
      <c r="A330" s="55">
        <v>43856</v>
      </c>
      <c r="B330" s="61">
        <v>0.390277777777778</v>
      </c>
      <c r="C330" s="62">
        <v>163</v>
      </c>
      <c r="D330" s="21">
        <v>172</v>
      </c>
      <c r="E330" s="4" t="s">
        <v>15</v>
      </c>
      <c r="F330" s="4" t="s">
        <v>91</v>
      </c>
      <c r="G330" s="21">
        <v>900200000279490</v>
      </c>
      <c r="H330" s="70" t="s">
        <v>16</v>
      </c>
      <c r="I330" s="21" t="s">
        <v>18</v>
      </c>
      <c r="J330" s="61">
        <v>8.3333333333333301E-2</v>
      </c>
      <c r="K330" s="70" t="s">
        <v>92</v>
      </c>
      <c r="L330" s="15" t="str">
        <f>CONCATENATE("UCR-MPI_",IF('Experimento video coor vuelo'!$E330="experimento","exp","cal"),'Experimento video coor vuelo'!$D330,"_cam1_",YEAR('Experimento video coor vuelo'!$A330),"-",MONTH('Experimento video coor vuelo'!$A330),"-",DAY('Experimento video coor vuelo'!$A330))</f>
        <v>UCR-MPI_exp172_cam1_2020-1-26</v>
      </c>
      <c r="M330" s="15" t="str">
        <f>CONCATENATE("UCR-MPI_",IF('Experimento video coor vuelo'!$E330="experimento","exp","cal"),'Experimento video coor vuelo'!$D330,"_cam3_",YEAR('Experimento video coor vuelo'!$A330),"-",MONTH('Experimento video coor vuelo'!$A330),"-",DAY('Experimento video coor vuelo'!$A330))</f>
        <v>UCR-MPI_exp172_cam3_2020-1-26</v>
      </c>
      <c r="N330" s="15" t="str">
        <f>CONCATENATE("UCR-MPI_",IF('Experimento video coor vuelo'!$E330="experimento","exp","cal"),'Experimento video coor vuelo'!$D330,"_cam5_",YEAR('Experimento video coor vuelo'!$A330),"-",MONTH('Experimento video coor vuelo'!$A330),"-",DAY('Experimento video coor vuelo'!$A330))</f>
        <v>UCR-MPI_exp172_cam5_2020-1-26</v>
      </c>
      <c r="O330" s="15" t="str">
        <f>CONCATENATE("UCR-MPI_",IF('Experimento video coor vuelo'!$E330="experimento","exp","cal"),'Experimento video coor vuelo'!$D330,"_cam-backup_",YEAR('Experimento video coor vuelo'!$A330),"-",MONTH('Experimento video coor vuelo'!$A330),"-",DAY('Experimento video coor vuelo'!$A330))</f>
        <v>UCR-MPI_exp172_cam-backup_2020-1-26</v>
      </c>
    </row>
    <row r="331" spans="1:15" ht="12.75" customHeight="1">
      <c r="A331" s="55">
        <v>43856</v>
      </c>
      <c r="B331" s="61">
        <v>0.390277777777778</v>
      </c>
      <c r="C331" s="62">
        <v>163</v>
      </c>
      <c r="D331" s="21">
        <v>172</v>
      </c>
      <c r="E331" s="4" t="s">
        <v>15</v>
      </c>
      <c r="F331" s="4" t="s">
        <v>91</v>
      </c>
      <c r="G331" s="21">
        <v>982126058484262</v>
      </c>
      <c r="H331" s="70" t="s">
        <v>16</v>
      </c>
      <c r="I331" s="21" t="s">
        <v>21</v>
      </c>
      <c r="J331" s="61">
        <v>8.3333333333333301E-2</v>
      </c>
      <c r="K331" s="70" t="s">
        <v>92</v>
      </c>
      <c r="L331" s="15" t="str">
        <f>CONCATENATE("UCR-MPI_",IF('Experimento video coor vuelo'!$E331="experimento","exp","cal"),'Experimento video coor vuelo'!$D331,"_cam1_",YEAR('Experimento video coor vuelo'!$A331),"-",MONTH('Experimento video coor vuelo'!$A331),"-",DAY('Experimento video coor vuelo'!$A331))</f>
        <v>UCR-MPI_exp172_cam1_2020-1-26</v>
      </c>
      <c r="M331" s="15" t="str">
        <f>CONCATENATE("UCR-MPI_",IF('Experimento video coor vuelo'!$E331="experimento","exp","cal"),'Experimento video coor vuelo'!$D331,"_cam3_",YEAR('Experimento video coor vuelo'!$A331),"-",MONTH('Experimento video coor vuelo'!$A331),"-",DAY('Experimento video coor vuelo'!$A331))</f>
        <v>UCR-MPI_exp172_cam3_2020-1-26</v>
      </c>
      <c r="N331" s="15" t="str">
        <f>CONCATENATE("UCR-MPI_",IF('Experimento video coor vuelo'!$E331="experimento","exp","cal"),'Experimento video coor vuelo'!$D331,"_cam5_",YEAR('Experimento video coor vuelo'!$A331),"-",MONTH('Experimento video coor vuelo'!$A331),"-",DAY('Experimento video coor vuelo'!$A331))</f>
        <v>UCR-MPI_exp172_cam5_2020-1-26</v>
      </c>
      <c r="O331" s="15" t="str">
        <f>CONCATENATE("UCR-MPI_",IF('Experimento video coor vuelo'!$E331="experimento","exp","cal"),'Experimento video coor vuelo'!$D331,"_cam-backup_",YEAR('Experimento video coor vuelo'!$A331),"-",MONTH('Experimento video coor vuelo'!$A331),"-",DAY('Experimento video coor vuelo'!$A331))</f>
        <v>UCR-MPI_exp172_cam-backup_2020-1-26</v>
      </c>
    </row>
    <row r="332" spans="1:15" ht="12.75" customHeight="1">
      <c r="A332" s="55">
        <v>43856</v>
      </c>
      <c r="B332" s="61">
        <v>0.390277777777778</v>
      </c>
      <c r="C332" s="62">
        <v>163</v>
      </c>
      <c r="D332" s="21">
        <v>172</v>
      </c>
      <c r="E332" s="4" t="s">
        <v>15</v>
      </c>
      <c r="F332" s="4" t="s">
        <v>91</v>
      </c>
      <c r="G332" s="21">
        <v>982126058484346</v>
      </c>
      <c r="H332" s="70" t="s">
        <v>16</v>
      </c>
      <c r="I332" s="21" t="s">
        <v>20</v>
      </c>
      <c r="J332" s="61">
        <v>8.3333333333333301E-2</v>
      </c>
      <c r="K332" s="70" t="s">
        <v>92</v>
      </c>
      <c r="L332" s="15" t="str">
        <f>CONCATENATE("UCR-MPI_",IF('Experimento video coor vuelo'!$E332="experimento","exp","cal"),'Experimento video coor vuelo'!$D332,"_cam1_",YEAR('Experimento video coor vuelo'!$A332),"-",MONTH('Experimento video coor vuelo'!$A332),"-",DAY('Experimento video coor vuelo'!$A332))</f>
        <v>UCR-MPI_exp172_cam1_2020-1-26</v>
      </c>
      <c r="M332" s="15" t="str">
        <f>CONCATENATE("UCR-MPI_",IF('Experimento video coor vuelo'!$E332="experimento","exp","cal"),'Experimento video coor vuelo'!$D332,"_cam3_",YEAR('Experimento video coor vuelo'!$A332),"-",MONTH('Experimento video coor vuelo'!$A332),"-",DAY('Experimento video coor vuelo'!$A332))</f>
        <v>UCR-MPI_exp172_cam3_2020-1-26</v>
      </c>
      <c r="N332" s="15" t="str">
        <f>CONCATENATE("UCR-MPI_",IF('Experimento video coor vuelo'!$E332="experimento","exp","cal"),'Experimento video coor vuelo'!$D332,"_cam5_",YEAR('Experimento video coor vuelo'!$A332),"-",MONTH('Experimento video coor vuelo'!$A332),"-",DAY('Experimento video coor vuelo'!$A332))</f>
        <v>UCR-MPI_exp172_cam5_2020-1-26</v>
      </c>
      <c r="O332" s="15" t="str">
        <f>CONCATENATE("UCR-MPI_",IF('Experimento video coor vuelo'!$E332="experimento","exp","cal"),'Experimento video coor vuelo'!$D332,"_cam-backup_",YEAR('Experimento video coor vuelo'!$A332),"-",MONTH('Experimento video coor vuelo'!$A332),"-",DAY('Experimento video coor vuelo'!$A332))</f>
        <v>UCR-MPI_exp172_cam-backup_2020-1-26</v>
      </c>
    </row>
    <row r="333" spans="1:15" ht="12.75" customHeight="1">
      <c r="A333" s="55">
        <v>43856</v>
      </c>
      <c r="B333" s="61">
        <v>0.38680555555555601</v>
      </c>
      <c r="C333" s="62">
        <v>162</v>
      </c>
      <c r="D333" s="21">
        <v>171</v>
      </c>
      <c r="E333" s="4" t="s">
        <v>15</v>
      </c>
      <c r="F333" s="4" t="s">
        <v>91</v>
      </c>
      <c r="G333" s="21">
        <v>900200000279490</v>
      </c>
      <c r="H333" s="70" t="s">
        <v>22</v>
      </c>
      <c r="I333" s="21" t="s">
        <v>18</v>
      </c>
      <c r="J333" s="61">
        <v>8.3333333333333301E-2</v>
      </c>
      <c r="K333" s="70" t="s">
        <v>89</v>
      </c>
      <c r="L333" s="15" t="str">
        <f>CONCATENATE("UCR-MPI_",IF('Experimento video coor vuelo'!$E333="experimento","exp","cal"),'Experimento video coor vuelo'!$D333,"_cam1_",YEAR('Experimento video coor vuelo'!$A333),"-",MONTH('Experimento video coor vuelo'!$A333),"-",DAY('Experimento video coor vuelo'!$A333))</f>
        <v>UCR-MPI_exp171_cam1_2020-1-26</v>
      </c>
      <c r="M333" s="15" t="str">
        <f>CONCATENATE("UCR-MPI_",IF('Experimento video coor vuelo'!$E333="experimento","exp","cal"),'Experimento video coor vuelo'!$D333,"_cam3_",YEAR('Experimento video coor vuelo'!$A333),"-",MONTH('Experimento video coor vuelo'!$A333),"-",DAY('Experimento video coor vuelo'!$A333))</f>
        <v>UCR-MPI_exp171_cam3_2020-1-26</v>
      </c>
      <c r="N333" s="15" t="str">
        <f>CONCATENATE("UCR-MPI_",IF('Experimento video coor vuelo'!$E333="experimento","exp","cal"),'Experimento video coor vuelo'!$D333,"_cam5_",YEAR('Experimento video coor vuelo'!$A333),"-",MONTH('Experimento video coor vuelo'!$A333),"-",DAY('Experimento video coor vuelo'!$A333))</f>
        <v>UCR-MPI_exp171_cam5_2020-1-26</v>
      </c>
      <c r="O333" s="15" t="str">
        <f>CONCATENATE("UCR-MPI_",IF('Experimento video coor vuelo'!$E333="experimento","exp","cal"),'Experimento video coor vuelo'!$D333,"_cam-backup_",YEAR('Experimento video coor vuelo'!$A333),"-",MONTH('Experimento video coor vuelo'!$A333),"-",DAY('Experimento video coor vuelo'!$A333))</f>
        <v>UCR-MPI_exp171_cam-backup_2020-1-26</v>
      </c>
    </row>
    <row r="334" spans="1:15" ht="12.75" customHeight="1">
      <c r="A334" s="55">
        <v>43856</v>
      </c>
      <c r="B334" s="61">
        <v>0.38680555555555601</v>
      </c>
      <c r="C334" s="62">
        <v>162</v>
      </c>
      <c r="D334" s="21">
        <v>171</v>
      </c>
      <c r="E334" s="4" t="s">
        <v>15</v>
      </c>
      <c r="F334" s="4" t="s">
        <v>91</v>
      </c>
      <c r="G334" s="21">
        <v>982126058484262</v>
      </c>
      <c r="H334" s="70" t="s">
        <v>22</v>
      </c>
      <c r="I334" s="21" t="s">
        <v>21</v>
      </c>
      <c r="J334" s="61">
        <v>8.3333333333333301E-2</v>
      </c>
      <c r="K334" s="70" t="s">
        <v>89</v>
      </c>
      <c r="L334" s="15" t="str">
        <f>CONCATENATE("UCR-MPI_",IF('Experimento video coor vuelo'!$E334="experimento","exp","cal"),'Experimento video coor vuelo'!$D334,"_cam1_",YEAR('Experimento video coor vuelo'!$A334),"-",MONTH('Experimento video coor vuelo'!$A334),"-",DAY('Experimento video coor vuelo'!$A334))</f>
        <v>UCR-MPI_exp171_cam1_2020-1-26</v>
      </c>
      <c r="M334" s="15" t="str">
        <f>CONCATENATE("UCR-MPI_",IF('Experimento video coor vuelo'!$E334="experimento","exp","cal"),'Experimento video coor vuelo'!$D334,"_cam3_",YEAR('Experimento video coor vuelo'!$A334),"-",MONTH('Experimento video coor vuelo'!$A334),"-",DAY('Experimento video coor vuelo'!$A334))</f>
        <v>UCR-MPI_exp171_cam3_2020-1-26</v>
      </c>
      <c r="N334" s="15" t="str">
        <f>CONCATENATE("UCR-MPI_",IF('Experimento video coor vuelo'!$E334="experimento","exp","cal"),'Experimento video coor vuelo'!$D334,"_cam5_",YEAR('Experimento video coor vuelo'!$A334),"-",MONTH('Experimento video coor vuelo'!$A334),"-",DAY('Experimento video coor vuelo'!$A334))</f>
        <v>UCR-MPI_exp171_cam5_2020-1-26</v>
      </c>
      <c r="O334" s="15" t="str">
        <f>CONCATENATE("UCR-MPI_",IF('Experimento video coor vuelo'!$E334="experimento","exp","cal"),'Experimento video coor vuelo'!$D334,"_cam-backup_",YEAR('Experimento video coor vuelo'!$A334),"-",MONTH('Experimento video coor vuelo'!$A334),"-",DAY('Experimento video coor vuelo'!$A334))</f>
        <v>UCR-MPI_exp171_cam-backup_2020-1-26</v>
      </c>
    </row>
    <row r="335" spans="1:15" ht="12.75" customHeight="1">
      <c r="A335" s="55">
        <v>43856</v>
      </c>
      <c r="B335" s="61">
        <v>0.38680555555555601</v>
      </c>
      <c r="C335" s="62">
        <v>162</v>
      </c>
      <c r="D335" s="21">
        <v>171</v>
      </c>
      <c r="E335" s="4" t="s">
        <v>15</v>
      </c>
      <c r="F335" s="4" t="s">
        <v>91</v>
      </c>
      <c r="G335" s="21">
        <v>982126058484346</v>
      </c>
      <c r="H335" s="70" t="s">
        <v>22</v>
      </c>
      <c r="I335" s="21" t="s">
        <v>20</v>
      </c>
      <c r="J335" s="61">
        <v>8.3333333333333301E-2</v>
      </c>
      <c r="K335" s="70" t="s">
        <v>89</v>
      </c>
      <c r="L335" s="15" t="str">
        <f>CONCATENATE("UCR-MPI_",IF('Experimento video coor vuelo'!$E335="experimento","exp","cal"),'Experimento video coor vuelo'!$D335,"_cam1_",YEAR('Experimento video coor vuelo'!$A335),"-",MONTH('Experimento video coor vuelo'!$A335),"-",DAY('Experimento video coor vuelo'!$A335))</f>
        <v>UCR-MPI_exp171_cam1_2020-1-26</v>
      </c>
      <c r="M335" s="15" t="str">
        <f>CONCATENATE("UCR-MPI_",IF('Experimento video coor vuelo'!$E335="experimento","exp","cal"),'Experimento video coor vuelo'!$D335,"_cam3_",YEAR('Experimento video coor vuelo'!$A335),"-",MONTH('Experimento video coor vuelo'!$A335),"-",DAY('Experimento video coor vuelo'!$A335))</f>
        <v>UCR-MPI_exp171_cam3_2020-1-26</v>
      </c>
      <c r="N335" s="15" t="str">
        <f>CONCATENATE("UCR-MPI_",IF('Experimento video coor vuelo'!$E335="experimento","exp","cal"),'Experimento video coor vuelo'!$D335,"_cam5_",YEAR('Experimento video coor vuelo'!$A335),"-",MONTH('Experimento video coor vuelo'!$A335),"-",DAY('Experimento video coor vuelo'!$A335))</f>
        <v>UCR-MPI_exp171_cam5_2020-1-26</v>
      </c>
      <c r="O335" s="15" t="str">
        <f>CONCATENATE("UCR-MPI_",IF('Experimento video coor vuelo'!$E335="experimento","exp","cal"),'Experimento video coor vuelo'!$D335,"_cam-backup_",YEAR('Experimento video coor vuelo'!$A335),"-",MONTH('Experimento video coor vuelo'!$A335),"-",DAY('Experimento video coor vuelo'!$A335))</f>
        <v>UCR-MPI_exp171_cam-backup_2020-1-26</v>
      </c>
    </row>
    <row r="336" spans="1:15" ht="12.75" customHeight="1">
      <c r="A336" s="55">
        <v>43856</v>
      </c>
      <c r="B336" s="61">
        <v>0.55694444444444402</v>
      </c>
      <c r="C336" s="62">
        <v>175</v>
      </c>
      <c r="D336" s="21">
        <v>186</v>
      </c>
      <c r="E336" s="4" t="s">
        <v>15</v>
      </c>
      <c r="F336" s="71" t="s">
        <v>91</v>
      </c>
      <c r="G336" s="21">
        <v>900200000279490</v>
      </c>
      <c r="H336" s="70" t="s">
        <v>24</v>
      </c>
      <c r="I336" s="21" t="s">
        <v>25</v>
      </c>
      <c r="J336" s="61">
        <v>8.3333333333333301E-2</v>
      </c>
      <c r="K336" s="70" t="s">
        <v>89</v>
      </c>
      <c r="L336" s="15" t="str">
        <f>CONCATENATE("UCR-MPI_",IF('Experimento video coor vuelo'!$E336="experimento","exp","cal"),'Experimento video coor vuelo'!$D336,"_cam1_",YEAR('Experimento video coor vuelo'!$A336),"-",MONTH('Experimento video coor vuelo'!$A336),"-",DAY('Experimento video coor vuelo'!$A336))</f>
        <v>UCR-MPI_exp186_cam1_2020-1-26</v>
      </c>
      <c r="M336" s="15" t="str">
        <f>CONCATENATE("UCR-MPI_",IF('Experimento video coor vuelo'!$E336="experimento","exp","cal"),'Experimento video coor vuelo'!$D336,"_cam3_",YEAR('Experimento video coor vuelo'!$A336),"-",MONTH('Experimento video coor vuelo'!$A336),"-",DAY('Experimento video coor vuelo'!$A336))</f>
        <v>UCR-MPI_exp186_cam3_2020-1-26</v>
      </c>
      <c r="N336" s="15" t="str">
        <f>CONCATENATE("UCR-MPI_",IF('Experimento video coor vuelo'!$E336="experimento","exp","cal"),'Experimento video coor vuelo'!$D336,"_cam5_",YEAR('Experimento video coor vuelo'!$A336),"-",MONTH('Experimento video coor vuelo'!$A336),"-",DAY('Experimento video coor vuelo'!$A336))</f>
        <v>UCR-MPI_exp186_cam5_2020-1-26</v>
      </c>
      <c r="O336" s="15" t="str">
        <f>CONCATENATE("UCR-MPI_",IF('Experimento video coor vuelo'!$E336="experimento","exp","cal"),'Experimento video coor vuelo'!$D336,"_cam-backup_",YEAR('Experimento video coor vuelo'!$A336),"-",MONTH('Experimento video coor vuelo'!$A336),"-",DAY('Experimento video coor vuelo'!$A336))</f>
        <v>UCR-MPI_exp186_cam-backup_2020-1-26</v>
      </c>
    </row>
    <row r="337" spans="1:15" ht="12.75" customHeight="1">
      <c r="A337" s="55">
        <v>43856</v>
      </c>
      <c r="B337" s="61">
        <v>0.469444444444444</v>
      </c>
      <c r="C337" s="62">
        <v>174</v>
      </c>
      <c r="D337" s="21">
        <v>185</v>
      </c>
      <c r="E337" s="4" t="s">
        <v>15</v>
      </c>
      <c r="F337" s="71" t="s">
        <v>91</v>
      </c>
      <c r="G337" s="21">
        <v>982126058484262</v>
      </c>
      <c r="H337" s="70" t="s">
        <v>24</v>
      </c>
      <c r="I337" s="21" t="s">
        <v>25</v>
      </c>
      <c r="J337" s="61">
        <v>8.3333333333333301E-2</v>
      </c>
      <c r="K337" s="70" t="s">
        <v>89</v>
      </c>
      <c r="L337" s="15" t="str">
        <f>CONCATENATE("UCR-MPI_",IF('Experimento video coor vuelo'!$E337="experimento","exp","cal"),'Experimento video coor vuelo'!$D337,"_cam1_",YEAR('Experimento video coor vuelo'!$A337),"-",MONTH('Experimento video coor vuelo'!$A337),"-",DAY('Experimento video coor vuelo'!$A337))</f>
        <v>UCR-MPI_exp185_cam1_2020-1-26</v>
      </c>
      <c r="M337" s="15" t="str">
        <f>CONCATENATE("UCR-MPI_",IF('Experimento video coor vuelo'!$E337="experimento","exp","cal"),'Experimento video coor vuelo'!$D337,"_cam3_",YEAR('Experimento video coor vuelo'!$A337),"-",MONTH('Experimento video coor vuelo'!$A337),"-",DAY('Experimento video coor vuelo'!$A337))</f>
        <v>UCR-MPI_exp185_cam3_2020-1-26</v>
      </c>
      <c r="N337" s="15" t="str">
        <f>CONCATENATE("UCR-MPI_",IF('Experimento video coor vuelo'!$E337="experimento","exp","cal"),'Experimento video coor vuelo'!$D337,"_cam5_",YEAR('Experimento video coor vuelo'!$A337),"-",MONTH('Experimento video coor vuelo'!$A337),"-",DAY('Experimento video coor vuelo'!$A337))</f>
        <v>UCR-MPI_exp185_cam5_2020-1-26</v>
      </c>
      <c r="O337" s="15" t="str">
        <f>CONCATENATE("UCR-MPI_",IF('Experimento video coor vuelo'!$E337="experimento","exp","cal"),'Experimento video coor vuelo'!$D337,"_cam-backup_",YEAR('Experimento video coor vuelo'!$A337),"-",MONTH('Experimento video coor vuelo'!$A337),"-",DAY('Experimento video coor vuelo'!$A337))</f>
        <v>UCR-MPI_exp185_cam-backup_2020-1-26</v>
      </c>
    </row>
    <row r="338" spans="1:15" ht="12.75" customHeight="1">
      <c r="A338" s="55">
        <v>43856</v>
      </c>
      <c r="B338" s="61">
        <v>0.46597222222222201</v>
      </c>
      <c r="C338" s="62">
        <v>173</v>
      </c>
      <c r="D338" s="21">
        <v>184</v>
      </c>
      <c r="E338" s="4" t="s">
        <v>15</v>
      </c>
      <c r="F338" s="71" t="s">
        <v>91</v>
      </c>
      <c r="G338" s="21">
        <v>982126058484346</v>
      </c>
      <c r="H338" s="70" t="s">
        <v>24</v>
      </c>
      <c r="I338" s="21" t="s">
        <v>25</v>
      </c>
      <c r="J338" s="61">
        <v>8.3333333333333301E-2</v>
      </c>
      <c r="K338" s="70" t="s">
        <v>89</v>
      </c>
      <c r="L338" s="15" t="str">
        <f>CONCATENATE("UCR-MPI_",IF('Experimento video coor vuelo'!$E338="experimento","exp","cal"),'Experimento video coor vuelo'!$D338,"_cam1_",YEAR('Experimento video coor vuelo'!$A338),"-",MONTH('Experimento video coor vuelo'!$A338),"-",DAY('Experimento video coor vuelo'!$A338))</f>
        <v>UCR-MPI_exp184_cam1_2020-1-26</v>
      </c>
      <c r="M338" s="15" t="str">
        <f>CONCATENATE("UCR-MPI_",IF('Experimento video coor vuelo'!$E338="experimento","exp","cal"),'Experimento video coor vuelo'!$D338,"_cam3_",YEAR('Experimento video coor vuelo'!$A338),"-",MONTH('Experimento video coor vuelo'!$A338),"-",DAY('Experimento video coor vuelo'!$A338))</f>
        <v>UCR-MPI_exp184_cam3_2020-1-26</v>
      </c>
      <c r="N338" s="15" t="str">
        <f>CONCATENATE("UCR-MPI_",IF('Experimento video coor vuelo'!$E338="experimento","exp","cal"),'Experimento video coor vuelo'!$D338,"_cam5_",YEAR('Experimento video coor vuelo'!$A338),"-",MONTH('Experimento video coor vuelo'!$A338),"-",DAY('Experimento video coor vuelo'!$A338))</f>
        <v>UCR-MPI_exp184_cam5_2020-1-26</v>
      </c>
      <c r="O338" s="15" t="str">
        <f>CONCATENATE("UCR-MPI_",IF('Experimento video coor vuelo'!$E338="experimento","exp","cal"),'Experimento video coor vuelo'!$D338,"_cam-backup_",YEAR('Experimento video coor vuelo'!$A338),"-",MONTH('Experimento video coor vuelo'!$A338),"-",DAY('Experimento video coor vuelo'!$A338))</f>
        <v>UCR-MPI_exp184_cam-backup_2020-1-26</v>
      </c>
    </row>
    <row r="339" spans="1:15" ht="12.75" customHeight="1">
      <c r="A339" s="55">
        <v>43856</v>
      </c>
      <c r="B339" s="61">
        <v>0.40972222222222199</v>
      </c>
      <c r="C339" s="62">
        <v>165</v>
      </c>
      <c r="D339" s="21">
        <v>175</v>
      </c>
      <c r="E339" s="4" t="s">
        <v>15</v>
      </c>
      <c r="F339" s="71" t="s">
        <v>62</v>
      </c>
      <c r="G339" s="21">
        <v>900200000279790</v>
      </c>
      <c r="H339" s="70" t="s">
        <v>16</v>
      </c>
      <c r="I339" s="21" t="s">
        <v>21</v>
      </c>
      <c r="J339" s="61">
        <v>8.3333333333333301E-2</v>
      </c>
      <c r="K339" s="70" t="s">
        <v>89</v>
      </c>
      <c r="L339" s="15" t="str">
        <f>CONCATENATE("UCR-MPI_",IF('Experimento video coor vuelo'!$E339="experimento","exp","cal"),'Experimento video coor vuelo'!$D339,"_cam1_",YEAR('Experimento video coor vuelo'!$A339),"-",MONTH('Experimento video coor vuelo'!$A339),"-",DAY('Experimento video coor vuelo'!$A339))</f>
        <v>UCR-MPI_exp175_cam1_2020-1-26</v>
      </c>
      <c r="M339" s="15" t="str">
        <f>CONCATENATE("UCR-MPI_",IF('Experimento video coor vuelo'!$E339="experimento","exp","cal"),'Experimento video coor vuelo'!$D339,"_cam3_",YEAR('Experimento video coor vuelo'!$A339),"-",MONTH('Experimento video coor vuelo'!$A339),"-",DAY('Experimento video coor vuelo'!$A339))</f>
        <v>UCR-MPI_exp175_cam3_2020-1-26</v>
      </c>
      <c r="N339" s="15" t="str">
        <f>CONCATENATE("UCR-MPI_",IF('Experimento video coor vuelo'!$E339="experimento","exp","cal"),'Experimento video coor vuelo'!$D339,"_cam5_",YEAR('Experimento video coor vuelo'!$A339),"-",MONTH('Experimento video coor vuelo'!$A339),"-",DAY('Experimento video coor vuelo'!$A339))</f>
        <v>UCR-MPI_exp175_cam5_2020-1-26</v>
      </c>
      <c r="O339" s="15" t="str">
        <f>CONCATENATE("UCR-MPI_",IF('Experimento video coor vuelo'!$E339="experimento","exp","cal"),'Experimento video coor vuelo'!$D339,"_cam-backup_",YEAR('Experimento video coor vuelo'!$A339),"-",MONTH('Experimento video coor vuelo'!$A339),"-",DAY('Experimento video coor vuelo'!$A339))</f>
        <v>UCR-MPI_exp175_cam-backup_2020-1-26</v>
      </c>
    </row>
    <row r="340" spans="1:15" ht="12.75" customHeight="1">
      <c r="A340" s="55">
        <v>43856</v>
      </c>
      <c r="B340" s="61">
        <v>0.40972222222222199</v>
      </c>
      <c r="C340" s="62">
        <v>165</v>
      </c>
      <c r="D340" s="21">
        <v>175</v>
      </c>
      <c r="E340" s="4" t="s">
        <v>15</v>
      </c>
      <c r="F340" s="71" t="s">
        <v>62</v>
      </c>
      <c r="G340" s="21">
        <v>982126058484291</v>
      </c>
      <c r="H340" s="70" t="s">
        <v>16</v>
      </c>
      <c r="I340" s="21" t="s">
        <v>18</v>
      </c>
      <c r="J340" s="61">
        <v>8.3333333333333301E-2</v>
      </c>
      <c r="K340" s="70" t="s">
        <v>89</v>
      </c>
      <c r="L340" s="15" t="str">
        <f>CONCATENATE("UCR-MPI_",IF('Experimento video coor vuelo'!$E340="experimento","exp","cal"),'Experimento video coor vuelo'!$D340,"_cam1_",YEAR('Experimento video coor vuelo'!$A340),"-",MONTH('Experimento video coor vuelo'!$A340),"-",DAY('Experimento video coor vuelo'!$A340))</f>
        <v>UCR-MPI_exp175_cam1_2020-1-26</v>
      </c>
      <c r="M340" s="15" t="str">
        <f>CONCATENATE("UCR-MPI_",IF('Experimento video coor vuelo'!$E340="experimento","exp","cal"),'Experimento video coor vuelo'!$D340,"_cam3_",YEAR('Experimento video coor vuelo'!$A340),"-",MONTH('Experimento video coor vuelo'!$A340),"-",DAY('Experimento video coor vuelo'!$A340))</f>
        <v>UCR-MPI_exp175_cam3_2020-1-26</v>
      </c>
      <c r="N340" s="15" t="str">
        <f>CONCATENATE("UCR-MPI_",IF('Experimento video coor vuelo'!$E340="experimento","exp","cal"),'Experimento video coor vuelo'!$D340,"_cam5_",YEAR('Experimento video coor vuelo'!$A340),"-",MONTH('Experimento video coor vuelo'!$A340),"-",DAY('Experimento video coor vuelo'!$A340))</f>
        <v>UCR-MPI_exp175_cam5_2020-1-26</v>
      </c>
      <c r="O340" s="15" t="str">
        <f>CONCATENATE("UCR-MPI_",IF('Experimento video coor vuelo'!$E340="experimento","exp","cal"),'Experimento video coor vuelo'!$D340,"_cam-backup_",YEAR('Experimento video coor vuelo'!$A340),"-",MONTH('Experimento video coor vuelo'!$A340),"-",DAY('Experimento video coor vuelo'!$A340))</f>
        <v>UCR-MPI_exp175_cam-backup_2020-1-26</v>
      </c>
    </row>
    <row r="341" spans="1:15" ht="12.75" customHeight="1">
      <c r="A341" s="55">
        <v>43856</v>
      </c>
      <c r="B341" s="61">
        <v>0.39930555555555602</v>
      </c>
      <c r="C341" s="62">
        <v>164</v>
      </c>
      <c r="D341" s="21">
        <v>174</v>
      </c>
      <c r="E341" s="4" t="s">
        <v>15</v>
      </c>
      <c r="F341" s="71" t="s">
        <v>62</v>
      </c>
      <c r="G341" s="21">
        <v>900200000279790</v>
      </c>
      <c r="H341" s="70" t="s">
        <v>22</v>
      </c>
      <c r="I341" s="21" t="s">
        <v>21</v>
      </c>
      <c r="J341" s="61">
        <v>8.3333333333333301E-2</v>
      </c>
      <c r="K341" s="70" t="s">
        <v>89</v>
      </c>
      <c r="L341" s="15" t="str">
        <f>CONCATENATE("UCR-MPI_",IF('Experimento video coor vuelo'!$E341="experimento","exp","cal"),'Experimento video coor vuelo'!$D341,"_cam1_",YEAR('Experimento video coor vuelo'!$A341),"-",MONTH('Experimento video coor vuelo'!$A341),"-",DAY('Experimento video coor vuelo'!$A341))</f>
        <v>UCR-MPI_exp174_cam1_2020-1-26</v>
      </c>
      <c r="M341" s="15" t="str">
        <f>CONCATENATE("UCR-MPI_",IF('Experimento video coor vuelo'!$E341="experimento","exp","cal"),'Experimento video coor vuelo'!$D341,"_cam3_",YEAR('Experimento video coor vuelo'!$A341),"-",MONTH('Experimento video coor vuelo'!$A341),"-",DAY('Experimento video coor vuelo'!$A341))</f>
        <v>UCR-MPI_exp174_cam3_2020-1-26</v>
      </c>
      <c r="N341" s="15" t="str">
        <f>CONCATENATE("UCR-MPI_",IF('Experimento video coor vuelo'!$E341="experimento","exp","cal"),'Experimento video coor vuelo'!$D341,"_cam5_",YEAR('Experimento video coor vuelo'!$A341),"-",MONTH('Experimento video coor vuelo'!$A341),"-",DAY('Experimento video coor vuelo'!$A341))</f>
        <v>UCR-MPI_exp174_cam5_2020-1-26</v>
      </c>
      <c r="O341" s="15" t="str">
        <f>CONCATENATE("UCR-MPI_",IF('Experimento video coor vuelo'!$E341="experimento","exp","cal"),'Experimento video coor vuelo'!$D341,"_cam-backup_",YEAR('Experimento video coor vuelo'!$A341),"-",MONTH('Experimento video coor vuelo'!$A341),"-",DAY('Experimento video coor vuelo'!$A341))</f>
        <v>UCR-MPI_exp174_cam-backup_2020-1-26</v>
      </c>
    </row>
    <row r="342" spans="1:15" ht="12.75" customHeight="1">
      <c r="A342" s="55">
        <v>43856</v>
      </c>
      <c r="B342" s="61">
        <v>0.39930555555555602</v>
      </c>
      <c r="C342" s="62">
        <v>164</v>
      </c>
      <c r="D342" s="21">
        <v>174</v>
      </c>
      <c r="E342" s="4" t="s">
        <v>15</v>
      </c>
      <c r="F342" s="71" t="s">
        <v>62</v>
      </c>
      <c r="G342" s="21">
        <v>982126058484291</v>
      </c>
      <c r="H342" s="70" t="s">
        <v>22</v>
      </c>
      <c r="I342" s="21" t="s">
        <v>18</v>
      </c>
      <c r="J342" s="61">
        <v>8.3333333333333301E-2</v>
      </c>
      <c r="K342" s="70" t="s">
        <v>89</v>
      </c>
      <c r="L342" s="15" t="str">
        <f>CONCATENATE("UCR-MPI_",IF('Experimento video coor vuelo'!$E342="experimento","exp","cal"),'Experimento video coor vuelo'!$D342,"_cam1_",YEAR('Experimento video coor vuelo'!$A342),"-",MONTH('Experimento video coor vuelo'!$A342),"-",DAY('Experimento video coor vuelo'!$A342))</f>
        <v>UCR-MPI_exp174_cam1_2020-1-26</v>
      </c>
      <c r="M342" s="15" t="str">
        <f>CONCATENATE("UCR-MPI_",IF('Experimento video coor vuelo'!$E342="experimento","exp","cal"),'Experimento video coor vuelo'!$D342,"_cam3_",YEAR('Experimento video coor vuelo'!$A342),"-",MONTH('Experimento video coor vuelo'!$A342),"-",DAY('Experimento video coor vuelo'!$A342))</f>
        <v>UCR-MPI_exp174_cam3_2020-1-26</v>
      </c>
      <c r="N342" s="15" t="str">
        <f>CONCATENATE("UCR-MPI_",IF('Experimento video coor vuelo'!$E342="experimento","exp","cal"),'Experimento video coor vuelo'!$D342,"_cam5_",YEAR('Experimento video coor vuelo'!$A342),"-",MONTH('Experimento video coor vuelo'!$A342),"-",DAY('Experimento video coor vuelo'!$A342))</f>
        <v>UCR-MPI_exp174_cam5_2020-1-26</v>
      </c>
      <c r="O342" s="15" t="str">
        <f>CONCATENATE("UCR-MPI_",IF('Experimento video coor vuelo'!$E342="experimento","exp","cal"),'Experimento video coor vuelo'!$D342,"_cam-backup_",YEAR('Experimento video coor vuelo'!$A342),"-",MONTH('Experimento video coor vuelo'!$A342),"-",DAY('Experimento video coor vuelo'!$A342))</f>
        <v>UCR-MPI_exp174_cam-backup_2020-1-26</v>
      </c>
    </row>
    <row r="343" spans="1:15" ht="12.75" customHeight="1">
      <c r="A343" s="55">
        <v>43856</v>
      </c>
      <c r="B343" s="61">
        <v>0.44861111111111102</v>
      </c>
      <c r="C343" s="62">
        <v>170</v>
      </c>
      <c r="D343" s="21">
        <v>181</v>
      </c>
      <c r="E343" s="4" t="s">
        <v>15</v>
      </c>
      <c r="F343" s="71" t="s">
        <v>62</v>
      </c>
      <c r="G343" s="21">
        <v>900200000279790</v>
      </c>
      <c r="H343" s="70" t="s">
        <v>24</v>
      </c>
      <c r="I343" s="21" t="s">
        <v>25</v>
      </c>
      <c r="J343" s="61">
        <v>8.3333333333333301E-2</v>
      </c>
      <c r="K343" s="70" t="s">
        <v>89</v>
      </c>
      <c r="L343" s="15" t="str">
        <f>CONCATENATE("UCR-MPI_",IF('Experimento video coor vuelo'!$E343="experimento","exp","cal"),'Experimento video coor vuelo'!$D343,"_cam1_",YEAR('Experimento video coor vuelo'!$A343),"-",MONTH('Experimento video coor vuelo'!$A343),"-",DAY('Experimento video coor vuelo'!$A343))</f>
        <v>UCR-MPI_exp181_cam1_2020-1-26</v>
      </c>
      <c r="M343" s="15" t="str">
        <f>CONCATENATE("UCR-MPI_",IF('Experimento video coor vuelo'!$E343="experimento","exp","cal"),'Experimento video coor vuelo'!$D343,"_cam3_",YEAR('Experimento video coor vuelo'!$A343),"-",MONTH('Experimento video coor vuelo'!$A343),"-",DAY('Experimento video coor vuelo'!$A343))</f>
        <v>UCR-MPI_exp181_cam3_2020-1-26</v>
      </c>
      <c r="N343" s="15" t="str">
        <f>CONCATENATE("UCR-MPI_",IF('Experimento video coor vuelo'!$E343="experimento","exp","cal"),'Experimento video coor vuelo'!$D343,"_cam5_",YEAR('Experimento video coor vuelo'!$A343),"-",MONTH('Experimento video coor vuelo'!$A343),"-",DAY('Experimento video coor vuelo'!$A343))</f>
        <v>UCR-MPI_exp181_cam5_2020-1-26</v>
      </c>
      <c r="O343" s="15" t="str">
        <f>CONCATENATE("UCR-MPI_",IF('Experimento video coor vuelo'!$E343="experimento","exp","cal"),'Experimento video coor vuelo'!$D343,"_cam-backup_",YEAR('Experimento video coor vuelo'!$A343),"-",MONTH('Experimento video coor vuelo'!$A343),"-",DAY('Experimento video coor vuelo'!$A343))</f>
        <v>UCR-MPI_exp181_cam-backup_2020-1-26</v>
      </c>
    </row>
    <row r="344" spans="1:15" ht="12.75" customHeight="1">
      <c r="A344" s="55">
        <v>43856</v>
      </c>
      <c r="B344" s="61">
        <v>0.43472222222222201</v>
      </c>
      <c r="C344" s="62">
        <v>169</v>
      </c>
      <c r="D344" s="21">
        <v>180</v>
      </c>
      <c r="E344" s="4" t="s">
        <v>15</v>
      </c>
      <c r="F344" s="71" t="s">
        <v>62</v>
      </c>
      <c r="G344" s="21">
        <v>982126058484291</v>
      </c>
      <c r="H344" s="70" t="s">
        <v>24</v>
      </c>
      <c r="I344" s="21" t="s">
        <v>25</v>
      </c>
      <c r="J344" s="61">
        <v>8.3333333333333301E-2</v>
      </c>
      <c r="K344" s="70" t="s">
        <v>89</v>
      </c>
      <c r="L344" s="15" t="str">
        <f>CONCATENATE("UCR-MPI_",IF('Experimento video coor vuelo'!$E344="experimento","exp","cal"),'Experimento video coor vuelo'!$D344,"_cam1_",YEAR('Experimento video coor vuelo'!$A344),"-",MONTH('Experimento video coor vuelo'!$A344),"-",DAY('Experimento video coor vuelo'!$A344))</f>
        <v>UCR-MPI_exp180_cam1_2020-1-26</v>
      </c>
      <c r="M344" s="15" t="str">
        <f>CONCATENATE("UCR-MPI_",IF('Experimento video coor vuelo'!$E344="experimento","exp","cal"),'Experimento video coor vuelo'!$D344,"_cam3_",YEAR('Experimento video coor vuelo'!$A344),"-",MONTH('Experimento video coor vuelo'!$A344),"-",DAY('Experimento video coor vuelo'!$A344))</f>
        <v>UCR-MPI_exp180_cam3_2020-1-26</v>
      </c>
      <c r="N344" s="15" t="str">
        <f>CONCATENATE("UCR-MPI_",IF('Experimento video coor vuelo'!$E344="experimento","exp","cal"),'Experimento video coor vuelo'!$D344,"_cam5_",YEAR('Experimento video coor vuelo'!$A344),"-",MONTH('Experimento video coor vuelo'!$A344),"-",DAY('Experimento video coor vuelo'!$A344))</f>
        <v>UCR-MPI_exp180_cam5_2020-1-26</v>
      </c>
      <c r="O344" s="15" t="str">
        <f>CONCATENATE("UCR-MPI_",IF('Experimento video coor vuelo'!$E344="experimento","exp","cal"),'Experimento video coor vuelo'!$D344,"_cam-backup_",YEAR('Experimento video coor vuelo'!$A344),"-",MONTH('Experimento video coor vuelo'!$A344),"-",DAY('Experimento video coor vuelo'!$A344))</f>
        <v>UCR-MPI_exp180_cam-backup_2020-1-26</v>
      </c>
    </row>
    <row r="345" spans="1:15" ht="12.75" customHeight="1">
      <c r="A345" s="55">
        <v>43856</v>
      </c>
      <c r="B345" s="61">
        <v>0.38194444444444398</v>
      </c>
      <c r="C345" s="62"/>
      <c r="D345" s="21">
        <v>170</v>
      </c>
      <c r="E345" s="4" t="s">
        <v>29</v>
      </c>
      <c r="F345" s="71"/>
      <c r="G345" s="21"/>
      <c r="H345" s="70"/>
      <c r="I345" s="21"/>
      <c r="J345" s="70"/>
      <c r="K345" s="70"/>
      <c r="L345" s="15" t="str">
        <f>CONCATENATE("UCR-MPI_",IF('Experimento video coor vuelo'!$E345="experimento","exp","cal"),'Experimento video coor vuelo'!$D345,"_cam1_",YEAR('Experimento video coor vuelo'!$A345),"-",MONTH('Experimento video coor vuelo'!$A345),"-",DAY('Experimento video coor vuelo'!$A345))</f>
        <v>UCR-MPI_cal170_cam1_2020-1-26</v>
      </c>
      <c r="M345" s="15" t="str">
        <f>CONCATENATE("UCR-MPI_",IF('Experimento video coor vuelo'!$E345="experimento","exp","cal"),'Experimento video coor vuelo'!$D345,"_cam3_",YEAR('Experimento video coor vuelo'!$A345),"-",MONTH('Experimento video coor vuelo'!$A345),"-",DAY('Experimento video coor vuelo'!$A345))</f>
        <v>UCR-MPI_cal170_cam3_2020-1-26</v>
      </c>
      <c r="N345" s="15" t="str">
        <f>CONCATENATE("UCR-MPI_",IF('Experimento video coor vuelo'!$E345="experimento","exp","cal"),'Experimento video coor vuelo'!$D345,"_cam5_",YEAR('Experimento video coor vuelo'!$A345),"-",MONTH('Experimento video coor vuelo'!$A345),"-",DAY('Experimento video coor vuelo'!$A345))</f>
        <v>UCR-MPI_cal170_cam5_2020-1-26</v>
      </c>
      <c r="O345" s="15" t="str">
        <f>CONCATENATE("UCR-MPI_",IF('Experimento video coor vuelo'!$E345="experimento","exp","cal"),'Experimento video coor vuelo'!$D345,"_cam-backup_",YEAR('Experimento video coor vuelo'!$A345),"-",MONTH('Experimento video coor vuelo'!$A345),"-",DAY('Experimento video coor vuelo'!$A345))</f>
        <v>UCR-MPI_cal170_cam-backup_2020-1-26</v>
      </c>
    </row>
    <row r="346" spans="1:15" ht="12.75" customHeight="1">
      <c r="A346" s="55">
        <v>43856</v>
      </c>
      <c r="B346" s="61">
        <v>0.40277777777777801</v>
      </c>
      <c r="C346" s="62"/>
      <c r="D346" s="21">
        <v>173</v>
      </c>
      <c r="E346" s="4" t="s">
        <v>29</v>
      </c>
      <c r="G346" s="21"/>
      <c r="H346" s="70"/>
      <c r="I346" s="21"/>
      <c r="J346" s="61"/>
      <c r="K346" s="70"/>
      <c r="L346" s="15" t="str">
        <f>CONCATENATE("UCR-MPI_",IF('Experimento video coor vuelo'!$E346="experimento","exp","cal"),'Experimento video coor vuelo'!$D346,"_cam1_",YEAR('Experimento video coor vuelo'!$A346),"-",MONTH('Experimento video coor vuelo'!$A346),"-",DAY('Experimento video coor vuelo'!$A346))</f>
        <v>UCR-MPI_cal173_cam1_2020-1-26</v>
      </c>
      <c r="M346" s="15" t="str">
        <f>CONCATENATE("UCR-MPI_",IF('Experimento video coor vuelo'!$E346="experimento","exp","cal"),'Experimento video coor vuelo'!$D346,"_cam3_",YEAR('Experimento video coor vuelo'!$A346),"-",MONTH('Experimento video coor vuelo'!$A346),"-",DAY('Experimento video coor vuelo'!$A346))</f>
        <v>UCR-MPI_cal173_cam3_2020-1-26</v>
      </c>
      <c r="N346" s="15" t="str">
        <f>CONCATENATE("UCR-MPI_",IF('Experimento video coor vuelo'!$E346="experimento","exp","cal"),'Experimento video coor vuelo'!$D346,"_cam5_",YEAR('Experimento video coor vuelo'!$A346),"-",MONTH('Experimento video coor vuelo'!$A346),"-",DAY('Experimento video coor vuelo'!$A346))</f>
        <v>UCR-MPI_cal173_cam5_2020-1-26</v>
      </c>
      <c r="O346" s="15" t="str">
        <f>CONCATENATE("UCR-MPI_",IF('Experimento video coor vuelo'!$E346="experimento","exp","cal"),'Experimento video coor vuelo'!$D346,"_cam-backup_",YEAR('Experimento video coor vuelo'!$A346),"-",MONTH('Experimento video coor vuelo'!$A346),"-",DAY('Experimento video coor vuelo'!$A346))</f>
        <v>UCR-MPI_cal173_cam-backup_2020-1-26</v>
      </c>
    </row>
    <row r="347" spans="1:15" ht="12.75" customHeight="1">
      <c r="A347" s="55">
        <v>43856</v>
      </c>
      <c r="B347" s="61"/>
      <c r="C347" s="62"/>
      <c r="D347" s="21">
        <v>176</v>
      </c>
      <c r="E347" s="4" t="s">
        <v>29</v>
      </c>
      <c r="F347" s="71"/>
      <c r="G347" s="21"/>
      <c r="H347" s="70"/>
      <c r="I347" s="21"/>
      <c r="J347" s="61">
        <v>8.3333333333333301E-2</v>
      </c>
      <c r="K347" s="70" t="s">
        <v>89</v>
      </c>
      <c r="L347" s="15" t="str">
        <f>CONCATENATE("UCR-MPI_",IF('Experimento video coor vuelo'!$E347="experimento","exp","cal"),'Experimento video coor vuelo'!$D347,"_cam1_",YEAR('Experimento video coor vuelo'!$A347),"-",MONTH('Experimento video coor vuelo'!$A347),"-",DAY('Experimento video coor vuelo'!$A347))</f>
        <v>UCR-MPI_cal176_cam1_2020-1-26</v>
      </c>
      <c r="M347" s="15" t="str">
        <f>CONCATENATE("UCR-MPI_",IF('Experimento video coor vuelo'!$E347="experimento","exp","cal"),'Experimento video coor vuelo'!$D347,"_cam3_",YEAR('Experimento video coor vuelo'!$A347),"-",MONTH('Experimento video coor vuelo'!$A347),"-",DAY('Experimento video coor vuelo'!$A347))</f>
        <v>UCR-MPI_cal176_cam3_2020-1-26</v>
      </c>
      <c r="N347" s="15" t="str">
        <f>CONCATENATE("UCR-MPI_",IF('Experimento video coor vuelo'!$E347="experimento","exp","cal"),'Experimento video coor vuelo'!$D347,"_cam5_",YEAR('Experimento video coor vuelo'!$A347),"-",MONTH('Experimento video coor vuelo'!$A347),"-",DAY('Experimento video coor vuelo'!$A347))</f>
        <v>UCR-MPI_cal176_cam5_2020-1-26</v>
      </c>
      <c r="O347" s="15" t="str">
        <f>CONCATENATE("UCR-MPI_",IF('Experimento video coor vuelo'!$E347="experimento","exp","cal"),'Experimento video coor vuelo'!$D347,"_cam-backup_",YEAR('Experimento video coor vuelo'!$A347),"-",MONTH('Experimento video coor vuelo'!$A347),"-",DAY('Experimento video coor vuelo'!$A347))</f>
        <v>UCR-MPI_cal176_cam-backup_2020-1-26</v>
      </c>
    </row>
    <row r="348" spans="1:15" ht="12.75" customHeight="1">
      <c r="A348" s="55">
        <v>43858</v>
      </c>
      <c r="B348" s="61">
        <v>0.52430555555555602</v>
      </c>
      <c r="C348" s="62">
        <v>178</v>
      </c>
      <c r="D348" s="21">
        <v>192</v>
      </c>
      <c r="E348" s="4" t="s">
        <v>15</v>
      </c>
      <c r="F348" s="4">
        <v>3</v>
      </c>
      <c r="G348" s="21">
        <v>982000359237615</v>
      </c>
      <c r="H348" s="15" t="s">
        <v>93</v>
      </c>
      <c r="I348" s="21" t="s">
        <v>20</v>
      </c>
      <c r="J348" s="61">
        <v>1.94444444444444E-2</v>
      </c>
      <c r="K348" s="15" t="s">
        <v>94</v>
      </c>
      <c r="L348" s="15" t="str">
        <f>CONCATENATE("UCR-MPI_",IF('Experimento video coor vuelo'!$E348="experimento","exp","cal"),'Experimento video coor vuelo'!$D348,"_cam1_",YEAR('Experimento video coor vuelo'!$A348),"-",MONTH('Experimento video coor vuelo'!$A348),"-",DAY('Experimento video coor vuelo'!$A348))</f>
        <v>UCR-MPI_exp192_cam1_2020-1-28</v>
      </c>
      <c r="M348" s="15" t="str">
        <f>CONCATENATE("UCR-MPI_",IF('Experimento video coor vuelo'!$E348="experimento","exp","cal"),'Experimento video coor vuelo'!$D348,"_cam3_",YEAR('Experimento video coor vuelo'!$A348),"-",MONTH('Experimento video coor vuelo'!$A348),"-",DAY('Experimento video coor vuelo'!$A348))</f>
        <v>UCR-MPI_exp192_cam3_2020-1-28</v>
      </c>
      <c r="N348" s="15" t="str">
        <f>CONCATENATE("UCR-MPI_",IF('Experimento video coor vuelo'!$E348="experimento","exp","cal"),'Experimento video coor vuelo'!$D348,"_cam5_",YEAR('Experimento video coor vuelo'!$A348),"-",MONTH('Experimento video coor vuelo'!$A348),"-",DAY('Experimento video coor vuelo'!$A348))</f>
        <v>UCR-MPI_exp192_cam5_2020-1-28</v>
      </c>
      <c r="O348" s="15" t="str">
        <f>CONCATENATE("UCR-MPI_",IF('Experimento video coor vuelo'!$E348="experimento","exp","cal"),'Experimento video coor vuelo'!$D348,"_cam-backup_",YEAR('Experimento video coor vuelo'!$A348),"-",MONTH('Experimento video coor vuelo'!$A348),"-",DAY('Experimento video coor vuelo'!$A348))</f>
        <v>UCR-MPI_exp192_cam-backup_2020-1-28</v>
      </c>
    </row>
    <row r="349" spans="1:15" ht="12.75" customHeight="1">
      <c r="A349" s="55">
        <v>43858</v>
      </c>
      <c r="B349" s="61">
        <v>0.57916666666666705</v>
      </c>
      <c r="C349" s="62">
        <v>180</v>
      </c>
      <c r="D349" s="21">
        <v>195</v>
      </c>
      <c r="E349" s="4" t="s">
        <v>15</v>
      </c>
      <c r="F349" s="4">
        <v>3</v>
      </c>
      <c r="G349" s="21">
        <v>982000359237615</v>
      </c>
      <c r="H349" s="15" t="s">
        <v>93</v>
      </c>
      <c r="I349" s="21" t="s">
        <v>20</v>
      </c>
      <c r="J349" s="61" t="s">
        <v>95</v>
      </c>
      <c r="K349" s="15" t="s">
        <v>96</v>
      </c>
      <c r="L349" s="15" t="str">
        <f>CONCATENATE("UCR-MPI_",IF('Experimento video coor vuelo'!$E349="experimento","exp","cal"),'Experimento video coor vuelo'!$D349,"_cam1_",YEAR('Experimento video coor vuelo'!$A349),"-",MONTH('Experimento video coor vuelo'!$A349),"-",DAY('Experimento video coor vuelo'!$A349))</f>
        <v>UCR-MPI_exp195_cam1_2020-1-28</v>
      </c>
      <c r="M349" s="15" t="str">
        <f>CONCATENATE("UCR-MPI_",IF('Experimento video coor vuelo'!$E349="experimento","exp","cal"),'Experimento video coor vuelo'!$D349,"_cam3_",YEAR('Experimento video coor vuelo'!$A349),"-",MONTH('Experimento video coor vuelo'!$A349),"-",DAY('Experimento video coor vuelo'!$A349))</f>
        <v>UCR-MPI_exp195_cam3_2020-1-28</v>
      </c>
      <c r="N349" s="15" t="str">
        <f>CONCATENATE("UCR-MPI_",IF('Experimento video coor vuelo'!$E349="experimento","exp","cal"),'Experimento video coor vuelo'!$D349,"_cam5_",YEAR('Experimento video coor vuelo'!$A349),"-",MONTH('Experimento video coor vuelo'!$A349),"-",DAY('Experimento video coor vuelo'!$A349))</f>
        <v>UCR-MPI_exp195_cam5_2020-1-28</v>
      </c>
      <c r="O349" s="15" t="s">
        <v>97</v>
      </c>
    </row>
    <row r="350" spans="1:15" ht="12.75" customHeight="1">
      <c r="A350" s="55">
        <v>43858</v>
      </c>
      <c r="B350" s="61">
        <v>0.52430555555555602</v>
      </c>
      <c r="C350" s="62">
        <v>178</v>
      </c>
      <c r="D350" s="21">
        <v>192</v>
      </c>
      <c r="E350" s="4" t="s">
        <v>15</v>
      </c>
      <c r="F350" s="4">
        <v>3</v>
      </c>
      <c r="G350" s="22">
        <v>982126051278504</v>
      </c>
      <c r="H350" s="15" t="s">
        <v>93</v>
      </c>
      <c r="I350" s="21" t="s">
        <v>41</v>
      </c>
      <c r="J350" s="61">
        <v>1.94444444444444E-2</v>
      </c>
      <c r="K350" s="15" t="s">
        <v>94</v>
      </c>
      <c r="L350" s="15" t="str">
        <f>CONCATENATE("UCR-MPI_",IF('Experimento video coor vuelo'!$E350="experimento","exp","cal"),'Experimento video coor vuelo'!$D350,"_cam1_",YEAR('Experimento video coor vuelo'!$A350),"-",MONTH('Experimento video coor vuelo'!$A350),"-",DAY('Experimento video coor vuelo'!$A350))</f>
        <v>UCR-MPI_exp192_cam1_2020-1-28</v>
      </c>
      <c r="M350" s="15" t="str">
        <f>CONCATENATE("UCR-MPI_",IF('Experimento video coor vuelo'!$E350="experimento","exp","cal"),'Experimento video coor vuelo'!$D350,"_cam3_",YEAR('Experimento video coor vuelo'!$A350),"-",MONTH('Experimento video coor vuelo'!$A350),"-",DAY('Experimento video coor vuelo'!$A350))</f>
        <v>UCR-MPI_exp192_cam3_2020-1-28</v>
      </c>
      <c r="N350" s="15" t="str">
        <f>CONCATENATE("UCR-MPI_",IF('Experimento video coor vuelo'!$E350="experimento","exp","cal"),'Experimento video coor vuelo'!$D350,"_cam5_",YEAR('Experimento video coor vuelo'!$A350),"-",MONTH('Experimento video coor vuelo'!$A350),"-",DAY('Experimento video coor vuelo'!$A350))</f>
        <v>UCR-MPI_exp192_cam5_2020-1-28</v>
      </c>
      <c r="O350" s="15" t="str">
        <f>CONCATENATE("UCR-MPI_",IF('Experimento video coor vuelo'!$E350="experimento","exp","cal"),'Experimento video coor vuelo'!$D350,"_cam-backup_",YEAR('Experimento video coor vuelo'!$A350),"-",MONTH('Experimento video coor vuelo'!$A350),"-",DAY('Experimento video coor vuelo'!$A350))</f>
        <v>UCR-MPI_exp192_cam-backup_2020-1-28</v>
      </c>
    </row>
    <row r="351" spans="1:15" ht="12.75" customHeight="1">
      <c r="A351" s="55">
        <v>43858</v>
      </c>
      <c r="B351" s="61">
        <v>0.57916666666666705</v>
      </c>
      <c r="C351" s="62">
        <v>180</v>
      </c>
      <c r="D351" s="21">
        <v>195</v>
      </c>
      <c r="E351" s="4" t="s">
        <v>15</v>
      </c>
      <c r="F351" s="4">
        <v>3</v>
      </c>
      <c r="G351" s="21">
        <v>982126051278504</v>
      </c>
      <c r="H351" s="15" t="s">
        <v>93</v>
      </c>
      <c r="I351" s="21" t="s">
        <v>41</v>
      </c>
      <c r="J351" s="61" t="s">
        <v>95</v>
      </c>
      <c r="K351" s="15" t="s">
        <v>96</v>
      </c>
      <c r="L351" s="15" t="str">
        <f>CONCATENATE("UCR-MPI_",IF('Experimento video coor vuelo'!$E351="experimento","exp","cal"),'Experimento video coor vuelo'!$D351,"_cam1_",YEAR('Experimento video coor vuelo'!$A351),"-",MONTH('Experimento video coor vuelo'!$A351),"-",DAY('Experimento video coor vuelo'!$A351))</f>
        <v>UCR-MPI_exp195_cam1_2020-1-28</v>
      </c>
      <c r="M351" s="15" t="str">
        <f>CONCATENATE("UCR-MPI_",IF('Experimento video coor vuelo'!$E351="experimento","exp","cal"),'Experimento video coor vuelo'!$D351,"_cam3_",YEAR('Experimento video coor vuelo'!$A351),"-",MONTH('Experimento video coor vuelo'!$A351),"-",DAY('Experimento video coor vuelo'!$A351))</f>
        <v>UCR-MPI_exp195_cam3_2020-1-28</v>
      </c>
      <c r="N351" s="15" t="str">
        <f>CONCATENATE("UCR-MPI_",IF('Experimento video coor vuelo'!$E351="experimento","exp","cal"),'Experimento video coor vuelo'!$D351,"_cam5_",YEAR('Experimento video coor vuelo'!$A351),"-",MONTH('Experimento video coor vuelo'!$A351),"-",DAY('Experimento video coor vuelo'!$A351))</f>
        <v>UCR-MPI_exp195_cam5_2020-1-28</v>
      </c>
      <c r="O351" s="15" t="str">
        <f>CONCATENATE("UCR-MPI_",IF('Experimento video coor vuelo'!$E351="experimento","exp","cal"),'Experimento video coor vuelo'!$D351,"_cam-backup_",YEAR('Experimento video coor vuelo'!$A351),"-",MONTH('Experimento video coor vuelo'!$A351),"-",DAY('Experimento video coor vuelo'!$A351))</f>
        <v>UCR-MPI_exp195_cam-backup_2020-1-28</v>
      </c>
    </row>
    <row r="352" spans="1:15" ht="12.75" customHeight="1">
      <c r="A352" s="55">
        <v>43858</v>
      </c>
      <c r="B352" s="61">
        <v>0.52430555555555602</v>
      </c>
      <c r="C352" s="62">
        <v>178</v>
      </c>
      <c r="D352" s="21">
        <v>192</v>
      </c>
      <c r="E352" s="4" t="s">
        <v>15</v>
      </c>
      <c r="F352" s="4">
        <v>3</v>
      </c>
      <c r="G352" s="21">
        <v>982126051278529</v>
      </c>
      <c r="H352" s="15" t="s">
        <v>93</v>
      </c>
      <c r="I352" s="21" t="s">
        <v>18</v>
      </c>
      <c r="J352" s="61">
        <v>1.94444444444444E-2</v>
      </c>
      <c r="K352" s="15" t="s">
        <v>94</v>
      </c>
      <c r="L352" s="15" t="str">
        <f>CONCATENATE("UCR-MPI_",IF('Experimento video coor vuelo'!$E352="experimento","exp","cal"),'Experimento video coor vuelo'!$D352,"_cam1_",YEAR('Experimento video coor vuelo'!$A352),"-",MONTH('Experimento video coor vuelo'!$A352),"-",DAY('Experimento video coor vuelo'!$A352))</f>
        <v>UCR-MPI_exp192_cam1_2020-1-28</v>
      </c>
      <c r="M352" s="15" t="str">
        <f>CONCATENATE("UCR-MPI_",IF('Experimento video coor vuelo'!$E352="experimento","exp","cal"),'Experimento video coor vuelo'!$D352,"_cam3_",YEAR('Experimento video coor vuelo'!$A352),"-",MONTH('Experimento video coor vuelo'!$A352),"-",DAY('Experimento video coor vuelo'!$A352))</f>
        <v>UCR-MPI_exp192_cam3_2020-1-28</v>
      </c>
      <c r="N352" s="15" t="str">
        <f>CONCATENATE("UCR-MPI_",IF('Experimento video coor vuelo'!$E352="experimento","exp","cal"),'Experimento video coor vuelo'!$D352,"_cam5_",YEAR('Experimento video coor vuelo'!$A352),"-",MONTH('Experimento video coor vuelo'!$A352),"-",DAY('Experimento video coor vuelo'!$A352))</f>
        <v>UCR-MPI_exp192_cam5_2020-1-28</v>
      </c>
      <c r="O352" s="15" t="str">
        <f>CONCATENATE("UCR-MPI_",IF('Experimento video coor vuelo'!$E352="experimento","exp","cal"),'Experimento video coor vuelo'!$D352,"_cam-backup_",YEAR('Experimento video coor vuelo'!$A352),"-",MONTH('Experimento video coor vuelo'!$A352),"-",DAY('Experimento video coor vuelo'!$A352))</f>
        <v>UCR-MPI_exp192_cam-backup_2020-1-28</v>
      </c>
    </row>
    <row r="353" spans="1:15" ht="12.75" customHeight="1">
      <c r="A353" s="55">
        <v>43858</v>
      </c>
      <c r="B353" s="61">
        <v>0.57916666666666705</v>
      </c>
      <c r="C353" s="62">
        <v>180</v>
      </c>
      <c r="D353" s="21">
        <v>195</v>
      </c>
      <c r="E353" s="4" t="s">
        <v>15</v>
      </c>
      <c r="F353" s="4">
        <v>3</v>
      </c>
      <c r="G353" s="21">
        <v>982126051278529</v>
      </c>
      <c r="H353" s="15" t="s">
        <v>93</v>
      </c>
      <c r="I353" s="21" t="s">
        <v>18</v>
      </c>
      <c r="J353" s="61" t="s">
        <v>95</v>
      </c>
      <c r="K353" s="15" t="s">
        <v>96</v>
      </c>
      <c r="L353" s="15" t="str">
        <f>CONCATENATE("UCR-MPI_",IF('Experimento video coor vuelo'!$E353="experimento","exp","cal"),'Experimento video coor vuelo'!$D353,"_cam1_",YEAR('Experimento video coor vuelo'!$A353),"-",MONTH('Experimento video coor vuelo'!$A353),"-",DAY('Experimento video coor vuelo'!$A353))</f>
        <v>UCR-MPI_exp195_cam1_2020-1-28</v>
      </c>
      <c r="M353" s="15" t="str">
        <f>CONCATENATE("UCR-MPI_",IF('Experimento video coor vuelo'!$E353="experimento","exp","cal"),'Experimento video coor vuelo'!$D353,"_cam3_",YEAR('Experimento video coor vuelo'!$A353),"-",MONTH('Experimento video coor vuelo'!$A353),"-",DAY('Experimento video coor vuelo'!$A353))</f>
        <v>UCR-MPI_exp195_cam3_2020-1-28</v>
      </c>
      <c r="N353" s="15" t="str">
        <f>CONCATENATE("UCR-MPI_",IF('Experimento video coor vuelo'!$E353="experimento","exp","cal"),'Experimento video coor vuelo'!$D353,"_cam5_",YEAR('Experimento video coor vuelo'!$A353),"-",MONTH('Experimento video coor vuelo'!$A353),"-",DAY('Experimento video coor vuelo'!$A353))</f>
        <v>UCR-MPI_exp195_cam5_2020-1-28</v>
      </c>
      <c r="O353" s="15" t="s">
        <v>97</v>
      </c>
    </row>
    <row r="354" spans="1:15" ht="12.75" customHeight="1">
      <c r="A354" s="55">
        <v>43858</v>
      </c>
      <c r="B354" s="61">
        <v>0.52430555555555602</v>
      </c>
      <c r="C354" s="62">
        <v>178</v>
      </c>
      <c r="D354" s="21">
        <v>192</v>
      </c>
      <c r="E354" s="4" t="s">
        <v>15</v>
      </c>
      <c r="F354" s="4">
        <v>3</v>
      </c>
      <c r="G354" s="21">
        <v>982126051278564</v>
      </c>
      <c r="H354" s="15" t="s">
        <v>93</v>
      </c>
      <c r="I354" s="21" t="s">
        <v>21</v>
      </c>
      <c r="J354" s="61">
        <v>1.94444444444444E-2</v>
      </c>
      <c r="K354" s="15" t="s">
        <v>94</v>
      </c>
      <c r="L354" s="15" t="str">
        <f>CONCATENATE("UCR-MPI_",IF('Experimento video coor vuelo'!$E354="experimento","exp","cal"),'Experimento video coor vuelo'!$D354,"_cam1_",YEAR('Experimento video coor vuelo'!$A354),"-",MONTH('Experimento video coor vuelo'!$A354),"-",DAY('Experimento video coor vuelo'!$A354))</f>
        <v>UCR-MPI_exp192_cam1_2020-1-28</v>
      </c>
      <c r="M354" s="15" t="str">
        <f>CONCATENATE("UCR-MPI_",IF('Experimento video coor vuelo'!$E354="experimento","exp","cal"),'Experimento video coor vuelo'!$D354,"_cam3_",YEAR('Experimento video coor vuelo'!$A354),"-",MONTH('Experimento video coor vuelo'!$A354),"-",DAY('Experimento video coor vuelo'!$A354))</f>
        <v>UCR-MPI_exp192_cam3_2020-1-28</v>
      </c>
      <c r="N354" s="15" t="str">
        <f>CONCATENATE("UCR-MPI_",IF('Experimento video coor vuelo'!$E354="experimento","exp","cal"),'Experimento video coor vuelo'!$D354,"_cam5_",YEAR('Experimento video coor vuelo'!$A354),"-",MONTH('Experimento video coor vuelo'!$A354),"-",DAY('Experimento video coor vuelo'!$A354))</f>
        <v>UCR-MPI_exp192_cam5_2020-1-28</v>
      </c>
      <c r="O354" s="15" t="str">
        <f>CONCATENATE("UCR-MPI_",IF('Experimento video coor vuelo'!$E354="experimento","exp","cal"),'Experimento video coor vuelo'!$D354,"_cam-backup_",YEAR('Experimento video coor vuelo'!$A354),"-",MONTH('Experimento video coor vuelo'!$A354),"-",DAY('Experimento video coor vuelo'!$A354))</f>
        <v>UCR-MPI_exp192_cam-backup_2020-1-28</v>
      </c>
    </row>
    <row r="355" spans="1:15" ht="12.75" customHeight="1">
      <c r="A355" s="55">
        <v>43858</v>
      </c>
      <c r="B355" s="61">
        <v>0.57916666666666705</v>
      </c>
      <c r="C355" s="62">
        <v>180</v>
      </c>
      <c r="D355" s="21">
        <v>195</v>
      </c>
      <c r="E355" s="4" t="s">
        <v>15</v>
      </c>
      <c r="F355" s="4">
        <v>3</v>
      </c>
      <c r="G355" s="21">
        <v>982126051278564</v>
      </c>
      <c r="H355" s="15" t="s">
        <v>93</v>
      </c>
      <c r="I355" s="21" t="s">
        <v>21</v>
      </c>
      <c r="J355" s="61" t="s">
        <v>95</v>
      </c>
      <c r="K355" s="15" t="s">
        <v>96</v>
      </c>
      <c r="L355" s="15" t="str">
        <f>CONCATENATE("UCR-MPI_",IF('Experimento video coor vuelo'!$E355="experimento","exp","cal"),'Experimento video coor vuelo'!$D355,"_cam1_",YEAR('Experimento video coor vuelo'!$A355),"-",MONTH('Experimento video coor vuelo'!$A355),"-",DAY('Experimento video coor vuelo'!$A355))</f>
        <v>UCR-MPI_exp195_cam1_2020-1-28</v>
      </c>
      <c r="M355" s="15" t="str">
        <f>CONCATENATE("UCR-MPI_",IF('Experimento video coor vuelo'!$E355="experimento","exp","cal"),'Experimento video coor vuelo'!$D355,"_cam3_",YEAR('Experimento video coor vuelo'!$A355),"-",MONTH('Experimento video coor vuelo'!$A355),"-",DAY('Experimento video coor vuelo'!$A355))</f>
        <v>UCR-MPI_exp195_cam3_2020-1-28</v>
      </c>
      <c r="N355" s="15" t="str">
        <f>CONCATENATE("UCR-MPI_",IF('Experimento video coor vuelo'!$E355="experimento","exp","cal"),'Experimento video coor vuelo'!$D355,"_cam5_",YEAR('Experimento video coor vuelo'!$A355),"-",MONTH('Experimento video coor vuelo'!$A355),"-",DAY('Experimento video coor vuelo'!$A355))</f>
        <v>UCR-MPI_exp195_cam5_2020-1-28</v>
      </c>
      <c r="O355" s="15" t="str">
        <f>CONCATENATE("UCR-MPI_",IF('Experimento video coor vuelo'!$E355="experimento","exp","cal"),'Experimento video coor vuelo'!$D355,"_cam-backup_",YEAR('Experimento video coor vuelo'!$A355),"-",MONTH('Experimento video coor vuelo'!$A355),"-",DAY('Experimento video coor vuelo'!$A355))</f>
        <v>UCR-MPI_exp195_cam-backup_2020-1-28</v>
      </c>
    </row>
    <row r="356" spans="1:15" ht="12.75" customHeight="1">
      <c r="A356" s="55">
        <v>43858</v>
      </c>
      <c r="B356" s="61">
        <v>0.52430555555555602</v>
      </c>
      <c r="C356" s="62">
        <v>178</v>
      </c>
      <c r="D356" s="21">
        <v>192</v>
      </c>
      <c r="E356" s="4" t="s">
        <v>15</v>
      </c>
      <c r="F356" s="4">
        <v>3</v>
      </c>
      <c r="G356" s="21">
        <v>982126052945896</v>
      </c>
      <c r="H356" s="15" t="s">
        <v>93</v>
      </c>
      <c r="I356" s="21" t="s">
        <v>17</v>
      </c>
      <c r="J356" s="61">
        <v>1.94444444444444E-2</v>
      </c>
      <c r="K356" s="15" t="s">
        <v>94</v>
      </c>
      <c r="L356" s="15" t="str">
        <f>CONCATENATE("UCR-MPI_",IF('Experimento video coor vuelo'!$E356="experimento","exp","cal"),'Experimento video coor vuelo'!$D356,"_cam1_",YEAR('Experimento video coor vuelo'!$A356),"-",MONTH('Experimento video coor vuelo'!$A356),"-",DAY('Experimento video coor vuelo'!$A356))</f>
        <v>UCR-MPI_exp192_cam1_2020-1-28</v>
      </c>
      <c r="M356" s="15" t="str">
        <f>CONCATENATE("UCR-MPI_",IF('Experimento video coor vuelo'!$E356="experimento","exp","cal"),'Experimento video coor vuelo'!$D356,"_cam3_",YEAR('Experimento video coor vuelo'!$A356),"-",MONTH('Experimento video coor vuelo'!$A356),"-",DAY('Experimento video coor vuelo'!$A356))</f>
        <v>UCR-MPI_exp192_cam3_2020-1-28</v>
      </c>
      <c r="N356" s="15" t="str">
        <f>CONCATENATE("UCR-MPI_",IF('Experimento video coor vuelo'!$E356="experimento","exp","cal"),'Experimento video coor vuelo'!$D356,"_cam5_",YEAR('Experimento video coor vuelo'!$A356),"-",MONTH('Experimento video coor vuelo'!$A356),"-",DAY('Experimento video coor vuelo'!$A356))</f>
        <v>UCR-MPI_exp192_cam5_2020-1-28</v>
      </c>
      <c r="O356" s="15" t="str">
        <f>CONCATENATE("UCR-MPI_",IF('Experimento video coor vuelo'!$E356="experimento","exp","cal"),'Experimento video coor vuelo'!$D356,"_cam-backup_",YEAR('Experimento video coor vuelo'!$A356),"-",MONTH('Experimento video coor vuelo'!$A356),"-",DAY('Experimento video coor vuelo'!$A356))</f>
        <v>UCR-MPI_exp192_cam-backup_2020-1-28</v>
      </c>
    </row>
    <row r="357" spans="1:15" ht="12.75" customHeight="1">
      <c r="A357" s="55">
        <v>43858</v>
      </c>
      <c r="B357" s="61">
        <v>0.57916666666666705</v>
      </c>
      <c r="C357" s="62">
        <v>180</v>
      </c>
      <c r="D357" s="21">
        <v>195</v>
      </c>
      <c r="E357" s="4" t="s">
        <v>15</v>
      </c>
      <c r="F357" s="4">
        <v>3</v>
      </c>
      <c r="G357" s="21">
        <v>982126052945896</v>
      </c>
      <c r="H357" s="15" t="s">
        <v>93</v>
      </c>
      <c r="I357" s="21" t="s">
        <v>17</v>
      </c>
      <c r="J357" s="61" t="s">
        <v>95</v>
      </c>
      <c r="K357" s="15" t="s">
        <v>96</v>
      </c>
      <c r="L357" s="15" t="str">
        <f>CONCATENATE("UCR-MPI_",IF('Experimento video coor vuelo'!$E357="experimento","exp","cal"),'Experimento video coor vuelo'!$D357,"_cam1_",YEAR('Experimento video coor vuelo'!$A357),"-",MONTH('Experimento video coor vuelo'!$A357),"-",DAY('Experimento video coor vuelo'!$A357))</f>
        <v>UCR-MPI_exp195_cam1_2020-1-28</v>
      </c>
      <c r="M357" s="15" t="str">
        <f>CONCATENATE("UCR-MPI_",IF('Experimento video coor vuelo'!$E357="experimento","exp","cal"),'Experimento video coor vuelo'!$D357,"_cam3_",YEAR('Experimento video coor vuelo'!$A357),"-",MONTH('Experimento video coor vuelo'!$A357),"-",DAY('Experimento video coor vuelo'!$A357))</f>
        <v>UCR-MPI_exp195_cam3_2020-1-28</v>
      </c>
      <c r="N357" s="15" t="str">
        <f>CONCATENATE("UCR-MPI_",IF('Experimento video coor vuelo'!$E357="experimento","exp","cal"),'Experimento video coor vuelo'!$D357,"_cam5_",YEAR('Experimento video coor vuelo'!$A357),"-",MONTH('Experimento video coor vuelo'!$A357),"-",DAY('Experimento video coor vuelo'!$A357))</f>
        <v>UCR-MPI_exp195_cam5_2020-1-28</v>
      </c>
      <c r="O357" s="15" t="str">
        <f>CONCATENATE("UCR-MPI_",IF('Experimento video coor vuelo'!$E357="experimento","exp","cal"),'Experimento video coor vuelo'!$D357,"_cam-backup_",YEAR('Experimento video coor vuelo'!$A357),"-",MONTH('Experimento video coor vuelo'!$A357),"-",DAY('Experimento video coor vuelo'!$A357))</f>
        <v>UCR-MPI_exp195_cam-backup_2020-1-28</v>
      </c>
    </row>
    <row r="358" spans="1:15" ht="12.75" customHeight="1">
      <c r="A358" s="55">
        <v>43858</v>
      </c>
      <c r="B358" s="61">
        <v>0.47777777777777802</v>
      </c>
      <c r="C358" s="62">
        <v>176</v>
      </c>
      <c r="D358" s="21">
        <v>189</v>
      </c>
      <c r="E358" s="4" t="s">
        <v>15</v>
      </c>
      <c r="F358" s="71">
        <v>9</v>
      </c>
      <c r="G358" s="21">
        <v>900200000279415</v>
      </c>
      <c r="H358" s="15" t="s">
        <v>93</v>
      </c>
      <c r="I358" s="21" t="s">
        <v>20</v>
      </c>
      <c r="J358" s="61" t="s">
        <v>95</v>
      </c>
      <c r="K358" s="15" t="s">
        <v>98</v>
      </c>
      <c r="L358" s="15" t="str">
        <f>CONCATENATE("UCR-MPI_",IF('Experimento video coor vuelo'!$E358="experimento","exp","cal"),'Experimento video coor vuelo'!$D358,"_cam1_",YEAR('Experimento video coor vuelo'!$A358),"-",MONTH('Experimento video coor vuelo'!$A358),"-",DAY('Experimento video coor vuelo'!$A358))</f>
        <v>UCR-MPI_exp189_cam1_2020-1-28</v>
      </c>
      <c r="M358" s="15" t="s">
        <v>99</v>
      </c>
      <c r="N358" s="15" t="str">
        <f>CONCATENATE("UCR-MPI_",IF('Experimento video coor vuelo'!$E358="experimento","exp","cal"),'Experimento video coor vuelo'!$D358,"_cam5_",YEAR('Experimento video coor vuelo'!$A358),"-",MONTH('Experimento video coor vuelo'!$A358),"-",DAY('Experimento video coor vuelo'!$A358))</f>
        <v>UCR-MPI_exp189_cam5_2020-1-28</v>
      </c>
      <c r="O358" s="15" t="str">
        <f>CONCATENATE("UCR-MPI_",IF('Experimento video coor vuelo'!$E358="experimento","exp","cal"),'Experimento video coor vuelo'!$D358,"_cam-backup_",YEAR('Experimento video coor vuelo'!$A358),"-",MONTH('Experimento video coor vuelo'!$A358),"-",DAY('Experimento video coor vuelo'!$A358))</f>
        <v>UCR-MPI_exp189_cam-backup_2020-1-28</v>
      </c>
    </row>
    <row r="359" spans="1:15" ht="12.75" customHeight="1">
      <c r="A359" s="55">
        <v>43858</v>
      </c>
      <c r="B359" s="61">
        <v>0.47777777777777802</v>
      </c>
      <c r="C359" s="62">
        <v>176</v>
      </c>
      <c r="D359" s="21">
        <v>189</v>
      </c>
      <c r="E359" s="4" t="s">
        <v>15</v>
      </c>
      <c r="F359" s="71">
        <v>9</v>
      </c>
      <c r="G359" s="21">
        <v>900200000279519</v>
      </c>
      <c r="H359" s="15" t="s">
        <v>93</v>
      </c>
      <c r="I359" s="21" t="s">
        <v>21</v>
      </c>
      <c r="J359" s="61" t="s">
        <v>95</v>
      </c>
      <c r="K359" s="15" t="s">
        <v>98</v>
      </c>
      <c r="L359" s="15" t="str">
        <f>CONCATENATE("UCR-MPI_",IF('Experimento video coor vuelo'!$E359="experimento","exp","cal"),'Experimento video coor vuelo'!$D359,"_cam1_",YEAR('Experimento video coor vuelo'!$A359),"-",MONTH('Experimento video coor vuelo'!$A359),"-",DAY('Experimento video coor vuelo'!$A359))</f>
        <v>UCR-MPI_exp189_cam1_2020-1-28</v>
      </c>
      <c r="M359" s="15" t="str">
        <f>CONCATENATE("UCR-MPI_",IF('Experimento video coor vuelo'!$E359="experimento","exp","cal"),'Experimento video coor vuelo'!$D359,"_cam3_",YEAR('Experimento video coor vuelo'!$A359),"-",MONTH('Experimento video coor vuelo'!$A359),"-",DAY('Experimento video coor vuelo'!$A359))</f>
        <v>UCR-MPI_exp189_cam3_2020-1-28</v>
      </c>
      <c r="N359" s="15" t="str">
        <f>CONCATENATE("UCR-MPI_",IF('Experimento video coor vuelo'!$E359="experimento","exp","cal"),'Experimento video coor vuelo'!$D359,"_cam5_",YEAR('Experimento video coor vuelo'!$A359),"-",MONTH('Experimento video coor vuelo'!$A359),"-",DAY('Experimento video coor vuelo'!$A359))</f>
        <v>UCR-MPI_exp189_cam5_2020-1-28</v>
      </c>
      <c r="O359" s="15" t="str">
        <f>CONCATENATE("UCR-MPI_",IF('Experimento video coor vuelo'!$E359="experimento","exp","cal"),'Experimento video coor vuelo'!$D359,"_cam-backup_",YEAR('Experimento video coor vuelo'!$A359),"-",MONTH('Experimento video coor vuelo'!$A359),"-",DAY('Experimento video coor vuelo'!$A359))</f>
        <v>UCR-MPI_exp189_cam-backup_2020-1-28</v>
      </c>
    </row>
    <row r="360" spans="1:15" ht="12.75" customHeight="1">
      <c r="A360" s="55">
        <v>43858</v>
      </c>
      <c r="B360" s="61">
        <v>0.47777777777777802</v>
      </c>
      <c r="C360" s="62">
        <v>176</v>
      </c>
      <c r="D360" s="21">
        <v>189</v>
      </c>
      <c r="E360" s="4" t="s">
        <v>15</v>
      </c>
      <c r="F360" s="71">
        <v>9</v>
      </c>
      <c r="G360" s="21">
        <v>982126051278549</v>
      </c>
      <c r="H360" s="15" t="s">
        <v>93</v>
      </c>
      <c r="I360" s="21" t="s">
        <v>18</v>
      </c>
      <c r="J360" s="61" t="s">
        <v>95</v>
      </c>
      <c r="K360" s="15" t="s">
        <v>98</v>
      </c>
      <c r="L360" s="15" t="str">
        <f>CONCATENATE("UCR-MPI_",IF('Experimento video coor vuelo'!$E360="experimento","exp","cal"),'Experimento video coor vuelo'!$D360,"_cam1_",YEAR('Experimento video coor vuelo'!$A360),"-",MONTH('Experimento video coor vuelo'!$A360),"-",DAY('Experimento video coor vuelo'!$A360))</f>
        <v>UCR-MPI_exp189_cam1_2020-1-28</v>
      </c>
      <c r="M360" s="15" t="str">
        <f>CONCATENATE("UCR-MPI_",IF('Experimento video coor vuelo'!$E360="experimento","exp","cal"),'Experimento video coor vuelo'!$D360,"_cam3_",YEAR('Experimento video coor vuelo'!$A360),"-",MONTH('Experimento video coor vuelo'!$A360),"-",DAY('Experimento video coor vuelo'!$A360))</f>
        <v>UCR-MPI_exp189_cam3_2020-1-28</v>
      </c>
      <c r="N360" s="15" t="str">
        <f>CONCATENATE("UCR-MPI_",IF('Experimento video coor vuelo'!$E360="experimento","exp","cal"),'Experimento video coor vuelo'!$D360,"_cam5_",YEAR('Experimento video coor vuelo'!$A360),"-",MONTH('Experimento video coor vuelo'!$A360),"-",DAY('Experimento video coor vuelo'!$A360))</f>
        <v>UCR-MPI_exp189_cam5_2020-1-28</v>
      </c>
      <c r="O360" s="15" t="str">
        <f>CONCATENATE("UCR-MPI_",IF('Experimento video coor vuelo'!$E360="experimento","exp","cal"),'Experimento video coor vuelo'!$D360,"_cam-backup_",YEAR('Experimento video coor vuelo'!$A360),"-",MONTH('Experimento video coor vuelo'!$A360),"-",DAY('Experimento video coor vuelo'!$A360))</f>
        <v>UCR-MPI_exp189_cam-backup_2020-1-28</v>
      </c>
    </row>
    <row r="361" spans="1:15" ht="12.75" customHeight="1">
      <c r="A361" s="55">
        <v>43858</v>
      </c>
      <c r="B361" s="61">
        <v>0.47777777777777802</v>
      </c>
      <c r="C361" s="62">
        <v>176</v>
      </c>
      <c r="D361" s="21">
        <v>189</v>
      </c>
      <c r="E361" s="4" t="s">
        <v>15</v>
      </c>
      <c r="F361" s="71">
        <v>9</v>
      </c>
      <c r="G361" s="21">
        <v>982126058484290</v>
      </c>
      <c r="H361" s="15" t="s">
        <v>93</v>
      </c>
      <c r="I361" s="21" t="s">
        <v>17</v>
      </c>
      <c r="J361" s="61" t="s">
        <v>95</v>
      </c>
      <c r="K361" s="15" t="s">
        <v>98</v>
      </c>
      <c r="L361" s="15" t="str">
        <f>CONCATENATE("UCR-MPI_",IF('Experimento video coor vuelo'!$E361="experimento","exp","cal"),'Experimento video coor vuelo'!$D361,"_cam1_",YEAR('Experimento video coor vuelo'!$A361),"-",MONTH('Experimento video coor vuelo'!$A361),"-",DAY('Experimento video coor vuelo'!$A361))</f>
        <v>UCR-MPI_exp189_cam1_2020-1-28</v>
      </c>
      <c r="M361" s="15" t="str">
        <f>CONCATENATE("UCR-MPI_",IF('Experimento video coor vuelo'!$E361="experimento","exp","cal"),'Experimento video coor vuelo'!$D361,"_cam3_",YEAR('Experimento video coor vuelo'!$A361),"-",MONTH('Experimento video coor vuelo'!$A361),"-",DAY('Experimento video coor vuelo'!$A361))</f>
        <v>UCR-MPI_exp189_cam3_2020-1-28</v>
      </c>
      <c r="N361" s="15" t="str">
        <f>CONCATENATE("UCR-MPI_",IF('Experimento video coor vuelo'!$E361="experimento","exp","cal"),'Experimento video coor vuelo'!$D361,"_cam5_",YEAR('Experimento video coor vuelo'!$A361),"-",MONTH('Experimento video coor vuelo'!$A361),"-",DAY('Experimento video coor vuelo'!$A361))</f>
        <v>UCR-MPI_exp189_cam5_2020-1-28</v>
      </c>
      <c r="O361" s="15" t="str">
        <f>CONCATENATE("UCR-MPI_",IF('Experimento video coor vuelo'!$E361="experimento","exp","cal"),'Experimento video coor vuelo'!$D361,"_cam-backup_",YEAR('Experimento video coor vuelo'!$A361),"-",MONTH('Experimento video coor vuelo'!$A361),"-",DAY('Experimento video coor vuelo'!$A361))</f>
        <v>UCR-MPI_exp189_cam-backup_2020-1-28</v>
      </c>
    </row>
    <row r="362" spans="1:15" ht="12.75" customHeight="1">
      <c r="A362" s="55">
        <v>43858</v>
      </c>
      <c r="B362" s="61">
        <v>0.49861111111111101</v>
      </c>
      <c r="C362" s="62">
        <v>177</v>
      </c>
      <c r="D362" s="21">
        <v>191</v>
      </c>
      <c r="E362" s="4" t="s">
        <v>15</v>
      </c>
      <c r="F362" s="71">
        <v>44</v>
      </c>
      <c r="G362" s="21">
        <v>982126052945855</v>
      </c>
      <c r="H362" s="15" t="s">
        <v>93</v>
      </c>
      <c r="I362" s="21" t="s">
        <v>18</v>
      </c>
      <c r="J362" s="61" t="s">
        <v>95</v>
      </c>
      <c r="K362" s="15" t="s">
        <v>100</v>
      </c>
      <c r="L362" s="15" t="str">
        <f>CONCATENATE("UCR-MPI_",IF('Experimento video coor vuelo'!$E362="experimento","exp","cal"),'Experimento video coor vuelo'!$D362,"_cam1_",YEAR('Experimento video coor vuelo'!$A362),"-",MONTH('Experimento video coor vuelo'!$A362),"-",DAY('Experimento video coor vuelo'!$A362))</f>
        <v>UCR-MPI_exp191_cam1_2020-1-28</v>
      </c>
      <c r="M362" s="15" t="str">
        <f>CONCATENATE("UCR-MPI_",IF('Experimento video coor vuelo'!$E362="experimento","exp","cal"),'Experimento video coor vuelo'!$D362,"_cam3_",YEAR('Experimento video coor vuelo'!$A362),"-",MONTH('Experimento video coor vuelo'!$A362),"-",DAY('Experimento video coor vuelo'!$A362))</f>
        <v>UCR-MPI_exp191_cam3_2020-1-28</v>
      </c>
      <c r="N362" s="15" t="str">
        <f>CONCATENATE("UCR-MPI_",IF('Experimento video coor vuelo'!$E362="experimento","exp","cal"),'Experimento video coor vuelo'!$D362,"_cam5_",YEAR('Experimento video coor vuelo'!$A362),"-",MONTH('Experimento video coor vuelo'!$A362),"-",DAY('Experimento video coor vuelo'!$A362))</f>
        <v>UCR-MPI_exp191_cam5_2020-1-28</v>
      </c>
      <c r="O362" s="15" t="str">
        <f>CONCATENATE("UCR-MPI_",IF('Experimento video coor vuelo'!$E362="experimento","exp","cal"),'Experimento video coor vuelo'!$D362,"_cam-backup_",YEAR('Experimento video coor vuelo'!$A362),"-",MONTH('Experimento video coor vuelo'!$A362),"-",DAY('Experimento video coor vuelo'!$A362))</f>
        <v>UCR-MPI_exp191_cam-backup_2020-1-28</v>
      </c>
    </row>
    <row r="363" spans="1:15" ht="12.75" customHeight="1">
      <c r="A363" s="55">
        <v>43858</v>
      </c>
      <c r="B363" s="61">
        <v>0.56666666666666698</v>
      </c>
      <c r="C363" s="62">
        <v>179</v>
      </c>
      <c r="D363" s="21">
        <v>194</v>
      </c>
      <c r="E363" s="4" t="s">
        <v>15</v>
      </c>
      <c r="F363" s="71">
        <v>44</v>
      </c>
      <c r="G363" s="21">
        <v>982126052945855</v>
      </c>
      <c r="H363" s="15" t="s">
        <v>93</v>
      </c>
      <c r="I363" s="21" t="s">
        <v>18</v>
      </c>
      <c r="J363" s="61" t="s">
        <v>95</v>
      </c>
      <c r="K363" s="15" t="s">
        <v>101</v>
      </c>
      <c r="L363" s="15" t="str">
        <f>CONCATENATE("UCR-MPI_",IF('Experimento video coor vuelo'!$E363="experimento","exp","cal"),'Experimento video coor vuelo'!$D363,"_cam1_",YEAR('Experimento video coor vuelo'!$A363),"-",MONTH('Experimento video coor vuelo'!$A363),"-",DAY('Experimento video coor vuelo'!$A363))</f>
        <v>UCR-MPI_exp194_cam1_2020-1-28</v>
      </c>
      <c r="M363" s="15" t="str">
        <f>CONCATENATE("UCR-MPI_",IF('Experimento video coor vuelo'!$E363="experimento","exp","cal"),'Experimento video coor vuelo'!$D363,"_cam3_",YEAR('Experimento video coor vuelo'!$A363),"-",MONTH('Experimento video coor vuelo'!$A363),"-",DAY('Experimento video coor vuelo'!$A363))</f>
        <v>UCR-MPI_exp194_cam3_2020-1-28</v>
      </c>
      <c r="N363" s="15" t="str">
        <f>CONCATENATE("UCR-MPI_",IF('Experimento video coor vuelo'!$E363="experimento","exp","cal"),'Experimento video coor vuelo'!$D363,"_cam5_",YEAR('Experimento video coor vuelo'!$A363),"-",MONTH('Experimento video coor vuelo'!$A363),"-",DAY('Experimento video coor vuelo'!$A363))</f>
        <v>UCR-MPI_exp194_cam5_2020-1-28</v>
      </c>
      <c r="O363" s="15" t="str">
        <f>CONCATENATE("UCR-MPI_",IF('Experimento video coor vuelo'!$E363="experimento","exp","cal"),'Experimento video coor vuelo'!$D363,"_cam-backup_",YEAR('Experimento video coor vuelo'!$A363),"-",MONTH('Experimento video coor vuelo'!$A363),"-",DAY('Experimento video coor vuelo'!$A363))</f>
        <v>UCR-MPI_exp194_cam-backup_2020-1-28</v>
      </c>
    </row>
    <row r="364" spans="1:15" ht="12.75" customHeight="1">
      <c r="A364" s="55">
        <v>43858</v>
      </c>
      <c r="B364" s="61">
        <v>0.49861111111111101</v>
      </c>
      <c r="C364" s="62">
        <v>177</v>
      </c>
      <c r="D364" s="21">
        <v>191</v>
      </c>
      <c r="E364" s="4" t="s">
        <v>15</v>
      </c>
      <c r="F364" s="71">
        <v>44</v>
      </c>
      <c r="G364" s="21">
        <v>982126052945863</v>
      </c>
      <c r="H364" s="15" t="s">
        <v>93</v>
      </c>
      <c r="I364" s="21" t="s">
        <v>20</v>
      </c>
      <c r="J364" s="61" t="s">
        <v>95</v>
      </c>
      <c r="K364" s="15" t="s">
        <v>100</v>
      </c>
      <c r="L364" s="15" t="str">
        <f>CONCATENATE("UCR-MPI_",IF('Experimento video coor vuelo'!$E364="experimento","exp","cal"),'Experimento video coor vuelo'!$D364,"_cam1_",YEAR('Experimento video coor vuelo'!$A364),"-",MONTH('Experimento video coor vuelo'!$A364),"-",DAY('Experimento video coor vuelo'!$A364))</f>
        <v>UCR-MPI_exp191_cam1_2020-1-28</v>
      </c>
      <c r="M364" s="15" t="str">
        <f>CONCATENATE("UCR-MPI_",IF('Experimento video coor vuelo'!$E364="experimento","exp","cal"),'Experimento video coor vuelo'!$D364,"_cam3_",YEAR('Experimento video coor vuelo'!$A364),"-",MONTH('Experimento video coor vuelo'!$A364),"-",DAY('Experimento video coor vuelo'!$A364))</f>
        <v>UCR-MPI_exp191_cam3_2020-1-28</v>
      </c>
      <c r="N364" s="15" t="str">
        <f>CONCATENATE("UCR-MPI_",IF('Experimento video coor vuelo'!$E364="experimento","exp","cal"),'Experimento video coor vuelo'!$D364,"_cam5_",YEAR('Experimento video coor vuelo'!$A364),"-",MONTH('Experimento video coor vuelo'!$A364),"-",DAY('Experimento video coor vuelo'!$A364))</f>
        <v>UCR-MPI_exp191_cam5_2020-1-28</v>
      </c>
      <c r="O364" s="15" t="str">
        <f>CONCATENATE("UCR-MPI_",IF('Experimento video coor vuelo'!$E364="experimento","exp","cal"),'Experimento video coor vuelo'!$D364,"_cam-backup_",YEAR('Experimento video coor vuelo'!$A364),"-",MONTH('Experimento video coor vuelo'!$A364),"-",DAY('Experimento video coor vuelo'!$A364))</f>
        <v>UCR-MPI_exp191_cam-backup_2020-1-28</v>
      </c>
    </row>
    <row r="365" spans="1:15" ht="12.75" customHeight="1">
      <c r="A365" s="55">
        <v>43858</v>
      </c>
      <c r="B365" s="61">
        <v>0.56666666666666698</v>
      </c>
      <c r="C365" s="62">
        <v>179</v>
      </c>
      <c r="D365" s="21">
        <v>194</v>
      </c>
      <c r="E365" s="4" t="s">
        <v>15</v>
      </c>
      <c r="F365" s="71">
        <v>44</v>
      </c>
      <c r="G365" s="21">
        <v>982126052945863</v>
      </c>
      <c r="H365" s="15" t="s">
        <v>93</v>
      </c>
      <c r="I365" s="21" t="s">
        <v>20</v>
      </c>
      <c r="J365" s="61" t="s">
        <v>95</v>
      </c>
      <c r="K365" s="15" t="s">
        <v>101</v>
      </c>
      <c r="L365" s="15" t="str">
        <f>CONCATENATE("UCR-MPI_",IF('Experimento video coor vuelo'!$E365="experimento","exp","cal"),'Experimento video coor vuelo'!$D365,"_cam1_",YEAR('Experimento video coor vuelo'!$A365),"-",MONTH('Experimento video coor vuelo'!$A365),"-",DAY('Experimento video coor vuelo'!$A365))</f>
        <v>UCR-MPI_exp194_cam1_2020-1-28</v>
      </c>
      <c r="M365" s="15" t="str">
        <f>CONCATENATE("UCR-MPI_",IF('Experimento video coor vuelo'!$E365="experimento","exp","cal"),'Experimento video coor vuelo'!$D365,"_cam3_",YEAR('Experimento video coor vuelo'!$A365),"-",MONTH('Experimento video coor vuelo'!$A365),"-",DAY('Experimento video coor vuelo'!$A365))</f>
        <v>UCR-MPI_exp194_cam3_2020-1-28</v>
      </c>
      <c r="N365" s="15" t="str">
        <f>CONCATENATE("UCR-MPI_",IF('Experimento video coor vuelo'!$E365="experimento","exp","cal"),'Experimento video coor vuelo'!$D365,"_cam5_",YEAR('Experimento video coor vuelo'!$A365),"-",MONTH('Experimento video coor vuelo'!$A365),"-",DAY('Experimento video coor vuelo'!$A365))</f>
        <v>UCR-MPI_exp194_cam5_2020-1-28</v>
      </c>
      <c r="O365" s="15" t="str">
        <f>CONCATENATE("UCR-MPI_",IF('Experimento video coor vuelo'!$E365="experimento","exp","cal"),'Experimento video coor vuelo'!$D365,"_cam-backup_",YEAR('Experimento video coor vuelo'!$A365),"-",MONTH('Experimento video coor vuelo'!$A365),"-",DAY('Experimento video coor vuelo'!$A365))</f>
        <v>UCR-MPI_exp194_cam-backup_2020-1-28</v>
      </c>
    </row>
    <row r="366" spans="1:15" ht="12.75" customHeight="1">
      <c r="A366" s="55">
        <v>43858</v>
      </c>
      <c r="B366" s="61">
        <v>0.49861111111111101</v>
      </c>
      <c r="C366" s="62">
        <v>177</v>
      </c>
      <c r="D366" s="21">
        <v>191</v>
      </c>
      <c r="E366" s="4" t="s">
        <v>15</v>
      </c>
      <c r="F366" s="71">
        <v>44</v>
      </c>
      <c r="G366" s="21" t="s">
        <v>102</v>
      </c>
      <c r="H366" s="15" t="s">
        <v>93</v>
      </c>
      <c r="I366" s="21" t="s">
        <v>21</v>
      </c>
      <c r="J366" s="61" t="s">
        <v>95</v>
      </c>
      <c r="K366" s="15" t="s">
        <v>100</v>
      </c>
      <c r="L366" s="15" t="str">
        <f>CONCATENATE("UCR-MPI_",IF('Experimento video coor vuelo'!$E366="experimento","exp","cal"),'Experimento video coor vuelo'!$D366,"_cam1_",YEAR('Experimento video coor vuelo'!$A366),"-",MONTH('Experimento video coor vuelo'!$A366),"-",DAY('Experimento video coor vuelo'!$A366))</f>
        <v>UCR-MPI_exp191_cam1_2020-1-28</v>
      </c>
      <c r="M366" s="15" t="str">
        <f>CONCATENATE("UCR-MPI_",IF('Experimento video coor vuelo'!$E366="experimento","exp","cal"),'Experimento video coor vuelo'!$D366,"_cam3_",YEAR('Experimento video coor vuelo'!$A366),"-",MONTH('Experimento video coor vuelo'!$A366),"-",DAY('Experimento video coor vuelo'!$A366))</f>
        <v>UCR-MPI_exp191_cam3_2020-1-28</v>
      </c>
      <c r="N366" s="15" t="str">
        <f>CONCATENATE("UCR-MPI_",IF('Experimento video coor vuelo'!$E366="experimento","exp","cal"),'Experimento video coor vuelo'!$D366,"_cam5_",YEAR('Experimento video coor vuelo'!$A366),"-",MONTH('Experimento video coor vuelo'!$A366),"-",DAY('Experimento video coor vuelo'!$A366))</f>
        <v>UCR-MPI_exp191_cam5_2020-1-28</v>
      </c>
      <c r="O366" s="15" t="str">
        <f>CONCATENATE("UCR-MPI_",IF('Experimento video coor vuelo'!$E366="experimento","exp","cal"),'Experimento video coor vuelo'!$D366,"_cam-backup_",YEAR('Experimento video coor vuelo'!$A366),"-",MONTH('Experimento video coor vuelo'!$A366),"-",DAY('Experimento video coor vuelo'!$A366))</f>
        <v>UCR-MPI_exp191_cam-backup_2020-1-28</v>
      </c>
    </row>
    <row r="367" spans="1:15" ht="12.75" customHeight="1">
      <c r="A367" s="55">
        <v>43858</v>
      </c>
      <c r="B367" s="61">
        <v>0.56666666666666698</v>
      </c>
      <c r="C367" s="62">
        <v>179</v>
      </c>
      <c r="D367" s="21">
        <v>194</v>
      </c>
      <c r="E367" s="4" t="s">
        <v>15</v>
      </c>
      <c r="F367" s="71">
        <v>44</v>
      </c>
      <c r="G367" s="21" t="s">
        <v>102</v>
      </c>
      <c r="H367" s="15" t="s">
        <v>93</v>
      </c>
      <c r="I367" s="21" t="s">
        <v>21</v>
      </c>
      <c r="J367" s="61" t="s">
        <v>95</v>
      </c>
      <c r="K367" s="15" t="s">
        <v>101</v>
      </c>
      <c r="L367" s="15" t="str">
        <f>CONCATENATE("UCR-MPI_",IF('Experimento video coor vuelo'!$E367="experimento","exp","cal"),'Experimento video coor vuelo'!$D367,"_cam1_",YEAR('Experimento video coor vuelo'!$A367),"-",MONTH('Experimento video coor vuelo'!$A367),"-",DAY('Experimento video coor vuelo'!$A367))</f>
        <v>UCR-MPI_exp194_cam1_2020-1-28</v>
      </c>
      <c r="M367" s="15" t="str">
        <f>CONCATENATE("UCR-MPI_",IF('Experimento video coor vuelo'!$E367="experimento","exp","cal"),'Experimento video coor vuelo'!$D367,"_cam3_",YEAR('Experimento video coor vuelo'!$A367),"-",MONTH('Experimento video coor vuelo'!$A367),"-",DAY('Experimento video coor vuelo'!$A367))</f>
        <v>UCR-MPI_exp194_cam3_2020-1-28</v>
      </c>
      <c r="N367" s="15" t="str">
        <f>CONCATENATE("UCR-MPI_",IF('Experimento video coor vuelo'!$E367="experimento","exp","cal"),'Experimento video coor vuelo'!$D367,"_cam5_",YEAR('Experimento video coor vuelo'!$A367),"-",MONTH('Experimento video coor vuelo'!$A367),"-",DAY('Experimento video coor vuelo'!$A367))</f>
        <v>UCR-MPI_exp194_cam5_2020-1-28</v>
      </c>
      <c r="O367" s="15" t="str">
        <f>CONCATENATE("UCR-MPI_",IF('Experimento video coor vuelo'!$E367="experimento","exp","cal"),'Experimento video coor vuelo'!$D367,"_cam-backup_",YEAR('Experimento video coor vuelo'!$A367),"-",MONTH('Experimento video coor vuelo'!$A367),"-",DAY('Experimento video coor vuelo'!$A367))</f>
        <v>UCR-MPI_exp194_cam-backup_2020-1-28</v>
      </c>
    </row>
    <row r="368" spans="1:15" ht="12.75" customHeight="1">
      <c r="A368" s="55">
        <v>43858</v>
      </c>
      <c r="B368" s="61">
        <v>0.47708333333333303</v>
      </c>
      <c r="C368" s="62"/>
      <c r="D368" s="21">
        <v>188</v>
      </c>
      <c r="E368" s="4" t="s">
        <v>29</v>
      </c>
      <c r="F368" s="71"/>
      <c r="G368" s="21"/>
      <c r="H368" s="70"/>
      <c r="I368" s="21"/>
      <c r="J368" s="61"/>
      <c r="K368" s="15" t="s">
        <v>103</v>
      </c>
      <c r="L368" s="15" t="str">
        <f>CONCATENATE("UCR-MPI_",IF('Experimento video coor vuelo'!$E368="experimento","exp","cal"),'Experimento video coor vuelo'!$D368,"_cam1_",YEAR('Experimento video coor vuelo'!$A368),"-",MONTH('Experimento video coor vuelo'!$A368),"-",DAY('Experimento video coor vuelo'!$A368))</f>
        <v>UCR-MPI_cal188_cam1_2020-1-28</v>
      </c>
      <c r="M368" s="15" t="str">
        <f>CONCATENATE("UCR-MPI_",IF('Experimento video coor vuelo'!$E368="experimento","exp","cal"),'Experimento video coor vuelo'!$D368,"_cam3_",YEAR('Experimento video coor vuelo'!$A368),"-",MONTH('Experimento video coor vuelo'!$A368),"-",DAY('Experimento video coor vuelo'!$A368))</f>
        <v>UCR-MPI_cal188_cam3_2020-1-28</v>
      </c>
      <c r="N368" s="15" t="str">
        <f>CONCATENATE("UCR-MPI_",IF('Experimento video coor vuelo'!$E368="experimento","exp","cal"),'Experimento video coor vuelo'!$D368,"_cam5_",YEAR('Experimento video coor vuelo'!$A368),"-",MONTH('Experimento video coor vuelo'!$A368),"-",DAY('Experimento video coor vuelo'!$A368))</f>
        <v>UCR-MPI_cal188_cam5_2020-1-28</v>
      </c>
      <c r="O368" s="15" t="str">
        <f>CONCATENATE("UCR-MPI_",IF('Experimento video coor vuelo'!$E368="experimento","exp","cal"),'Experimento video coor vuelo'!$D368,"_cam-backup_",YEAR('Experimento video coor vuelo'!$A368),"-",MONTH('Experimento video coor vuelo'!$A368),"-",DAY('Experimento video coor vuelo'!$A368))</f>
        <v>UCR-MPI_cal188_cam-backup_2020-1-28</v>
      </c>
    </row>
    <row r="369" spans="1:15" ht="12.75" customHeight="1">
      <c r="A369" s="55">
        <v>43858</v>
      </c>
      <c r="B369" s="61">
        <v>0.49444444444444402</v>
      </c>
      <c r="C369" s="62"/>
      <c r="D369" s="21">
        <v>190</v>
      </c>
      <c r="E369" s="4" t="s">
        <v>29</v>
      </c>
      <c r="F369" s="71"/>
      <c r="G369" s="21"/>
      <c r="H369" s="70"/>
      <c r="I369" s="21"/>
      <c r="J369" s="70"/>
      <c r="K369" s="70"/>
      <c r="L369" s="15" t="str">
        <f>CONCATENATE("UCR-MPI_",IF('Experimento video coor vuelo'!$E369="experimento","exp","cal"),'Experimento video coor vuelo'!$D369,"_cam1_",YEAR('Experimento video coor vuelo'!$A369),"-",MONTH('Experimento video coor vuelo'!$A369),"-",DAY('Experimento video coor vuelo'!$A369))</f>
        <v>UCR-MPI_cal190_cam1_2020-1-28</v>
      </c>
      <c r="M369" s="15" t="str">
        <f>CONCATENATE("UCR-MPI_",IF('Experimento video coor vuelo'!$E369="experimento","exp","cal"),'Experimento video coor vuelo'!$D369,"_cam3_",YEAR('Experimento video coor vuelo'!$A369),"-",MONTH('Experimento video coor vuelo'!$A369),"-",DAY('Experimento video coor vuelo'!$A369))</f>
        <v>UCR-MPI_cal190_cam3_2020-1-28</v>
      </c>
      <c r="N369" s="15" t="str">
        <f>CONCATENATE("UCR-MPI_",IF('Experimento video coor vuelo'!$E369="experimento","exp","cal"),'Experimento video coor vuelo'!$D369,"_cam5_",YEAR('Experimento video coor vuelo'!$A369),"-",MONTH('Experimento video coor vuelo'!$A369),"-",DAY('Experimento video coor vuelo'!$A369))</f>
        <v>UCR-MPI_cal190_cam5_2020-1-28</v>
      </c>
      <c r="O369" s="15" t="str">
        <f>CONCATENATE("UCR-MPI_",IF('Experimento video coor vuelo'!$E369="experimento","exp","cal"),'Experimento video coor vuelo'!$D369,"_cam-backup_",YEAR('Experimento video coor vuelo'!$A369),"-",MONTH('Experimento video coor vuelo'!$A369),"-",DAY('Experimento video coor vuelo'!$A369))</f>
        <v>UCR-MPI_cal190_cam-backup_2020-1-28</v>
      </c>
    </row>
    <row r="370" spans="1:15" ht="12.75" customHeight="1">
      <c r="A370" s="55">
        <v>43858</v>
      </c>
      <c r="B370" s="61">
        <v>0.56388888888888899</v>
      </c>
      <c r="C370" s="62"/>
      <c r="D370" s="21">
        <v>193</v>
      </c>
      <c r="E370" s="4" t="s">
        <v>29</v>
      </c>
      <c r="G370" s="21"/>
      <c r="H370" s="15"/>
      <c r="I370" s="21"/>
      <c r="J370" s="61"/>
      <c r="K370" s="15"/>
      <c r="L370" s="15" t="str">
        <f>CONCATENATE("UCR-MPI_",IF('Experimento video coor vuelo'!$E370="experimento","exp","cal"),'Experimento video coor vuelo'!$D370,"_cam1_",YEAR('Experimento video coor vuelo'!$A370),"-",MONTH('Experimento video coor vuelo'!$A370),"-",DAY('Experimento video coor vuelo'!$A370))</f>
        <v>UCR-MPI_cal193_cam1_2020-1-28</v>
      </c>
      <c r="M370" s="15" t="str">
        <f>CONCATENATE("UCR-MPI_",IF('Experimento video coor vuelo'!$E370="experimento","exp","cal"),'Experimento video coor vuelo'!$D370,"_cam3_",YEAR('Experimento video coor vuelo'!$A370),"-",MONTH('Experimento video coor vuelo'!$A370),"-",DAY('Experimento video coor vuelo'!$A370))</f>
        <v>UCR-MPI_cal193_cam3_2020-1-28</v>
      </c>
      <c r="N370" s="15" t="str">
        <f>CONCATENATE("UCR-MPI_",IF('Experimento video coor vuelo'!$E370="experimento","exp","cal"),'Experimento video coor vuelo'!$D370,"_cam5_",YEAR('Experimento video coor vuelo'!$A370),"-",MONTH('Experimento video coor vuelo'!$A370),"-",DAY('Experimento video coor vuelo'!$A370))</f>
        <v>UCR-MPI_cal193_cam5_2020-1-28</v>
      </c>
      <c r="O370" s="15" t="str">
        <f>CONCATENATE("UCR-MPI_",IF('Experimento video coor vuelo'!$E370="experimento","exp","cal"),'Experimento video coor vuelo'!$D370,"_cam-backup_",YEAR('Experimento video coor vuelo'!$A370),"-",MONTH('Experimento video coor vuelo'!$A370),"-",DAY('Experimento video coor vuelo'!$A370))</f>
        <v>UCR-MPI_cal193_cam-backup_2020-1-28</v>
      </c>
    </row>
    <row r="371" spans="1:15" ht="12.75" customHeight="1">
      <c r="A371" s="55">
        <v>43859</v>
      </c>
      <c r="B371" s="61">
        <v>0.43888888888888899</v>
      </c>
      <c r="C371" s="62">
        <v>184</v>
      </c>
      <c r="D371" s="21">
        <v>200</v>
      </c>
      <c r="E371" s="4" t="s">
        <v>15</v>
      </c>
      <c r="F371" s="4">
        <v>1</v>
      </c>
      <c r="G371" s="21">
        <v>900200000279422</v>
      </c>
      <c r="H371" s="66" t="s">
        <v>93</v>
      </c>
      <c r="I371" s="15" t="s">
        <v>32</v>
      </c>
      <c r="J371" s="61">
        <v>4.8611111111111103E-3</v>
      </c>
      <c r="K371" s="70" t="s">
        <v>104</v>
      </c>
      <c r="L371" s="15" t="str">
        <f>CONCATENATE("UCR-MPI_",IF('Experimento video coor vuelo'!$E371="experimento","exp","cal"),'Experimento video coor vuelo'!$D371,"_cam1_",YEAR('Experimento video coor vuelo'!$A371),"-",MONTH('Experimento video coor vuelo'!$A371),"-",DAY('Experimento video coor vuelo'!$A371))</f>
        <v>UCR-MPI_exp200_cam1_2020-1-29</v>
      </c>
      <c r="M371" s="15" t="str">
        <f>CONCATENATE("UCR-MPI_",IF('Experimento video coor vuelo'!$E371="experimento","exp","cal"),'Experimento video coor vuelo'!$D371,"_cam3_",YEAR('Experimento video coor vuelo'!$A371),"-",MONTH('Experimento video coor vuelo'!$A371),"-",DAY('Experimento video coor vuelo'!$A371))</f>
        <v>UCR-MPI_exp200_cam3_2020-1-29</v>
      </c>
      <c r="N371" s="15" t="str">
        <f>CONCATENATE("UCR-MPI_",IF('Experimento video coor vuelo'!$E371="experimento","exp","cal"),'Experimento video coor vuelo'!$D371,"_cam5_",YEAR('Experimento video coor vuelo'!$A371),"-",MONTH('Experimento video coor vuelo'!$A371),"-",DAY('Experimento video coor vuelo'!$A371))</f>
        <v>UCR-MPI_exp200_cam5_2020-1-29</v>
      </c>
      <c r="O371" s="15" t="str">
        <f>CONCATENATE("UCR-MPI_",IF('Experimento video coor vuelo'!$E371="experimento","exp","cal"),'Experimento video coor vuelo'!$D371,"_cam-backup_",YEAR('Experimento video coor vuelo'!$A371),"-",MONTH('Experimento video coor vuelo'!$A371),"-",DAY('Experimento video coor vuelo'!$A371))</f>
        <v>UCR-MPI_exp200_cam-backup_2020-1-29</v>
      </c>
    </row>
    <row r="372" spans="1:15" ht="12.75" customHeight="1">
      <c r="A372" s="55">
        <v>43859</v>
      </c>
      <c r="B372" s="61">
        <v>0.46041666666666697</v>
      </c>
      <c r="C372" s="62">
        <v>188</v>
      </c>
      <c r="D372" s="21">
        <v>204</v>
      </c>
      <c r="E372" s="4" t="s">
        <v>15</v>
      </c>
      <c r="F372" s="4">
        <v>1</v>
      </c>
      <c r="G372" s="21">
        <v>900200000279422</v>
      </c>
      <c r="H372" s="66" t="s">
        <v>93</v>
      </c>
      <c r="I372" s="15" t="s">
        <v>32</v>
      </c>
      <c r="J372" s="61">
        <v>0.108333333333333</v>
      </c>
      <c r="K372" s="70" t="s">
        <v>105</v>
      </c>
      <c r="L372" s="15" t="str">
        <f>CONCATENATE("UCR-MPI_",IF('Experimento video coor vuelo'!$E372="experimento","exp","cal"),'Experimento video coor vuelo'!$D372,"_cam1_",YEAR('Experimento video coor vuelo'!$A372),"-",MONTH('Experimento video coor vuelo'!$A372),"-",DAY('Experimento video coor vuelo'!$A372))</f>
        <v>UCR-MPI_exp204_cam1_2020-1-29</v>
      </c>
      <c r="M372" s="15" t="str">
        <f>CONCATENATE("UCR-MPI_",IF('Experimento video coor vuelo'!$E372="experimento","exp","cal"),'Experimento video coor vuelo'!$D372,"_cam3_",YEAR('Experimento video coor vuelo'!$A372),"-",MONTH('Experimento video coor vuelo'!$A372),"-",DAY('Experimento video coor vuelo'!$A372))</f>
        <v>UCR-MPI_exp204_cam3_2020-1-29</v>
      </c>
      <c r="N372" s="15" t="str">
        <f>CONCATENATE("UCR-MPI_",IF('Experimento video coor vuelo'!$E372="experimento","exp","cal"),'Experimento video coor vuelo'!$D372,"_cam5_",YEAR('Experimento video coor vuelo'!$A372),"-",MONTH('Experimento video coor vuelo'!$A372),"-",DAY('Experimento video coor vuelo'!$A372))</f>
        <v>UCR-MPI_exp204_cam5_2020-1-29</v>
      </c>
      <c r="O372" s="15" t="str">
        <f>CONCATENATE("UCR-MPI_",IF('Experimento video coor vuelo'!$E372="experimento","exp","cal"),'Experimento video coor vuelo'!$D372,"_cam-backup_",YEAR('Experimento video coor vuelo'!$A372),"-",MONTH('Experimento video coor vuelo'!$A372),"-",DAY('Experimento video coor vuelo'!$A372))</f>
        <v>UCR-MPI_exp204_cam-backup_2020-1-29</v>
      </c>
    </row>
    <row r="373" spans="1:15" ht="12.75" customHeight="1">
      <c r="A373" s="55">
        <v>43859</v>
      </c>
      <c r="B373" s="61">
        <v>0.43888888888888899</v>
      </c>
      <c r="C373" s="62">
        <v>184</v>
      </c>
      <c r="D373" s="21">
        <v>200</v>
      </c>
      <c r="E373" s="4" t="s">
        <v>15</v>
      </c>
      <c r="F373" s="4">
        <v>1</v>
      </c>
      <c r="G373" s="21">
        <v>982126051278491</v>
      </c>
      <c r="H373" s="66" t="s">
        <v>93</v>
      </c>
      <c r="I373" s="15" t="s">
        <v>20</v>
      </c>
      <c r="J373" s="61">
        <v>4.8611111111111103E-3</v>
      </c>
      <c r="K373" s="70" t="s">
        <v>104</v>
      </c>
      <c r="L373" s="15" t="str">
        <f>CONCATENATE("UCR-MPI_",IF('Experimento video coor vuelo'!$E373="experimento","exp","cal"),'Experimento video coor vuelo'!$D373,"_cam1_",YEAR('Experimento video coor vuelo'!$A373),"-",MONTH('Experimento video coor vuelo'!$A373),"-",DAY('Experimento video coor vuelo'!$A373))</f>
        <v>UCR-MPI_exp200_cam1_2020-1-29</v>
      </c>
      <c r="M373" s="15" t="str">
        <f>CONCATENATE("UCR-MPI_",IF('Experimento video coor vuelo'!$E373="experimento","exp","cal"),'Experimento video coor vuelo'!$D373,"_cam3_",YEAR('Experimento video coor vuelo'!$A373),"-",MONTH('Experimento video coor vuelo'!$A373),"-",DAY('Experimento video coor vuelo'!$A373))</f>
        <v>UCR-MPI_exp200_cam3_2020-1-29</v>
      </c>
      <c r="N373" s="15" t="str">
        <f>CONCATENATE("UCR-MPI_",IF('Experimento video coor vuelo'!$E373="experimento","exp","cal"),'Experimento video coor vuelo'!$D373,"_cam5_",YEAR('Experimento video coor vuelo'!$A373),"-",MONTH('Experimento video coor vuelo'!$A373),"-",DAY('Experimento video coor vuelo'!$A373))</f>
        <v>UCR-MPI_exp200_cam5_2020-1-29</v>
      </c>
      <c r="O373" s="15" t="str">
        <f>CONCATENATE("UCR-MPI_",IF('Experimento video coor vuelo'!$E373="experimento","exp","cal"),'Experimento video coor vuelo'!$D373,"_cam-backup_",YEAR('Experimento video coor vuelo'!$A373),"-",MONTH('Experimento video coor vuelo'!$A373),"-",DAY('Experimento video coor vuelo'!$A373))</f>
        <v>UCR-MPI_exp200_cam-backup_2020-1-29</v>
      </c>
    </row>
    <row r="374" spans="1:15" ht="12.75" customHeight="1">
      <c r="A374" s="55">
        <v>43859</v>
      </c>
      <c r="B374" s="61">
        <v>0.46041666666666697</v>
      </c>
      <c r="C374" s="62">
        <v>188</v>
      </c>
      <c r="D374" s="21">
        <v>204</v>
      </c>
      <c r="E374" s="4" t="s">
        <v>15</v>
      </c>
      <c r="F374" s="4">
        <v>1</v>
      </c>
      <c r="G374" s="21">
        <v>982126051278491</v>
      </c>
      <c r="H374" s="66" t="s">
        <v>93</v>
      </c>
      <c r="I374" s="15" t="s">
        <v>20</v>
      </c>
      <c r="J374" s="61">
        <v>0.108333333333333</v>
      </c>
      <c r="K374" s="70" t="s">
        <v>105</v>
      </c>
      <c r="L374" s="15" t="str">
        <f>CONCATENATE("UCR-MPI_",IF('Experimento video coor vuelo'!$E374="experimento","exp","cal"),'Experimento video coor vuelo'!$D374,"_cam1_",YEAR('Experimento video coor vuelo'!$A374),"-",MONTH('Experimento video coor vuelo'!$A374),"-",DAY('Experimento video coor vuelo'!$A374))</f>
        <v>UCR-MPI_exp204_cam1_2020-1-29</v>
      </c>
      <c r="M374" s="15" t="str">
        <f>CONCATENATE("UCR-MPI_",IF('Experimento video coor vuelo'!$E374="experimento","exp","cal"),'Experimento video coor vuelo'!$D374,"_cam3_",YEAR('Experimento video coor vuelo'!$A374),"-",MONTH('Experimento video coor vuelo'!$A374),"-",DAY('Experimento video coor vuelo'!$A374))</f>
        <v>UCR-MPI_exp204_cam3_2020-1-29</v>
      </c>
      <c r="N374" s="15" t="str">
        <f>CONCATENATE("UCR-MPI_",IF('Experimento video coor vuelo'!$E374="experimento","exp","cal"),'Experimento video coor vuelo'!$D374,"_cam5_",YEAR('Experimento video coor vuelo'!$A374),"-",MONTH('Experimento video coor vuelo'!$A374),"-",DAY('Experimento video coor vuelo'!$A374))</f>
        <v>UCR-MPI_exp204_cam5_2020-1-29</v>
      </c>
      <c r="O374" s="15" t="str">
        <f>CONCATENATE("UCR-MPI_",IF('Experimento video coor vuelo'!$E374="experimento","exp","cal"),'Experimento video coor vuelo'!$D374,"_cam-backup_",YEAR('Experimento video coor vuelo'!$A374),"-",MONTH('Experimento video coor vuelo'!$A374),"-",DAY('Experimento video coor vuelo'!$A374))</f>
        <v>UCR-MPI_exp204_cam-backup_2020-1-29</v>
      </c>
    </row>
    <row r="375" spans="1:15" ht="12.75" customHeight="1">
      <c r="A375" s="55">
        <v>43859</v>
      </c>
      <c r="B375" s="61">
        <v>0.43888888888888899</v>
      </c>
      <c r="C375" s="62">
        <v>184</v>
      </c>
      <c r="D375" s="21">
        <v>200</v>
      </c>
      <c r="E375" s="4" t="s">
        <v>15</v>
      </c>
      <c r="F375" s="4">
        <v>1</v>
      </c>
      <c r="G375" s="21">
        <v>982126052945890</v>
      </c>
      <c r="H375" s="66" t="s">
        <v>93</v>
      </c>
      <c r="I375" s="15" t="s">
        <v>18</v>
      </c>
      <c r="J375" s="61">
        <v>4.8611111111111103E-3</v>
      </c>
      <c r="K375" s="70" t="s">
        <v>104</v>
      </c>
      <c r="L375" s="15" t="str">
        <f>CONCATENATE("UCR-MPI_",IF('Experimento video coor vuelo'!$E375="experimento","exp","cal"),'Experimento video coor vuelo'!$D375,"_cam1_",YEAR('Experimento video coor vuelo'!$A375),"-",MONTH('Experimento video coor vuelo'!$A375),"-",DAY('Experimento video coor vuelo'!$A375))</f>
        <v>UCR-MPI_exp200_cam1_2020-1-29</v>
      </c>
      <c r="M375" s="15" t="str">
        <f>CONCATENATE("UCR-MPI_",IF('Experimento video coor vuelo'!$E375="experimento","exp","cal"),'Experimento video coor vuelo'!$D375,"_cam3_",YEAR('Experimento video coor vuelo'!$A375),"-",MONTH('Experimento video coor vuelo'!$A375),"-",DAY('Experimento video coor vuelo'!$A375))</f>
        <v>UCR-MPI_exp200_cam3_2020-1-29</v>
      </c>
      <c r="N375" s="15" t="str">
        <f>CONCATENATE("UCR-MPI_",IF('Experimento video coor vuelo'!$E375="experimento","exp","cal"),'Experimento video coor vuelo'!$D375,"_cam5_",YEAR('Experimento video coor vuelo'!$A375),"-",MONTH('Experimento video coor vuelo'!$A375),"-",DAY('Experimento video coor vuelo'!$A375))</f>
        <v>UCR-MPI_exp200_cam5_2020-1-29</v>
      </c>
      <c r="O375" s="15" t="str">
        <f>CONCATENATE("UCR-MPI_",IF('Experimento video coor vuelo'!$E375="experimento","exp","cal"),'Experimento video coor vuelo'!$D375,"_cam-backup_",YEAR('Experimento video coor vuelo'!$A375),"-",MONTH('Experimento video coor vuelo'!$A375),"-",DAY('Experimento video coor vuelo'!$A375))</f>
        <v>UCR-MPI_exp200_cam-backup_2020-1-29</v>
      </c>
    </row>
    <row r="376" spans="1:15" ht="12.75" customHeight="1">
      <c r="A376" s="55">
        <v>43859</v>
      </c>
      <c r="B376" s="61">
        <v>0.46041666666666697</v>
      </c>
      <c r="C376" s="62">
        <v>188</v>
      </c>
      <c r="D376" s="21">
        <v>204</v>
      </c>
      <c r="E376" s="4" t="s">
        <v>15</v>
      </c>
      <c r="F376" s="4">
        <v>1</v>
      </c>
      <c r="G376" s="21">
        <v>982126052945890</v>
      </c>
      <c r="H376" s="66" t="s">
        <v>93</v>
      </c>
      <c r="I376" s="15" t="s">
        <v>18</v>
      </c>
      <c r="J376" s="61">
        <v>0.108333333333333</v>
      </c>
      <c r="K376" s="70" t="s">
        <v>105</v>
      </c>
      <c r="L376" s="15" t="str">
        <f>CONCATENATE("UCR-MPI_",IF('Experimento video coor vuelo'!$E376="experimento","exp","cal"),'Experimento video coor vuelo'!$D376,"_cam1_",YEAR('Experimento video coor vuelo'!$A376),"-",MONTH('Experimento video coor vuelo'!$A376),"-",DAY('Experimento video coor vuelo'!$A376))</f>
        <v>UCR-MPI_exp204_cam1_2020-1-29</v>
      </c>
      <c r="M376" s="15" t="str">
        <f>CONCATENATE("UCR-MPI_",IF('Experimento video coor vuelo'!$E376="experimento","exp","cal"),'Experimento video coor vuelo'!$D376,"_cam3_",YEAR('Experimento video coor vuelo'!$A376),"-",MONTH('Experimento video coor vuelo'!$A376),"-",DAY('Experimento video coor vuelo'!$A376))</f>
        <v>UCR-MPI_exp204_cam3_2020-1-29</v>
      </c>
      <c r="N376" s="15" t="str">
        <f>CONCATENATE("UCR-MPI_",IF('Experimento video coor vuelo'!$E376="experimento","exp","cal"),'Experimento video coor vuelo'!$D376,"_cam5_",YEAR('Experimento video coor vuelo'!$A376),"-",MONTH('Experimento video coor vuelo'!$A376),"-",DAY('Experimento video coor vuelo'!$A376))</f>
        <v>UCR-MPI_exp204_cam5_2020-1-29</v>
      </c>
      <c r="O376" s="15" t="str">
        <f>CONCATENATE("UCR-MPI_",IF('Experimento video coor vuelo'!$E376="experimento","exp","cal"),'Experimento video coor vuelo'!$D376,"_cam-backup_",YEAR('Experimento video coor vuelo'!$A376),"-",MONTH('Experimento video coor vuelo'!$A376),"-",DAY('Experimento video coor vuelo'!$A376))</f>
        <v>UCR-MPI_exp204_cam-backup_2020-1-29</v>
      </c>
    </row>
    <row r="377" spans="1:15" ht="12.75" customHeight="1">
      <c r="A377" s="55">
        <v>43859</v>
      </c>
      <c r="B377" s="61">
        <v>0.41805555555555601</v>
      </c>
      <c r="C377" s="62">
        <v>183</v>
      </c>
      <c r="D377" s="21">
        <v>199</v>
      </c>
      <c r="E377" s="4" t="s">
        <v>15</v>
      </c>
      <c r="F377" s="65">
        <v>4</v>
      </c>
      <c r="G377" s="58">
        <v>900200000279820</v>
      </c>
      <c r="H377" s="66" t="s">
        <v>93</v>
      </c>
      <c r="I377" s="66" t="s">
        <v>17</v>
      </c>
      <c r="J377" s="61">
        <v>9.0277777777777804E-3</v>
      </c>
      <c r="K377" s="70" t="s">
        <v>106</v>
      </c>
      <c r="L377" s="15" t="str">
        <f>CONCATENATE("UCR-MPI_",IF('Experimento video coor vuelo'!$E377="experimento","exp","cal"),'Experimento video coor vuelo'!$D377,"_cam1_",YEAR('Experimento video coor vuelo'!$A377),"-",MONTH('Experimento video coor vuelo'!$A377),"-",DAY('Experimento video coor vuelo'!$A377))</f>
        <v>UCR-MPI_exp199_cam1_2020-1-29</v>
      </c>
      <c r="M377" s="15" t="str">
        <f>CONCATENATE("UCR-MPI_",IF('Experimento video coor vuelo'!$E377="experimento","exp","cal"),'Experimento video coor vuelo'!$D377,"_cam3_",YEAR('Experimento video coor vuelo'!$A377),"-",MONTH('Experimento video coor vuelo'!$A377),"-",DAY('Experimento video coor vuelo'!$A377))</f>
        <v>UCR-MPI_exp199_cam3_2020-1-29</v>
      </c>
      <c r="N377" s="15" t="str">
        <f>CONCATENATE("UCR-MPI_",IF('Experimento video coor vuelo'!$E377="experimento","exp","cal"),'Experimento video coor vuelo'!$D377,"_cam5_",YEAR('Experimento video coor vuelo'!$A377),"-",MONTH('Experimento video coor vuelo'!$A377),"-",DAY('Experimento video coor vuelo'!$A377))</f>
        <v>UCR-MPI_exp199_cam5_2020-1-29</v>
      </c>
      <c r="O377" s="15" t="str">
        <f>CONCATENATE("UCR-MPI_",IF('Experimento video coor vuelo'!$E377="experimento","exp","cal"),'Experimento video coor vuelo'!$D377,"_cam-backup_",YEAR('Experimento video coor vuelo'!$A377),"-",MONTH('Experimento video coor vuelo'!$A377),"-",DAY('Experimento video coor vuelo'!$A377))</f>
        <v>UCR-MPI_exp199_cam-backup_2020-1-29</v>
      </c>
    </row>
    <row r="378" spans="1:15" ht="12.75" customHeight="1">
      <c r="A378" s="55">
        <v>43859</v>
      </c>
      <c r="B378" s="61">
        <v>0.45624999999999999</v>
      </c>
      <c r="C378" s="62">
        <v>187</v>
      </c>
      <c r="D378" s="21">
        <v>203</v>
      </c>
      <c r="E378" s="4" t="s">
        <v>15</v>
      </c>
      <c r="F378" s="65">
        <v>4</v>
      </c>
      <c r="G378" s="58">
        <v>900200000279820</v>
      </c>
      <c r="H378" s="66" t="s">
        <v>93</v>
      </c>
      <c r="I378" s="66" t="s">
        <v>17</v>
      </c>
      <c r="J378" s="61">
        <v>1.8749999999999999E-2</v>
      </c>
      <c r="K378" s="70" t="s">
        <v>107</v>
      </c>
      <c r="L378" s="15" t="str">
        <f>CONCATENATE("UCR-MPI_",IF('Experimento video coor vuelo'!$E378="experimento","exp","cal"),'Experimento video coor vuelo'!$D378,"_cam1_",YEAR('Experimento video coor vuelo'!$A378),"-",MONTH('Experimento video coor vuelo'!$A378),"-",DAY('Experimento video coor vuelo'!$A378))</f>
        <v>UCR-MPI_exp203_cam1_2020-1-29</v>
      </c>
      <c r="M378" s="15" t="str">
        <f>CONCATENATE("UCR-MPI_",IF('Experimento video coor vuelo'!$E378="experimento","exp","cal"),'Experimento video coor vuelo'!$D378,"_cam3_",YEAR('Experimento video coor vuelo'!$A378),"-",MONTH('Experimento video coor vuelo'!$A378),"-",DAY('Experimento video coor vuelo'!$A378))</f>
        <v>UCR-MPI_exp203_cam3_2020-1-29</v>
      </c>
      <c r="N378" s="15" t="str">
        <f>CONCATENATE("UCR-MPI_",IF('Experimento video coor vuelo'!$E378="experimento","exp","cal"),'Experimento video coor vuelo'!$D378,"_cam5_",YEAR('Experimento video coor vuelo'!$A378),"-",MONTH('Experimento video coor vuelo'!$A378),"-",DAY('Experimento video coor vuelo'!$A378))</f>
        <v>UCR-MPI_exp203_cam5_2020-1-29</v>
      </c>
      <c r="O378" s="15" t="str">
        <f>CONCATENATE("UCR-MPI_",IF('Experimento video coor vuelo'!$E378="experimento","exp","cal"),'Experimento video coor vuelo'!$D378,"_cam-backup_",YEAR('Experimento video coor vuelo'!$A378),"-",MONTH('Experimento video coor vuelo'!$A378),"-",DAY('Experimento video coor vuelo'!$A378))</f>
        <v>UCR-MPI_exp203_cam-backup_2020-1-29</v>
      </c>
    </row>
    <row r="379" spans="1:15" ht="12.75" customHeight="1">
      <c r="A379" s="55">
        <v>43859</v>
      </c>
      <c r="B379" s="61">
        <v>0.41805555555555601</v>
      </c>
      <c r="C379" s="62">
        <v>183</v>
      </c>
      <c r="D379" s="21">
        <v>199</v>
      </c>
      <c r="E379" s="4" t="s">
        <v>15</v>
      </c>
      <c r="F379" s="65">
        <v>4</v>
      </c>
      <c r="G379" s="58">
        <v>982000359237334</v>
      </c>
      <c r="H379" s="66" t="s">
        <v>93</v>
      </c>
      <c r="I379" s="66" t="s">
        <v>18</v>
      </c>
      <c r="J379" s="61">
        <v>9.0277777777777804E-3</v>
      </c>
      <c r="K379" s="70" t="s">
        <v>106</v>
      </c>
      <c r="L379" s="15" t="str">
        <f>CONCATENATE("UCR-MPI_",IF('Experimento video coor vuelo'!$E379="experimento","exp","cal"),'Experimento video coor vuelo'!$D379,"_cam1_",YEAR('Experimento video coor vuelo'!$A379),"-",MONTH('Experimento video coor vuelo'!$A379),"-",DAY('Experimento video coor vuelo'!$A379))</f>
        <v>UCR-MPI_exp199_cam1_2020-1-29</v>
      </c>
      <c r="M379" s="15" t="str">
        <f>CONCATENATE("UCR-MPI_",IF('Experimento video coor vuelo'!$E379="experimento","exp","cal"),'Experimento video coor vuelo'!$D379,"_cam3_",YEAR('Experimento video coor vuelo'!$A379),"-",MONTH('Experimento video coor vuelo'!$A379),"-",DAY('Experimento video coor vuelo'!$A379))</f>
        <v>UCR-MPI_exp199_cam3_2020-1-29</v>
      </c>
      <c r="N379" s="15" t="str">
        <f>CONCATENATE("UCR-MPI_",IF('Experimento video coor vuelo'!$E379="experimento","exp","cal"),'Experimento video coor vuelo'!$D379,"_cam5_",YEAR('Experimento video coor vuelo'!$A379),"-",MONTH('Experimento video coor vuelo'!$A379),"-",DAY('Experimento video coor vuelo'!$A379))</f>
        <v>UCR-MPI_exp199_cam5_2020-1-29</v>
      </c>
      <c r="O379" s="15" t="str">
        <f>CONCATENATE("UCR-MPI_",IF('Experimento video coor vuelo'!$E379="experimento","exp","cal"),'Experimento video coor vuelo'!$D379,"_cam-backup_",YEAR('Experimento video coor vuelo'!$A379),"-",MONTH('Experimento video coor vuelo'!$A379),"-",DAY('Experimento video coor vuelo'!$A379))</f>
        <v>UCR-MPI_exp199_cam-backup_2020-1-29</v>
      </c>
    </row>
    <row r="380" spans="1:15" ht="12.75" customHeight="1">
      <c r="A380" s="55">
        <v>43859</v>
      </c>
      <c r="B380" s="61">
        <v>0.45624999999999999</v>
      </c>
      <c r="C380" s="62">
        <v>187</v>
      </c>
      <c r="D380" s="21">
        <v>203</v>
      </c>
      <c r="E380" s="4" t="s">
        <v>15</v>
      </c>
      <c r="F380" s="65">
        <v>4</v>
      </c>
      <c r="G380" s="58">
        <v>982000359237334</v>
      </c>
      <c r="H380" s="66" t="s">
        <v>93</v>
      </c>
      <c r="I380" s="66" t="s">
        <v>18</v>
      </c>
      <c r="J380" s="61">
        <v>1.8749999999999999E-2</v>
      </c>
      <c r="K380" s="70" t="s">
        <v>107</v>
      </c>
      <c r="L380" s="15" t="str">
        <f>CONCATENATE("UCR-MPI_",IF('Experimento video coor vuelo'!$E380="experimento","exp","cal"),'Experimento video coor vuelo'!$D380,"_cam1_",YEAR('Experimento video coor vuelo'!$A380),"-",MONTH('Experimento video coor vuelo'!$A380),"-",DAY('Experimento video coor vuelo'!$A380))</f>
        <v>UCR-MPI_exp203_cam1_2020-1-29</v>
      </c>
      <c r="M380" s="15" t="str">
        <f>CONCATENATE("UCR-MPI_",IF('Experimento video coor vuelo'!$E380="experimento","exp","cal"),'Experimento video coor vuelo'!$D380,"_cam3_",YEAR('Experimento video coor vuelo'!$A380),"-",MONTH('Experimento video coor vuelo'!$A380),"-",DAY('Experimento video coor vuelo'!$A380))</f>
        <v>UCR-MPI_exp203_cam3_2020-1-29</v>
      </c>
      <c r="N380" s="15" t="str">
        <f>CONCATENATE("UCR-MPI_",IF('Experimento video coor vuelo'!$E380="experimento","exp","cal"),'Experimento video coor vuelo'!$D380,"_cam5_",YEAR('Experimento video coor vuelo'!$A380),"-",MONTH('Experimento video coor vuelo'!$A380),"-",DAY('Experimento video coor vuelo'!$A380))</f>
        <v>UCR-MPI_exp203_cam5_2020-1-29</v>
      </c>
      <c r="O380" s="15" t="str">
        <f>CONCATENATE("UCR-MPI_",IF('Experimento video coor vuelo'!$E380="experimento","exp","cal"),'Experimento video coor vuelo'!$D380,"_cam-backup_",YEAR('Experimento video coor vuelo'!$A380),"-",MONTH('Experimento video coor vuelo'!$A380),"-",DAY('Experimento video coor vuelo'!$A380))</f>
        <v>UCR-MPI_exp203_cam-backup_2020-1-29</v>
      </c>
    </row>
    <row r="381" spans="1:15" ht="12.75" customHeight="1">
      <c r="A381" s="55">
        <v>43859</v>
      </c>
      <c r="B381" s="61">
        <v>0.41805555555555601</v>
      </c>
      <c r="C381" s="62">
        <v>183</v>
      </c>
      <c r="D381" s="21">
        <v>199</v>
      </c>
      <c r="E381" s="4" t="s">
        <v>15</v>
      </c>
      <c r="F381" s="65">
        <v>4</v>
      </c>
      <c r="G381" s="58">
        <v>982126051278475</v>
      </c>
      <c r="H381" s="66" t="s">
        <v>93</v>
      </c>
      <c r="I381" s="66" t="s">
        <v>20</v>
      </c>
      <c r="J381" s="61">
        <v>9.0277777777777804E-3</v>
      </c>
      <c r="K381" s="70" t="s">
        <v>106</v>
      </c>
      <c r="L381" s="15" t="str">
        <f>CONCATENATE("UCR-MPI_",IF('Experimento video coor vuelo'!$E381="experimento","exp","cal"),'Experimento video coor vuelo'!$D381,"_cam1_",YEAR('Experimento video coor vuelo'!$A381),"-",MONTH('Experimento video coor vuelo'!$A381),"-",DAY('Experimento video coor vuelo'!$A381))</f>
        <v>UCR-MPI_exp199_cam1_2020-1-29</v>
      </c>
      <c r="M381" s="15" t="str">
        <f>CONCATENATE("UCR-MPI_",IF('Experimento video coor vuelo'!$E381="experimento","exp","cal"),'Experimento video coor vuelo'!$D381,"_cam3_",YEAR('Experimento video coor vuelo'!$A381),"-",MONTH('Experimento video coor vuelo'!$A381),"-",DAY('Experimento video coor vuelo'!$A381))</f>
        <v>UCR-MPI_exp199_cam3_2020-1-29</v>
      </c>
      <c r="N381" s="15" t="str">
        <f>CONCATENATE("UCR-MPI_",IF('Experimento video coor vuelo'!$E381="experimento","exp","cal"),'Experimento video coor vuelo'!$D381,"_cam5_",YEAR('Experimento video coor vuelo'!$A381),"-",MONTH('Experimento video coor vuelo'!$A381),"-",DAY('Experimento video coor vuelo'!$A381))</f>
        <v>UCR-MPI_exp199_cam5_2020-1-29</v>
      </c>
      <c r="O381" s="15" t="str">
        <f>CONCATENATE("UCR-MPI_",IF('Experimento video coor vuelo'!$E381="experimento","exp","cal"),'Experimento video coor vuelo'!$D381,"_cam-backup_",YEAR('Experimento video coor vuelo'!$A381),"-",MONTH('Experimento video coor vuelo'!$A381),"-",DAY('Experimento video coor vuelo'!$A381))</f>
        <v>UCR-MPI_exp199_cam-backup_2020-1-29</v>
      </c>
    </row>
    <row r="382" spans="1:15" ht="12.75" customHeight="1">
      <c r="A382" s="55">
        <v>43859</v>
      </c>
      <c r="B382" s="61">
        <v>0.45624999999999999</v>
      </c>
      <c r="C382" s="62">
        <v>187</v>
      </c>
      <c r="D382" s="21">
        <v>203</v>
      </c>
      <c r="E382" s="4" t="s">
        <v>15</v>
      </c>
      <c r="F382" s="65">
        <v>4</v>
      </c>
      <c r="G382" s="58">
        <v>982126051278475</v>
      </c>
      <c r="H382" s="66" t="s">
        <v>93</v>
      </c>
      <c r="I382" s="66" t="s">
        <v>20</v>
      </c>
      <c r="J382" s="61">
        <v>1.8749999999999999E-2</v>
      </c>
      <c r="K382" s="70" t="s">
        <v>107</v>
      </c>
      <c r="L382" s="15" t="str">
        <f>CONCATENATE("UCR-MPI_",IF('Experimento video coor vuelo'!$E382="experimento","exp","cal"),'Experimento video coor vuelo'!$D382,"_cam1_",YEAR('Experimento video coor vuelo'!$A382),"-",MONTH('Experimento video coor vuelo'!$A382),"-",DAY('Experimento video coor vuelo'!$A382))</f>
        <v>UCR-MPI_exp203_cam1_2020-1-29</v>
      </c>
      <c r="M382" s="15" t="str">
        <f>CONCATENATE("UCR-MPI_",IF('Experimento video coor vuelo'!$E382="experimento","exp","cal"),'Experimento video coor vuelo'!$D382,"_cam3_",YEAR('Experimento video coor vuelo'!$A382),"-",MONTH('Experimento video coor vuelo'!$A382),"-",DAY('Experimento video coor vuelo'!$A382))</f>
        <v>UCR-MPI_exp203_cam3_2020-1-29</v>
      </c>
      <c r="N382" s="15" t="str">
        <f>CONCATENATE("UCR-MPI_",IF('Experimento video coor vuelo'!$E382="experimento","exp","cal"),'Experimento video coor vuelo'!$D382,"_cam5_",YEAR('Experimento video coor vuelo'!$A382),"-",MONTH('Experimento video coor vuelo'!$A382),"-",DAY('Experimento video coor vuelo'!$A382))</f>
        <v>UCR-MPI_exp203_cam5_2020-1-29</v>
      </c>
      <c r="O382" s="15" t="str">
        <f>CONCATENATE("UCR-MPI_",IF('Experimento video coor vuelo'!$E382="experimento","exp","cal"),'Experimento video coor vuelo'!$D382,"_cam-backup_",YEAR('Experimento video coor vuelo'!$A382),"-",MONTH('Experimento video coor vuelo'!$A382),"-",DAY('Experimento video coor vuelo'!$A382))</f>
        <v>UCR-MPI_exp203_cam-backup_2020-1-29</v>
      </c>
    </row>
    <row r="383" spans="1:15" ht="12.75" customHeight="1">
      <c r="A383" s="55">
        <v>43859</v>
      </c>
      <c r="B383" s="61">
        <v>0.41805555555555601</v>
      </c>
      <c r="C383" s="62">
        <v>183</v>
      </c>
      <c r="D383" s="21">
        <v>199</v>
      </c>
      <c r="E383" s="4" t="s">
        <v>15</v>
      </c>
      <c r="F383" s="65">
        <v>4</v>
      </c>
      <c r="G383" s="58">
        <v>982126058484339</v>
      </c>
      <c r="H383" s="66" t="s">
        <v>93</v>
      </c>
      <c r="I383" s="66" t="s">
        <v>21</v>
      </c>
      <c r="J383" s="61">
        <v>9.0277777777777804E-3</v>
      </c>
      <c r="K383" s="70" t="s">
        <v>106</v>
      </c>
      <c r="L383" s="15" t="str">
        <f>CONCATENATE("UCR-MPI_",IF('Experimento video coor vuelo'!$E383="experimento","exp","cal"),'Experimento video coor vuelo'!$D383,"_cam1_",YEAR('Experimento video coor vuelo'!$A383),"-",MONTH('Experimento video coor vuelo'!$A383),"-",DAY('Experimento video coor vuelo'!$A383))</f>
        <v>UCR-MPI_exp199_cam1_2020-1-29</v>
      </c>
      <c r="M383" s="15" t="str">
        <f>CONCATENATE("UCR-MPI_",IF('Experimento video coor vuelo'!$E383="experimento","exp","cal"),'Experimento video coor vuelo'!$D383,"_cam3_",YEAR('Experimento video coor vuelo'!$A383),"-",MONTH('Experimento video coor vuelo'!$A383),"-",DAY('Experimento video coor vuelo'!$A383))</f>
        <v>UCR-MPI_exp199_cam3_2020-1-29</v>
      </c>
      <c r="N383" s="15" t="str">
        <f>CONCATENATE("UCR-MPI_",IF('Experimento video coor vuelo'!$E383="experimento","exp","cal"),'Experimento video coor vuelo'!$D383,"_cam5_",YEAR('Experimento video coor vuelo'!$A383),"-",MONTH('Experimento video coor vuelo'!$A383),"-",DAY('Experimento video coor vuelo'!$A383))</f>
        <v>UCR-MPI_exp199_cam5_2020-1-29</v>
      </c>
      <c r="O383" s="15" t="str">
        <f>CONCATENATE("UCR-MPI_",IF('Experimento video coor vuelo'!$E383="experimento","exp","cal"),'Experimento video coor vuelo'!$D383,"_cam-backup_",YEAR('Experimento video coor vuelo'!$A383),"-",MONTH('Experimento video coor vuelo'!$A383),"-",DAY('Experimento video coor vuelo'!$A383))</f>
        <v>UCR-MPI_exp199_cam-backup_2020-1-29</v>
      </c>
    </row>
    <row r="384" spans="1:15" ht="12.75" customHeight="1">
      <c r="A384" s="55">
        <v>43859</v>
      </c>
      <c r="B384" s="61">
        <v>0.45624999999999999</v>
      </c>
      <c r="C384" s="62">
        <v>187</v>
      </c>
      <c r="D384" s="21">
        <v>203</v>
      </c>
      <c r="E384" s="4" t="s">
        <v>15</v>
      </c>
      <c r="F384" s="65">
        <v>4</v>
      </c>
      <c r="G384" s="58">
        <v>982126058484339</v>
      </c>
      <c r="H384" s="66" t="s">
        <v>93</v>
      </c>
      <c r="I384" s="66" t="s">
        <v>21</v>
      </c>
      <c r="J384" s="61">
        <v>1.8749999999999999E-2</v>
      </c>
      <c r="K384" s="70" t="s">
        <v>107</v>
      </c>
      <c r="L384" s="15" t="str">
        <f>CONCATENATE("UCR-MPI_",IF('Experimento video coor vuelo'!$E384="experimento","exp","cal"),'Experimento video coor vuelo'!$D384,"_cam1_",YEAR('Experimento video coor vuelo'!$A384),"-",MONTH('Experimento video coor vuelo'!$A384),"-",DAY('Experimento video coor vuelo'!$A384))</f>
        <v>UCR-MPI_exp203_cam1_2020-1-29</v>
      </c>
      <c r="M384" s="15" t="str">
        <f>CONCATENATE("UCR-MPI_",IF('Experimento video coor vuelo'!$E384="experimento","exp","cal"),'Experimento video coor vuelo'!$D384,"_cam3_",YEAR('Experimento video coor vuelo'!$A384),"-",MONTH('Experimento video coor vuelo'!$A384),"-",DAY('Experimento video coor vuelo'!$A384))</f>
        <v>UCR-MPI_exp203_cam3_2020-1-29</v>
      </c>
      <c r="N384" s="15" t="str">
        <f>CONCATENATE("UCR-MPI_",IF('Experimento video coor vuelo'!$E384="experimento","exp","cal"),'Experimento video coor vuelo'!$D384,"_cam5_",YEAR('Experimento video coor vuelo'!$A384),"-",MONTH('Experimento video coor vuelo'!$A384),"-",DAY('Experimento video coor vuelo'!$A384))</f>
        <v>UCR-MPI_exp203_cam5_2020-1-29</v>
      </c>
      <c r="O384" s="15" t="str">
        <f>CONCATENATE("UCR-MPI_",IF('Experimento video coor vuelo'!$E384="experimento","exp","cal"),'Experimento video coor vuelo'!$D384,"_cam-backup_",YEAR('Experimento video coor vuelo'!$A384),"-",MONTH('Experimento video coor vuelo'!$A384),"-",DAY('Experimento video coor vuelo'!$A384))</f>
        <v>UCR-MPI_exp203_cam-backup_2020-1-29</v>
      </c>
    </row>
    <row r="385" spans="1:15" ht="12.75" customHeight="1">
      <c r="A385" s="55">
        <v>43859</v>
      </c>
      <c r="B385" s="61">
        <v>0.38819444444444401</v>
      </c>
      <c r="C385" s="62">
        <v>181</v>
      </c>
      <c r="D385" s="21">
        <v>197</v>
      </c>
      <c r="E385" s="65" t="s">
        <v>15</v>
      </c>
      <c r="F385" s="4">
        <v>6</v>
      </c>
      <c r="G385" s="21">
        <v>900200000279818</v>
      </c>
      <c r="H385" s="15" t="s">
        <v>93</v>
      </c>
      <c r="I385" s="21" t="s">
        <v>20</v>
      </c>
      <c r="J385" s="61">
        <v>7.6388888888888904E-3</v>
      </c>
      <c r="K385" s="70" t="s">
        <v>108</v>
      </c>
      <c r="L385" s="15" t="str">
        <f>CONCATENATE("UCR-MPI_",IF('Experimento video coor vuelo'!$E385="experimento","exp","cal"),'Experimento video coor vuelo'!$D385,"_cam1_",YEAR('Experimento video coor vuelo'!$A385),"-",MONTH('Experimento video coor vuelo'!$A385),"-",DAY('Experimento video coor vuelo'!$A385))</f>
        <v>UCR-MPI_exp197_cam1_2020-1-29</v>
      </c>
      <c r="M385" s="15" t="str">
        <f>CONCATENATE("UCR-MPI_",IF('Experimento video coor vuelo'!$E385="experimento","exp","cal"),'Experimento video coor vuelo'!$D385,"_cam3_",YEAR('Experimento video coor vuelo'!$A385),"-",MONTH('Experimento video coor vuelo'!$A385),"-",DAY('Experimento video coor vuelo'!$A385))</f>
        <v>UCR-MPI_exp197_cam3_2020-1-29</v>
      </c>
      <c r="N385" s="15" t="str">
        <f>CONCATENATE("UCR-MPI_",IF('Experimento video coor vuelo'!$E385="experimento","exp","cal"),'Experimento video coor vuelo'!$D385,"_cam5_",YEAR('Experimento video coor vuelo'!$A385),"-",MONTH('Experimento video coor vuelo'!$A385),"-",DAY('Experimento video coor vuelo'!$A385))</f>
        <v>UCR-MPI_exp197_cam5_2020-1-29</v>
      </c>
      <c r="O385" s="15" t="str">
        <f>CONCATENATE("UCR-MPI_",IF('Experimento video coor vuelo'!$E385="experimento","exp","cal"),'Experimento video coor vuelo'!$D385,"_cam-backup_",YEAR('Experimento video coor vuelo'!$A385),"-",MONTH('Experimento video coor vuelo'!$A385),"-",DAY('Experimento video coor vuelo'!$A385))</f>
        <v>UCR-MPI_exp197_cam-backup_2020-1-29</v>
      </c>
    </row>
    <row r="386" spans="1:15" ht="12.75" customHeight="1">
      <c r="A386" s="55">
        <v>43859</v>
      </c>
      <c r="B386" s="61">
        <v>0.44305555555555598</v>
      </c>
      <c r="C386" s="62">
        <v>185</v>
      </c>
      <c r="D386" s="21">
        <v>201</v>
      </c>
      <c r="E386" s="65" t="s">
        <v>15</v>
      </c>
      <c r="F386" s="4">
        <v>6</v>
      </c>
      <c r="G386" s="21">
        <v>900200000279818</v>
      </c>
      <c r="H386" s="15" t="s">
        <v>93</v>
      </c>
      <c r="I386" s="21" t="s">
        <v>20</v>
      </c>
      <c r="J386" s="61">
        <v>0.104166666666667</v>
      </c>
      <c r="K386" s="70" t="s">
        <v>109</v>
      </c>
      <c r="L386" s="15" t="str">
        <f>CONCATENATE("UCR-MPI_",IF('Experimento video coor vuelo'!$E386="experimento","exp","cal"),'Experimento video coor vuelo'!$D386,"_cam1_",YEAR('Experimento video coor vuelo'!$A386),"-",MONTH('Experimento video coor vuelo'!$A386),"-",DAY('Experimento video coor vuelo'!$A386))</f>
        <v>UCR-MPI_exp201_cam1_2020-1-29</v>
      </c>
      <c r="M386" s="15" t="str">
        <f>CONCATENATE("UCR-MPI_",IF('Experimento video coor vuelo'!$E386="experimento","exp","cal"),'Experimento video coor vuelo'!$D386,"_cam3_",YEAR('Experimento video coor vuelo'!$A386),"-",MONTH('Experimento video coor vuelo'!$A386),"-",DAY('Experimento video coor vuelo'!$A386))</f>
        <v>UCR-MPI_exp201_cam3_2020-1-29</v>
      </c>
      <c r="N386" s="15" t="str">
        <f>CONCATENATE("UCR-MPI_",IF('Experimento video coor vuelo'!$E386="experimento","exp","cal"),'Experimento video coor vuelo'!$D386,"_cam5_",YEAR('Experimento video coor vuelo'!$A386),"-",MONTH('Experimento video coor vuelo'!$A386),"-",DAY('Experimento video coor vuelo'!$A386))</f>
        <v>UCR-MPI_exp201_cam5_2020-1-29</v>
      </c>
      <c r="O386" s="15" t="str">
        <f>CONCATENATE("UCR-MPI_",IF('Experimento video coor vuelo'!$E386="experimento","exp","cal"),'Experimento video coor vuelo'!$D386,"_cam-backup_",YEAR('Experimento video coor vuelo'!$A386),"-",MONTH('Experimento video coor vuelo'!$A386),"-",DAY('Experimento video coor vuelo'!$A386))</f>
        <v>UCR-MPI_exp201_cam-backup_2020-1-29</v>
      </c>
    </row>
    <row r="387" spans="1:15" ht="12.75" customHeight="1">
      <c r="A387" s="55">
        <v>43859</v>
      </c>
      <c r="B387" s="61">
        <v>0.38819444444444401</v>
      </c>
      <c r="C387" s="62">
        <v>181</v>
      </c>
      <c r="D387" s="21">
        <v>197</v>
      </c>
      <c r="E387" s="65" t="s">
        <v>15</v>
      </c>
      <c r="F387" s="4">
        <v>6</v>
      </c>
      <c r="G387" s="21">
        <v>982126051278521</v>
      </c>
      <c r="H387" s="15" t="s">
        <v>93</v>
      </c>
      <c r="I387" s="21" t="s">
        <v>18</v>
      </c>
      <c r="J387" s="61">
        <v>7.6388888888888904E-3</v>
      </c>
      <c r="K387" s="70" t="s">
        <v>108</v>
      </c>
      <c r="L387" s="15" t="str">
        <f>CONCATENATE("UCR-MPI_",IF('Experimento video coor vuelo'!$E387="experimento","exp","cal"),'Experimento video coor vuelo'!$D387,"_cam1_",YEAR('Experimento video coor vuelo'!$A387),"-",MONTH('Experimento video coor vuelo'!$A387),"-",DAY('Experimento video coor vuelo'!$A387))</f>
        <v>UCR-MPI_exp197_cam1_2020-1-29</v>
      </c>
      <c r="M387" s="15" t="str">
        <f>CONCATENATE("UCR-MPI_",IF('Experimento video coor vuelo'!$E387="experimento","exp","cal"),'Experimento video coor vuelo'!$D387,"_cam3_",YEAR('Experimento video coor vuelo'!$A387),"-",MONTH('Experimento video coor vuelo'!$A387),"-",DAY('Experimento video coor vuelo'!$A387))</f>
        <v>UCR-MPI_exp197_cam3_2020-1-29</v>
      </c>
      <c r="N387" s="15" t="str">
        <f>CONCATENATE("UCR-MPI_",IF('Experimento video coor vuelo'!$E387="experimento","exp","cal"),'Experimento video coor vuelo'!$D387,"_cam5_",YEAR('Experimento video coor vuelo'!$A387),"-",MONTH('Experimento video coor vuelo'!$A387),"-",DAY('Experimento video coor vuelo'!$A387))</f>
        <v>UCR-MPI_exp197_cam5_2020-1-29</v>
      </c>
      <c r="O387" s="15" t="str">
        <f>CONCATENATE("UCR-MPI_",IF('Experimento video coor vuelo'!$E387="experimento","exp","cal"),'Experimento video coor vuelo'!$D387,"_cam-backup_",YEAR('Experimento video coor vuelo'!$A387),"-",MONTH('Experimento video coor vuelo'!$A387),"-",DAY('Experimento video coor vuelo'!$A387))</f>
        <v>UCR-MPI_exp197_cam-backup_2020-1-29</v>
      </c>
    </row>
    <row r="388" spans="1:15" ht="12.75" customHeight="1">
      <c r="A388" s="55">
        <v>43859</v>
      </c>
      <c r="B388" s="61">
        <v>0.44305555555555598</v>
      </c>
      <c r="C388" s="62">
        <v>185</v>
      </c>
      <c r="D388" s="21">
        <v>201</v>
      </c>
      <c r="E388" s="65" t="s">
        <v>15</v>
      </c>
      <c r="F388" s="4">
        <v>6</v>
      </c>
      <c r="G388" s="21">
        <v>982126051278521</v>
      </c>
      <c r="H388" s="15" t="s">
        <v>93</v>
      </c>
      <c r="I388" s="21" t="s">
        <v>18</v>
      </c>
      <c r="J388" s="61">
        <v>0.104166666666667</v>
      </c>
      <c r="K388" s="70" t="s">
        <v>109</v>
      </c>
      <c r="L388" s="15" t="str">
        <f>CONCATENATE("UCR-MPI_",IF('Experimento video coor vuelo'!$E388="experimento","exp","cal"),'Experimento video coor vuelo'!$D388,"_cam1_",YEAR('Experimento video coor vuelo'!$A388),"-",MONTH('Experimento video coor vuelo'!$A388),"-",DAY('Experimento video coor vuelo'!$A388))</f>
        <v>UCR-MPI_exp201_cam1_2020-1-29</v>
      </c>
      <c r="M388" s="15" t="str">
        <f>CONCATENATE("UCR-MPI_",IF('Experimento video coor vuelo'!$E388="experimento","exp","cal"),'Experimento video coor vuelo'!$D388,"_cam3_",YEAR('Experimento video coor vuelo'!$A388),"-",MONTH('Experimento video coor vuelo'!$A388),"-",DAY('Experimento video coor vuelo'!$A388))</f>
        <v>UCR-MPI_exp201_cam3_2020-1-29</v>
      </c>
      <c r="N388" s="15" t="str">
        <f>CONCATENATE("UCR-MPI_",IF('Experimento video coor vuelo'!$E388="experimento","exp","cal"),'Experimento video coor vuelo'!$D388,"_cam5_",YEAR('Experimento video coor vuelo'!$A388),"-",MONTH('Experimento video coor vuelo'!$A388),"-",DAY('Experimento video coor vuelo'!$A388))</f>
        <v>UCR-MPI_exp201_cam5_2020-1-29</v>
      </c>
      <c r="O388" s="15" t="str">
        <f>CONCATENATE("UCR-MPI_",IF('Experimento video coor vuelo'!$E388="experimento","exp","cal"),'Experimento video coor vuelo'!$D388,"_cam-backup_",YEAR('Experimento video coor vuelo'!$A388),"-",MONTH('Experimento video coor vuelo'!$A388),"-",DAY('Experimento video coor vuelo'!$A388))</f>
        <v>UCR-MPI_exp201_cam-backup_2020-1-29</v>
      </c>
    </row>
    <row r="389" spans="1:15" ht="12.75" customHeight="1">
      <c r="A389" s="55">
        <v>43859</v>
      </c>
      <c r="B389" s="61">
        <v>0.38819444444444401</v>
      </c>
      <c r="C389" s="62">
        <v>181</v>
      </c>
      <c r="D389" s="21">
        <v>197</v>
      </c>
      <c r="E389" s="65" t="s">
        <v>15</v>
      </c>
      <c r="F389" s="4">
        <v>6</v>
      </c>
      <c r="G389" s="21">
        <v>982126058484263</v>
      </c>
      <c r="H389" s="15" t="s">
        <v>93</v>
      </c>
      <c r="I389" s="21" t="s">
        <v>41</v>
      </c>
      <c r="J389" s="61">
        <v>7.6388888888888904E-3</v>
      </c>
      <c r="K389" s="70" t="s">
        <v>108</v>
      </c>
      <c r="L389" s="15" t="str">
        <f>CONCATENATE("UCR-MPI_",IF('Experimento video coor vuelo'!$E389="experimento","exp","cal"),'Experimento video coor vuelo'!$D389,"_cam1_",YEAR('Experimento video coor vuelo'!$A389),"-",MONTH('Experimento video coor vuelo'!$A389),"-",DAY('Experimento video coor vuelo'!$A389))</f>
        <v>UCR-MPI_exp197_cam1_2020-1-29</v>
      </c>
      <c r="M389" s="15" t="str">
        <f>CONCATENATE("UCR-MPI_",IF('Experimento video coor vuelo'!$E389="experimento","exp","cal"),'Experimento video coor vuelo'!$D389,"_cam3_",YEAR('Experimento video coor vuelo'!$A389),"-",MONTH('Experimento video coor vuelo'!$A389),"-",DAY('Experimento video coor vuelo'!$A389))</f>
        <v>UCR-MPI_exp197_cam3_2020-1-29</v>
      </c>
      <c r="N389" s="15" t="str">
        <f>CONCATENATE("UCR-MPI_",IF('Experimento video coor vuelo'!$E389="experimento","exp","cal"),'Experimento video coor vuelo'!$D389,"_cam5_",YEAR('Experimento video coor vuelo'!$A389),"-",MONTH('Experimento video coor vuelo'!$A389),"-",DAY('Experimento video coor vuelo'!$A389))</f>
        <v>UCR-MPI_exp197_cam5_2020-1-29</v>
      </c>
      <c r="O389" s="15" t="str">
        <f>CONCATENATE("UCR-MPI_",IF('Experimento video coor vuelo'!$E389="experimento","exp","cal"),'Experimento video coor vuelo'!$D389,"_cam-backup_",YEAR('Experimento video coor vuelo'!$A389),"-",MONTH('Experimento video coor vuelo'!$A389),"-",DAY('Experimento video coor vuelo'!$A389))</f>
        <v>UCR-MPI_exp197_cam-backup_2020-1-29</v>
      </c>
    </row>
    <row r="390" spans="1:15" ht="12.75" customHeight="1">
      <c r="A390" s="55">
        <v>43859</v>
      </c>
      <c r="B390" s="61">
        <v>0.44305555555555598</v>
      </c>
      <c r="C390" s="62">
        <v>185</v>
      </c>
      <c r="D390" s="21">
        <v>201</v>
      </c>
      <c r="E390" s="65" t="s">
        <v>15</v>
      </c>
      <c r="F390" s="4">
        <v>6</v>
      </c>
      <c r="G390" s="21">
        <v>982126058484263</v>
      </c>
      <c r="H390" s="15" t="s">
        <v>93</v>
      </c>
      <c r="I390" s="21" t="s">
        <v>41</v>
      </c>
      <c r="J390" s="61">
        <v>0.104166666666667</v>
      </c>
      <c r="K390" s="70" t="s">
        <v>109</v>
      </c>
      <c r="L390" s="15" t="str">
        <f>CONCATENATE("UCR-MPI_",IF('Experimento video coor vuelo'!$E390="experimento","exp","cal"),'Experimento video coor vuelo'!$D390,"_cam1_",YEAR('Experimento video coor vuelo'!$A390),"-",MONTH('Experimento video coor vuelo'!$A390),"-",DAY('Experimento video coor vuelo'!$A390))</f>
        <v>UCR-MPI_exp201_cam1_2020-1-29</v>
      </c>
      <c r="M390" s="15" t="str">
        <f>CONCATENATE("UCR-MPI_",IF('Experimento video coor vuelo'!$E390="experimento","exp","cal"),'Experimento video coor vuelo'!$D390,"_cam3_",YEAR('Experimento video coor vuelo'!$A390),"-",MONTH('Experimento video coor vuelo'!$A390),"-",DAY('Experimento video coor vuelo'!$A390))</f>
        <v>UCR-MPI_exp201_cam3_2020-1-29</v>
      </c>
      <c r="N390" s="15" t="str">
        <f>CONCATENATE("UCR-MPI_",IF('Experimento video coor vuelo'!$E390="experimento","exp","cal"),'Experimento video coor vuelo'!$D390,"_cam5_",YEAR('Experimento video coor vuelo'!$A390),"-",MONTH('Experimento video coor vuelo'!$A390),"-",DAY('Experimento video coor vuelo'!$A390))</f>
        <v>UCR-MPI_exp201_cam5_2020-1-29</v>
      </c>
      <c r="O390" s="15" t="str">
        <f>CONCATENATE("UCR-MPI_",IF('Experimento video coor vuelo'!$E390="experimento","exp","cal"),'Experimento video coor vuelo'!$D390,"_cam-backup_",YEAR('Experimento video coor vuelo'!$A390),"-",MONTH('Experimento video coor vuelo'!$A390),"-",DAY('Experimento video coor vuelo'!$A390))</f>
        <v>UCR-MPI_exp201_cam-backup_2020-1-29</v>
      </c>
    </row>
    <row r="391" spans="1:15" ht="12.75" customHeight="1">
      <c r="A391" s="55">
        <v>43859</v>
      </c>
      <c r="B391" s="61">
        <v>0.38819444444444401</v>
      </c>
      <c r="C391" s="62">
        <v>181</v>
      </c>
      <c r="D391" s="21">
        <v>197</v>
      </c>
      <c r="E391" s="65" t="s">
        <v>15</v>
      </c>
      <c r="F391" s="4">
        <v>6</v>
      </c>
      <c r="G391" s="21">
        <v>982126058484300</v>
      </c>
      <c r="H391" s="15" t="s">
        <v>93</v>
      </c>
      <c r="I391" s="21" t="s">
        <v>21</v>
      </c>
      <c r="J391" s="61">
        <v>7.6388888888888904E-3</v>
      </c>
      <c r="K391" s="70" t="s">
        <v>108</v>
      </c>
      <c r="L391" s="15" t="str">
        <f>CONCATENATE("UCR-MPI_",IF('Experimento video coor vuelo'!$E391="experimento","exp","cal"),'Experimento video coor vuelo'!$D391,"_cam1_",YEAR('Experimento video coor vuelo'!$A391),"-",MONTH('Experimento video coor vuelo'!$A391),"-",DAY('Experimento video coor vuelo'!$A391))</f>
        <v>UCR-MPI_exp197_cam1_2020-1-29</v>
      </c>
      <c r="M391" s="15" t="str">
        <f>CONCATENATE("UCR-MPI_",IF('Experimento video coor vuelo'!$E391="experimento","exp","cal"),'Experimento video coor vuelo'!$D391,"_cam3_",YEAR('Experimento video coor vuelo'!$A391),"-",MONTH('Experimento video coor vuelo'!$A391),"-",DAY('Experimento video coor vuelo'!$A391))</f>
        <v>UCR-MPI_exp197_cam3_2020-1-29</v>
      </c>
      <c r="N391" s="15" t="str">
        <f>CONCATENATE("UCR-MPI_",IF('Experimento video coor vuelo'!$E391="experimento","exp","cal"),'Experimento video coor vuelo'!$D391,"_cam5_",YEAR('Experimento video coor vuelo'!$A391),"-",MONTH('Experimento video coor vuelo'!$A391),"-",DAY('Experimento video coor vuelo'!$A391))</f>
        <v>UCR-MPI_exp197_cam5_2020-1-29</v>
      </c>
      <c r="O391" s="15" t="str">
        <f>CONCATENATE("UCR-MPI_",IF('Experimento video coor vuelo'!$E391="experimento","exp","cal"),'Experimento video coor vuelo'!$D391,"_cam-backup_",YEAR('Experimento video coor vuelo'!$A391),"-",MONTH('Experimento video coor vuelo'!$A391),"-",DAY('Experimento video coor vuelo'!$A391))</f>
        <v>UCR-MPI_exp197_cam-backup_2020-1-29</v>
      </c>
    </row>
    <row r="392" spans="1:15" ht="12.75" customHeight="1">
      <c r="A392" s="55">
        <v>43859</v>
      </c>
      <c r="B392" s="61">
        <v>0.44305555555555598</v>
      </c>
      <c r="C392" s="62">
        <v>185</v>
      </c>
      <c r="D392" s="21">
        <v>201</v>
      </c>
      <c r="E392" s="65" t="s">
        <v>15</v>
      </c>
      <c r="F392" s="4">
        <v>6</v>
      </c>
      <c r="G392" s="21">
        <v>982126058484300</v>
      </c>
      <c r="H392" s="15" t="s">
        <v>93</v>
      </c>
      <c r="I392" s="21" t="s">
        <v>21</v>
      </c>
      <c r="J392" s="61">
        <v>0.104166666666667</v>
      </c>
      <c r="K392" s="70" t="s">
        <v>109</v>
      </c>
      <c r="L392" s="15" t="str">
        <f>CONCATENATE("UCR-MPI_",IF('Experimento video coor vuelo'!$E392="experimento","exp","cal"),'Experimento video coor vuelo'!$D392,"_cam1_",YEAR('Experimento video coor vuelo'!$A392),"-",MONTH('Experimento video coor vuelo'!$A392),"-",DAY('Experimento video coor vuelo'!$A392))</f>
        <v>UCR-MPI_exp201_cam1_2020-1-29</v>
      </c>
      <c r="M392" s="15" t="str">
        <f>CONCATENATE("UCR-MPI_",IF('Experimento video coor vuelo'!$E392="experimento","exp","cal"),'Experimento video coor vuelo'!$D392,"_cam3_",YEAR('Experimento video coor vuelo'!$A392),"-",MONTH('Experimento video coor vuelo'!$A392),"-",DAY('Experimento video coor vuelo'!$A392))</f>
        <v>UCR-MPI_exp201_cam3_2020-1-29</v>
      </c>
      <c r="N392" s="15" t="str">
        <f>CONCATENATE("UCR-MPI_",IF('Experimento video coor vuelo'!$E392="experimento","exp","cal"),'Experimento video coor vuelo'!$D392,"_cam5_",YEAR('Experimento video coor vuelo'!$A392),"-",MONTH('Experimento video coor vuelo'!$A392),"-",DAY('Experimento video coor vuelo'!$A392))</f>
        <v>UCR-MPI_exp201_cam5_2020-1-29</v>
      </c>
      <c r="O392" s="15" t="str">
        <f>CONCATENATE("UCR-MPI_",IF('Experimento video coor vuelo'!$E392="experimento","exp","cal"),'Experimento video coor vuelo'!$D392,"_cam-backup_",YEAR('Experimento video coor vuelo'!$A392),"-",MONTH('Experimento video coor vuelo'!$A392),"-",DAY('Experimento video coor vuelo'!$A392))</f>
        <v>UCR-MPI_exp201_cam-backup_2020-1-29</v>
      </c>
    </row>
    <row r="393" spans="1:15" ht="12.75" customHeight="1">
      <c r="A393" s="55">
        <v>43859</v>
      </c>
      <c r="B393" s="61">
        <v>0.38819444444444401</v>
      </c>
      <c r="C393" s="62">
        <v>181</v>
      </c>
      <c r="D393" s="21">
        <v>197</v>
      </c>
      <c r="E393" s="65" t="s">
        <v>15</v>
      </c>
      <c r="F393" s="4">
        <v>6</v>
      </c>
      <c r="G393" s="21">
        <v>982126058484349</v>
      </c>
      <c r="H393" s="15" t="s">
        <v>93</v>
      </c>
      <c r="I393" s="21" t="s">
        <v>17</v>
      </c>
      <c r="J393" s="61">
        <v>7.6388888888888904E-3</v>
      </c>
      <c r="K393" s="70" t="s">
        <v>108</v>
      </c>
      <c r="L393" s="15" t="str">
        <f>CONCATENATE("UCR-MPI_",IF('Experimento video coor vuelo'!$E393="experimento","exp","cal"),'Experimento video coor vuelo'!$D393,"_cam1_",YEAR('Experimento video coor vuelo'!$A393),"-",MONTH('Experimento video coor vuelo'!$A393),"-",DAY('Experimento video coor vuelo'!$A393))</f>
        <v>UCR-MPI_exp197_cam1_2020-1-29</v>
      </c>
      <c r="M393" s="15" t="str">
        <f>CONCATENATE("UCR-MPI_",IF('Experimento video coor vuelo'!$E393="experimento","exp","cal"),'Experimento video coor vuelo'!$D393,"_cam3_",YEAR('Experimento video coor vuelo'!$A393),"-",MONTH('Experimento video coor vuelo'!$A393),"-",DAY('Experimento video coor vuelo'!$A393))</f>
        <v>UCR-MPI_exp197_cam3_2020-1-29</v>
      </c>
      <c r="N393" s="15" t="str">
        <f>CONCATENATE("UCR-MPI_",IF('Experimento video coor vuelo'!$E393="experimento","exp","cal"),'Experimento video coor vuelo'!$D393,"_cam5_",YEAR('Experimento video coor vuelo'!$A393),"-",MONTH('Experimento video coor vuelo'!$A393),"-",DAY('Experimento video coor vuelo'!$A393))</f>
        <v>UCR-MPI_exp197_cam5_2020-1-29</v>
      </c>
      <c r="O393" s="15" t="str">
        <f>CONCATENATE("UCR-MPI_",IF('Experimento video coor vuelo'!$E393="experimento","exp","cal"),'Experimento video coor vuelo'!$D393,"_cam-backup_",YEAR('Experimento video coor vuelo'!$A393),"-",MONTH('Experimento video coor vuelo'!$A393),"-",DAY('Experimento video coor vuelo'!$A393))</f>
        <v>UCR-MPI_exp197_cam-backup_2020-1-29</v>
      </c>
    </row>
    <row r="394" spans="1:15" ht="12.75" customHeight="1">
      <c r="A394" s="55">
        <v>43859</v>
      </c>
      <c r="B394" s="61">
        <v>0.44305555555555598</v>
      </c>
      <c r="C394" s="62">
        <v>185</v>
      </c>
      <c r="D394" s="21">
        <v>201</v>
      </c>
      <c r="E394" s="65" t="s">
        <v>15</v>
      </c>
      <c r="F394" s="4">
        <v>6</v>
      </c>
      <c r="G394" s="21">
        <v>982126058484349</v>
      </c>
      <c r="H394" s="15" t="s">
        <v>93</v>
      </c>
      <c r="I394" s="21" t="s">
        <v>17</v>
      </c>
      <c r="J394" s="61">
        <v>0.104166666666667</v>
      </c>
      <c r="K394" s="70" t="s">
        <v>109</v>
      </c>
      <c r="L394" s="15" t="str">
        <f>CONCATENATE("UCR-MPI_",IF('Experimento video coor vuelo'!$E394="experimento","exp","cal"),'Experimento video coor vuelo'!$D394,"_cam1_",YEAR('Experimento video coor vuelo'!$A394),"-",MONTH('Experimento video coor vuelo'!$A394),"-",DAY('Experimento video coor vuelo'!$A394))</f>
        <v>UCR-MPI_exp201_cam1_2020-1-29</v>
      </c>
      <c r="M394" s="15" t="str">
        <f>CONCATENATE("UCR-MPI_",IF('Experimento video coor vuelo'!$E394="experimento","exp","cal"),'Experimento video coor vuelo'!$D394,"_cam3_",YEAR('Experimento video coor vuelo'!$A394),"-",MONTH('Experimento video coor vuelo'!$A394),"-",DAY('Experimento video coor vuelo'!$A394))</f>
        <v>UCR-MPI_exp201_cam3_2020-1-29</v>
      </c>
      <c r="N394" s="15" t="str">
        <f>CONCATENATE("UCR-MPI_",IF('Experimento video coor vuelo'!$E394="experimento","exp","cal"),'Experimento video coor vuelo'!$D394,"_cam5_",YEAR('Experimento video coor vuelo'!$A394),"-",MONTH('Experimento video coor vuelo'!$A394),"-",DAY('Experimento video coor vuelo'!$A394))</f>
        <v>UCR-MPI_exp201_cam5_2020-1-29</v>
      </c>
      <c r="O394" s="15" t="str">
        <f>CONCATENATE("UCR-MPI_",IF('Experimento video coor vuelo'!$E394="experimento","exp","cal"),'Experimento video coor vuelo'!$D394,"_cam-backup_",YEAR('Experimento video coor vuelo'!$A394),"-",MONTH('Experimento video coor vuelo'!$A394),"-",DAY('Experimento video coor vuelo'!$A394))</f>
        <v>UCR-MPI_exp201_cam-backup_2020-1-29</v>
      </c>
    </row>
    <row r="395" spans="1:15" ht="12.75" customHeight="1">
      <c r="A395" s="55">
        <v>43859</v>
      </c>
      <c r="B395" s="61">
        <v>0.40138888888888902</v>
      </c>
      <c r="C395" s="62">
        <v>182</v>
      </c>
      <c r="D395" s="21">
        <v>198</v>
      </c>
      <c r="E395" s="4" t="s">
        <v>15</v>
      </c>
      <c r="F395" s="71" t="s">
        <v>77</v>
      </c>
      <c r="G395" s="21">
        <v>900200000279490</v>
      </c>
      <c r="H395" s="15" t="s">
        <v>93</v>
      </c>
      <c r="I395" s="21" t="s">
        <v>18</v>
      </c>
      <c r="J395" s="61">
        <v>5.5555555555555601E-3</v>
      </c>
      <c r="K395" s="70" t="s">
        <v>110</v>
      </c>
      <c r="L395" s="15" t="str">
        <f>CONCATENATE("UCR-MPI_",IF('Experimento video coor vuelo'!$E395="experimento","exp","cal"),'Experimento video coor vuelo'!$D395,"_cam1_",YEAR('Experimento video coor vuelo'!$A395),"-",MONTH('Experimento video coor vuelo'!$A395),"-",DAY('Experimento video coor vuelo'!$A395))</f>
        <v>UCR-MPI_exp198_cam1_2020-1-29</v>
      </c>
      <c r="M395" s="15" t="str">
        <f>CONCATENATE("UCR-MPI_",IF('Experimento video coor vuelo'!$E395="experimento","exp","cal"),'Experimento video coor vuelo'!$D395,"_cam3_",YEAR('Experimento video coor vuelo'!$A395),"-",MONTH('Experimento video coor vuelo'!$A395),"-",DAY('Experimento video coor vuelo'!$A395))</f>
        <v>UCR-MPI_exp198_cam3_2020-1-29</v>
      </c>
      <c r="N395" s="15" t="str">
        <f>CONCATENATE("UCR-MPI_",IF('Experimento video coor vuelo'!$E395="experimento","exp","cal"),'Experimento video coor vuelo'!$D395,"_cam5_",YEAR('Experimento video coor vuelo'!$A395),"-",MONTH('Experimento video coor vuelo'!$A395),"-",DAY('Experimento video coor vuelo'!$A395))</f>
        <v>UCR-MPI_exp198_cam5_2020-1-29</v>
      </c>
      <c r="O395" s="15" t="str">
        <f>CONCATENATE("UCR-MPI_",IF('Experimento video coor vuelo'!$E395="experimento","exp","cal"),'Experimento video coor vuelo'!$D395,"_cam-backup_",YEAR('Experimento video coor vuelo'!$A395),"-",MONTH('Experimento video coor vuelo'!$A395),"-",DAY('Experimento video coor vuelo'!$A395))</f>
        <v>UCR-MPI_exp198_cam-backup_2020-1-29</v>
      </c>
    </row>
    <row r="396" spans="1:15" ht="12.75" customHeight="1">
      <c r="A396" s="55">
        <v>43859</v>
      </c>
      <c r="B396" s="61">
        <v>0.45069444444444401</v>
      </c>
      <c r="C396" s="62">
        <v>186</v>
      </c>
      <c r="D396" s="21">
        <v>202</v>
      </c>
      <c r="E396" s="4" t="s">
        <v>15</v>
      </c>
      <c r="F396" s="71" t="s">
        <v>77</v>
      </c>
      <c r="G396" s="21">
        <v>900200000279490</v>
      </c>
      <c r="H396" s="15" t="s">
        <v>93</v>
      </c>
      <c r="I396" s="21" t="s">
        <v>18</v>
      </c>
      <c r="J396" s="61">
        <v>3.4722222222222199E-3</v>
      </c>
      <c r="K396" s="70" t="s">
        <v>111</v>
      </c>
      <c r="L396" s="15" t="str">
        <f>CONCATENATE("UCR-MPI_",IF('Experimento video coor vuelo'!$E396="experimento","exp","cal"),'Experimento video coor vuelo'!$D396,"_cam1_",YEAR('Experimento video coor vuelo'!$A396),"-",MONTH('Experimento video coor vuelo'!$A396),"-",DAY('Experimento video coor vuelo'!$A396))</f>
        <v>UCR-MPI_exp202_cam1_2020-1-29</v>
      </c>
      <c r="M396" s="15" t="str">
        <f>CONCATENATE("UCR-MPI_",IF('Experimento video coor vuelo'!$E396="experimento","exp","cal"),'Experimento video coor vuelo'!$D396,"_cam3_",YEAR('Experimento video coor vuelo'!$A396),"-",MONTH('Experimento video coor vuelo'!$A396),"-",DAY('Experimento video coor vuelo'!$A396))</f>
        <v>UCR-MPI_exp202_cam3_2020-1-29</v>
      </c>
      <c r="N396" s="15" t="str">
        <f>CONCATENATE("UCR-MPI_",IF('Experimento video coor vuelo'!$E396="experimento","exp","cal"),'Experimento video coor vuelo'!$D396,"_cam5_",YEAR('Experimento video coor vuelo'!$A396),"-",MONTH('Experimento video coor vuelo'!$A396),"-",DAY('Experimento video coor vuelo'!$A396))</f>
        <v>UCR-MPI_exp202_cam5_2020-1-29</v>
      </c>
      <c r="O396" s="15" t="str">
        <f>CONCATENATE("UCR-MPI_",IF('Experimento video coor vuelo'!$E396="experimento","exp","cal"),'Experimento video coor vuelo'!$D396,"_cam-backup_",YEAR('Experimento video coor vuelo'!$A396),"-",MONTH('Experimento video coor vuelo'!$A396),"-",DAY('Experimento video coor vuelo'!$A396))</f>
        <v>UCR-MPI_exp202_cam-backup_2020-1-29</v>
      </c>
    </row>
    <row r="397" spans="1:15" ht="12.75" customHeight="1">
      <c r="A397" s="55">
        <v>43859</v>
      </c>
      <c r="B397" s="61">
        <v>0.40138888888888902</v>
      </c>
      <c r="C397" s="62">
        <v>182</v>
      </c>
      <c r="D397" s="21">
        <v>198</v>
      </c>
      <c r="E397" s="4" t="s">
        <v>15</v>
      </c>
      <c r="F397" s="71" t="s">
        <v>77</v>
      </c>
      <c r="G397" s="21">
        <v>900200000279633</v>
      </c>
      <c r="H397" s="15" t="s">
        <v>93</v>
      </c>
      <c r="I397" s="21" t="s">
        <v>20</v>
      </c>
      <c r="J397" s="61">
        <v>5.5555555555555601E-3</v>
      </c>
      <c r="K397" s="70" t="s">
        <v>110</v>
      </c>
      <c r="L397" s="15" t="str">
        <f>CONCATENATE("UCR-MPI_",IF('Experimento video coor vuelo'!$E397="experimento","exp","cal"),'Experimento video coor vuelo'!$D397,"_cam1_",YEAR('Experimento video coor vuelo'!$A397),"-",MONTH('Experimento video coor vuelo'!$A397),"-",DAY('Experimento video coor vuelo'!$A397))</f>
        <v>UCR-MPI_exp198_cam1_2020-1-29</v>
      </c>
      <c r="M397" s="15" t="str">
        <f>CONCATENATE("UCR-MPI_",IF('Experimento video coor vuelo'!$E397="experimento","exp","cal"),'Experimento video coor vuelo'!$D397,"_cam3_",YEAR('Experimento video coor vuelo'!$A397),"-",MONTH('Experimento video coor vuelo'!$A397),"-",DAY('Experimento video coor vuelo'!$A397))</f>
        <v>UCR-MPI_exp198_cam3_2020-1-29</v>
      </c>
      <c r="N397" s="15" t="str">
        <f>CONCATENATE("UCR-MPI_",IF('Experimento video coor vuelo'!$E397="experimento","exp","cal"),'Experimento video coor vuelo'!$D397,"_cam5_",YEAR('Experimento video coor vuelo'!$A397),"-",MONTH('Experimento video coor vuelo'!$A397),"-",DAY('Experimento video coor vuelo'!$A397))</f>
        <v>UCR-MPI_exp198_cam5_2020-1-29</v>
      </c>
      <c r="O397" s="15" t="str">
        <f>CONCATENATE("UCR-MPI_",IF('Experimento video coor vuelo'!$E397="experimento","exp","cal"),'Experimento video coor vuelo'!$D397,"_cam-backup_",YEAR('Experimento video coor vuelo'!$A397),"-",MONTH('Experimento video coor vuelo'!$A397),"-",DAY('Experimento video coor vuelo'!$A397))</f>
        <v>UCR-MPI_exp198_cam-backup_2020-1-29</v>
      </c>
    </row>
    <row r="398" spans="1:15" ht="12.75" customHeight="1">
      <c r="A398" s="55">
        <v>43859</v>
      </c>
      <c r="B398" s="61">
        <v>0.45069444444444401</v>
      </c>
      <c r="C398" s="62">
        <v>186</v>
      </c>
      <c r="D398" s="21">
        <v>202</v>
      </c>
      <c r="E398" s="4" t="s">
        <v>15</v>
      </c>
      <c r="F398" s="71" t="s">
        <v>77</v>
      </c>
      <c r="G398" s="21">
        <v>900200000279633</v>
      </c>
      <c r="H398" s="15" t="s">
        <v>93</v>
      </c>
      <c r="I398" s="21" t="s">
        <v>20</v>
      </c>
      <c r="J398" s="61">
        <v>3.4722222222222199E-3</v>
      </c>
      <c r="K398" s="70" t="s">
        <v>111</v>
      </c>
      <c r="L398" s="15" t="str">
        <f>CONCATENATE("UCR-MPI_",IF('Experimento video coor vuelo'!$E398="experimento","exp","cal"),'Experimento video coor vuelo'!$D398,"_cam1_",YEAR('Experimento video coor vuelo'!$A398),"-",MONTH('Experimento video coor vuelo'!$A398),"-",DAY('Experimento video coor vuelo'!$A398))</f>
        <v>UCR-MPI_exp202_cam1_2020-1-29</v>
      </c>
      <c r="M398" s="15" t="str">
        <f>CONCATENATE("UCR-MPI_",IF('Experimento video coor vuelo'!$E398="experimento","exp","cal"),'Experimento video coor vuelo'!$D398,"_cam3_",YEAR('Experimento video coor vuelo'!$A398),"-",MONTH('Experimento video coor vuelo'!$A398),"-",DAY('Experimento video coor vuelo'!$A398))</f>
        <v>UCR-MPI_exp202_cam3_2020-1-29</v>
      </c>
      <c r="N398" s="15" t="str">
        <f>CONCATENATE("UCR-MPI_",IF('Experimento video coor vuelo'!$E398="experimento","exp","cal"),'Experimento video coor vuelo'!$D398,"_cam5_",YEAR('Experimento video coor vuelo'!$A398),"-",MONTH('Experimento video coor vuelo'!$A398),"-",DAY('Experimento video coor vuelo'!$A398))</f>
        <v>UCR-MPI_exp202_cam5_2020-1-29</v>
      </c>
      <c r="O398" s="15" t="str">
        <f>CONCATENATE("UCR-MPI_",IF('Experimento video coor vuelo'!$E398="experimento","exp","cal"),'Experimento video coor vuelo'!$D398,"_cam-backup_",YEAR('Experimento video coor vuelo'!$A398),"-",MONTH('Experimento video coor vuelo'!$A398),"-",DAY('Experimento video coor vuelo'!$A398))</f>
        <v>UCR-MPI_exp202_cam-backup_2020-1-29</v>
      </c>
    </row>
    <row r="399" spans="1:15" ht="12.75" customHeight="1">
      <c r="A399" s="55">
        <v>43859</v>
      </c>
      <c r="B399" s="61">
        <v>0.40138888888888902</v>
      </c>
      <c r="C399" s="62">
        <v>182</v>
      </c>
      <c r="D399" s="21">
        <v>198</v>
      </c>
      <c r="E399" s="4" t="s">
        <v>15</v>
      </c>
      <c r="F399" s="71" t="s">
        <v>77</v>
      </c>
      <c r="G399" s="21">
        <v>982126058484262</v>
      </c>
      <c r="H399" s="15" t="s">
        <v>93</v>
      </c>
      <c r="I399" s="21" t="s">
        <v>21</v>
      </c>
      <c r="J399" s="61">
        <v>5.5555555555555601E-3</v>
      </c>
      <c r="K399" s="70" t="s">
        <v>110</v>
      </c>
      <c r="L399" s="15" t="str">
        <f>CONCATENATE("UCR-MPI_",IF('Experimento video coor vuelo'!$E399="experimento","exp","cal"),'Experimento video coor vuelo'!$D399,"_cam1_",YEAR('Experimento video coor vuelo'!$A399),"-",MONTH('Experimento video coor vuelo'!$A399),"-",DAY('Experimento video coor vuelo'!$A399))</f>
        <v>UCR-MPI_exp198_cam1_2020-1-29</v>
      </c>
      <c r="M399" s="15" t="str">
        <f>CONCATENATE("UCR-MPI_",IF('Experimento video coor vuelo'!$E399="experimento","exp","cal"),'Experimento video coor vuelo'!$D399,"_cam3_",YEAR('Experimento video coor vuelo'!$A399),"-",MONTH('Experimento video coor vuelo'!$A399),"-",DAY('Experimento video coor vuelo'!$A399))</f>
        <v>UCR-MPI_exp198_cam3_2020-1-29</v>
      </c>
      <c r="N399" s="15" t="str">
        <f>CONCATENATE("UCR-MPI_",IF('Experimento video coor vuelo'!$E399="experimento","exp","cal"),'Experimento video coor vuelo'!$D399,"_cam5_",YEAR('Experimento video coor vuelo'!$A399),"-",MONTH('Experimento video coor vuelo'!$A399),"-",DAY('Experimento video coor vuelo'!$A399))</f>
        <v>UCR-MPI_exp198_cam5_2020-1-29</v>
      </c>
      <c r="O399" s="15" t="str">
        <f>CONCATENATE("UCR-MPI_",IF('Experimento video coor vuelo'!$E399="experimento","exp","cal"),'Experimento video coor vuelo'!$D399,"_cam-backup_",YEAR('Experimento video coor vuelo'!$A399),"-",MONTH('Experimento video coor vuelo'!$A399),"-",DAY('Experimento video coor vuelo'!$A399))</f>
        <v>UCR-MPI_exp198_cam-backup_2020-1-29</v>
      </c>
    </row>
    <row r="400" spans="1:15" ht="12.75" customHeight="1">
      <c r="A400" s="55">
        <v>43859</v>
      </c>
      <c r="B400" s="61">
        <v>0.45069444444444401</v>
      </c>
      <c r="C400" s="62">
        <v>186</v>
      </c>
      <c r="D400" s="21">
        <v>202</v>
      </c>
      <c r="E400" s="4" t="s">
        <v>15</v>
      </c>
      <c r="F400" s="71" t="s">
        <v>77</v>
      </c>
      <c r="G400" s="21">
        <v>982126058484262</v>
      </c>
      <c r="H400" s="15" t="s">
        <v>93</v>
      </c>
      <c r="I400" s="21" t="s">
        <v>21</v>
      </c>
      <c r="J400" s="61">
        <v>3.4722222222222199E-3</v>
      </c>
      <c r="K400" s="70" t="s">
        <v>111</v>
      </c>
      <c r="L400" s="15" t="str">
        <f>CONCATENATE("UCR-MPI_",IF('Experimento video coor vuelo'!$E400="experimento","exp","cal"),'Experimento video coor vuelo'!$D400,"_cam1_",YEAR('Experimento video coor vuelo'!$A400),"-",MONTH('Experimento video coor vuelo'!$A400),"-",DAY('Experimento video coor vuelo'!$A400))</f>
        <v>UCR-MPI_exp202_cam1_2020-1-29</v>
      </c>
      <c r="M400" s="15" t="str">
        <f>CONCATENATE("UCR-MPI_",IF('Experimento video coor vuelo'!$E400="experimento","exp","cal"),'Experimento video coor vuelo'!$D400,"_cam3_",YEAR('Experimento video coor vuelo'!$A400),"-",MONTH('Experimento video coor vuelo'!$A400),"-",DAY('Experimento video coor vuelo'!$A400))</f>
        <v>UCR-MPI_exp202_cam3_2020-1-29</v>
      </c>
      <c r="N400" s="15" t="str">
        <f>CONCATENATE("UCR-MPI_",IF('Experimento video coor vuelo'!$E400="experimento","exp","cal"),'Experimento video coor vuelo'!$D400,"_cam5_",YEAR('Experimento video coor vuelo'!$A400),"-",MONTH('Experimento video coor vuelo'!$A400),"-",DAY('Experimento video coor vuelo'!$A400))</f>
        <v>UCR-MPI_exp202_cam5_2020-1-29</v>
      </c>
      <c r="O400" s="15" t="str">
        <f>CONCATENATE("UCR-MPI_",IF('Experimento video coor vuelo'!$E400="experimento","exp","cal"),'Experimento video coor vuelo'!$D400,"_cam-backup_",YEAR('Experimento video coor vuelo'!$A400),"-",MONTH('Experimento video coor vuelo'!$A400),"-",DAY('Experimento video coor vuelo'!$A400))</f>
        <v>UCR-MPI_exp202_cam-backup_2020-1-29</v>
      </c>
    </row>
    <row r="401" spans="1:15" ht="12.75" customHeight="1">
      <c r="A401" s="55">
        <v>43859</v>
      </c>
      <c r="B401" s="61">
        <v>0.40138888888888902</v>
      </c>
      <c r="C401" s="62">
        <v>182</v>
      </c>
      <c r="D401" s="21">
        <v>198</v>
      </c>
      <c r="E401" s="4" t="s">
        <v>15</v>
      </c>
      <c r="F401" s="71" t="s">
        <v>77</v>
      </c>
      <c r="G401" s="21">
        <v>982126058484346</v>
      </c>
      <c r="H401" s="15" t="s">
        <v>93</v>
      </c>
      <c r="I401" s="21" t="s">
        <v>17</v>
      </c>
      <c r="J401" s="61">
        <v>5.5555555555555601E-3</v>
      </c>
      <c r="K401" s="70" t="s">
        <v>110</v>
      </c>
      <c r="L401" s="15" t="str">
        <f>CONCATENATE("UCR-MPI_",IF('Experimento video coor vuelo'!$E401="experimento","exp","cal"),'Experimento video coor vuelo'!$D401,"_cam1_",YEAR('Experimento video coor vuelo'!$A401),"-",MONTH('Experimento video coor vuelo'!$A401),"-",DAY('Experimento video coor vuelo'!$A401))</f>
        <v>UCR-MPI_exp198_cam1_2020-1-29</v>
      </c>
      <c r="M401" s="15" t="str">
        <f>CONCATENATE("UCR-MPI_",IF('Experimento video coor vuelo'!$E401="experimento","exp","cal"),'Experimento video coor vuelo'!$D401,"_cam3_",YEAR('Experimento video coor vuelo'!$A401),"-",MONTH('Experimento video coor vuelo'!$A401),"-",DAY('Experimento video coor vuelo'!$A401))</f>
        <v>UCR-MPI_exp198_cam3_2020-1-29</v>
      </c>
      <c r="N401" s="15" t="str">
        <f>CONCATENATE("UCR-MPI_",IF('Experimento video coor vuelo'!$E401="experimento","exp","cal"),'Experimento video coor vuelo'!$D401,"_cam5_",YEAR('Experimento video coor vuelo'!$A401),"-",MONTH('Experimento video coor vuelo'!$A401),"-",DAY('Experimento video coor vuelo'!$A401))</f>
        <v>UCR-MPI_exp198_cam5_2020-1-29</v>
      </c>
      <c r="O401" s="15" t="str">
        <f>CONCATENATE("UCR-MPI_",IF('Experimento video coor vuelo'!$E401="experimento","exp","cal"),'Experimento video coor vuelo'!$D401,"_cam-backup_",YEAR('Experimento video coor vuelo'!$A401),"-",MONTH('Experimento video coor vuelo'!$A401),"-",DAY('Experimento video coor vuelo'!$A401))</f>
        <v>UCR-MPI_exp198_cam-backup_2020-1-29</v>
      </c>
    </row>
    <row r="402" spans="1:15" ht="12.75" customHeight="1">
      <c r="A402" s="55">
        <v>43859</v>
      </c>
      <c r="B402" s="61">
        <v>0.45069444444444401</v>
      </c>
      <c r="C402" s="62">
        <v>186</v>
      </c>
      <c r="D402" s="21">
        <v>202</v>
      </c>
      <c r="E402" s="4" t="s">
        <v>15</v>
      </c>
      <c r="F402" s="71" t="s">
        <v>77</v>
      </c>
      <c r="G402" s="21">
        <v>982126058484346</v>
      </c>
      <c r="H402" s="15" t="s">
        <v>93</v>
      </c>
      <c r="I402" s="21" t="s">
        <v>17</v>
      </c>
      <c r="J402" s="61">
        <v>3.4722222222222199E-3</v>
      </c>
      <c r="K402" s="70" t="s">
        <v>111</v>
      </c>
      <c r="L402" s="15" t="str">
        <f>CONCATENATE("UCR-MPI_",IF('Experimento video coor vuelo'!$E402="experimento","exp","cal"),'Experimento video coor vuelo'!$D402,"_cam1_",YEAR('Experimento video coor vuelo'!$A402),"-",MONTH('Experimento video coor vuelo'!$A402),"-",DAY('Experimento video coor vuelo'!$A402))</f>
        <v>UCR-MPI_exp202_cam1_2020-1-29</v>
      </c>
      <c r="M402" s="15" t="str">
        <f>CONCATENATE("UCR-MPI_",IF('Experimento video coor vuelo'!$E402="experimento","exp","cal"),'Experimento video coor vuelo'!$D402,"_cam3_",YEAR('Experimento video coor vuelo'!$A402),"-",MONTH('Experimento video coor vuelo'!$A402),"-",DAY('Experimento video coor vuelo'!$A402))</f>
        <v>UCR-MPI_exp202_cam3_2020-1-29</v>
      </c>
      <c r="N402" s="15" t="str">
        <f>CONCATENATE("UCR-MPI_",IF('Experimento video coor vuelo'!$E402="experimento","exp","cal"),'Experimento video coor vuelo'!$D402,"_cam5_",YEAR('Experimento video coor vuelo'!$A402),"-",MONTH('Experimento video coor vuelo'!$A402),"-",DAY('Experimento video coor vuelo'!$A402))</f>
        <v>UCR-MPI_exp202_cam5_2020-1-29</v>
      </c>
      <c r="O402" s="15" t="str">
        <f>CONCATENATE("UCR-MPI_",IF('Experimento video coor vuelo'!$E402="experimento","exp","cal"),'Experimento video coor vuelo'!$D402,"_cam-backup_",YEAR('Experimento video coor vuelo'!$A402),"-",MONTH('Experimento video coor vuelo'!$A402),"-",DAY('Experimento video coor vuelo'!$A402))</f>
        <v>UCR-MPI_exp202_cam-backup_2020-1-29</v>
      </c>
    </row>
    <row r="403" spans="1:15" ht="12.75" customHeight="1">
      <c r="A403" s="55">
        <v>43859</v>
      </c>
      <c r="B403" s="61">
        <v>0.38472222222222202</v>
      </c>
      <c r="C403" s="62"/>
      <c r="D403" s="21">
        <v>196</v>
      </c>
      <c r="E403" s="4" t="s">
        <v>29</v>
      </c>
      <c r="F403" s="71"/>
      <c r="G403" s="21"/>
      <c r="H403" s="70"/>
      <c r="I403" s="21"/>
      <c r="J403" s="70"/>
      <c r="K403" s="70"/>
      <c r="L403" s="15" t="str">
        <f>CONCATENATE("UCR-MPI_",IF('Experimento video coor vuelo'!$E403="experimento","exp","cal"),'Experimento video coor vuelo'!$D403,"_cam1_",YEAR('Experimento video coor vuelo'!$A403),"-",MONTH('Experimento video coor vuelo'!$A403),"-",DAY('Experimento video coor vuelo'!$A403))</f>
        <v>UCR-MPI_cal196_cam1_2020-1-29</v>
      </c>
      <c r="M403" s="15" t="str">
        <f>CONCATENATE("UCR-MPI_",IF('Experimento video coor vuelo'!$E403="experimento","exp","cal"),'Experimento video coor vuelo'!$D403,"_cam3_",YEAR('Experimento video coor vuelo'!$A403),"-",MONTH('Experimento video coor vuelo'!$A403),"-",DAY('Experimento video coor vuelo'!$A403))</f>
        <v>UCR-MPI_cal196_cam3_2020-1-29</v>
      </c>
      <c r="N403" s="15" t="str">
        <f>CONCATENATE("UCR-MPI_",IF('Experimento video coor vuelo'!$E403="experimento","exp","cal"),'Experimento video coor vuelo'!$D403,"_cam5_",YEAR('Experimento video coor vuelo'!$A403),"-",MONTH('Experimento video coor vuelo'!$A403),"-",DAY('Experimento video coor vuelo'!$A403))</f>
        <v>UCR-MPI_cal196_cam5_2020-1-29</v>
      </c>
      <c r="O403" s="15" t="str">
        <f>CONCATENATE("UCR-MPI_",IF('Experimento video coor vuelo'!$E403="experimento","exp","cal"),'Experimento video coor vuelo'!$D403,"_cam-backup_",YEAR('Experimento video coor vuelo'!$A403),"-",MONTH('Experimento video coor vuelo'!$A403),"-",DAY('Experimento video coor vuelo'!$A403))</f>
        <v>UCR-MPI_cal196_cam-backup_2020-1-29</v>
      </c>
    </row>
    <row r="404" spans="1:15" ht="12.75" customHeight="1">
      <c r="A404" s="55">
        <v>43860</v>
      </c>
      <c r="B404" s="61">
        <v>7.8472222222222193E-2</v>
      </c>
      <c r="C404" s="62">
        <v>192</v>
      </c>
      <c r="D404" s="21">
        <v>211</v>
      </c>
      <c r="E404" s="4" t="s">
        <v>15</v>
      </c>
      <c r="F404" s="4">
        <v>29</v>
      </c>
      <c r="G404" s="21">
        <v>982126051278543</v>
      </c>
      <c r="H404" s="66" t="s">
        <v>93</v>
      </c>
      <c r="I404" s="21" t="s">
        <v>21</v>
      </c>
      <c r="J404" s="61">
        <v>6.4583333333333298E-2</v>
      </c>
      <c r="K404" s="70" t="s">
        <v>112</v>
      </c>
      <c r="L404" s="15" t="str">
        <f>CONCATENATE("UCR-MPI_",IF('Experimento video coor vuelo'!$E404="experimento","exp","cal"),'Experimento video coor vuelo'!$D404,"_cam1_",YEAR('Experimento video coor vuelo'!$A404),"-",MONTH('Experimento video coor vuelo'!$A404),"-",DAY('Experimento video coor vuelo'!$A404))</f>
        <v>UCR-MPI_exp211_cam1_2020-1-30</v>
      </c>
      <c r="M404" s="15" t="str">
        <f>CONCATENATE("UCR-MPI_",IF('Experimento video coor vuelo'!$E404="experimento","exp","cal"),'Experimento video coor vuelo'!$D404,"_cam3_",YEAR('Experimento video coor vuelo'!$A404),"-",MONTH('Experimento video coor vuelo'!$A404),"-",DAY('Experimento video coor vuelo'!$A404))</f>
        <v>UCR-MPI_exp211_cam3_2020-1-30</v>
      </c>
      <c r="N404" s="15" t="str">
        <f>CONCATENATE("UCR-MPI_",IF('Experimento video coor vuelo'!$E404="experimento","exp","cal"),'Experimento video coor vuelo'!$D404,"_cam5_",YEAR('Experimento video coor vuelo'!$A404),"-",MONTH('Experimento video coor vuelo'!$A404),"-",DAY('Experimento video coor vuelo'!$A404))</f>
        <v>UCR-MPI_exp211_cam5_2020-1-30</v>
      </c>
      <c r="O404" s="15" t="str">
        <f>CONCATENATE("UCR-MPI_",IF('Experimento video coor vuelo'!$E404="experimento","exp","cal"),'Experimento video coor vuelo'!$D404,"_cam-backup_",YEAR('Experimento video coor vuelo'!$A404),"-",MONTH('Experimento video coor vuelo'!$A404),"-",DAY('Experimento video coor vuelo'!$A404))</f>
        <v>UCR-MPI_exp211_cam-backup_2020-1-30</v>
      </c>
    </row>
    <row r="405" spans="1:15" ht="12.75" customHeight="1">
      <c r="A405" s="55">
        <v>43860</v>
      </c>
      <c r="B405" s="61">
        <v>7.8472222222222193E-2</v>
      </c>
      <c r="C405" s="62">
        <v>192</v>
      </c>
      <c r="D405" s="21">
        <v>211</v>
      </c>
      <c r="E405" s="4" t="s">
        <v>15</v>
      </c>
      <c r="F405" s="4">
        <v>29</v>
      </c>
      <c r="G405" s="21">
        <v>982126051278546</v>
      </c>
      <c r="H405" s="66" t="s">
        <v>93</v>
      </c>
      <c r="I405" s="21" t="s">
        <v>17</v>
      </c>
      <c r="J405" s="61">
        <v>6.4583333333333298E-2</v>
      </c>
      <c r="K405" s="70" t="s">
        <v>112</v>
      </c>
      <c r="L405" s="15" t="str">
        <f>CONCATENATE("UCR-MPI_",IF('Experimento video coor vuelo'!$E405="experimento","exp","cal"),'Experimento video coor vuelo'!$D405,"_cam1_",YEAR('Experimento video coor vuelo'!$A405),"-",MONTH('Experimento video coor vuelo'!$A405),"-",DAY('Experimento video coor vuelo'!$A405))</f>
        <v>UCR-MPI_exp211_cam1_2020-1-30</v>
      </c>
      <c r="M405" s="15" t="str">
        <f>CONCATENATE("UCR-MPI_",IF('Experimento video coor vuelo'!$E405="experimento","exp","cal"),'Experimento video coor vuelo'!$D405,"_cam3_",YEAR('Experimento video coor vuelo'!$A405),"-",MONTH('Experimento video coor vuelo'!$A405),"-",DAY('Experimento video coor vuelo'!$A405))</f>
        <v>UCR-MPI_exp211_cam3_2020-1-30</v>
      </c>
      <c r="N405" s="15" t="str">
        <f>CONCATENATE("UCR-MPI_",IF('Experimento video coor vuelo'!$E405="experimento","exp","cal"),'Experimento video coor vuelo'!$D405,"_cam5_",YEAR('Experimento video coor vuelo'!$A405),"-",MONTH('Experimento video coor vuelo'!$A405),"-",DAY('Experimento video coor vuelo'!$A405))</f>
        <v>UCR-MPI_exp211_cam5_2020-1-30</v>
      </c>
      <c r="O405" s="15" t="str">
        <f>CONCATENATE("UCR-MPI_",IF('Experimento video coor vuelo'!$E405="experimento","exp","cal"),'Experimento video coor vuelo'!$D405,"_cam-backup_",YEAR('Experimento video coor vuelo'!$A405),"-",MONTH('Experimento video coor vuelo'!$A405),"-",DAY('Experimento video coor vuelo'!$A405))</f>
        <v>UCR-MPI_exp211_cam-backup_2020-1-30</v>
      </c>
    </row>
    <row r="406" spans="1:15" ht="12.75" customHeight="1">
      <c r="A406" s="55">
        <v>43860</v>
      </c>
      <c r="B406" s="61">
        <v>7.8472222222222193E-2</v>
      </c>
      <c r="C406" s="62">
        <v>192</v>
      </c>
      <c r="D406" s="21">
        <v>211</v>
      </c>
      <c r="E406" s="4" t="s">
        <v>15</v>
      </c>
      <c r="F406" s="4">
        <v>29</v>
      </c>
      <c r="G406" s="21">
        <v>982126052945922</v>
      </c>
      <c r="H406" s="66" t="s">
        <v>93</v>
      </c>
      <c r="I406" s="21" t="s">
        <v>18</v>
      </c>
      <c r="J406" s="61">
        <v>6.4583333333333298E-2</v>
      </c>
      <c r="K406" s="70" t="s">
        <v>112</v>
      </c>
      <c r="L406" s="15" t="str">
        <f>CONCATENATE("UCR-MPI_",IF('Experimento video coor vuelo'!$E406="experimento","exp","cal"),'Experimento video coor vuelo'!$D406,"_cam1_",YEAR('Experimento video coor vuelo'!$A406),"-",MONTH('Experimento video coor vuelo'!$A406),"-",DAY('Experimento video coor vuelo'!$A406))</f>
        <v>UCR-MPI_exp211_cam1_2020-1-30</v>
      </c>
      <c r="M406" s="15" t="str">
        <f>CONCATENATE("UCR-MPI_",IF('Experimento video coor vuelo'!$E406="experimento","exp","cal"),'Experimento video coor vuelo'!$D406,"_cam3_",YEAR('Experimento video coor vuelo'!$A406),"-",MONTH('Experimento video coor vuelo'!$A406),"-",DAY('Experimento video coor vuelo'!$A406))</f>
        <v>UCR-MPI_exp211_cam3_2020-1-30</v>
      </c>
      <c r="N406" s="15" t="str">
        <f>CONCATENATE("UCR-MPI_",IF('Experimento video coor vuelo'!$E406="experimento","exp","cal"),'Experimento video coor vuelo'!$D406,"_cam5_",YEAR('Experimento video coor vuelo'!$A406),"-",MONTH('Experimento video coor vuelo'!$A406),"-",DAY('Experimento video coor vuelo'!$A406))</f>
        <v>UCR-MPI_exp211_cam5_2020-1-30</v>
      </c>
      <c r="O406" s="15" t="str">
        <f>CONCATENATE("UCR-MPI_",IF('Experimento video coor vuelo'!$E406="experimento","exp","cal"),'Experimento video coor vuelo'!$D406,"_cam-backup_",YEAR('Experimento video coor vuelo'!$A406),"-",MONTH('Experimento video coor vuelo'!$A406),"-",DAY('Experimento video coor vuelo'!$A406))</f>
        <v>UCR-MPI_exp211_cam-backup_2020-1-30</v>
      </c>
    </row>
    <row r="407" spans="1:15" ht="12.75" customHeight="1">
      <c r="A407" s="55">
        <v>43860</v>
      </c>
      <c r="B407" s="61">
        <v>7.8472222222222193E-2</v>
      </c>
      <c r="C407" s="62">
        <v>192</v>
      </c>
      <c r="D407" s="21">
        <v>211</v>
      </c>
      <c r="E407" s="4" t="s">
        <v>15</v>
      </c>
      <c r="F407" s="4">
        <v>29</v>
      </c>
      <c r="G407" s="21">
        <v>982126058484161</v>
      </c>
      <c r="H407" s="66" t="s">
        <v>93</v>
      </c>
      <c r="I407" s="21" t="s">
        <v>20</v>
      </c>
      <c r="J407" s="61">
        <v>6.4583333333333298E-2</v>
      </c>
      <c r="K407" s="70" t="s">
        <v>112</v>
      </c>
      <c r="L407" s="15" t="str">
        <f>CONCATENATE("UCR-MPI_",IF('Experimento video coor vuelo'!$E407="experimento","exp","cal"),'Experimento video coor vuelo'!$D407,"_cam1_",YEAR('Experimento video coor vuelo'!$A407),"-",MONTH('Experimento video coor vuelo'!$A407),"-",DAY('Experimento video coor vuelo'!$A407))</f>
        <v>UCR-MPI_exp211_cam1_2020-1-30</v>
      </c>
      <c r="M407" s="15" t="str">
        <f>CONCATENATE("UCR-MPI_",IF('Experimento video coor vuelo'!$E407="experimento","exp","cal"),'Experimento video coor vuelo'!$D407,"_cam3_",YEAR('Experimento video coor vuelo'!$A407),"-",MONTH('Experimento video coor vuelo'!$A407),"-",DAY('Experimento video coor vuelo'!$A407))</f>
        <v>UCR-MPI_exp211_cam3_2020-1-30</v>
      </c>
      <c r="N407" s="15" t="str">
        <f>CONCATENATE("UCR-MPI_",IF('Experimento video coor vuelo'!$E407="experimento","exp","cal"),'Experimento video coor vuelo'!$D407,"_cam5_",YEAR('Experimento video coor vuelo'!$A407),"-",MONTH('Experimento video coor vuelo'!$A407),"-",DAY('Experimento video coor vuelo'!$A407))</f>
        <v>UCR-MPI_exp211_cam5_2020-1-30</v>
      </c>
      <c r="O407" s="15" t="str">
        <f>CONCATENATE("UCR-MPI_",IF('Experimento video coor vuelo'!$E407="experimento","exp","cal"),'Experimento video coor vuelo'!$D407,"_cam-backup_",YEAR('Experimento video coor vuelo'!$A407),"-",MONTH('Experimento video coor vuelo'!$A407),"-",DAY('Experimento video coor vuelo'!$A407))</f>
        <v>UCR-MPI_exp211_cam-backup_2020-1-30</v>
      </c>
    </row>
    <row r="408" spans="1:15" ht="12.75" customHeight="1">
      <c r="A408" s="55">
        <v>43860</v>
      </c>
      <c r="B408" s="61">
        <v>0.53541666666666698</v>
      </c>
      <c r="C408" s="62">
        <v>190</v>
      </c>
      <c r="D408" s="21">
        <v>208</v>
      </c>
      <c r="E408" s="4" t="s">
        <v>15</v>
      </c>
      <c r="F408" s="4" t="s">
        <v>113</v>
      </c>
      <c r="G408" s="21">
        <v>982126052945869</v>
      </c>
      <c r="H408" s="66" t="s">
        <v>93</v>
      </c>
      <c r="I408" s="21" t="s">
        <v>18</v>
      </c>
      <c r="J408" s="61" t="s">
        <v>95</v>
      </c>
      <c r="K408" s="70" t="s">
        <v>114</v>
      </c>
      <c r="L408" s="15" t="str">
        <f>CONCATENATE("UCR-MPI_",IF('Experimento video coor vuelo'!$E408="experimento","exp","cal"),'Experimento video coor vuelo'!$D408,"_cam1_",YEAR('Experimento video coor vuelo'!$A408),"-",MONTH('Experimento video coor vuelo'!$A408),"-",DAY('Experimento video coor vuelo'!$A408))</f>
        <v>UCR-MPI_exp208_cam1_2020-1-30</v>
      </c>
      <c r="M408" s="15" t="str">
        <f>CONCATENATE("UCR-MPI_",IF('Experimento video coor vuelo'!$E408="experimento","exp","cal"),'Experimento video coor vuelo'!$D408,"_cam3_",YEAR('Experimento video coor vuelo'!$A408),"-",MONTH('Experimento video coor vuelo'!$A408),"-",DAY('Experimento video coor vuelo'!$A408))</f>
        <v>UCR-MPI_exp208_cam3_2020-1-30</v>
      </c>
      <c r="N408" s="15" t="str">
        <f>CONCATENATE("UCR-MPI_",IF('Experimento video coor vuelo'!$E408="experimento","exp","cal"),'Experimento video coor vuelo'!$D408,"_cam5_",YEAR('Experimento video coor vuelo'!$A408),"-",MONTH('Experimento video coor vuelo'!$A408),"-",DAY('Experimento video coor vuelo'!$A408))</f>
        <v>UCR-MPI_exp208_cam5_2020-1-30</v>
      </c>
      <c r="O408" s="15" t="str">
        <f>CONCATENATE("UCR-MPI_",IF('Experimento video coor vuelo'!$E408="experimento","exp","cal"),'Experimento video coor vuelo'!$D408,"_cam-backup_",YEAR('Experimento video coor vuelo'!$A408),"-",MONTH('Experimento video coor vuelo'!$A408),"-",DAY('Experimento video coor vuelo'!$A408))</f>
        <v>UCR-MPI_exp208_cam-backup_2020-1-30</v>
      </c>
    </row>
    <row r="409" spans="1:15" ht="12.75" customHeight="1">
      <c r="A409" s="55">
        <v>43860</v>
      </c>
      <c r="B409" s="61">
        <v>0.14583333333333301</v>
      </c>
      <c r="C409" s="62">
        <v>195</v>
      </c>
      <c r="D409" s="21">
        <v>213</v>
      </c>
      <c r="E409" s="4" t="s">
        <v>15</v>
      </c>
      <c r="F409" s="4" t="s">
        <v>113</v>
      </c>
      <c r="G409" s="21">
        <v>982126052945869</v>
      </c>
      <c r="H409" s="66" t="s">
        <v>93</v>
      </c>
      <c r="I409" s="21" t="s">
        <v>18</v>
      </c>
      <c r="J409" s="61">
        <v>5.4861111111111097E-2</v>
      </c>
      <c r="K409" s="70" t="s">
        <v>115</v>
      </c>
      <c r="L409" s="15" t="str">
        <f>CONCATENATE("UCR-MPI_",IF('Experimento video coor vuelo'!$E409="experimento","exp","cal"),'Experimento video coor vuelo'!$D409,"_cam1_",YEAR('Experimento video coor vuelo'!$A409),"-",MONTH('Experimento video coor vuelo'!$A409),"-",DAY('Experimento video coor vuelo'!$A409))</f>
        <v>UCR-MPI_exp213_cam1_2020-1-30</v>
      </c>
      <c r="M409" s="15" t="str">
        <f>CONCATENATE("UCR-MPI_",IF('Experimento video coor vuelo'!$E409="experimento","exp","cal"),'Experimento video coor vuelo'!$D409,"_cam3_",YEAR('Experimento video coor vuelo'!$A409),"-",MONTH('Experimento video coor vuelo'!$A409),"-",DAY('Experimento video coor vuelo'!$A409))</f>
        <v>UCR-MPI_exp213_cam3_2020-1-30</v>
      </c>
      <c r="N409" s="15" t="str">
        <f>CONCATENATE("UCR-MPI_",IF('Experimento video coor vuelo'!$E409="experimento","exp","cal"),'Experimento video coor vuelo'!$D409,"_cam5_",YEAR('Experimento video coor vuelo'!$A409),"-",MONTH('Experimento video coor vuelo'!$A409),"-",DAY('Experimento video coor vuelo'!$A409))</f>
        <v>UCR-MPI_exp213_cam5_2020-1-30</v>
      </c>
      <c r="O409" s="15" t="str">
        <f>CONCATENATE("UCR-MPI_",IF('Experimento video coor vuelo'!$E409="experimento","exp","cal"),'Experimento video coor vuelo'!$D409,"_cam-backup_",YEAR('Experimento video coor vuelo'!$A409),"-",MONTH('Experimento video coor vuelo'!$A409),"-",DAY('Experimento video coor vuelo'!$A409))</f>
        <v>UCR-MPI_exp213_cam-backup_2020-1-30</v>
      </c>
    </row>
    <row r="410" spans="1:15" ht="12.75" customHeight="1">
      <c r="A410" s="55">
        <v>43860</v>
      </c>
      <c r="B410" s="61">
        <v>0.53541666666666698</v>
      </c>
      <c r="C410" s="62">
        <v>190</v>
      </c>
      <c r="D410" s="21">
        <v>208</v>
      </c>
      <c r="E410" s="4" t="s">
        <v>15</v>
      </c>
      <c r="F410" s="4" t="s">
        <v>113</v>
      </c>
      <c r="G410" s="21">
        <v>982126058484280</v>
      </c>
      <c r="H410" s="66" t="s">
        <v>93</v>
      </c>
      <c r="I410" s="21" t="s">
        <v>20</v>
      </c>
      <c r="J410" s="61" t="s">
        <v>95</v>
      </c>
      <c r="K410" s="70" t="s">
        <v>114</v>
      </c>
      <c r="L410" s="15" t="str">
        <f>CONCATENATE("UCR-MPI_",IF('Experimento video coor vuelo'!$E410="experimento","exp","cal"),'Experimento video coor vuelo'!$D410,"_cam1_",YEAR('Experimento video coor vuelo'!$A410),"-",MONTH('Experimento video coor vuelo'!$A410),"-",DAY('Experimento video coor vuelo'!$A410))</f>
        <v>UCR-MPI_exp208_cam1_2020-1-30</v>
      </c>
      <c r="M410" s="15" t="str">
        <f>CONCATENATE("UCR-MPI_",IF('Experimento video coor vuelo'!$E410="experimento","exp","cal"),'Experimento video coor vuelo'!$D410,"_cam3_",YEAR('Experimento video coor vuelo'!$A410),"-",MONTH('Experimento video coor vuelo'!$A410),"-",DAY('Experimento video coor vuelo'!$A410))</f>
        <v>UCR-MPI_exp208_cam3_2020-1-30</v>
      </c>
      <c r="N410" s="15" t="str">
        <f>CONCATENATE("UCR-MPI_",IF('Experimento video coor vuelo'!$E410="experimento","exp","cal"),'Experimento video coor vuelo'!$D410,"_cam5_",YEAR('Experimento video coor vuelo'!$A410),"-",MONTH('Experimento video coor vuelo'!$A410),"-",DAY('Experimento video coor vuelo'!$A410))</f>
        <v>UCR-MPI_exp208_cam5_2020-1-30</v>
      </c>
      <c r="O410" s="15" t="str">
        <f>CONCATENATE("UCR-MPI_",IF('Experimento video coor vuelo'!$E410="experimento","exp","cal"),'Experimento video coor vuelo'!$D410,"_cam-backup_",YEAR('Experimento video coor vuelo'!$A410),"-",MONTH('Experimento video coor vuelo'!$A410),"-",DAY('Experimento video coor vuelo'!$A410))</f>
        <v>UCR-MPI_exp208_cam-backup_2020-1-30</v>
      </c>
    </row>
    <row r="411" spans="1:15" ht="12.75" customHeight="1">
      <c r="A411" s="55">
        <v>43860</v>
      </c>
      <c r="B411" s="61">
        <v>0.14583333333333301</v>
      </c>
      <c r="C411" s="62">
        <v>195</v>
      </c>
      <c r="D411" s="21">
        <v>213</v>
      </c>
      <c r="E411" s="4" t="s">
        <v>15</v>
      </c>
      <c r="F411" s="4" t="s">
        <v>113</v>
      </c>
      <c r="G411" s="21">
        <v>982126058484280</v>
      </c>
      <c r="H411" s="66" t="s">
        <v>93</v>
      </c>
      <c r="I411" s="21" t="s">
        <v>20</v>
      </c>
      <c r="J411" s="61">
        <v>5.4861111111111097E-2</v>
      </c>
      <c r="K411" s="70" t="s">
        <v>115</v>
      </c>
      <c r="L411" s="15" t="str">
        <f>CONCATENATE("UCR-MPI_",IF('Experimento video coor vuelo'!$E411="experimento","exp","cal"),'Experimento video coor vuelo'!$D411,"_cam1_",YEAR('Experimento video coor vuelo'!$A411),"-",MONTH('Experimento video coor vuelo'!$A411),"-",DAY('Experimento video coor vuelo'!$A411))</f>
        <v>UCR-MPI_exp213_cam1_2020-1-30</v>
      </c>
      <c r="M411" s="15" t="str">
        <f>CONCATENATE("UCR-MPI_",IF('Experimento video coor vuelo'!$E411="experimento","exp","cal"),'Experimento video coor vuelo'!$D411,"_cam3_",YEAR('Experimento video coor vuelo'!$A411),"-",MONTH('Experimento video coor vuelo'!$A411),"-",DAY('Experimento video coor vuelo'!$A411))</f>
        <v>UCR-MPI_exp213_cam3_2020-1-30</v>
      </c>
      <c r="N411" s="15" t="str">
        <f>CONCATENATE("UCR-MPI_",IF('Experimento video coor vuelo'!$E411="experimento","exp","cal"),'Experimento video coor vuelo'!$D411,"_cam5_",YEAR('Experimento video coor vuelo'!$A411),"-",MONTH('Experimento video coor vuelo'!$A411),"-",DAY('Experimento video coor vuelo'!$A411))</f>
        <v>UCR-MPI_exp213_cam5_2020-1-30</v>
      </c>
      <c r="O411" s="15" t="str">
        <f>CONCATENATE("UCR-MPI_",IF('Experimento video coor vuelo'!$E411="experimento","exp","cal"),'Experimento video coor vuelo'!$D411,"_cam-backup_",YEAR('Experimento video coor vuelo'!$A411),"-",MONTH('Experimento video coor vuelo'!$A411),"-",DAY('Experimento video coor vuelo'!$A411))</f>
        <v>UCR-MPI_exp213_cam-backup_2020-1-30</v>
      </c>
    </row>
    <row r="412" spans="1:15" ht="12.75" customHeight="1">
      <c r="A412" s="55">
        <v>43860</v>
      </c>
      <c r="B412" s="61">
        <v>0.53541666666666698</v>
      </c>
      <c r="C412" s="62">
        <v>190</v>
      </c>
      <c r="D412" s="21">
        <v>208</v>
      </c>
      <c r="E412" s="4" t="s">
        <v>15</v>
      </c>
      <c r="F412" s="4" t="s">
        <v>113</v>
      </c>
      <c r="G412" s="21">
        <v>982126058484319</v>
      </c>
      <c r="H412" s="66" t="s">
        <v>93</v>
      </c>
      <c r="I412" s="21" t="s">
        <v>21</v>
      </c>
      <c r="J412" s="61" t="s">
        <v>95</v>
      </c>
      <c r="K412" s="70" t="s">
        <v>114</v>
      </c>
      <c r="L412" s="15" t="str">
        <f>CONCATENATE("UCR-MPI_",IF('Experimento video coor vuelo'!$E412="experimento","exp","cal"),'Experimento video coor vuelo'!$D412,"_cam1_",YEAR('Experimento video coor vuelo'!$A412),"-",MONTH('Experimento video coor vuelo'!$A412),"-",DAY('Experimento video coor vuelo'!$A412))</f>
        <v>UCR-MPI_exp208_cam1_2020-1-30</v>
      </c>
      <c r="M412" s="15" t="str">
        <f>CONCATENATE("UCR-MPI_",IF('Experimento video coor vuelo'!$E412="experimento","exp","cal"),'Experimento video coor vuelo'!$D412,"_cam3_",YEAR('Experimento video coor vuelo'!$A412),"-",MONTH('Experimento video coor vuelo'!$A412),"-",DAY('Experimento video coor vuelo'!$A412))</f>
        <v>UCR-MPI_exp208_cam3_2020-1-30</v>
      </c>
      <c r="N412" s="15" t="str">
        <f>CONCATENATE("UCR-MPI_",IF('Experimento video coor vuelo'!$E412="experimento","exp","cal"),'Experimento video coor vuelo'!$D412,"_cam5_",YEAR('Experimento video coor vuelo'!$A412),"-",MONTH('Experimento video coor vuelo'!$A412),"-",DAY('Experimento video coor vuelo'!$A412))</f>
        <v>UCR-MPI_exp208_cam5_2020-1-30</v>
      </c>
      <c r="O412" s="15" t="str">
        <f>CONCATENATE("UCR-MPI_",IF('Experimento video coor vuelo'!$E412="experimento","exp","cal"),'Experimento video coor vuelo'!$D412,"_cam-backup_",YEAR('Experimento video coor vuelo'!$A412),"-",MONTH('Experimento video coor vuelo'!$A412),"-",DAY('Experimento video coor vuelo'!$A412))</f>
        <v>UCR-MPI_exp208_cam-backup_2020-1-30</v>
      </c>
    </row>
    <row r="413" spans="1:15" ht="12.75" customHeight="1">
      <c r="A413" s="55">
        <v>43860</v>
      </c>
      <c r="B413" s="61">
        <v>0.14583333333333301</v>
      </c>
      <c r="C413" s="62">
        <v>195</v>
      </c>
      <c r="D413" s="21">
        <v>213</v>
      </c>
      <c r="E413" s="4" t="s">
        <v>15</v>
      </c>
      <c r="F413" s="4" t="s">
        <v>113</v>
      </c>
      <c r="G413" s="21">
        <v>982126058484319</v>
      </c>
      <c r="H413" s="66" t="s">
        <v>93</v>
      </c>
      <c r="I413" s="21" t="s">
        <v>21</v>
      </c>
      <c r="J413" s="61">
        <v>5.4861111111111097E-2</v>
      </c>
      <c r="K413" s="70" t="s">
        <v>115</v>
      </c>
      <c r="L413" s="15" t="str">
        <f>CONCATENATE("UCR-MPI_",IF('Experimento video coor vuelo'!$E413="experimento","exp","cal"),'Experimento video coor vuelo'!$D413,"_cam1_",YEAR('Experimento video coor vuelo'!$A413),"-",MONTH('Experimento video coor vuelo'!$A413),"-",DAY('Experimento video coor vuelo'!$A413))</f>
        <v>UCR-MPI_exp213_cam1_2020-1-30</v>
      </c>
      <c r="M413" s="15" t="str">
        <f>CONCATENATE("UCR-MPI_",IF('Experimento video coor vuelo'!$E413="experimento","exp","cal"),'Experimento video coor vuelo'!$D413,"_cam3_",YEAR('Experimento video coor vuelo'!$A413),"-",MONTH('Experimento video coor vuelo'!$A413),"-",DAY('Experimento video coor vuelo'!$A413))</f>
        <v>UCR-MPI_exp213_cam3_2020-1-30</v>
      </c>
      <c r="N413" s="15" t="str">
        <f>CONCATENATE("UCR-MPI_",IF('Experimento video coor vuelo'!$E413="experimento","exp","cal"),'Experimento video coor vuelo'!$D413,"_cam5_",YEAR('Experimento video coor vuelo'!$A413),"-",MONTH('Experimento video coor vuelo'!$A413),"-",DAY('Experimento video coor vuelo'!$A413))</f>
        <v>UCR-MPI_exp213_cam5_2020-1-30</v>
      </c>
      <c r="O413" s="15" t="str">
        <f>CONCATENATE("UCR-MPI_",IF('Experimento video coor vuelo'!$E413="experimento","exp","cal"),'Experimento video coor vuelo'!$D413,"_cam-backup_",YEAR('Experimento video coor vuelo'!$A413),"-",MONTH('Experimento video coor vuelo'!$A413),"-",DAY('Experimento video coor vuelo'!$A413))</f>
        <v>UCR-MPI_exp213_cam-backup_2020-1-30</v>
      </c>
    </row>
    <row r="414" spans="1:15" ht="12.75" customHeight="1">
      <c r="A414" s="55">
        <v>43860</v>
      </c>
      <c r="B414" s="61">
        <v>0.51875000000000004</v>
      </c>
      <c r="C414" s="62">
        <v>189</v>
      </c>
      <c r="D414" s="21">
        <v>207</v>
      </c>
      <c r="E414" s="4" t="s">
        <v>15</v>
      </c>
      <c r="F414" s="4" t="s">
        <v>116</v>
      </c>
      <c r="G414" s="21">
        <v>982000359236978</v>
      </c>
      <c r="H414" s="66" t="s">
        <v>93</v>
      </c>
      <c r="I414" s="21" t="s">
        <v>17</v>
      </c>
      <c r="J414" s="61" t="s">
        <v>95</v>
      </c>
      <c r="K414" s="70" t="s">
        <v>114</v>
      </c>
      <c r="L414" s="15" t="str">
        <f>CONCATENATE("UCR-MPI_",IF('Experimento video coor vuelo'!$E414="experimento","exp","cal"),'Experimento video coor vuelo'!$D414,"_cam1_",YEAR('Experimento video coor vuelo'!$A414),"-",MONTH('Experimento video coor vuelo'!$A414),"-",DAY('Experimento video coor vuelo'!$A414))</f>
        <v>UCR-MPI_exp207_cam1_2020-1-30</v>
      </c>
      <c r="M414" s="15" t="str">
        <f>CONCATENATE("UCR-MPI_",IF('Experimento video coor vuelo'!$E414="experimento","exp","cal"),'Experimento video coor vuelo'!$D414,"_cam3_",YEAR('Experimento video coor vuelo'!$A414),"-",MONTH('Experimento video coor vuelo'!$A414),"-",DAY('Experimento video coor vuelo'!$A414))</f>
        <v>UCR-MPI_exp207_cam3_2020-1-30</v>
      </c>
      <c r="N414" s="15" t="str">
        <f>CONCATENATE("UCR-MPI_",IF('Experimento video coor vuelo'!$E414="experimento","exp","cal"),'Experimento video coor vuelo'!$D414,"_cam5_",YEAR('Experimento video coor vuelo'!$A414),"-",MONTH('Experimento video coor vuelo'!$A414),"-",DAY('Experimento video coor vuelo'!$A414))</f>
        <v>UCR-MPI_exp207_cam5_2020-1-30</v>
      </c>
      <c r="O414" s="15" t="str">
        <f>CONCATENATE("UCR-MPI_",IF('Experimento video coor vuelo'!$E414="experimento","exp","cal"),'Experimento video coor vuelo'!$D414,"_cam-backup_",YEAR('Experimento video coor vuelo'!$A414),"-",MONTH('Experimento video coor vuelo'!$A414),"-",DAY('Experimento video coor vuelo'!$A414))</f>
        <v>UCR-MPI_exp207_cam-backup_2020-1-30</v>
      </c>
    </row>
    <row r="415" spans="1:15" ht="12.75" customHeight="1">
      <c r="A415" s="55">
        <v>43860</v>
      </c>
      <c r="B415" s="61">
        <v>0.12916666666666701</v>
      </c>
      <c r="C415" s="62">
        <v>193</v>
      </c>
      <c r="D415" s="21">
        <v>212</v>
      </c>
      <c r="E415" s="4" t="s">
        <v>15</v>
      </c>
      <c r="F415" s="4" t="s">
        <v>116</v>
      </c>
      <c r="G415" s="21">
        <v>982000359236978</v>
      </c>
      <c r="H415" s="66" t="s">
        <v>93</v>
      </c>
      <c r="I415" s="21" t="s">
        <v>17</v>
      </c>
      <c r="J415" s="70" t="s">
        <v>95</v>
      </c>
      <c r="K415" s="70" t="s">
        <v>117</v>
      </c>
      <c r="L415" s="15" t="str">
        <f>CONCATENATE("UCR-MPI_",IF('Experimento video coor vuelo'!$E415="experimento","exp","cal"),'Experimento video coor vuelo'!$D415,"_cam1_",YEAR('Experimento video coor vuelo'!$A415),"-",MONTH('Experimento video coor vuelo'!$A415),"-",DAY('Experimento video coor vuelo'!$A415))</f>
        <v>UCR-MPI_exp212_cam1_2020-1-30</v>
      </c>
      <c r="M415" s="15" t="str">
        <f>CONCATENATE("UCR-MPI_",IF('Experimento video coor vuelo'!$E415="experimento","exp","cal"),'Experimento video coor vuelo'!$D415,"_cam3_",YEAR('Experimento video coor vuelo'!$A415),"-",MONTH('Experimento video coor vuelo'!$A415),"-",DAY('Experimento video coor vuelo'!$A415))</f>
        <v>UCR-MPI_exp212_cam3_2020-1-30</v>
      </c>
      <c r="N415" s="15" t="str">
        <f>CONCATENATE("UCR-MPI_",IF('Experimento video coor vuelo'!$E415="experimento","exp","cal"),'Experimento video coor vuelo'!$D415,"_cam5_",YEAR('Experimento video coor vuelo'!$A415),"-",MONTH('Experimento video coor vuelo'!$A415),"-",DAY('Experimento video coor vuelo'!$A415))</f>
        <v>UCR-MPI_exp212_cam5_2020-1-30</v>
      </c>
      <c r="O415" s="15" t="str">
        <f>CONCATENATE("UCR-MPI_",IF('Experimento video coor vuelo'!$E415="experimento","exp","cal"),'Experimento video coor vuelo'!$D415,"_cam-backup_",YEAR('Experimento video coor vuelo'!$A415),"-",MONTH('Experimento video coor vuelo'!$A415),"-",DAY('Experimento video coor vuelo'!$A415))</f>
        <v>UCR-MPI_exp212_cam-backup_2020-1-30</v>
      </c>
    </row>
    <row r="416" spans="1:15" ht="12.75" customHeight="1">
      <c r="A416" s="55">
        <v>43860</v>
      </c>
      <c r="B416" s="61">
        <v>0.51875000000000004</v>
      </c>
      <c r="C416" s="62">
        <v>189</v>
      </c>
      <c r="D416" s="21">
        <v>207</v>
      </c>
      <c r="E416" s="4" t="s">
        <v>15</v>
      </c>
      <c r="F416" s="4" t="s">
        <v>116</v>
      </c>
      <c r="G416" s="21">
        <v>982000359242724</v>
      </c>
      <c r="H416" s="66" t="s">
        <v>93</v>
      </c>
      <c r="I416" s="21" t="s">
        <v>32</v>
      </c>
      <c r="J416" s="61" t="s">
        <v>95</v>
      </c>
      <c r="K416" s="70" t="s">
        <v>114</v>
      </c>
      <c r="L416" s="15" t="str">
        <f>CONCATENATE("UCR-MPI_",IF('Experimento video coor vuelo'!$E416="experimento","exp","cal"),'Experimento video coor vuelo'!$D416,"_cam1_",YEAR('Experimento video coor vuelo'!$A416),"-",MONTH('Experimento video coor vuelo'!$A416),"-",DAY('Experimento video coor vuelo'!$A416))</f>
        <v>UCR-MPI_exp207_cam1_2020-1-30</v>
      </c>
      <c r="M416" s="15" t="str">
        <f>CONCATENATE("UCR-MPI_",IF('Experimento video coor vuelo'!$E416="experimento","exp","cal"),'Experimento video coor vuelo'!$D416,"_cam3_",YEAR('Experimento video coor vuelo'!$A416),"-",MONTH('Experimento video coor vuelo'!$A416),"-",DAY('Experimento video coor vuelo'!$A416))</f>
        <v>UCR-MPI_exp207_cam3_2020-1-30</v>
      </c>
      <c r="N416" s="15" t="str">
        <f>CONCATENATE("UCR-MPI_",IF('Experimento video coor vuelo'!$E416="experimento","exp","cal"),'Experimento video coor vuelo'!$D416,"_cam5_",YEAR('Experimento video coor vuelo'!$A416),"-",MONTH('Experimento video coor vuelo'!$A416),"-",DAY('Experimento video coor vuelo'!$A416))</f>
        <v>UCR-MPI_exp207_cam5_2020-1-30</v>
      </c>
      <c r="O416" s="15" t="str">
        <f>CONCATENATE("UCR-MPI_",IF('Experimento video coor vuelo'!$E416="experimento","exp","cal"),'Experimento video coor vuelo'!$D416,"_cam-backup_",YEAR('Experimento video coor vuelo'!$A416),"-",MONTH('Experimento video coor vuelo'!$A416),"-",DAY('Experimento video coor vuelo'!$A416))</f>
        <v>UCR-MPI_exp207_cam-backup_2020-1-30</v>
      </c>
    </row>
    <row r="417" spans="1:15" ht="12.75" customHeight="1">
      <c r="A417" s="55">
        <v>43860</v>
      </c>
      <c r="B417" s="61">
        <v>0.12916666666666701</v>
      </c>
      <c r="C417" s="62">
        <v>193</v>
      </c>
      <c r="D417" s="21">
        <v>212</v>
      </c>
      <c r="E417" s="4" t="s">
        <v>15</v>
      </c>
      <c r="F417" s="4" t="s">
        <v>116</v>
      </c>
      <c r="G417" s="21">
        <v>982000359242724</v>
      </c>
      <c r="H417" s="66" t="s">
        <v>93</v>
      </c>
      <c r="I417" s="21" t="s">
        <v>32</v>
      </c>
      <c r="J417" s="70" t="s">
        <v>95</v>
      </c>
      <c r="K417" s="70" t="s">
        <v>117</v>
      </c>
      <c r="L417" s="15" t="str">
        <f>CONCATENATE("UCR-MPI_",IF('Experimento video coor vuelo'!$E417="experimento","exp","cal"),'Experimento video coor vuelo'!$D417,"_cam1_",YEAR('Experimento video coor vuelo'!$A417),"-",MONTH('Experimento video coor vuelo'!$A417),"-",DAY('Experimento video coor vuelo'!$A417))</f>
        <v>UCR-MPI_exp212_cam1_2020-1-30</v>
      </c>
      <c r="M417" s="15" t="str">
        <f>CONCATENATE("UCR-MPI_",IF('Experimento video coor vuelo'!$E417="experimento","exp","cal"),'Experimento video coor vuelo'!$D417,"_cam3_",YEAR('Experimento video coor vuelo'!$A417),"-",MONTH('Experimento video coor vuelo'!$A417),"-",DAY('Experimento video coor vuelo'!$A417))</f>
        <v>UCR-MPI_exp212_cam3_2020-1-30</v>
      </c>
      <c r="N417" s="15" t="str">
        <f>CONCATENATE("UCR-MPI_",IF('Experimento video coor vuelo'!$E417="experimento","exp","cal"),'Experimento video coor vuelo'!$D417,"_cam5_",YEAR('Experimento video coor vuelo'!$A417),"-",MONTH('Experimento video coor vuelo'!$A417),"-",DAY('Experimento video coor vuelo'!$A417))</f>
        <v>UCR-MPI_exp212_cam5_2020-1-30</v>
      </c>
      <c r="O417" s="15" t="str">
        <f>CONCATENATE("UCR-MPI_",IF('Experimento video coor vuelo'!$E417="experimento","exp","cal"),'Experimento video coor vuelo'!$D417,"_cam-backup_",YEAR('Experimento video coor vuelo'!$A417),"-",MONTH('Experimento video coor vuelo'!$A417),"-",DAY('Experimento video coor vuelo'!$A417))</f>
        <v>UCR-MPI_exp212_cam-backup_2020-1-30</v>
      </c>
    </row>
    <row r="418" spans="1:15" ht="12.75" customHeight="1">
      <c r="A418" s="55">
        <v>43860</v>
      </c>
      <c r="B418" s="61">
        <v>0.51875000000000004</v>
      </c>
      <c r="C418" s="62">
        <v>189</v>
      </c>
      <c r="D418" s="21">
        <v>207</v>
      </c>
      <c r="E418" s="4" t="s">
        <v>15</v>
      </c>
      <c r="F418" s="4" t="s">
        <v>116</v>
      </c>
      <c r="G418" s="21">
        <v>982126058484257</v>
      </c>
      <c r="H418" s="66" t="s">
        <v>93</v>
      </c>
      <c r="I418" s="21" t="s">
        <v>41</v>
      </c>
      <c r="J418" s="61" t="s">
        <v>95</v>
      </c>
      <c r="K418" s="70" t="s">
        <v>114</v>
      </c>
      <c r="L418" s="15" t="str">
        <f>CONCATENATE("UCR-MPI_",IF('Experimento video coor vuelo'!$E418="experimento","exp","cal"),'Experimento video coor vuelo'!$D418,"_cam1_",YEAR('Experimento video coor vuelo'!$A418),"-",MONTH('Experimento video coor vuelo'!$A418),"-",DAY('Experimento video coor vuelo'!$A418))</f>
        <v>UCR-MPI_exp207_cam1_2020-1-30</v>
      </c>
      <c r="M418" s="15" t="str">
        <f>CONCATENATE("UCR-MPI_",IF('Experimento video coor vuelo'!$E418="experimento","exp","cal"),'Experimento video coor vuelo'!$D418,"_cam3_",YEAR('Experimento video coor vuelo'!$A418),"-",MONTH('Experimento video coor vuelo'!$A418),"-",DAY('Experimento video coor vuelo'!$A418))</f>
        <v>UCR-MPI_exp207_cam3_2020-1-30</v>
      </c>
      <c r="N418" s="15" t="str">
        <f>CONCATENATE("UCR-MPI_",IF('Experimento video coor vuelo'!$E418="experimento","exp","cal"),'Experimento video coor vuelo'!$D418,"_cam5_",YEAR('Experimento video coor vuelo'!$A418),"-",MONTH('Experimento video coor vuelo'!$A418),"-",DAY('Experimento video coor vuelo'!$A418))</f>
        <v>UCR-MPI_exp207_cam5_2020-1-30</v>
      </c>
      <c r="O418" s="15" t="str">
        <f>CONCATENATE("UCR-MPI_",IF('Experimento video coor vuelo'!$E418="experimento","exp","cal"),'Experimento video coor vuelo'!$D418,"_cam-backup_",YEAR('Experimento video coor vuelo'!$A418),"-",MONTH('Experimento video coor vuelo'!$A418),"-",DAY('Experimento video coor vuelo'!$A418))</f>
        <v>UCR-MPI_exp207_cam-backup_2020-1-30</v>
      </c>
    </row>
    <row r="419" spans="1:15" ht="12.75" customHeight="1">
      <c r="A419" s="55">
        <v>43860</v>
      </c>
      <c r="B419" s="61">
        <v>0.12916666666666701</v>
      </c>
      <c r="C419" s="62">
        <v>193</v>
      </c>
      <c r="D419" s="21">
        <v>212</v>
      </c>
      <c r="E419" s="4" t="s">
        <v>15</v>
      </c>
      <c r="F419" s="4" t="s">
        <v>116</v>
      </c>
      <c r="G419" s="21">
        <v>982126058484257</v>
      </c>
      <c r="H419" s="66" t="s">
        <v>93</v>
      </c>
      <c r="I419" s="21" t="s">
        <v>41</v>
      </c>
      <c r="J419" s="70" t="s">
        <v>95</v>
      </c>
      <c r="K419" s="70" t="s">
        <v>117</v>
      </c>
      <c r="L419" s="15" t="str">
        <f>CONCATENATE("UCR-MPI_",IF('Experimento video coor vuelo'!$E419="experimento","exp","cal"),'Experimento video coor vuelo'!$D419,"_cam1_",YEAR('Experimento video coor vuelo'!$A419),"-",MONTH('Experimento video coor vuelo'!$A419),"-",DAY('Experimento video coor vuelo'!$A419))</f>
        <v>UCR-MPI_exp212_cam1_2020-1-30</v>
      </c>
      <c r="M419" s="15" t="str">
        <f>CONCATENATE("UCR-MPI_",IF('Experimento video coor vuelo'!$E419="experimento","exp","cal"),'Experimento video coor vuelo'!$D419,"_cam3_",YEAR('Experimento video coor vuelo'!$A419),"-",MONTH('Experimento video coor vuelo'!$A419),"-",DAY('Experimento video coor vuelo'!$A419))</f>
        <v>UCR-MPI_exp212_cam3_2020-1-30</v>
      </c>
      <c r="N419" s="15" t="str">
        <f>CONCATENATE("UCR-MPI_",IF('Experimento video coor vuelo'!$E419="experimento","exp","cal"),'Experimento video coor vuelo'!$D419,"_cam5_",YEAR('Experimento video coor vuelo'!$A419),"-",MONTH('Experimento video coor vuelo'!$A419),"-",DAY('Experimento video coor vuelo'!$A419))</f>
        <v>UCR-MPI_exp212_cam5_2020-1-30</v>
      </c>
      <c r="O419" s="15" t="str">
        <f>CONCATENATE("UCR-MPI_",IF('Experimento video coor vuelo'!$E419="experimento","exp","cal"),'Experimento video coor vuelo'!$D419,"_cam-backup_",YEAR('Experimento video coor vuelo'!$A419),"-",MONTH('Experimento video coor vuelo'!$A419),"-",DAY('Experimento video coor vuelo'!$A419))</f>
        <v>UCR-MPI_exp212_cam-backup_2020-1-30</v>
      </c>
    </row>
    <row r="420" spans="1:15" ht="12.75" customHeight="1">
      <c r="A420" s="55">
        <v>43860</v>
      </c>
      <c r="B420" s="61">
        <v>0.51875000000000004</v>
      </c>
      <c r="C420" s="62">
        <v>189</v>
      </c>
      <c r="D420" s="21">
        <v>207</v>
      </c>
      <c r="E420" s="4" t="s">
        <v>15</v>
      </c>
      <c r="F420" s="4" t="s">
        <v>116</v>
      </c>
      <c r="G420" s="21">
        <v>982126058484293</v>
      </c>
      <c r="H420" s="66" t="s">
        <v>93</v>
      </c>
      <c r="I420" s="21" t="s">
        <v>18</v>
      </c>
      <c r="J420" s="61" t="s">
        <v>95</v>
      </c>
      <c r="K420" s="70" t="s">
        <v>114</v>
      </c>
      <c r="L420" s="15" t="str">
        <f>CONCATENATE("UCR-MPI_",IF('Experimento video coor vuelo'!$E420="experimento","exp","cal"),'Experimento video coor vuelo'!$D420,"_cam1_",YEAR('Experimento video coor vuelo'!$A420),"-",MONTH('Experimento video coor vuelo'!$A420),"-",DAY('Experimento video coor vuelo'!$A420))</f>
        <v>UCR-MPI_exp207_cam1_2020-1-30</v>
      </c>
      <c r="M420" s="15" t="str">
        <f>CONCATENATE("UCR-MPI_",IF('Experimento video coor vuelo'!$E420="experimento","exp","cal"),'Experimento video coor vuelo'!$D420,"_cam3_",YEAR('Experimento video coor vuelo'!$A420),"-",MONTH('Experimento video coor vuelo'!$A420),"-",DAY('Experimento video coor vuelo'!$A420))</f>
        <v>UCR-MPI_exp207_cam3_2020-1-30</v>
      </c>
      <c r="N420" s="15" t="str">
        <f>CONCATENATE("UCR-MPI_",IF('Experimento video coor vuelo'!$E420="experimento","exp","cal"),'Experimento video coor vuelo'!$D420,"_cam5_",YEAR('Experimento video coor vuelo'!$A420),"-",MONTH('Experimento video coor vuelo'!$A420),"-",DAY('Experimento video coor vuelo'!$A420))</f>
        <v>UCR-MPI_exp207_cam5_2020-1-30</v>
      </c>
      <c r="O420" s="15" t="str">
        <f>CONCATENATE("UCR-MPI_",IF('Experimento video coor vuelo'!$E420="experimento","exp","cal"),'Experimento video coor vuelo'!$D420,"_cam-backup_",YEAR('Experimento video coor vuelo'!$A420),"-",MONTH('Experimento video coor vuelo'!$A420),"-",DAY('Experimento video coor vuelo'!$A420))</f>
        <v>UCR-MPI_exp207_cam-backup_2020-1-30</v>
      </c>
    </row>
    <row r="421" spans="1:15" ht="12.75" customHeight="1">
      <c r="A421" s="55">
        <v>43860</v>
      </c>
      <c r="B421" s="61">
        <v>0.12916666666666701</v>
      </c>
      <c r="C421" s="62">
        <v>193</v>
      </c>
      <c r="D421" s="21">
        <v>212</v>
      </c>
      <c r="E421" s="4" t="s">
        <v>15</v>
      </c>
      <c r="F421" s="4" t="s">
        <v>116</v>
      </c>
      <c r="G421" s="21">
        <v>982126058484293</v>
      </c>
      <c r="H421" s="66" t="s">
        <v>93</v>
      </c>
      <c r="I421" s="21" t="s">
        <v>18</v>
      </c>
      <c r="J421" s="70" t="s">
        <v>95</v>
      </c>
      <c r="K421" s="70" t="s">
        <v>117</v>
      </c>
      <c r="L421" s="15" t="str">
        <f>CONCATENATE("UCR-MPI_",IF('Experimento video coor vuelo'!$E421="experimento","exp","cal"),'Experimento video coor vuelo'!$D421,"_cam1_",YEAR('Experimento video coor vuelo'!$A421),"-",MONTH('Experimento video coor vuelo'!$A421),"-",DAY('Experimento video coor vuelo'!$A421))</f>
        <v>UCR-MPI_exp212_cam1_2020-1-30</v>
      </c>
      <c r="M421" s="15" t="str">
        <f>CONCATENATE("UCR-MPI_",IF('Experimento video coor vuelo'!$E421="experimento","exp","cal"),'Experimento video coor vuelo'!$D421,"_cam3_",YEAR('Experimento video coor vuelo'!$A421),"-",MONTH('Experimento video coor vuelo'!$A421),"-",DAY('Experimento video coor vuelo'!$A421))</f>
        <v>UCR-MPI_exp212_cam3_2020-1-30</v>
      </c>
      <c r="N421" s="15" t="str">
        <f>CONCATENATE("UCR-MPI_",IF('Experimento video coor vuelo'!$E421="experimento","exp","cal"),'Experimento video coor vuelo'!$D421,"_cam5_",YEAR('Experimento video coor vuelo'!$A421),"-",MONTH('Experimento video coor vuelo'!$A421),"-",DAY('Experimento video coor vuelo'!$A421))</f>
        <v>UCR-MPI_exp212_cam5_2020-1-30</v>
      </c>
      <c r="O421" s="15" t="str">
        <f>CONCATENATE("UCR-MPI_",IF('Experimento video coor vuelo'!$E421="experimento","exp","cal"),'Experimento video coor vuelo'!$D421,"_cam-backup_",YEAR('Experimento video coor vuelo'!$A421),"-",MONTH('Experimento video coor vuelo'!$A421),"-",DAY('Experimento video coor vuelo'!$A421))</f>
        <v>UCR-MPI_exp212_cam-backup_2020-1-30</v>
      </c>
    </row>
    <row r="422" spans="1:15" ht="12.75" customHeight="1">
      <c r="A422" s="55">
        <v>43860</v>
      </c>
      <c r="B422" s="61">
        <v>0.51875000000000004</v>
      </c>
      <c r="C422" s="62">
        <v>189</v>
      </c>
      <c r="D422" s="21">
        <v>207</v>
      </c>
      <c r="E422" s="4" t="s">
        <v>15</v>
      </c>
      <c r="F422" s="4" t="s">
        <v>116</v>
      </c>
      <c r="G422" s="21">
        <v>982126958484265</v>
      </c>
      <c r="H422" s="66" t="s">
        <v>93</v>
      </c>
      <c r="I422" s="21" t="s">
        <v>20</v>
      </c>
      <c r="J422" s="61" t="s">
        <v>95</v>
      </c>
      <c r="K422" s="70" t="s">
        <v>114</v>
      </c>
      <c r="L422" s="15" t="str">
        <f>CONCATENATE("UCR-MPI_",IF('Experimento video coor vuelo'!$E422="experimento","exp","cal"),'Experimento video coor vuelo'!$D422,"_cam1_",YEAR('Experimento video coor vuelo'!$A422),"-",MONTH('Experimento video coor vuelo'!$A422),"-",DAY('Experimento video coor vuelo'!$A422))</f>
        <v>UCR-MPI_exp207_cam1_2020-1-30</v>
      </c>
      <c r="M422" s="15" t="str">
        <f>CONCATENATE("UCR-MPI_",IF('Experimento video coor vuelo'!$E422="experimento","exp","cal"),'Experimento video coor vuelo'!$D422,"_cam3_",YEAR('Experimento video coor vuelo'!$A422),"-",MONTH('Experimento video coor vuelo'!$A422),"-",DAY('Experimento video coor vuelo'!$A422))</f>
        <v>UCR-MPI_exp207_cam3_2020-1-30</v>
      </c>
      <c r="N422" s="15" t="str">
        <f>CONCATENATE("UCR-MPI_",IF('Experimento video coor vuelo'!$E422="experimento","exp","cal"),'Experimento video coor vuelo'!$D422,"_cam5_",YEAR('Experimento video coor vuelo'!$A422),"-",MONTH('Experimento video coor vuelo'!$A422),"-",DAY('Experimento video coor vuelo'!$A422))</f>
        <v>UCR-MPI_exp207_cam5_2020-1-30</v>
      </c>
      <c r="O422" s="15" t="str">
        <f>CONCATENATE("UCR-MPI_",IF('Experimento video coor vuelo'!$E422="experimento","exp","cal"),'Experimento video coor vuelo'!$D422,"_cam-backup_",YEAR('Experimento video coor vuelo'!$A422),"-",MONTH('Experimento video coor vuelo'!$A422),"-",DAY('Experimento video coor vuelo'!$A422))</f>
        <v>UCR-MPI_exp207_cam-backup_2020-1-30</v>
      </c>
    </row>
    <row r="423" spans="1:15" ht="12.75" customHeight="1">
      <c r="A423" s="55">
        <v>43860</v>
      </c>
      <c r="B423" s="61">
        <v>0.12916666666666701</v>
      </c>
      <c r="C423" s="62">
        <v>193</v>
      </c>
      <c r="D423" s="21">
        <v>212</v>
      </c>
      <c r="E423" s="4" t="s">
        <v>15</v>
      </c>
      <c r="F423" s="4" t="s">
        <v>116</v>
      </c>
      <c r="G423" s="21">
        <v>982126958484265</v>
      </c>
      <c r="H423" s="66" t="s">
        <v>93</v>
      </c>
      <c r="I423" s="21" t="s">
        <v>20</v>
      </c>
      <c r="J423" s="70" t="s">
        <v>95</v>
      </c>
      <c r="K423" s="70" t="s">
        <v>117</v>
      </c>
      <c r="L423" s="15" t="str">
        <f>CONCATENATE("UCR-MPI_",IF('Experimento video coor vuelo'!$E423="experimento","exp","cal"),'Experimento video coor vuelo'!$D423,"_cam1_",YEAR('Experimento video coor vuelo'!$A423),"-",MONTH('Experimento video coor vuelo'!$A423),"-",DAY('Experimento video coor vuelo'!$A423))</f>
        <v>UCR-MPI_exp212_cam1_2020-1-30</v>
      </c>
      <c r="M423" s="15" t="str">
        <f>CONCATENATE("UCR-MPI_",IF('Experimento video coor vuelo'!$E423="experimento","exp","cal"),'Experimento video coor vuelo'!$D423,"_cam3_",YEAR('Experimento video coor vuelo'!$A423),"-",MONTH('Experimento video coor vuelo'!$A423),"-",DAY('Experimento video coor vuelo'!$A423))</f>
        <v>UCR-MPI_exp212_cam3_2020-1-30</v>
      </c>
      <c r="N423" s="15" t="str">
        <f>CONCATENATE("UCR-MPI_",IF('Experimento video coor vuelo'!$E423="experimento","exp","cal"),'Experimento video coor vuelo'!$D423,"_cam5_",YEAR('Experimento video coor vuelo'!$A423),"-",MONTH('Experimento video coor vuelo'!$A423),"-",DAY('Experimento video coor vuelo'!$A423))</f>
        <v>UCR-MPI_exp212_cam5_2020-1-30</v>
      </c>
      <c r="O423" s="15" t="str">
        <f>CONCATENATE("UCR-MPI_",IF('Experimento video coor vuelo'!$E423="experimento","exp","cal"),'Experimento video coor vuelo'!$D423,"_cam-backup_",YEAR('Experimento video coor vuelo'!$A423),"-",MONTH('Experimento video coor vuelo'!$A423),"-",DAY('Experimento video coor vuelo'!$A423))</f>
        <v>UCR-MPI_exp212_cam-backup_2020-1-30</v>
      </c>
    </row>
    <row r="424" spans="1:15" ht="12.75" customHeight="1">
      <c r="A424" s="55">
        <v>43860</v>
      </c>
      <c r="B424" s="61">
        <v>6.18055555555556E-2</v>
      </c>
      <c r="C424" s="62">
        <v>191</v>
      </c>
      <c r="D424" s="21">
        <v>210</v>
      </c>
      <c r="E424" s="4" t="s">
        <v>15</v>
      </c>
      <c r="F424" s="4" t="s">
        <v>61</v>
      </c>
      <c r="G424" s="21">
        <v>900200000279533</v>
      </c>
      <c r="H424" s="66" t="s">
        <v>93</v>
      </c>
      <c r="I424" s="21" t="s">
        <v>20</v>
      </c>
      <c r="J424" s="61">
        <v>2.36111111111111E-2</v>
      </c>
      <c r="K424" s="70" t="s">
        <v>118</v>
      </c>
      <c r="L424" s="15" t="str">
        <f>CONCATENATE("UCR-MPI_",IF('Experimento video coor vuelo'!$E424="experimento","exp","cal"),'Experimento video coor vuelo'!$D424,"_cam1_",YEAR('Experimento video coor vuelo'!$A424),"-",MONTH('Experimento video coor vuelo'!$A424),"-",DAY('Experimento video coor vuelo'!$A424))</f>
        <v>UCR-MPI_exp210_cam1_2020-1-30</v>
      </c>
      <c r="M424" s="15" t="str">
        <f>CONCATENATE("UCR-MPI_",IF('Experimento video coor vuelo'!$E424="experimento","exp","cal"),'Experimento video coor vuelo'!$D424,"_cam3_",YEAR('Experimento video coor vuelo'!$A424),"-",MONTH('Experimento video coor vuelo'!$A424),"-",DAY('Experimento video coor vuelo'!$A424))</f>
        <v>UCR-MPI_exp210_cam3_2020-1-30</v>
      </c>
      <c r="N424" s="15" t="str">
        <f>CONCATENATE("UCR-MPI_",IF('Experimento video coor vuelo'!$E424="experimento","exp","cal"),'Experimento video coor vuelo'!$D424,"_cam5_",YEAR('Experimento video coor vuelo'!$A424),"-",MONTH('Experimento video coor vuelo'!$A424),"-",DAY('Experimento video coor vuelo'!$A424))</f>
        <v>UCR-MPI_exp210_cam5_2020-1-30</v>
      </c>
      <c r="O424" s="15" t="str">
        <f>CONCATENATE("UCR-MPI_",IF('Experimento video coor vuelo'!$E424="experimento","exp","cal"),'Experimento video coor vuelo'!$D424,"_cam-backup_",YEAR('Experimento video coor vuelo'!$A424),"-",MONTH('Experimento video coor vuelo'!$A424),"-",DAY('Experimento video coor vuelo'!$A424))</f>
        <v>UCR-MPI_exp210_cam-backup_2020-1-30</v>
      </c>
    </row>
    <row r="425" spans="1:15" ht="12.75" customHeight="1">
      <c r="A425" s="55">
        <v>43860</v>
      </c>
      <c r="B425" s="61">
        <v>6.18055555555556E-2</v>
      </c>
      <c r="C425" s="62">
        <v>191</v>
      </c>
      <c r="D425" s="21">
        <v>210</v>
      </c>
      <c r="E425" s="4" t="s">
        <v>15</v>
      </c>
      <c r="F425" s="4" t="s">
        <v>61</v>
      </c>
      <c r="G425" s="21">
        <v>900200000279817</v>
      </c>
      <c r="H425" s="66" t="s">
        <v>93</v>
      </c>
      <c r="I425" s="21" t="s">
        <v>18</v>
      </c>
      <c r="J425" s="61">
        <v>2.36111111111111E-2</v>
      </c>
      <c r="K425" s="70" t="s">
        <v>118</v>
      </c>
      <c r="L425" s="15" t="str">
        <f>CONCATENATE("UCR-MPI_",IF('Experimento video coor vuelo'!$E425="experimento","exp","cal"),'Experimento video coor vuelo'!$D425,"_cam1_",YEAR('Experimento video coor vuelo'!$A425),"-",MONTH('Experimento video coor vuelo'!$A425),"-",DAY('Experimento video coor vuelo'!$A425))</f>
        <v>UCR-MPI_exp210_cam1_2020-1-30</v>
      </c>
      <c r="M425" s="15" t="str">
        <f>CONCATENATE("UCR-MPI_",IF('Experimento video coor vuelo'!$E425="experimento","exp","cal"),'Experimento video coor vuelo'!$D425,"_cam3_",YEAR('Experimento video coor vuelo'!$A425),"-",MONTH('Experimento video coor vuelo'!$A425),"-",DAY('Experimento video coor vuelo'!$A425))</f>
        <v>UCR-MPI_exp210_cam3_2020-1-30</v>
      </c>
      <c r="N425" s="15" t="str">
        <f>CONCATENATE("UCR-MPI_",IF('Experimento video coor vuelo'!$E425="experimento","exp","cal"),'Experimento video coor vuelo'!$D425,"_cam5_",YEAR('Experimento video coor vuelo'!$A425),"-",MONTH('Experimento video coor vuelo'!$A425),"-",DAY('Experimento video coor vuelo'!$A425))</f>
        <v>UCR-MPI_exp210_cam5_2020-1-30</v>
      </c>
      <c r="O425" s="15" t="str">
        <f>CONCATENATE("UCR-MPI_",IF('Experimento video coor vuelo'!$E425="experimento","exp","cal"),'Experimento video coor vuelo'!$D425,"_cam-backup_",YEAR('Experimento video coor vuelo'!$A425),"-",MONTH('Experimento video coor vuelo'!$A425),"-",DAY('Experimento video coor vuelo'!$A425))</f>
        <v>UCR-MPI_exp210_cam-backup_2020-1-30</v>
      </c>
    </row>
    <row r="426" spans="1:15" ht="12.75" customHeight="1">
      <c r="A426" s="55">
        <v>43860</v>
      </c>
      <c r="B426" s="61">
        <v>6.18055555555556E-2</v>
      </c>
      <c r="C426" s="62">
        <v>191</v>
      </c>
      <c r="D426" s="21">
        <v>210</v>
      </c>
      <c r="E426" s="4" t="s">
        <v>15</v>
      </c>
      <c r="F426" s="4" t="s">
        <v>61</v>
      </c>
      <c r="G426" s="21">
        <v>982126058484272</v>
      </c>
      <c r="H426" s="66" t="s">
        <v>93</v>
      </c>
      <c r="I426" s="21" t="s">
        <v>17</v>
      </c>
      <c r="J426" s="61">
        <v>2.36111111111111E-2</v>
      </c>
      <c r="K426" s="70" t="s">
        <v>118</v>
      </c>
      <c r="L426" s="15" t="str">
        <f>CONCATENATE("UCR-MPI_",IF('Experimento video coor vuelo'!$E426="experimento","exp","cal"),'Experimento video coor vuelo'!$D426,"_cam1_",YEAR('Experimento video coor vuelo'!$A426),"-",MONTH('Experimento video coor vuelo'!$A426),"-",DAY('Experimento video coor vuelo'!$A426))</f>
        <v>UCR-MPI_exp210_cam1_2020-1-30</v>
      </c>
      <c r="M426" s="15" t="str">
        <f>CONCATENATE("UCR-MPI_",IF('Experimento video coor vuelo'!$E426="experimento","exp","cal"),'Experimento video coor vuelo'!$D426,"_cam3_",YEAR('Experimento video coor vuelo'!$A426),"-",MONTH('Experimento video coor vuelo'!$A426),"-",DAY('Experimento video coor vuelo'!$A426))</f>
        <v>UCR-MPI_exp210_cam3_2020-1-30</v>
      </c>
      <c r="N426" s="15" t="str">
        <f>CONCATENATE("UCR-MPI_",IF('Experimento video coor vuelo'!$E426="experimento","exp","cal"),'Experimento video coor vuelo'!$D426,"_cam5_",YEAR('Experimento video coor vuelo'!$A426),"-",MONTH('Experimento video coor vuelo'!$A426),"-",DAY('Experimento video coor vuelo'!$A426))</f>
        <v>UCR-MPI_exp210_cam5_2020-1-30</v>
      </c>
      <c r="O426" s="15" t="str">
        <f>CONCATENATE("UCR-MPI_",IF('Experimento video coor vuelo'!$E426="experimento","exp","cal"),'Experimento video coor vuelo'!$D426,"_cam-backup_",YEAR('Experimento video coor vuelo'!$A426),"-",MONTH('Experimento video coor vuelo'!$A426),"-",DAY('Experimento video coor vuelo'!$A426))</f>
        <v>UCR-MPI_exp210_cam-backup_2020-1-30</v>
      </c>
    </row>
    <row r="427" spans="1:15" ht="12.75" customHeight="1">
      <c r="A427" s="55">
        <v>43860</v>
      </c>
      <c r="B427" s="61">
        <v>6.18055555555556E-2</v>
      </c>
      <c r="C427" s="62">
        <v>191</v>
      </c>
      <c r="D427" s="21">
        <v>210</v>
      </c>
      <c r="E427" s="4" t="s">
        <v>15</v>
      </c>
      <c r="F427" s="4" t="s">
        <v>61</v>
      </c>
      <c r="G427" s="21">
        <v>982126058484337</v>
      </c>
      <c r="H427" s="66" t="s">
        <v>93</v>
      </c>
      <c r="I427" s="21" t="s">
        <v>21</v>
      </c>
      <c r="J427" s="61">
        <v>2.36111111111111E-2</v>
      </c>
      <c r="K427" s="70" t="s">
        <v>118</v>
      </c>
      <c r="L427" s="15" t="str">
        <f>CONCATENATE("UCR-MPI_",IF('Experimento video coor vuelo'!$E427="experimento","exp","cal"),'Experimento video coor vuelo'!$D427,"_cam1_",YEAR('Experimento video coor vuelo'!$A427),"-",MONTH('Experimento video coor vuelo'!$A427),"-",DAY('Experimento video coor vuelo'!$A427))</f>
        <v>UCR-MPI_exp210_cam1_2020-1-30</v>
      </c>
      <c r="M427" s="15" t="str">
        <f>CONCATENATE("UCR-MPI_",IF('Experimento video coor vuelo'!$E427="experimento","exp","cal"),'Experimento video coor vuelo'!$D427,"_cam3_",YEAR('Experimento video coor vuelo'!$A427),"-",MONTH('Experimento video coor vuelo'!$A427),"-",DAY('Experimento video coor vuelo'!$A427))</f>
        <v>UCR-MPI_exp210_cam3_2020-1-30</v>
      </c>
      <c r="N427" s="15" t="str">
        <f>CONCATENATE("UCR-MPI_",IF('Experimento video coor vuelo'!$E427="experimento","exp","cal"),'Experimento video coor vuelo'!$D427,"_cam5_",YEAR('Experimento video coor vuelo'!$A427),"-",MONTH('Experimento video coor vuelo'!$A427),"-",DAY('Experimento video coor vuelo'!$A427))</f>
        <v>UCR-MPI_exp210_cam5_2020-1-30</v>
      </c>
      <c r="O427" s="15" t="str">
        <f>CONCATENATE("UCR-MPI_",IF('Experimento video coor vuelo'!$E427="experimento","exp","cal"),'Experimento video coor vuelo'!$D427,"_cam-backup_",YEAR('Experimento video coor vuelo'!$A427),"-",MONTH('Experimento video coor vuelo'!$A427),"-",DAY('Experimento video coor vuelo'!$A427))</f>
        <v>UCR-MPI_exp210_cam-backup_2020-1-30</v>
      </c>
    </row>
    <row r="428" spans="1:15" ht="12.75" customHeight="1">
      <c r="A428" s="55">
        <v>43860</v>
      </c>
      <c r="B428" s="61">
        <v>0.49236111111111103</v>
      </c>
      <c r="C428" s="62"/>
      <c r="D428" s="21">
        <v>206</v>
      </c>
      <c r="E428" s="4" t="s">
        <v>29</v>
      </c>
      <c r="F428" s="71"/>
      <c r="G428" s="21"/>
      <c r="H428" s="70"/>
      <c r="I428" s="21"/>
      <c r="J428" s="70"/>
      <c r="K428" s="70" t="s">
        <v>119</v>
      </c>
      <c r="L428" s="15" t="str">
        <f>CONCATENATE("UCR-MPI_",IF('Experimento video coor vuelo'!$E428="experimento","exp","cal"),'Experimento video coor vuelo'!$D428,"_cam1_",YEAR('Experimento video coor vuelo'!$A428),"-",MONTH('Experimento video coor vuelo'!$A428),"-",DAY('Experimento video coor vuelo'!$A428))</f>
        <v>UCR-MPI_cal206_cam1_2020-1-30</v>
      </c>
      <c r="M428" s="15" t="str">
        <f>CONCATENATE("UCR-MPI_",IF('Experimento video coor vuelo'!$E428="experimento","exp","cal"),'Experimento video coor vuelo'!$D428,"_cam3_",YEAR('Experimento video coor vuelo'!$A428),"-",MONTH('Experimento video coor vuelo'!$A428),"-",DAY('Experimento video coor vuelo'!$A428))</f>
        <v>UCR-MPI_cal206_cam3_2020-1-30</v>
      </c>
      <c r="N428" s="15" t="str">
        <f>CONCATENATE("UCR-MPI_",IF('Experimento video coor vuelo'!$E428="experimento","exp","cal"),'Experimento video coor vuelo'!$D428,"_cam5_",YEAR('Experimento video coor vuelo'!$A428),"-",MONTH('Experimento video coor vuelo'!$A428),"-",DAY('Experimento video coor vuelo'!$A428))</f>
        <v>UCR-MPI_cal206_cam5_2020-1-30</v>
      </c>
      <c r="O428" s="15" t="str">
        <f>CONCATENATE("UCR-MPI_",IF('Experimento video coor vuelo'!$E428="experimento","exp","cal"),'Experimento video coor vuelo'!$D428,"_cam-backup_",YEAR('Experimento video coor vuelo'!$A428),"-",MONTH('Experimento video coor vuelo'!$A428),"-",DAY('Experimento video coor vuelo'!$A428))</f>
        <v>UCR-MPI_cal206_cam-backup_2020-1-30</v>
      </c>
    </row>
    <row r="429" spans="1:15" ht="12.75" customHeight="1">
      <c r="A429" s="55">
        <v>43860</v>
      </c>
      <c r="B429" s="61">
        <v>6.0416666666666702E-2</v>
      </c>
      <c r="C429" s="62"/>
      <c r="D429" s="21">
        <v>209</v>
      </c>
      <c r="E429" s="4" t="s">
        <v>29</v>
      </c>
      <c r="F429" s="71"/>
      <c r="G429" s="21"/>
      <c r="H429" s="70"/>
      <c r="I429" s="21"/>
      <c r="J429" s="70"/>
      <c r="K429" s="70" t="s">
        <v>118</v>
      </c>
      <c r="L429" s="15" t="str">
        <f>CONCATENATE("UCR-MPI_",IF('Experimento video coor vuelo'!$E429="experimento","exp","cal"),'Experimento video coor vuelo'!$D429,"_cam1_",YEAR('Experimento video coor vuelo'!$A429),"-",MONTH('Experimento video coor vuelo'!$A429),"-",DAY('Experimento video coor vuelo'!$A429))</f>
        <v>UCR-MPI_cal209_cam1_2020-1-30</v>
      </c>
      <c r="M429" s="15" t="str">
        <f>CONCATENATE("UCR-MPI_",IF('Experimento video coor vuelo'!$E429="experimento","exp","cal"),'Experimento video coor vuelo'!$D429,"_cam3_",YEAR('Experimento video coor vuelo'!$A429),"-",MONTH('Experimento video coor vuelo'!$A429),"-",DAY('Experimento video coor vuelo'!$A429))</f>
        <v>UCR-MPI_cal209_cam3_2020-1-30</v>
      </c>
      <c r="N429" s="15" t="str">
        <f>CONCATENATE("UCR-MPI_",IF('Experimento video coor vuelo'!$E429="experimento","exp","cal"),'Experimento video coor vuelo'!$D429,"_cam5_",YEAR('Experimento video coor vuelo'!$A429),"-",MONTH('Experimento video coor vuelo'!$A429),"-",DAY('Experimento video coor vuelo'!$A429))</f>
        <v>UCR-MPI_cal209_cam5_2020-1-30</v>
      </c>
      <c r="O429" s="15" t="str">
        <f>CONCATENATE("UCR-MPI_",IF('Experimento video coor vuelo'!$E429="experimento","exp","cal"),'Experimento video coor vuelo'!$D429,"_cam-backup_",YEAR('Experimento video coor vuelo'!$A429),"-",MONTH('Experimento video coor vuelo'!$A429),"-",DAY('Experimento video coor vuelo'!$A429))</f>
        <v>UCR-MPI_cal209_cam-backup_2020-1-30</v>
      </c>
    </row>
    <row r="430" spans="1:15" ht="12.75" customHeight="1">
      <c r="A430" s="55">
        <v>43861</v>
      </c>
      <c r="B430" s="61">
        <v>0.48680555555555599</v>
      </c>
      <c r="C430" s="62">
        <v>200</v>
      </c>
      <c r="D430" s="21">
        <v>219</v>
      </c>
      <c r="E430" s="4" t="s">
        <v>15</v>
      </c>
      <c r="F430" s="71">
        <v>13</v>
      </c>
      <c r="G430" s="21">
        <v>900200000279472</v>
      </c>
      <c r="H430" s="66" t="s">
        <v>93</v>
      </c>
      <c r="I430" s="21" t="s">
        <v>18</v>
      </c>
      <c r="J430" s="61">
        <v>8.3333333333333301E-2</v>
      </c>
      <c r="K430" s="70" t="s">
        <v>120</v>
      </c>
      <c r="L430" s="15" t="str">
        <f>CONCATENATE("UCR-MPI_",IF('Experimento video coor vuelo'!$E430="experimento","exp","cal"),'Experimento video coor vuelo'!$D430,"_cam1_",YEAR('Experimento video coor vuelo'!$A430),"-",MONTH('Experimento video coor vuelo'!$A430),"-",DAY('Experimento video coor vuelo'!$A430))</f>
        <v>UCR-MPI_exp219_cam1_2020-1-31</v>
      </c>
      <c r="M430" s="15" t="str">
        <f>CONCATENATE("UCR-MPI_",IF('Experimento video coor vuelo'!$E430="experimento","exp","cal"),'Experimento video coor vuelo'!$D430,"_cam3_",YEAR('Experimento video coor vuelo'!$A430),"-",MONTH('Experimento video coor vuelo'!$A430),"-",DAY('Experimento video coor vuelo'!$A430))</f>
        <v>UCR-MPI_exp219_cam3_2020-1-31</v>
      </c>
      <c r="N430" s="15" t="str">
        <f>CONCATENATE("UCR-MPI_",IF('Experimento video coor vuelo'!$E430="experimento","exp","cal"),'Experimento video coor vuelo'!$D430,"_cam5_",YEAR('Experimento video coor vuelo'!$A430),"-",MONTH('Experimento video coor vuelo'!$A430),"-",DAY('Experimento video coor vuelo'!$A430))</f>
        <v>UCR-MPI_exp219_cam5_2020-1-31</v>
      </c>
      <c r="O430" s="15" t="str">
        <f>CONCATENATE("UCR-MPI_",IF('Experimento video coor vuelo'!$E430="experimento","exp","cal"),'Experimento video coor vuelo'!$D430,"_cam-backup_",YEAR('Experimento video coor vuelo'!$A430),"-",MONTH('Experimento video coor vuelo'!$A430),"-",DAY('Experimento video coor vuelo'!$A430))</f>
        <v>UCR-MPI_exp219_cam-backup_2020-1-31</v>
      </c>
    </row>
    <row r="431" spans="1:15" ht="12.75" customHeight="1">
      <c r="A431" s="55">
        <v>43861</v>
      </c>
      <c r="B431" s="61">
        <v>0.48680555555555599</v>
      </c>
      <c r="C431" s="62">
        <v>200</v>
      </c>
      <c r="D431" s="21">
        <v>219</v>
      </c>
      <c r="E431" s="4" t="s">
        <v>15</v>
      </c>
      <c r="F431" s="71">
        <v>13</v>
      </c>
      <c r="G431" s="21">
        <v>900200000279779</v>
      </c>
      <c r="H431" s="66" t="s">
        <v>93</v>
      </c>
      <c r="I431" s="21" t="s">
        <v>20</v>
      </c>
      <c r="J431" s="61">
        <v>8.3333333333333301E-2</v>
      </c>
      <c r="K431" s="70" t="s">
        <v>120</v>
      </c>
      <c r="L431" s="15" t="str">
        <f>CONCATENATE("UCR-MPI_",IF('Experimento video coor vuelo'!$E431="experimento","exp","cal"),'Experimento video coor vuelo'!$D431,"_cam1_",YEAR('Experimento video coor vuelo'!$A431),"-",MONTH('Experimento video coor vuelo'!$A431),"-",DAY('Experimento video coor vuelo'!$A431))</f>
        <v>UCR-MPI_exp219_cam1_2020-1-31</v>
      </c>
      <c r="M431" s="15" t="str">
        <f>CONCATENATE("UCR-MPI_",IF('Experimento video coor vuelo'!$E431="experimento","exp","cal"),'Experimento video coor vuelo'!$D431,"_cam3_",YEAR('Experimento video coor vuelo'!$A431),"-",MONTH('Experimento video coor vuelo'!$A431),"-",DAY('Experimento video coor vuelo'!$A431))</f>
        <v>UCR-MPI_exp219_cam3_2020-1-31</v>
      </c>
      <c r="N431" s="15" t="str">
        <f>CONCATENATE("UCR-MPI_",IF('Experimento video coor vuelo'!$E431="experimento","exp","cal"),'Experimento video coor vuelo'!$D431,"_cam5_",YEAR('Experimento video coor vuelo'!$A431),"-",MONTH('Experimento video coor vuelo'!$A431),"-",DAY('Experimento video coor vuelo'!$A431))</f>
        <v>UCR-MPI_exp219_cam5_2020-1-31</v>
      </c>
      <c r="O431" s="15" t="str">
        <f>CONCATENATE("UCR-MPI_",IF('Experimento video coor vuelo'!$E431="experimento","exp","cal"),'Experimento video coor vuelo'!$D431,"_cam-backup_",YEAR('Experimento video coor vuelo'!$A431),"-",MONTH('Experimento video coor vuelo'!$A431),"-",DAY('Experimento video coor vuelo'!$A431))</f>
        <v>UCR-MPI_exp219_cam-backup_2020-1-31</v>
      </c>
    </row>
    <row r="432" spans="1:15" ht="12.75" customHeight="1">
      <c r="A432" s="55">
        <v>43861</v>
      </c>
      <c r="B432" s="61">
        <v>0.48680555555555599</v>
      </c>
      <c r="C432" s="62">
        <v>200</v>
      </c>
      <c r="D432" s="21">
        <v>219</v>
      </c>
      <c r="E432" s="4" t="s">
        <v>15</v>
      </c>
      <c r="F432" s="71">
        <v>13</v>
      </c>
      <c r="G432" s="21">
        <v>982126051278470</v>
      </c>
      <c r="H432" s="66" t="s">
        <v>93</v>
      </c>
      <c r="I432" s="21" t="s">
        <v>17</v>
      </c>
      <c r="J432" s="61">
        <v>8.3333333333333301E-2</v>
      </c>
      <c r="K432" s="70" t="s">
        <v>120</v>
      </c>
      <c r="L432" s="15" t="str">
        <f>CONCATENATE("UCR-MPI_",IF('Experimento video coor vuelo'!$E432="experimento","exp","cal"),'Experimento video coor vuelo'!$D432,"_cam1_",YEAR('Experimento video coor vuelo'!$A432),"-",MONTH('Experimento video coor vuelo'!$A432),"-",DAY('Experimento video coor vuelo'!$A432))</f>
        <v>UCR-MPI_exp219_cam1_2020-1-31</v>
      </c>
      <c r="M432" s="15" t="str">
        <f>CONCATENATE("UCR-MPI_",IF('Experimento video coor vuelo'!$E432="experimento","exp","cal"),'Experimento video coor vuelo'!$D432,"_cam3_",YEAR('Experimento video coor vuelo'!$A432),"-",MONTH('Experimento video coor vuelo'!$A432),"-",DAY('Experimento video coor vuelo'!$A432))</f>
        <v>UCR-MPI_exp219_cam3_2020-1-31</v>
      </c>
      <c r="N432" s="15" t="str">
        <f>CONCATENATE("UCR-MPI_",IF('Experimento video coor vuelo'!$E432="experimento","exp","cal"),'Experimento video coor vuelo'!$D432,"_cam5_",YEAR('Experimento video coor vuelo'!$A432),"-",MONTH('Experimento video coor vuelo'!$A432),"-",DAY('Experimento video coor vuelo'!$A432))</f>
        <v>UCR-MPI_exp219_cam5_2020-1-31</v>
      </c>
      <c r="O432" s="15" t="str">
        <f>CONCATENATE("UCR-MPI_",IF('Experimento video coor vuelo'!$E432="experimento","exp","cal"),'Experimento video coor vuelo'!$D432,"_cam-backup_",YEAR('Experimento video coor vuelo'!$A432),"-",MONTH('Experimento video coor vuelo'!$A432),"-",DAY('Experimento video coor vuelo'!$A432))</f>
        <v>UCR-MPI_exp219_cam-backup_2020-1-31</v>
      </c>
    </row>
    <row r="433" spans="1:15" ht="12.75" customHeight="1">
      <c r="A433" s="55">
        <v>43861</v>
      </c>
      <c r="B433" s="61">
        <v>0.48680555555555599</v>
      </c>
      <c r="C433" s="62">
        <v>200</v>
      </c>
      <c r="D433" s="21">
        <v>219</v>
      </c>
      <c r="E433" s="4" t="s">
        <v>15</v>
      </c>
      <c r="F433" s="71">
        <v>13</v>
      </c>
      <c r="G433" s="21">
        <v>982126051278494</v>
      </c>
      <c r="H433" s="66" t="s">
        <v>93</v>
      </c>
      <c r="I433" s="21" t="s">
        <v>41</v>
      </c>
      <c r="J433" s="61">
        <v>8.3333333333333301E-2</v>
      </c>
      <c r="K433" s="70" t="s">
        <v>120</v>
      </c>
      <c r="L433" s="15" t="str">
        <f>CONCATENATE("UCR-MPI_",IF('Experimento video coor vuelo'!$E433="experimento","exp","cal"),'Experimento video coor vuelo'!$D433,"_cam1_",YEAR('Experimento video coor vuelo'!$A433),"-",MONTH('Experimento video coor vuelo'!$A433),"-",DAY('Experimento video coor vuelo'!$A433))</f>
        <v>UCR-MPI_exp219_cam1_2020-1-31</v>
      </c>
      <c r="M433" s="15" t="str">
        <f>CONCATENATE("UCR-MPI_",IF('Experimento video coor vuelo'!$E433="experimento","exp","cal"),'Experimento video coor vuelo'!$D433,"_cam3_",YEAR('Experimento video coor vuelo'!$A433),"-",MONTH('Experimento video coor vuelo'!$A433),"-",DAY('Experimento video coor vuelo'!$A433))</f>
        <v>UCR-MPI_exp219_cam3_2020-1-31</v>
      </c>
      <c r="N433" s="15" t="str">
        <f>CONCATENATE("UCR-MPI_",IF('Experimento video coor vuelo'!$E433="experimento","exp","cal"),'Experimento video coor vuelo'!$D433,"_cam5_",YEAR('Experimento video coor vuelo'!$A433),"-",MONTH('Experimento video coor vuelo'!$A433),"-",DAY('Experimento video coor vuelo'!$A433))</f>
        <v>UCR-MPI_exp219_cam5_2020-1-31</v>
      </c>
      <c r="O433" s="15" t="str">
        <f>CONCATENATE("UCR-MPI_",IF('Experimento video coor vuelo'!$E433="experimento","exp","cal"),'Experimento video coor vuelo'!$D433,"_cam-backup_",YEAR('Experimento video coor vuelo'!$A433),"-",MONTH('Experimento video coor vuelo'!$A433),"-",DAY('Experimento video coor vuelo'!$A433))</f>
        <v>UCR-MPI_exp219_cam-backup_2020-1-31</v>
      </c>
    </row>
    <row r="434" spans="1:15" ht="12.75" customHeight="1">
      <c r="A434" s="55">
        <v>43861</v>
      </c>
      <c r="B434" s="61">
        <v>0.48680555555555599</v>
      </c>
      <c r="C434" s="62">
        <v>200</v>
      </c>
      <c r="D434" s="21">
        <v>219</v>
      </c>
      <c r="E434" s="4" t="s">
        <v>15</v>
      </c>
      <c r="F434" s="71">
        <v>13</v>
      </c>
      <c r="G434" s="21">
        <v>982126058484335</v>
      </c>
      <c r="H434" s="66" t="s">
        <v>93</v>
      </c>
      <c r="I434" s="21" t="s">
        <v>21</v>
      </c>
      <c r="J434" s="61">
        <v>8.3333333333333301E-2</v>
      </c>
      <c r="K434" s="70" t="s">
        <v>120</v>
      </c>
      <c r="L434" s="15" t="str">
        <f>CONCATENATE("UCR-MPI_",IF('Experimento video coor vuelo'!$E434="experimento","exp","cal"),'Experimento video coor vuelo'!$D434,"_cam1_",YEAR('Experimento video coor vuelo'!$A434),"-",MONTH('Experimento video coor vuelo'!$A434),"-",DAY('Experimento video coor vuelo'!$A434))</f>
        <v>UCR-MPI_exp219_cam1_2020-1-31</v>
      </c>
      <c r="M434" s="15" t="str">
        <f>CONCATENATE("UCR-MPI_",IF('Experimento video coor vuelo'!$E434="experimento","exp","cal"),'Experimento video coor vuelo'!$D434,"_cam3_",YEAR('Experimento video coor vuelo'!$A434),"-",MONTH('Experimento video coor vuelo'!$A434),"-",DAY('Experimento video coor vuelo'!$A434))</f>
        <v>UCR-MPI_exp219_cam3_2020-1-31</v>
      </c>
      <c r="N434" s="15" t="str">
        <f>CONCATENATE("UCR-MPI_",IF('Experimento video coor vuelo'!$E434="experimento","exp","cal"),'Experimento video coor vuelo'!$D434,"_cam5_",YEAR('Experimento video coor vuelo'!$A434),"-",MONTH('Experimento video coor vuelo'!$A434),"-",DAY('Experimento video coor vuelo'!$A434))</f>
        <v>UCR-MPI_exp219_cam5_2020-1-31</v>
      </c>
      <c r="O434" s="15" t="str">
        <f>CONCATENATE("UCR-MPI_",IF('Experimento video coor vuelo'!$E434="experimento","exp","cal"),'Experimento video coor vuelo'!$D434,"_cam-backup_",YEAR('Experimento video coor vuelo'!$A434),"-",MONTH('Experimento video coor vuelo'!$A434),"-",DAY('Experimento video coor vuelo'!$A434))</f>
        <v>UCR-MPI_exp219_cam-backup_2020-1-31</v>
      </c>
    </row>
    <row r="435" spans="1:15" ht="12.75" customHeight="1">
      <c r="A435" s="55">
        <v>43861</v>
      </c>
      <c r="B435" s="61">
        <v>0.42638888888888898</v>
      </c>
      <c r="C435" s="62">
        <v>196</v>
      </c>
      <c r="D435" s="21">
        <v>215</v>
      </c>
      <c r="E435" s="4" t="s">
        <v>15</v>
      </c>
      <c r="F435" s="71">
        <v>15</v>
      </c>
      <c r="G435" s="21">
        <v>900200000206443</v>
      </c>
      <c r="H435" s="66" t="s">
        <v>93</v>
      </c>
      <c r="I435" s="21" t="s">
        <v>18</v>
      </c>
      <c r="J435" s="70" t="s">
        <v>95</v>
      </c>
      <c r="K435" s="70" t="s">
        <v>121</v>
      </c>
      <c r="L435" s="15" t="str">
        <f>CONCATENATE("UCR-MPI_",IF('Experimento video coor vuelo'!$E435="experimento","exp","cal"),'Experimento video coor vuelo'!$D435,"_cam1_",YEAR('Experimento video coor vuelo'!$A435),"-",MONTH('Experimento video coor vuelo'!$A435),"-",DAY('Experimento video coor vuelo'!$A435))</f>
        <v>UCR-MPI_exp215_cam1_2020-1-31</v>
      </c>
      <c r="M435" s="15" t="str">
        <f>CONCATENATE("UCR-MPI_",IF('Experimento video coor vuelo'!$E435="experimento","exp","cal"),'Experimento video coor vuelo'!$D435,"_cam3_",YEAR('Experimento video coor vuelo'!$A435),"-",MONTH('Experimento video coor vuelo'!$A435),"-",DAY('Experimento video coor vuelo'!$A435))</f>
        <v>UCR-MPI_exp215_cam3_2020-1-31</v>
      </c>
      <c r="N435" s="15" t="str">
        <f>CONCATENATE("UCR-MPI_",IF('Experimento video coor vuelo'!$E435="experimento","exp","cal"),'Experimento video coor vuelo'!$D435,"_cam5_",YEAR('Experimento video coor vuelo'!$A435),"-",MONTH('Experimento video coor vuelo'!$A435),"-",DAY('Experimento video coor vuelo'!$A435))</f>
        <v>UCR-MPI_exp215_cam5_2020-1-31</v>
      </c>
      <c r="O435" s="15" t="str">
        <f>CONCATENATE("UCR-MPI_",IF('Experimento video coor vuelo'!$E435="experimento","exp","cal"),'Experimento video coor vuelo'!$D435,"_cam-backup_",YEAR('Experimento video coor vuelo'!$A435),"-",MONTH('Experimento video coor vuelo'!$A435),"-",DAY('Experimento video coor vuelo'!$A435))</f>
        <v>UCR-MPI_exp215_cam-backup_2020-1-31</v>
      </c>
    </row>
    <row r="436" spans="1:15" ht="12.75" customHeight="1">
      <c r="A436" s="55">
        <v>43861</v>
      </c>
      <c r="B436" s="61">
        <v>0.50138888888888899</v>
      </c>
      <c r="C436" s="62">
        <v>201</v>
      </c>
      <c r="D436" s="21">
        <v>221</v>
      </c>
      <c r="E436" s="4" t="s">
        <v>15</v>
      </c>
      <c r="F436" s="71">
        <v>15</v>
      </c>
      <c r="G436" s="21">
        <v>900200000206443</v>
      </c>
      <c r="H436" s="66" t="s">
        <v>93</v>
      </c>
      <c r="I436" s="21" t="s">
        <v>18</v>
      </c>
      <c r="J436" s="61">
        <v>9.7222222222222206E-3</v>
      </c>
      <c r="K436" s="70" t="s">
        <v>112</v>
      </c>
      <c r="L436" s="15" t="str">
        <f>CONCATENATE("UCR-MPI_",IF('Experimento video coor vuelo'!$E436="experimento","exp","cal"),'Experimento video coor vuelo'!$D436,"_cam1_",YEAR('Experimento video coor vuelo'!$A436),"-",MONTH('Experimento video coor vuelo'!$A436),"-",DAY('Experimento video coor vuelo'!$A436))</f>
        <v>UCR-MPI_exp221_cam1_2020-1-31</v>
      </c>
      <c r="M436" s="15" t="str">
        <f>CONCATENATE("UCR-MPI_",IF('Experimento video coor vuelo'!$E436="experimento","exp","cal"),'Experimento video coor vuelo'!$D436,"_cam3_",YEAR('Experimento video coor vuelo'!$A436),"-",MONTH('Experimento video coor vuelo'!$A436),"-",DAY('Experimento video coor vuelo'!$A436))</f>
        <v>UCR-MPI_exp221_cam3_2020-1-31</v>
      </c>
      <c r="N436" s="15" t="str">
        <f>CONCATENATE("UCR-MPI_",IF('Experimento video coor vuelo'!$E436="experimento","exp","cal"),'Experimento video coor vuelo'!$D436,"_cam5_",YEAR('Experimento video coor vuelo'!$A436),"-",MONTH('Experimento video coor vuelo'!$A436),"-",DAY('Experimento video coor vuelo'!$A436))</f>
        <v>UCR-MPI_exp221_cam5_2020-1-31</v>
      </c>
      <c r="O436" s="15" t="str">
        <f>CONCATENATE("UCR-MPI_",IF('Experimento video coor vuelo'!$E436="experimento","exp","cal"),'Experimento video coor vuelo'!$D436,"_cam-backup_",YEAR('Experimento video coor vuelo'!$A436),"-",MONTH('Experimento video coor vuelo'!$A436),"-",DAY('Experimento video coor vuelo'!$A436))</f>
        <v>UCR-MPI_exp221_cam-backup_2020-1-31</v>
      </c>
    </row>
    <row r="437" spans="1:15" ht="12.75" customHeight="1">
      <c r="A437" s="55">
        <v>43861</v>
      </c>
      <c r="B437" s="61">
        <v>0.42638888888888898</v>
      </c>
      <c r="C437" s="62">
        <v>196</v>
      </c>
      <c r="D437" s="21">
        <v>215</v>
      </c>
      <c r="E437" s="4" t="s">
        <v>15</v>
      </c>
      <c r="F437" s="71">
        <v>15</v>
      </c>
      <c r="G437" s="21">
        <v>900200000206710</v>
      </c>
      <c r="H437" s="66" t="s">
        <v>93</v>
      </c>
      <c r="I437" s="21" t="s">
        <v>21</v>
      </c>
      <c r="J437" s="70" t="s">
        <v>95</v>
      </c>
      <c r="K437" s="70" t="s">
        <v>121</v>
      </c>
      <c r="L437" s="15" t="str">
        <f>CONCATENATE("UCR-MPI_",IF('Experimento video coor vuelo'!$E437="experimento","exp","cal"),'Experimento video coor vuelo'!$D437,"_cam1_",YEAR('Experimento video coor vuelo'!$A437),"-",MONTH('Experimento video coor vuelo'!$A437),"-",DAY('Experimento video coor vuelo'!$A437))</f>
        <v>UCR-MPI_exp215_cam1_2020-1-31</v>
      </c>
      <c r="M437" s="15" t="str">
        <f>CONCATENATE("UCR-MPI_",IF('Experimento video coor vuelo'!$E437="experimento","exp","cal"),'Experimento video coor vuelo'!$D437,"_cam3_",YEAR('Experimento video coor vuelo'!$A437),"-",MONTH('Experimento video coor vuelo'!$A437),"-",DAY('Experimento video coor vuelo'!$A437))</f>
        <v>UCR-MPI_exp215_cam3_2020-1-31</v>
      </c>
      <c r="N437" s="15" t="str">
        <f>CONCATENATE("UCR-MPI_",IF('Experimento video coor vuelo'!$E437="experimento","exp","cal"),'Experimento video coor vuelo'!$D437,"_cam5_",YEAR('Experimento video coor vuelo'!$A437),"-",MONTH('Experimento video coor vuelo'!$A437),"-",DAY('Experimento video coor vuelo'!$A437))</f>
        <v>UCR-MPI_exp215_cam5_2020-1-31</v>
      </c>
      <c r="O437" s="15" t="str">
        <f>CONCATENATE("UCR-MPI_",IF('Experimento video coor vuelo'!$E437="experimento","exp","cal"),'Experimento video coor vuelo'!$D437,"_cam-backup_",YEAR('Experimento video coor vuelo'!$A437),"-",MONTH('Experimento video coor vuelo'!$A437),"-",DAY('Experimento video coor vuelo'!$A437))</f>
        <v>UCR-MPI_exp215_cam-backup_2020-1-31</v>
      </c>
    </row>
    <row r="438" spans="1:15" ht="12.75" customHeight="1">
      <c r="A438" s="55">
        <v>43861</v>
      </c>
      <c r="B438" s="61">
        <v>0.50138888888888899</v>
      </c>
      <c r="C438" s="62">
        <v>201</v>
      </c>
      <c r="D438" s="21">
        <v>221</v>
      </c>
      <c r="E438" s="4" t="s">
        <v>15</v>
      </c>
      <c r="F438" s="71">
        <v>15</v>
      </c>
      <c r="G438" s="21">
        <v>900200000206710</v>
      </c>
      <c r="H438" s="66" t="s">
        <v>93</v>
      </c>
      <c r="I438" s="21" t="s">
        <v>21</v>
      </c>
      <c r="J438" s="61">
        <v>9.7222222222222206E-3</v>
      </c>
      <c r="K438" s="70" t="s">
        <v>112</v>
      </c>
      <c r="L438" s="15" t="str">
        <f>CONCATENATE("UCR-MPI_",IF('Experimento video coor vuelo'!$E438="experimento","exp","cal"),'Experimento video coor vuelo'!$D438,"_cam1_",YEAR('Experimento video coor vuelo'!$A438),"-",MONTH('Experimento video coor vuelo'!$A438),"-",DAY('Experimento video coor vuelo'!$A438))</f>
        <v>UCR-MPI_exp221_cam1_2020-1-31</v>
      </c>
      <c r="M438" s="15" t="str">
        <f>CONCATENATE("UCR-MPI_",IF('Experimento video coor vuelo'!$E438="experimento","exp","cal"),'Experimento video coor vuelo'!$D438,"_cam3_",YEAR('Experimento video coor vuelo'!$A438),"-",MONTH('Experimento video coor vuelo'!$A438),"-",DAY('Experimento video coor vuelo'!$A438))</f>
        <v>UCR-MPI_exp221_cam3_2020-1-31</v>
      </c>
      <c r="N438" s="15" t="str">
        <f>CONCATENATE("UCR-MPI_",IF('Experimento video coor vuelo'!$E438="experimento","exp","cal"),'Experimento video coor vuelo'!$D438,"_cam5_",YEAR('Experimento video coor vuelo'!$A438),"-",MONTH('Experimento video coor vuelo'!$A438),"-",DAY('Experimento video coor vuelo'!$A438))</f>
        <v>UCR-MPI_exp221_cam5_2020-1-31</v>
      </c>
      <c r="O438" s="15" t="str">
        <f>CONCATENATE("UCR-MPI_",IF('Experimento video coor vuelo'!$E438="experimento","exp","cal"),'Experimento video coor vuelo'!$D438,"_cam-backup_",YEAR('Experimento video coor vuelo'!$A438),"-",MONTH('Experimento video coor vuelo'!$A438),"-",DAY('Experimento video coor vuelo'!$A438))</f>
        <v>UCR-MPI_exp221_cam-backup_2020-1-31</v>
      </c>
    </row>
    <row r="439" spans="1:15" ht="12.75" customHeight="1">
      <c r="A439" s="55">
        <v>43861</v>
      </c>
      <c r="B439" s="61">
        <v>0.42638888888888898</v>
      </c>
      <c r="C439" s="62">
        <v>196</v>
      </c>
      <c r="D439" s="21">
        <v>215</v>
      </c>
      <c r="E439" s="4" t="s">
        <v>15</v>
      </c>
      <c r="F439" s="71">
        <v>15</v>
      </c>
      <c r="G439" s="21">
        <v>982126058484259</v>
      </c>
      <c r="H439" s="66" t="s">
        <v>93</v>
      </c>
      <c r="I439" s="21" t="s">
        <v>20</v>
      </c>
      <c r="J439" s="70" t="s">
        <v>95</v>
      </c>
      <c r="K439" s="70" t="s">
        <v>121</v>
      </c>
      <c r="L439" s="15" t="str">
        <f>CONCATENATE("UCR-MPI_",IF('Experimento video coor vuelo'!$E439="experimento","exp","cal"),'Experimento video coor vuelo'!$D439,"_cam1_",YEAR('Experimento video coor vuelo'!$A439),"-",MONTH('Experimento video coor vuelo'!$A439),"-",DAY('Experimento video coor vuelo'!$A439))</f>
        <v>UCR-MPI_exp215_cam1_2020-1-31</v>
      </c>
      <c r="M439" s="15" t="str">
        <f>CONCATENATE("UCR-MPI_",IF('Experimento video coor vuelo'!$E439="experimento","exp","cal"),'Experimento video coor vuelo'!$D439,"_cam3_",YEAR('Experimento video coor vuelo'!$A439),"-",MONTH('Experimento video coor vuelo'!$A439),"-",DAY('Experimento video coor vuelo'!$A439))</f>
        <v>UCR-MPI_exp215_cam3_2020-1-31</v>
      </c>
      <c r="N439" s="15" t="str">
        <f>CONCATENATE("UCR-MPI_",IF('Experimento video coor vuelo'!$E439="experimento","exp","cal"),'Experimento video coor vuelo'!$D439,"_cam5_",YEAR('Experimento video coor vuelo'!$A439),"-",MONTH('Experimento video coor vuelo'!$A439),"-",DAY('Experimento video coor vuelo'!$A439))</f>
        <v>UCR-MPI_exp215_cam5_2020-1-31</v>
      </c>
      <c r="O439" s="15" t="str">
        <f>CONCATENATE("UCR-MPI_",IF('Experimento video coor vuelo'!$E439="experimento","exp","cal"),'Experimento video coor vuelo'!$D439,"_cam-backup_",YEAR('Experimento video coor vuelo'!$A439),"-",MONTH('Experimento video coor vuelo'!$A439),"-",DAY('Experimento video coor vuelo'!$A439))</f>
        <v>UCR-MPI_exp215_cam-backup_2020-1-31</v>
      </c>
    </row>
    <row r="440" spans="1:15" ht="12.75" customHeight="1">
      <c r="A440" s="55">
        <v>43861</v>
      </c>
      <c r="B440" s="61">
        <v>0.50138888888888899</v>
      </c>
      <c r="C440" s="62">
        <v>201</v>
      </c>
      <c r="D440" s="21">
        <v>221</v>
      </c>
      <c r="E440" s="4" t="s">
        <v>15</v>
      </c>
      <c r="F440" s="71">
        <v>15</v>
      </c>
      <c r="G440" s="21">
        <v>982126058484259</v>
      </c>
      <c r="H440" s="66" t="s">
        <v>93</v>
      </c>
      <c r="I440" s="21" t="s">
        <v>20</v>
      </c>
      <c r="J440" s="61">
        <v>9.7222222222222206E-3</v>
      </c>
      <c r="K440" s="70" t="s">
        <v>112</v>
      </c>
      <c r="L440" s="15" t="str">
        <f>CONCATENATE("UCR-MPI_",IF('Experimento video coor vuelo'!$E440="experimento","exp","cal"),'Experimento video coor vuelo'!$D440,"_cam1_",YEAR('Experimento video coor vuelo'!$A440),"-",MONTH('Experimento video coor vuelo'!$A440),"-",DAY('Experimento video coor vuelo'!$A440))</f>
        <v>UCR-MPI_exp221_cam1_2020-1-31</v>
      </c>
      <c r="M440" s="15" t="str">
        <f>CONCATENATE("UCR-MPI_",IF('Experimento video coor vuelo'!$E440="experimento","exp","cal"),'Experimento video coor vuelo'!$D440,"_cam3_",YEAR('Experimento video coor vuelo'!$A440),"-",MONTH('Experimento video coor vuelo'!$A440),"-",DAY('Experimento video coor vuelo'!$A440))</f>
        <v>UCR-MPI_exp221_cam3_2020-1-31</v>
      </c>
      <c r="N440" s="15" t="str">
        <f>CONCATENATE("UCR-MPI_",IF('Experimento video coor vuelo'!$E440="experimento","exp","cal"),'Experimento video coor vuelo'!$D440,"_cam5_",YEAR('Experimento video coor vuelo'!$A440),"-",MONTH('Experimento video coor vuelo'!$A440),"-",DAY('Experimento video coor vuelo'!$A440))</f>
        <v>UCR-MPI_exp221_cam5_2020-1-31</v>
      </c>
      <c r="O440" s="15" t="str">
        <f>CONCATENATE("UCR-MPI_",IF('Experimento video coor vuelo'!$E440="experimento","exp","cal"),'Experimento video coor vuelo'!$D440,"_cam-backup_",YEAR('Experimento video coor vuelo'!$A440),"-",MONTH('Experimento video coor vuelo'!$A440),"-",DAY('Experimento video coor vuelo'!$A440))</f>
        <v>UCR-MPI_exp221_cam-backup_2020-1-31</v>
      </c>
    </row>
    <row r="441" spans="1:15" ht="12.75" customHeight="1">
      <c r="A441" s="55">
        <v>43861</v>
      </c>
      <c r="B441" s="61">
        <v>0.47083333333333299</v>
      </c>
      <c r="C441" s="62">
        <v>198</v>
      </c>
      <c r="D441" s="21">
        <v>217</v>
      </c>
      <c r="E441" s="4" t="s">
        <v>15</v>
      </c>
      <c r="F441" s="71">
        <v>21</v>
      </c>
      <c r="G441" s="21">
        <v>982126051278467</v>
      </c>
      <c r="H441" s="66" t="s">
        <v>93</v>
      </c>
      <c r="I441" s="21" t="s">
        <v>20</v>
      </c>
      <c r="J441" s="61">
        <v>0.14583333333333301</v>
      </c>
      <c r="K441" s="70" t="s">
        <v>115</v>
      </c>
      <c r="L441" s="15" t="str">
        <f>CONCATENATE("UCR-MPI_",IF('Experimento video coor vuelo'!$E441="experimento","exp","cal"),'Experimento video coor vuelo'!$D441,"_cam1_",YEAR('Experimento video coor vuelo'!$A441),"-",MONTH('Experimento video coor vuelo'!$A441),"-",DAY('Experimento video coor vuelo'!$A441))</f>
        <v>UCR-MPI_exp217_cam1_2020-1-31</v>
      </c>
      <c r="M441" s="15" t="str">
        <f>CONCATENATE("UCR-MPI_",IF('Experimento video coor vuelo'!$E441="experimento","exp","cal"),'Experimento video coor vuelo'!$D441,"_cam3_",YEAR('Experimento video coor vuelo'!$A441),"-",MONTH('Experimento video coor vuelo'!$A441),"-",DAY('Experimento video coor vuelo'!$A441))</f>
        <v>UCR-MPI_exp217_cam3_2020-1-31</v>
      </c>
      <c r="N441" s="15" t="str">
        <f>CONCATENATE("UCR-MPI_",IF('Experimento video coor vuelo'!$E441="experimento","exp","cal"),'Experimento video coor vuelo'!$D441,"_cam5_",YEAR('Experimento video coor vuelo'!$A441),"-",MONTH('Experimento video coor vuelo'!$A441),"-",DAY('Experimento video coor vuelo'!$A441))</f>
        <v>UCR-MPI_exp217_cam5_2020-1-31</v>
      </c>
      <c r="O441" s="15" t="str">
        <f>CONCATENATE("UCR-MPI_",IF('Experimento video coor vuelo'!$E441="experimento","exp","cal"),'Experimento video coor vuelo'!$D441,"_cam-backup_",YEAR('Experimento video coor vuelo'!$A441),"-",MONTH('Experimento video coor vuelo'!$A441),"-",DAY('Experimento video coor vuelo'!$A441))</f>
        <v>UCR-MPI_exp217_cam-backup_2020-1-31</v>
      </c>
    </row>
    <row r="442" spans="1:15" ht="12.75" customHeight="1">
      <c r="A442" s="55">
        <v>43861</v>
      </c>
      <c r="B442" s="61">
        <v>0.47083333333333299</v>
      </c>
      <c r="C442" s="62">
        <v>198</v>
      </c>
      <c r="D442" s="21">
        <v>217</v>
      </c>
      <c r="E442" s="4" t="s">
        <v>15</v>
      </c>
      <c r="F442" s="71">
        <v>21</v>
      </c>
      <c r="G442" s="21">
        <v>982126052945838</v>
      </c>
      <c r="H442" s="66" t="s">
        <v>93</v>
      </c>
      <c r="I442" s="21" t="s">
        <v>21</v>
      </c>
      <c r="J442" s="61">
        <v>0.14583333333333301</v>
      </c>
      <c r="K442" s="70" t="s">
        <v>115</v>
      </c>
      <c r="L442" s="15" t="str">
        <f>CONCATENATE("UCR-MPI_",IF('Experimento video coor vuelo'!$E442="experimento","exp","cal"),'Experimento video coor vuelo'!$D442,"_cam1_",YEAR('Experimento video coor vuelo'!$A442),"-",MONTH('Experimento video coor vuelo'!$A442),"-",DAY('Experimento video coor vuelo'!$A442))</f>
        <v>UCR-MPI_exp217_cam1_2020-1-31</v>
      </c>
      <c r="M442" s="15" t="str">
        <f>CONCATENATE("UCR-MPI_",IF('Experimento video coor vuelo'!$E442="experimento","exp","cal"),'Experimento video coor vuelo'!$D442,"_cam3_",YEAR('Experimento video coor vuelo'!$A442),"-",MONTH('Experimento video coor vuelo'!$A442),"-",DAY('Experimento video coor vuelo'!$A442))</f>
        <v>UCR-MPI_exp217_cam3_2020-1-31</v>
      </c>
      <c r="N442" s="15" t="str">
        <f>CONCATENATE("UCR-MPI_",IF('Experimento video coor vuelo'!$E442="experimento","exp","cal"),'Experimento video coor vuelo'!$D442,"_cam5_",YEAR('Experimento video coor vuelo'!$A442),"-",MONTH('Experimento video coor vuelo'!$A442),"-",DAY('Experimento video coor vuelo'!$A442))</f>
        <v>UCR-MPI_exp217_cam5_2020-1-31</v>
      </c>
      <c r="O442" s="15" t="str">
        <f>CONCATENATE("UCR-MPI_",IF('Experimento video coor vuelo'!$E442="experimento","exp","cal"),'Experimento video coor vuelo'!$D442,"_cam-backup_",YEAR('Experimento video coor vuelo'!$A442),"-",MONTH('Experimento video coor vuelo'!$A442),"-",DAY('Experimento video coor vuelo'!$A442))</f>
        <v>UCR-MPI_exp217_cam-backup_2020-1-31</v>
      </c>
    </row>
    <row r="443" spans="1:15" ht="12.75" customHeight="1">
      <c r="A443" s="55">
        <v>43861</v>
      </c>
      <c r="B443" s="61">
        <v>0.47083333333333299</v>
      </c>
      <c r="C443" s="62">
        <v>198</v>
      </c>
      <c r="D443" s="21">
        <v>217</v>
      </c>
      <c r="E443" s="4" t="s">
        <v>15</v>
      </c>
      <c r="F443" s="71">
        <v>21</v>
      </c>
      <c r="G443" s="21">
        <v>982126058484303</v>
      </c>
      <c r="H443" s="66" t="s">
        <v>93</v>
      </c>
      <c r="I443" s="21" t="s">
        <v>18</v>
      </c>
      <c r="J443" s="61">
        <v>0.14583333333333301</v>
      </c>
      <c r="K443" s="70" t="s">
        <v>115</v>
      </c>
      <c r="L443" s="15" t="str">
        <f>CONCATENATE("UCR-MPI_",IF('Experimento video coor vuelo'!$E443="experimento","exp","cal"),'Experimento video coor vuelo'!$D443,"_cam1_",YEAR('Experimento video coor vuelo'!$A443),"-",MONTH('Experimento video coor vuelo'!$A443),"-",DAY('Experimento video coor vuelo'!$A443))</f>
        <v>UCR-MPI_exp217_cam1_2020-1-31</v>
      </c>
      <c r="M443" s="15" t="str">
        <f>CONCATENATE("UCR-MPI_",IF('Experimento video coor vuelo'!$E443="experimento","exp","cal"),'Experimento video coor vuelo'!$D443,"_cam3_",YEAR('Experimento video coor vuelo'!$A443),"-",MONTH('Experimento video coor vuelo'!$A443),"-",DAY('Experimento video coor vuelo'!$A443))</f>
        <v>UCR-MPI_exp217_cam3_2020-1-31</v>
      </c>
      <c r="N443" s="15" t="str">
        <f>CONCATENATE("UCR-MPI_",IF('Experimento video coor vuelo'!$E443="experimento","exp","cal"),'Experimento video coor vuelo'!$D443,"_cam5_",YEAR('Experimento video coor vuelo'!$A443),"-",MONTH('Experimento video coor vuelo'!$A443),"-",DAY('Experimento video coor vuelo'!$A443))</f>
        <v>UCR-MPI_exp217_cam5_2020-1-31</v>
      </c>
      <c r="O443" s="15" t="str">
        <f>CONCATENATE("UCR-MPI_",IF('Experimento video coor vuelo'!$E443="experimento","exp","cal"),'Experimento video coor vuelo'!$D443,"_cam-backup_",YEAR('Experimento video coor vuelo'!$A443),"-",MONTH('Experimento video coor vuelo'!$A443),"-",DAY('Experimento video coor vuelo'!$A443))</f>
        <v>UCR-MPI_exp217_cam-backup_2020-1-31</v>
      </c>
    </row>
    <row r="444" spans="1:15" ht="12.75" customHeight="1">
      <c r="A444" s="55">
        <v>43861</v>
      </c>
      <c r="B444" s="61">
        <v>0.45624999999999999</v>
      </c>
      <c r="C444" s="62">
        <v>197</v>
      </c>
      <c r="D444" s="21">
        <v>216</v>
      </c>
      <c r="E444" s="4" t="s">
        <v>15</v>
      </c>
      <c r="F444" s="71">
        <v>40</v>
      </c>
      <c r="G444" s="21">
        <v>982126051278540</v>
      </c>
      <c r="H444" s="66" t="s">
        <v>93</v>
      </c>
      <c r="I444" s="21" t="s">
        <v>20</v>
      </c>
      <c r="J444" s="70" t="s">
        <v>95</v>
      </c>
      <c r="K444" s="70" t="s">
        <v>122</v>
      </c>
      <c r="L444" s="15" t="str">
        <f>CONCATENATE("UCR-MPI_",IF('Experimento video coor vuelo'!$E444="experimento","exp","cal"),'Experimento video coor vuelo'!$D444,"_cam1_",YEAR('Experimento video coor vuelo'!$A444),"-",MONTH('Experimento video coor vuelo'!$A444),"-",DAY('Experimento video coor vuelo'!$A444))</f>
        <v>UCR-MPI_exp216_cam1_2020-1-31</v>
      </c>
      <c r="M444" s="15" t="str">
        <f>CONCATENATE("UCR-MPI_",IF('Experimento video coor vuelo'!$E444="experimento","exp","cal"),'Experimento video coor vuelo'!$D444,"_cam3_",YEAR('Experimento video coor vuelo'!$A444),"-",MONTH('Experimento video coor vuelo'!$A444),"-",DAY('Experimento video coor vuelo'!$A444))</f>
        <v>UCR-MPI_exp216_cam3_2020-1-31</v>
      </c>
      <c r="N444" s="15" t="str">
        <f>CONCATENATE("UCR-MPI_",IF('Experimento video coor vuelo'!$E444="experimento","exp","cal"),'Experimento video coor vuelo'!$D444,"_cam5_",YEAR('Experimento video coor vuelo'!$A444),"-",MONTH('Experimento video coor vuelo'!$A444),"-",DAY('Experimento video coor vuelo'!$A444))</f>
        <v>UCR-MPI_exp216_cam5_2020-1-31</v>
      </c>
      <c r="O444" s="15" t="str">
        <f>CONCATENATE("UCR-MPI_",IF('Experimento video coor vuelo'!$E444="experimento","exp","cal"),'Experimento video coor vuelo'!$D444,"_cam-backup_",YEAR('Experimento video coor vuelo'!$A444),"-",MONTH('Experimento video coor vuelo'!$A444),"-",DAY('Experimento video coor vuelo'!$A444))</f>
        <v>UCR-MPI_exp216_cam-backup_2020-1-31</v>
      </c>
    </row>
    <row r="445" spans="1:15" ht="12.75" customHeight="1">
      <c r="A445" s="55">
        <v>43861</v>
      </c>
      <c r="B445" s="61">
        <v>0.51041666666666696</v>
      </c>
      <c r="C445" s="62">
        <v>202</v>
      </c>
      <c r="D445" s="21">
        <v>222</v>
      </c>
      <c r="E445" s="4" t="s">
        <v>15</v>
      </c>
      <c r="F445" s="71">
        <v>40</v>
      </c>
      <c r="G445" s="21">
        <v>982126051278540</v>
      </c>
      <c r="H445" s="66" t="s">
        <v>93</v>
      </c>
      <c r="I445" s="21" t="s">
        <v>20</v>
      </c>
      <c r="J445" s="70"/>
      <c r="K445" s="70" t="s">
        <v>123</v>
      </c>
      <c r="L445" s="15" t="str">
        <f>CONCATENATE("UCR-MPI_",IF('Experimento video coor vuelo'!$E445="experimento","exp","cal"),'Experimento video coor vuelo'!$D445,"_cam1_",YEAR('Experimento video coor vuelo'!$A445),"-",MONTH('Experimento video coor vuelo'!$A445),"-",DAY('Experimento video coor vuelo'!$A445))</f>
        <v>UCR-MPI_exp222_cam1_2020-1-31</v>
      </c>
      <c r="M445" s="15" t="str">
        <f>CONCATENATE("UCR-MPI_",IF('Experimento video coor vuelo'!$E445="experimento","exp","cal"),'Experimento video coor vuelo'!$D445,"_cam3_",YEAR('Experimento video coor vuelo'!$A445),"-",MONTH('Experimento video coor vuelo'!$A445),"-",DAY('Experimento video coor vuelo'!$A445))</f>
        <v>UCR-MPI_exp222_cam3_2020-1-31</v>
      </c>
      <c r="N445" s="15" t="str">
        <f>CONCATENATE("UCR-MPI_",IF('Experimento video coor vuelo'!$E445="experimento","exp","cal"),'Experimento video coor vuelo'!$D445,"_cam5_",YEAR('Experimento video coor vuelo'!$A445),"-",MONTH('Experimento video coor vuelo'!$A445),"-",DAY('Experimento video coor vuelo'!$A445))</f>
        <v>UCR-MPI_exp222_cam5_2020-1-31</v>
      </c>
      <c r="O445" s="15" t="str">
        <f>CONCATENATE("UCR-MPI_",IF('Experimento video coor vuelo'!$E445="experimento","exp","cal"),'Experimento video coor vuelo'!$D445,"_cam-backup_",YEAR('Experimento video coor vuelo'!$A445),"-",MONTH('Experimento video coor vuelo'!$A445),"-",DAY('Experimento video coor vuelo'!$A445))</f>
        <v>UCR-MPI_exp222_cam-backup_2020-1-31</v>
      </c>
    </row>
    <row r="446" spans="1:15" ht="12.75" customHeight="1">
      <c r="A446" s="55">
        <v>43861</v>
      </c>
      <c r="B446" s="61">
        <v>0.45624999999999999</v>
      </c>
      <c r="C446" s="62">
        <v>197</v>
      </c>
      <c r="D446" s="21">
        <v>216</v>
      </c>
      <c r="E446" s="4" t="s">
        <v>15</v>
      </c>
      <c r="F446" s="71">
        <v>40</v>
      </c>
      <c r="G446" s="21">
        <v>982126052945921</v>
      </c>
      <c r="H446" s="66" t="s">
        <v>93</v>
      </c>
      <c r="I446" s="70" t="s">
        <v>18</v>
      </c>
      <c r="J446" s="70" t="s">
        <v>95</v>
      </c>
      <c r="K446" s="70" t="s">
        <v>122</v>
      </c>
      <c r="L446" s="15" t="str">
        <f>CONCATENATE("UCR-MPI_",IF('Experimento video coor vuelo'!$E446="experimento","exp","cal"),'Experimento video coor vuelo'!$D446,"_cam1_",YEAR('Experimento video coor vuelo'!$A446),"-",MONTH('Experimento video coor vuelo'!$A446),"-",DAY('Experimento video coor vuelo'!$A446))</f>
        <v>UCR-MPI_exp216_cam1_2020-1-31</v>
      </c>
      <c r="M446" s="15" t="str">
        <f>CONCATENATE("UCR-MPI_",IF('Experimento video coor vuelo'!$E446="experimento","exp","cal"),'Experimento video coor vuelo'!$D446,"_cam3_",YEAR('Experimento video coor vuelo'!$A446),"-",MONTH('Experimento video coor vuelo'!$A446),"-",DAY('Experimento video coor vuelo'!$A446))</f>
        <v>UCR-MPI_exp216_cam3_2020-1-31</v>
      </c>
      <c r="N446" s="15" t="str">
        <f>CONCATENATE("UCR-MPI_",IF('Experimento video coor vuelo'!$E446="experimento","exp","cal"),'Experimento video coor vuelo'!$D446,"_cam5_",YEAR('Experimento video coor vuelo'!$A446),"-",MONTH('Experimento video coor vuelo'!$A446),"-",DAY('Experimento video coor vuelo'!$A446))</f>
        <v>UCR-MPI_exp216_cam5_2020-1-31</v>
      </c>
      <c r="O446" s="15" t="str">
        <f>CONCATENATE("UCR-MPI_",IF('Experimento video coor vuelo'!$E446="experimento","exp","cal"),'Experimento video coor vuelo'!$D446,"_cam-backup_",YEAR('Experimento video coor vuelo'!$A446),"-",MONTH('Experimento video coor vuelo'!$A446),"-",DAY('Experimento video coor vuelo'!$A446))</f>
        <v>UCR-MPI_exp216_cam-backup_2020-1-31</v>
      </c>
    </row>
    <row r="447" spans="1:15" ht="12.75" customHeight="1">
      <c r="A447" s="55">
        <v>43861</v>
      </c>
      <c r="B447" s="61">
        <v>0.51041666666666696</v>
      </c>
      <c r="C447" s="62">
        <v>202</v>
      </c>
      <c r="D447" s="21">
        <v>222</v>
      </c>
      <c r="E447" s="4" t="s">
        <v>15</v>
      </c>
      <c r="F447" s="71">
        <v>40</v>
      </c>
      <c r="G447" s="21">
        <v>982126052945921</v>
      </c>
      <c r="H447" s="66" t="s">
        <v>93</v>
      </c>
      <c r="I447" s="70" t="s">
        <v>18</v>
      </c>
      <c r="J447" s="70"/>
      <c r="K447" s="70" t="s">
        <v>123</v>
      </c>
      <c r="L447" s="15" t="str">
        <f>CONCATENATE("UCR-MPI_",IF('Experimento video coor vuelo'!$E447="experimento","exp","cal"),'Experimento video coor vuelo'!$D447,"_cam1_",YEAR('Experimento video coor vuelo'!$A447),"-",MONTH('Experimento video coor vuelo'!$A447),"-",DAY('Experimento video coor vuelo'!$A447))</f>
        <v>UCR-MPI_exp222_cam1_2020-1-31</v>
      </c>
      <c r="M447" s="15" t="str">
        <f>CONCATENATE("UCR-MPI_",IF('Experimento video coor vuelo'!$E447="experimento","exp","cal"),'Experimento video coor vuelo'!$D447,"_cam3_",YEAR('Experimento video coor vuelo'!$A447),"-",MONTH('Experimento video coor vuelo'!$A447),"-",DAY('Experimento video coor vuelo'!$A447))</f>
        <v>UCR-MPI_exp222_cam3_2020-1-31</v>
      </c>
      <c r="N447" s="15" t="str">
        <f>CONCATENATE("UCR-MPI_",IF('Experimento video coor vuelo'!$E447="experimento","exp","cal"),'Experimento video coor vuelo'!$D447,"_cam5_",YEAR('Experimento video coor vuelo'!$A447),"-",MONTH('Experimento video coor vuelo'!$A447),"-",DAY('Experimento video coor vuelo'!$A447))</f>
        <v>UCR-MPI_exp222_cam5_2020-1-31</v>
      </c>
      <c r="O447" s="15" t="str">
        <f>CONCATENATE("UCR-MPI_",IF('Experimento video coor vuelo'!$E447="experimento","exp","cal"),'Experimento video coor vuelo'!$D447,"_cam-backup_",YEAR('Experimento video coor vuelo'!$A447),"-",MONTH('Experimento video coor vuelo'!$A447),"-",DAY('Experimento video coor vuelo'!$A447))</f>
        <v>UCR-MPI_exp222_cam-backup_2020-1-31</v>
      </c>
    </row>
    <row r="448" spans="1:15" ht="12.75" customHeight="1">
      <c r="A448" s="55">
        <v>43861</v>
      </c>
      <c r="B448" s="61">
        <v>0.41875000000000001</v>
      </c>
      <c r="C448" s="62"/>
      <c r="D448" s="21">
        <v>214</v>
      </c>
      <c r="E448" s="4" t="s">
        <v>29</v>
      </c>
      <c r="F448" s="71"/>
      <c r="G448" s="21"/>
      <c r="H448" s="70"/>
      <c r="I448" s="21"/>
      <c r="J448" s="70"/>
      <c r="K448" s="70" t="s">
        <v>124</v>
      </c>
      <c r="L448" s="15" t="str">
        <f>CONCATENATE("UCR-MPI_",IF('Experimento video coor vuelo'!$E448="experimento","exp","cal"),'Experimento video coor vuelo'!$D448,"_cam1_",YEAR('Experimento video coor vuelo'!$A448),"-",MONTH('Experimento video coor vuelo'!$A448),"-",DAY('Experimento video coor vuelo'!$A448))</f>
        <v>UCR-MPI_cal214_cam1_2020-1-31</v>
      </c>
      <c r="M448" s="15" t="str">
        <f>CONCATENATE("UCR-MPI_",IF('Experimento video coor vuelo'!$E448="experimento","exp","cal"),'Experimento video coor vuelo'!$D448,"_cam3_",YEAR('Experimento video coor vuelo'!$A448),"-",MONTH('Experimento video coor vuelo'!$A448),"-",DAY('Experimento video coor vuelo'!$A448))</f>
        <v>UCR-MPI_cal214_cam3_2020-1-31</v>
      </c>
      <c r="N448" s="15" t="str">
        <f>CONCATENATE("UCR-MPI_",IF('Experimento video coor vuelo'!$E448="experimento","exp","cal"),'Experimento video coor vuelo'!$D448,"_cam5_",YEAR('Experimento video coor vuelo'!$A448),"-",MONTH('Experimento video coor vuelo'!$A448),"-",DAY('Experimento video coor vuelo'!$A448))</f>
        <v>UCR-MPI_cal214_cam5_2020-1-31</v>
      </c>
      <c r="O448" s="15" t="str">
        <f>CONCATENATE("UCR-MPI_",IF('Experimento video coor vuelo'!$E448="experimento","exp","cal"),'Experimento video coor vuelo'!$D448,"_cam-backup_",YEAR('Experimento video coor vuelo'!$A448),"-",MONTH('Experimento video coor vuelo'!$A448),"-",DAY('Experimento video coor vuelo'!$A448))</f>
        <v>UCR-MPI_cal214_cam-backup_2020-1-31</v>
      </c>
    </row>
    <row r="449" spans="1:15" ht="12.75" customHeight="1">
      <c r="A449" s="55">
        <v>43861</v>
      </c>
      <c r="B449" s="61">
        <v>0.485416666666667</v>
      </c>
      <c r="C449" s="62"/>
      <c r="D449" s="21">
        <v>218</v>
      </c>
      <c r="E449" s="4" t="s">
        <v>29</v>
      </c>
      <c r="F449" s="71"/>
      <c r="G449" s="21"/>
      <c r="H449" s="70"/>
      <c r="I449" s="21"/>
      <c r="J449" s="70"/>
      <c r="K449" s="70" t="s">
        <v>124</v>
      </c>
      <c r="L449" s="15" t="str">
        <f>CONCATENATE("UCR-MPI_",IF('Experimento video coor vuelo'!$E449="experimento","exp","cal"),'Experimento video coor vuelo'!$D449,"_cam1_",YEAR('Experimento video coor vuelo'!$A449),"-",MONTH('Experimento video coor vuelo'!$A449),"-",DAY('Experimento video coor vuelo'!$A449))</f>
        <v>UCR-MPI_cal218_cam1_2020-1-31</v>
      </c>
      <c r="M449" s="15" t="str">
        <f>CONCATENATE("UCR-MPI_",IF('Experimento video coor vuelo'!$E449="experimento","exp","cal"),'Experimento video coor vuelo'!$D449,"_cam3_",YEAR('Experimento video coor vuelo'!$A449),"-",MONTH('Experimento video coor vuelo'!$A449),"-",DAY('Experimento video coor vuelo'!$A449))</f>
        <v>UCR-MPI_cal218_cam3_2020-1-31</v>
      </c>
      <c r="N449" s="15" t="str">
        <f>CONCATENATE("UCR-MPI_",IF('Experimento video coor vuelo'!$E449="experimento","exp","cal"),'Experimento video coor vuelo'!$D449,"_cam5_",YEAR('Experimento video coor vuelo'!$A449),"-",MONTH('Experimento video coor vuelo'!$A449),"-",DAY('Experimento video coor vuelo'!$A449))</f>
        <v>UCR-MPI_cal218_cam5_2020-1-31</v>
      </c>
      <c r="O449" s="15" t="str">
        <f>CONCATENATE("UCR-MPI_",IF('Experimento video coor vuelo'!$E449="experimento","exp","cal"),'Experimento video coor vuelo'!$D449,"_cam-backup_",YEAR('Experimento video coor vuelo'!$A449),"-",MONTH('Experimento video coor vuelo'!$A449),"-",DAY('Experimento video coor vuelo'!$A449))</f>
        <v>UCR-MPI_cal218_cam-backup_2020-1-31</v>
      </c>
    </row>
    <row r="450" spans="1:15" ht="12.75" customHeight="1">
      <c r="A450" s="55">
        <v>43861</v>
      </c>
      <c r="B450" s="61">
        <v>0.5</v>
      </c>
      <c r="C450" s="62"/>
      <c r="D450" s="21">
        <v>220</v>
      </c>
      <c r="E450" s="4" t="s">
        <v>29</v>
      </c>
      <c r="F450" s="71"/>
      <c r="G450" s="21"/>
      <c r="H450" s="70"/>
      <c r="I450" s="21"/>
      <c r="J450" s="70"/>
      <c r="K450" s="70" t="s">
        <v>124</v>
      </c>
      <c r="L450" s="15" t="str">
        <f>CONCATENATE("UCR-MPI_",IF('Experimento video coor vuelo'!$E450="experimento","exp","cal"),'Experimento video coor vuelo'!$D450,"_cam1_",YEAR('Experimento video coor vuelo'!$A450),"-",MONTH('Experimento video coor vuelo'!$A450),"-",DAY('Experimento video coor vuelo'!$A450))</f>
        <v>UCR-MPI_cal220_cam1_2020-1-31</v>
      </c>
      <c r="M450" s="15" t="str">
        <f>CONCATENATE("UCR-MPI_",IF('Experimento video coor vuelo'!$E450="experimento","exp","cal"),'Experimento video coor vuelo'!$D450,"_cam3_",YEAR('Experimento video coor vuelo'!$A450),"-",MONTH('Experimento video coor vuelo'!$A450),"-",DAY('Experimento video coor vuelo'!$A450))</f>
        <v>UCR-MPI_cal220_cam3_2020-1-31</v>
      </c>
      <c r="N450" s="15" t="str">
        <f>CONCATENATE("UCR-MPI_",IF('Experimento video coor vuelo'!$E450="experimento","exp","cal"),'Experimento video coor vuelo'!$D450,"_cam5_",YEAR('Experimento video coor vuelo'!$A450),"-",MONTH('Experimento video coor vuelo'!$A450),"-",DAY('Experimento video coor vuelo'!$A450))</f>
        <v>UCR-MPI_cal220_cam5_2020-1-31</v>
      </c>
      <c r="O450" s="15" t="str">
        <f>CONCATENATE("UCR-MPI_",IF('Experimento video coor vuelo'!$E450="experimento","exp","cal"),'Experimento video coor vuelo'!$D450,"_cam-backup_",YEAR('Experimento video coor vuelo'!$A450),"-",MONTH('Experimento video coor vuelo'!$A450),"-",DAY('Experimento video coor vuelo'!$A450))</f>
        <v>UCR-MPI_cal220_cam-backup_2020-1-31</v>
      </c>
    </row>
    <row r="451" spans="1:15" ht="12.75" customHeight="1">
      <c r="A451" s="73">
        <v>44203</v>
      </c>
      <c r="B451" s="74">
        <v>0.53472222222222199</v>
      </c>
      <c r="C451" s="75"/>
      <c r="D451" s="23">
        <v>1</v>
      </c>
      <c r="E451" s="77" t="s">
        <v>29</v>
      </c>
      <c r="F451" s="78"/>
      <c r="G451" s="23"/>
      <c r="H451" s="79"/>
      <c r="I451" s="23"/>
      <c r="J451" s="74"/>
      <c r="K451" s="80" t="s">
        <v>125</v>
      </c>
      <c r="L451" s="82"/>
      <c r="M451" s="82"/>
      <c r="N451" s="82"/>
      <c r="O451" s="82"/>
    </row>
    <row r="452" spans="1:15" ht="12.75" customHeight="1">
      <c r="A452" s="73">
        <v>44203</v>
      </c>
      <c r="B452" s="74">
        <v>0.53888888888888897</v>
      </c>
      <c r="C452" s="75">
        <v>1</v>
      </c>
      <c r="D452" s="23">
        <v>2</v>
      </c>
      <c r="E452" s="77" t="s">
        <v>15</v>
      </c>
      <c r="F452" s="4" t="s">
        <v>126</v>
      </c>
      <c r="G452" s="23">
        <v>982126058484282</v>
      </c>
      <c r="H452" s="80" t="s">
        <v>127</v>
      </c>
      <c r="I452" s="23"/>
      <c r="J452" s="74">
        <v>8.3333333333333301E-2</v>
      </c>
      <c r="K452" s="80" t="s">
        <v>128</v>
      </c>
      <c r="L452" s="80"/>
      <c r="M452" s="80"/>
      <c r="N452" s="80"/>
      <c r="O452" s="80"/>
    </row>
    <row r="453" spans="1:15" ht="12.75" customHeight="1">
      <c r="A453" s="73">
        <v>44203</v>
      </c>
      <c r="B453" s="74">
        <v>4.4444444444444398E-2</v>
      </c>
      <c r="C453" s="75">
        <v>2</v>
      </c>
      <c r="D453" s="23">
        <v>3</v>
      </c>
      <c r="E453" s="77" t="s">
        <v>15</v>
      </c>
      <c r="F453" s="81" t="s">
        <v>126</v>
      </c>
      <c r="G453" s="23">
        <v>982126052945887</v>
      </c>
      <c r="H453" s="80" t="s">
        <v>127</v>
      </c>
      <c r="I453" s="23"/>
      <c r="J453" s="74">
        <v>8.3333333333333301E-2</v>
      </c>
      <c r="K453" s="80" t="s">
        <v>129</v>
      </c>
      <c r="L453" s="80"/>
      <c r="M453" s="80"/>
      <c r="N453" s="80"/>
      <c r="O453" s="80"/>
    </row>
    <row r="454" spans="1:15" ht="12.75" customHeight="1">
      <c r="A454" s="73">
        <v>44203</v>
      </c>
      <c r="B454" s="74">
        <v>4.9305555555555602E-2</v>
      </c>
      <c r="C454" s="75"/>
      <c r="D454" s="23">
        <v>4</v>
      </c>
      <c r="E454" s="77" t="s">
        <v>29</v>
      </c>
      <c r="F454" s="81"/>
      <c r="G454" s="23"/>
      <c r="H454" s="80"/>
      <c r="I454" s="23"/>
      <c r="J454" s="80"/>
      <c r="K454" s="80" t="s">
        <v>130</v>
      </c>
      <c r="L454" s="80"/>
      <c r="M454" s="80"/>
      <c r="N454" s="80"/>
      <c r="O454" s="80"/>
    </row>
    <row r="455" spans="1:15" ht="12.75" customHeight="1">
      <c r="A455" s="73">
        <v>44203</v>
      </c>
      <c r="B455" s="74">
        <v>5.2083333333333301E-2</v>
      </c>
      <c r="C455" s="75">
        <v>3</v>
      </c>
      <c r="D455" s="23">
        <v>5</v>
      </c>
      <c r="E455" s="77" t="s">
        <v>15</v>
      </c>
      <c r="F455" s="81" t="s">
        <v>126</v>
      </c>
      <c r="G455" s="23">
        <v>982126057845083</v>
      </c>
      <c r="H455" s="80" t="s">
        <v>127</v>
      </c>
      <c r="I455" s="23"/>
      <c r="J455" s="74">
        <v>8.3333333333333301E-2</v>
      </c>
      <c r="K455" s="80" t="s">
        <v>130</v>
      </c>
      <c r="L455" s="80"/>
      <c r="M455" s="80"/>
      <c r="N455" s="80"/>
      <c r="O455" s="80"/>
    </row>
    <row r="456" spans="1:15" ht="12.75" customHeight="1">
      <c r="A456" s="73">
        <v>44203</v>
      </c>
      <c r="B456" s="74">
        <v>5.83333333333333E-2</v>
      </c>
      <c r="C456" s="75">
        <v>4</v>
      </c>
      <c r="D456" s="23">
        <v>6</v>
      </c>
      <c r="E456" s="77" t="s">
        <v>15</v>
      </c>
      <c r="F456" s="77" t="s">
        <v>131</v>
      </c>
      <c r="G456" s="23">
        <v>982126052945877</v>
      </c>
      <c r="H456" s="80" t="s">
        <v>127</v>
      </c>
      <c r="I456" s="23"/>
      <c r="J456" s="74">
        <v>8.3333333333333301E-2</v>
      </c>
      <c r="K456" s="80" t="s">
        <v>130</v>
      </c>
      <c r="L456" s="80"/>
      <c r="M456" s="80"/>
      <c r="N456" s="80"/>
      <c r="O456" s="80"/>
    </row>
    <row r="457" spans="1:15" ht="12.75" customHeight="1">
      <c r="A457" s="73">
        <v>44203</v>
      </c>
      <c r="B457" s="74">
        <v>6.1111111111111102E-2</v>
      </c>
      <c r="C457" s="75">
        <v>5</v>
      </c>
      <c r="D457" s="23">
        <v>7</v>
      </c>
      <c r="E457" s="77" t="s">
        <v>15</v>
      </c>
      <c r="F457" s="77" t="s">
        <v>131</v>
      </c>
      <c r="G457" s="23">
        <v>982126051278548</v>
      </c>
      <c r="H457" s="80" t="s">
        <v>127</v>
      </c>
      <c r="I457" s="23"/>
      <c r="J457" s="74">
        <v>8.3333333333333301E-2</v>
      </c>
      <c r="K457" s="80" t="s">
        <v>130</v>
      </c>
      <c r="L457" s="80"/>
      <c r="M457" s="80"/>
      <c r="N457" s="80"/>
      <c r="O457" s="80"/>
    </row>
    <row r="458" spans="1:15" ht="12.75" customHeight="1">
      <c r="A458" s="73">
        <v>44203</v>
      </c>
      <c r="B458" s="74">
        <v>6.3888888888888898E-2</v>
      </c>
      <c r="C458" s="75">
        <v>6</v>
      </c>
      <c r="D458" s="23">
        <v>8</v>
      </c>
      <c r="E458" s="77" t="s">
        <v>15</v>
      </c>
      <c r="F458" s="77" t="s">
        <v>131</v>
      </c>
      <c r="G458" s="23">
        <v>982126052945900</v>
      </c>
      <c r="H458" s="80" t="s">
        <v>127</v>
      </c>
      <c r="I458" s="23"/>
      <c r="J458" s="74">
        <v>9.0277777777777804E-2</v>
      </c>
      <c r="K458" s="80" t="s">
        <v>130</v>
      </c>
      <c r="L458" s="80"/>
      <c r="M458" s="80"/>
      <c r="N458" s="80"/>
      <c r="O458" s="80"/>
    </row>
    <row r="459" spans="1:15" ht="12.75" customHeight="1">
      <c r="A459" s="73">
        <v>44203</v>
      </c>
      <c r="B459" s="74">
        <v>6.6666666666666693E-2</v>
      </c>
      <c r="C459" s="75">
        <v>7</v>
      </c>
      <c r="D459" s="23">
        <v>9</v>
      </c>
      <c r="E459" s="77" t="s">
        <v>15</v>
      </c>
      <c r="F459" s="77" t="s">
        <v>131</v>
      </c>
      <c r="G459" s="23">
        <v>982126051278512</v>
      </c>
      <c r="H459" s="80" t="s">
        <v>127</v>
      </c>
      <c r="I459" s="23"/>
      <c r="J459" s="74">
        <v>8.3333333333333301E-2</v>
      </c>
      <c r="K459" s="80" t="s">
        <v>130</v>
      </c>
      <c r="L459" s="80"/>
      <c r="M459" s="80"/>
      <c r="N459" s="80"/>
      <c r="O459" s="80"/>
    </row>
    <row r="460" spans="1:15" ht="12.75" customHeight="1">
      <c r="A460" s="76">
        <v>44203</v>
      </c>
      <c r="B460" s="74">
        <v>8.0555555555555602E-2</v>
      </c>
      <c r="C460" s="75">
        <v>8</v>
      </c>
      <c r="D460" s="23">
        <v>10</v>
      </c>
      <c r="E460" s="77" t="s">
        <v>15</v>
      </c>
      <c r="F460" s="81" t="s">
        <v>126</v>
      </c>
      <c r="G460" s="23">
        <v>982126058484282</v>
      </c>
      <c r="H460" s="80" t="s">
        <v>22</v>
      </c>
      <c r="I460" s="23" t="s">
        <v>18</v>
      </c>
      <c r="J460" s="74">
        <v>0.20833333333333301</v>
      </c>
      <c r="K460" s="82" t="s">
        <v>132</v>
      </c>
      <c r="L460" s="80"/>
      <c r="M460" s="80"/>
      <c r="N460" s="80"/>
      <c r="O460" s="80"/>
    </row>
    <row r="461" spans="1:15" ht="12.75" customHeight="1">
      <c r="A461" s="73">
        <v>44203</v>
      </c>
      <c r="B461" s="74">
        <v>8.0555555555555602E-2</v>
      </c>
      <c r="C461" s="75">
        <v>8</v>
      </c>
      <c r="D461" s="23">
        <v>10</v>
      </c>
      <c r="E461" s="77" t="s">
        <v>15</v>
      </c>
      <c r="F461" s="81" t="s">
        <v>126</v>
      </c>
      <c r="G461" s="23">
        <v>982126057845083</v>
      </c>
      <c r="H461" s="80" t="s">
        <v>22</v>
      </c>
      <c r="I461" s="23" t="s">
        <v>20</v>
      </c>
      <c r="J461" s="74">
        <v>0.20833333333333301</v>
      </c>
      <c r="K461" s="82" t="s">
        <v>132</v>
      </c>
      <c r="L461" s="80"/>
      <c r="M461" s="80"/>
      <c r="N461" s="80"/>
      <c r="O461" s="80"/>
    </row>
    <row r="462" spans="1:15" ht="12.75" customHeight="1">
      <c r="A462" s="73">
        <v>44203</v>
      </c>
      <c r="B462" s="74">
        <v>8.0555555555555602E-2</v>
      </c>
      <c r="C462" s="75">
        <v>8</v>
      </c>
      <c r="D462" s="23">
        <v>10</v>
      </c>
      <c r="E462" s="77" t="s">
        <v>15</v>
      </c>
      <c r="F462" s="81" t="s">
        <v>126</v>
      </c>
      <c r="G462" s="23">
        <v>982126052945887</v>
      </c>
      <c r="H462" s="80" t="s">
        <v>22</v>
      </c>
      <c r="I462" s="23" t="s">
        <v>17</v>
      </c>
      <c r="J462" s="74">
        <v>0.20833333333333301</v>
      </c>
      <c r="K462" s="82" t="s">
        <v>132</v>
      </c>
      <c r="L462" s="80"/>
      <c r="M462" s="80"/>
      <c r="N462" s="80"/>
      <c r="O462" s="80"/>
    </row>
    <row r="463" spans="1:15" ht="12.75" customHeight="1">
      <c r="A463" s="73">
        <v>44203</v>
      </c>
      <c r="B463" s="74"/>
      <c r="C463" s="75">
        <v>9</v>
      </c>
      <c r="D463" s="23">
        <v>11</v>
      </c>
      <c r="E463" s="77" t="s">
        <v>15</v>
      </c>
      <c r="F463" s="77" t="s">
        <v>131</v>
      </c>
      <c r="G463" s="23">
        <v>982126052945877</v>
      </c>
      <c r="H463" s="80" t="s">
        <v>22</v>
      </c>
      <c r="I463" s="23" t="s">
        <v>32</v>
      </c>
      <c r="J463" s="74">
        <v>0.20833333333333301</v>
      </c>
      <c r="K463" s="82" t="s">
        <v>132</v>
      </c>
      <c r="L463" s="80"/>
      <c r="M463" s="80"/>
      <c r="N463" s="80"/>
      <c r="O463" s="80"/>
    </row>
    <row r="464" spans="1:15" ht="12.75" customHeight="1">
      <c r="A464" s="73">
        <v>44203</v>
      </c>
      <c r="B464" s="74"/>
      <c r="C464" s="75">
        <v>9</v>
      </c>
      <c r="D464" s="23">
        <v>11</v>
      </c>
      <c r="E464" s="77" t="s">
        <v>15</v>
      </c>
      <c r="F464" s="77" t="s">
        <v>131</v>
      </c>
      <c r="G464" s="23">
        <v>982126051278548</v>
      </c>
      <c r="H464" s="80" t="s">
        <v>22</v>
      </c>
      <c r="I464" s="23" t="s">
        <v>17</v>
      </c>
      <c r="J464" s="74">
        <v>0.20833333333333301</v>
      </c>
      <c r="K464" s="82" t="s">
        <v>132</v>
      </c>
      <c r="L464" s="80"/>
      <c r="M464" s="80"/>
      <c r="N464" s="80"/>
      <c r="O464" s="80"/>
    </row>
    <row r="465" spans="1:15" ht="12.75" customHeight="1">
      <c r="A465" s="73">
        <v>44203</v>
      </c>
      <c r="B465" s="74"/>
      <c r="C465" s="75">
        <v>9</v>
      </c>
      <c r="D465" s="23">
        <v>11</v>
      </c>
      <c r="E465" s="77" t="s">
        <v>15</v>
      </c>
      <c r="F465" s="77" t="s">
        <v>131</v>
      </c>
      <c r="G465" s="23">
        <v>982126052945900</v>
      </c>
      <c r="H465" s="80" t="s">
        <v>22</v>
      </c>
      <c r="I465" s="23" t="s">
        <v>18</v>
      </c>
      <c r="J465" s="74">
        <v>0.20833333333333301</v>
      </c>
      <c r="K465" s="82" t="s">
        <v>132</v>
      </c>
      <c r="L465" s="80"/>
      <c r="M465" s="80"/>
      <c r="N465" s="80"/>
      <c r="O465" s="80"/>
    </row>
    <row r="466" spans="1:15" ht="12.75" customHeight="1">
      <c r="A466" s="73">
        <v>44203</v>
      </c>
      <c r="B466" s="74"/>
      <c r="C466" s="75">
        <v>9</v>
      </c>
      <c r="D466" s="23">
        <v>11</v>
      </c>
      <c r="E466" s="77" t="s">
        <v>15</v>
      </c>
      <c r="F466" s="77" t="s">
        <v>131</v>
      </c>
      <c r="G466" s="23">
        <v>982126051278512</v>
      </c>
      <c r="H466" s="80" t="s">
        <v>22</v>
      </c>
      <c r="I466" s="23" t="s">
        <v>20</v>
      </c>
      <c r="J466" s="74">
        <v>0.20833333333333301</v>
      </c>
      <c r="K466" s="82" t="s">
        <v>132</v>
      </c>
      <c r="L466" s="80"/>
      <c r="M466" s="80"/>
      <c r="N466" s="80"/>
      <c r="O466" s="80"/>
    </row>
    <row r="467" spans="1:15" ht="12.75" customHeight="1">
      <c r="A467" s="73">
        <v>44203</v>
      </c>
      <c r="B467" s="74">
        <v>0.13055555555555601</v>
      </c>
      <c r="C467" s="75">
        <v>10</v>
      </c>
      <c r="D467" s="23">
        <v>12</v>
      </c>
      <c r="E467" s="77" t="s">
        <v>15</v>
      </c>
      <c r="F467" s="77" t="s">
        <v>126</v>
      </c>
      <c r="G467" s="23">
        <v>982126058484282</v>
      </c>
      <c r="H467" s="79" t="s">
        <v>93</v>
      </c>
      <c r="I467" s="23" t="s">
        <v>18</v>
      </c>
      <c r="J467" s="74">
        <v>8.3333333333333301E-2</v>
      </c>
      <c r="K467" s="82" t="s">
        <v>133</v>
      </c>
      <c r="L467" s="80"/>
      <c r="M467" s="80"/>
      <c r="N467" s="80"/>
      <c r="O467" s="80"/>
    </row>
    <row r="468" spans="1:15" ht="12.75" customHeight="1">
      <c r="A468" s="73">
        <v>44203</v>
      </c>
      <c r="B468" s="74">
        <v>0.13055555555555601</v>
      </c>
      <c r="C468" s="75">
        <v>10</v>
      </c>
      <c r="D468" s="23">
        <v>12</v>
      </c>
      <c r="E468" s="77" t="s">
        <v>15</v>
      </c>
      <c r="F468" s="81" t="s">
        <v>126</v>
      </c>
      <c r="G468" s="23">
        <v>982126052945887</v>
      </c>
      <c r="H468" s="79" t="s">
        <v>93</v>
      </c>
      <c r="I468" s="23" t="s">
        <v>17</v>
      </c>
      <c r="J468" s="74">
        <v>8.3333333333333301E-2</v>
      </c>
      <c r="K468" s="82" t="s">
        <v>134</v>
      </c>
      <c r="L468" s="80"/>
      <c r="M468" s="80"/>
      <c r="N468" s="80"/>
      <c r="O468" s="80"/>
    </row>
    <row r="469" spans="1:15" ht="12.75" customHeight="1">
      <c r="A469" s="73">
        <v>44203</v>
      </c>
      <c r="B469" s="74">
        <v>0.13055555555555601</v>
      </c>
      <c r="C469" s="75">
        <v>10</v>
      </c>
      <c r="D469" s="23">
        <v>12</v>
      </c>
      <c r="E469" s="77" t="s">
        <v>15</v>
      </c>
      <c r="F469" s="77" t="s">
        <v>126</v>
      </c>
      <c r="G469" s="23">
        <v>982126057845083</v>
      </c>
      <c r="H469" s="79" t="s">
        <v>93</v>
      </c>
      <c r="I469" s="23" t="s">
        <v>20</v>
      </c>
      <c r="J469" s="74">
        <v>8.3333333333333301E-2</v>
      </c>
      <c r="K469" s="82" t="s">
        <v>135</v>
      </c>
      <c r="L469" s="80"/>
      <c r="M469" s="80"/>
      <c r="N469" s="80"/>
      <c r="O469" s="80"/>
    </row>
    <row r="470" spans="1:15" ht="12.75" customHeight="1">
      <c r="A470" s="73">
        <v>44203</v>
      </c>
      <c r="B470" s="74">
        <v>0.13680555555555601</v>
      </c>
      <c r="C470" s="75">
        <v>11</v>
      </c>
      <c r="D470" s="23">
        <v>13</v>
      </c>
      <c r="E470" s="77" t="s">
        <v>15</v>
      </c>
      <c r="F470" s="77" t="s">
        <v>131</v>
      </c>
      <c r="G470" s="23">
        <v>982126052945877</v>
      </c>
      <c r="H470" s="79" t="s">
        <v>93</v>
      </c>
      <c r="I470" s="23" t="s">
        <v>32</v>
      </c>
      <c r="J470" s="74">
        <v>8.3333333333333301E-2</v>
      </c>
      <c r="K470" s="82" t="s">
        <v>136</v>
      </c>
      <c r="L470" s="80"/>
      <c r="M470" s="80"/>
      <c r="N470" s="80"/>
      <c r="O470" s="80"/>
    </row>
    <row r="471" spans="1:15" ht="12.75" customHeight="1">
      <c r="A471" s="73">
        <v>44203</v>
      </c>
      <c r="B471" s="74">
        <v>0.13680555555555601</v>
      </c>
      <c r="C471" s="75">
        <v>11</v>
      </c>
      <c r="D471" s="23">
        <v>13</v>
      </c>
      <c r="E471" s="77" t="s">
        <v>15</v>
      </c>
      <c r="F471" s="77" t="s">
        <v>131</v>
      </c>
      <c r="G471" s="23">
        <v>982126051278548</v>
      </c>
      <c r="H471" s="79" t="s">
        <v>93</v>
      </c>
      <c r="I471" s="23" t="s">
        <v>17</v>
      </c>
      <c r="J471" s="74">
        <v>8.3333333333333301E-2</v>
      </c>
      <c r="K471" s="82" t="s">
        <v>136</v>
      </c>
      <c r="L471" s="80"/>
      <c r="M471" s="80"/>
      <c r="N471" s="80"/>
      <c r="O471" s="80"/>
    </row>
    <row r="472" spans="1:15" ht="12.75" customHeight="1">
      <c r="A472" s="73">
        <v>44203</v>
      </c>
      <c r="B472" s="74">
        <v>0.13680555555555601</v>
      </c>
      <c r="C472" s="75">
        <v>11</v>
      </c>
      <c r="D472" s="23">
        <v>13</v>
      </c>
      <c r="E472" s="77" t="s">
        <v>15</v>
      </c>
      <c r="F472" s="77" t="s">
        <v>131</v>
      </c>
      <c r="G472" s="23">
        <v>982126052945900</v>
      </c>
      <c r="H472" s="79" t="s">
        <v>93</v>
      </c>
      <c r="I472" s="23" t="s">
        <v>18</v>
      </c>
      <c r="J472" s="74">
        <v>8.3333333333333301E-2</v>
      </c>
      <c r="K472" s="82" t="s">
        <v>136</v>
      </c>
      <c r="L472" s="80"/>
      <c r="M472" s="80"/>
      <c r="N472" s="80"/>
      <c r="O472" s="80"/>
    </row>
    <row r="473" spans="1:15" ht="12.75" customHeight="1">
      <c r="A473" s="73">
        <v>44203</v>
      </c>
      <c r="B473" s="74">
        <v>0.13680555555555601</v>
      </c>
      <c r="C473" s="75">
        <v>11</v>
      </c>
      <c r="D473" s="23">
        <v>13</v>
      </c>
      <c r="E473" s="77" t="s">
        <v>15</v>
      </c>
      <c r="F473" s="77" t="s">
        <v>131</v>
      </c>
      <c r="G473" s="23">
        <v>982126051278512</v>
      </c>
      <c r="H473" s="79" t="s">
        <v>93</v>
      </c>
      <c r="I473" s="23" t="s">
        <v>20</v>
      </c>
      <c r="J473" s="74">
        <v>8.3333333333333301E-2</v>
      </c>
      <c r="K473" s="82" t="s">
        <v>136</v>
      </c>
      <c r="L473" s="80"/>
      <c r="M473" s="80"/>
      <c r="N473" s="80"/>
      <c r="O473" s="80"/>
    </row>
    <row r="474" spans="1:15" ht="12.75" customHeight="1">
      <c r="A474" s="73">
        <v>44204</v>
      </c>
      <c r="B474" s="74">
        <v>0.45833333333333298</v>
      </c>
      <c r="C474" s="75"/>
      <c r="D474" s="23">
        <v>14</v>
      </c>
      <c r="E474" s="77" t="s">
        <v>29</v>
      </c>
      <c r="F474" s="78"/>
      <c r="G474" s="23"/>
      <c r="H474" s="79"/>
      <c r="I474" s="23"/>
      <c r="J474" s="74"/>
      <c r="K474" s="82" t="s">
        <v>137</v>
      </c>
      <c r="L474" s="80"/>
      <c r="M474" s="80"/>
      <c r="N474" s="80"/>
      <c r="O474" s="80"/>
    </row>
    <row r="475" spans="1:15" ht="12.75" customHeight="1">
      <c r="A475" s="73">
        <v>44204</v>
      </c>
      <c r="B475" s="74">
        <v>0.46180555555555602</v>
      </c>
      <c r="C475" s="75">
        <v>12</v>
      </c>
      <c r="D475" s="23">
        <v>15</v>
      </c>
      <c r="E475" s="77" t="s">
        <v>15</v>
      </c>
      <c r="F475" s="71" t="s">
        <v>138</v>
      </c>
      <c r="G475" s="23">
        <v>982126051278511</v>
      </c>
      <c r="H475" s="80" t="s">
        <v>93</v>
      </c>
      <c r="I475" s="23" t="s">
        <v>17</v>
      </c>
      <c r="J475" s="74">
        <v>8.3333333333333301E-2</v>
      </c>
      <c r="K475" s="82" t="s">
        <v>139</v>
      </c>
      <c r="L475" s="80"/>
      <c r="M475" s="80"/>
      <c r="N475" s="80"/>
      <c r="O475" s="80"/>
    </row>
    <row r="476" spans="1:15" ht="12.75" customHeight="1">
      <c r="A476" s="73">
        <v>44204</v>
      </c>
      <c r="B476" s="74">
        <v>0.46180555555555602</v>
      </c>
      <c r="C476" s="75">
        <v>12</v>
      </c>
      <c r="D476" s="23">
        <v>15</v>
      </c>
      <c r="E476" s="77" t="s">
        <v>15</v>
      </c>
      <c r="F476" s="81" t="s">
        <v>138</v>
      </c>
      <c r="G476" s="23">
        <v>982126052945904</v>
      </c>
      <c r="H476" s="80" t="s">
        <v>93</v>
      </c>
      <c r="I476" s="23" t="s">
        <v>20</v>
      </c>
      <c r="J476" s="74">
        <v>8.3333333333333301E-2</v>
      </c>
      <c r="K476" s="82" t="s">
        <v>139</v>
      </c>
      <c r="L476" s="80"/>
      <c r="M476" s="80"/>
      <c r="N476" s="80"/>
      <c r="O476" s="80"/>
    </row>
    <row r="477" spans="1:15" ht="12.75" customHeight="1">
      <c r="A477" s="73">
        <v>44204</v>
      </c>
      <c r="B477" s="74">
        <v>0.46180555555555602</v>
      </c>
      <c r="C477" s="75">
        <v>12</v>
      </c>
      <c r="D477" s="23">
        <v>15</v>
      </c>
      <c r="E477" s="77" t="s">
        <v>15</v>
      </c>
      <c r="F477" s="81" t="s">
        <v>138</v>
      </c>
      <c r="G477" s="23">
        <v>982126051278476</v>
      </c>
      <c r="H477" s="80" t="s">
        <v>93</v>
      </c>
      <c r="I477" s="23" t="s">
        <v>32</v>
      </c>
      <c r="J477" s="74">
        <v>8.3333333333333301E-2</v>
      </c>
      <c r="K477" s="82" t="s">
        <v>139</v>
      </c>
      <c r="L477" s="80"/>
      <c r="M477" s="80"/>
      <c r="N477" s="80"/>
      <c r="O477" s="80"/>
    </row>
    <row r="478" spans="1:15" ht="12.75" customHeight="1">
      <c r="A478" s="73">
        <v>44204</v>
      </c>
      <c r="B478" s="74">
        <v>0.46180555555555602</v>
      </c>
      <c r="C478" s="75">
        <v>12</v>
      </c>
      <c r="D478" s="23">
        <v>15</v>
      </c>
      <c r="E478" s="77" t="s">
        <v>15</v>
      </c>
      <c r="F478" s="81" t="s">
        <v>138</v>
      </c>
      <c r="G478" s="23">
        <v>982126057846176</v>
      </c>
      <c r="H478" s="80" t="s">
        <v>93</v>
      </c>
      <c r="I478" s="23" t="s">
        <v>18</v>
      </c>
      <c r="J478" s="74">
        <v>8.3333333333333301E-2</v>
      </c>
      <c r="K478" s="82" t="s">
        <v>139</v>
      </c>
      <c r="L478" s="80"/>
      <c r="M478" s="80"/>
      <c r="N478" s="80"/>
      <c r="O478" s="80"/>
    </row>
    <row r="479" spans="1:15" ht="12.75" customHeight="1">
      <c r="A479" s="73">
        <v>44204</v>
      </c>
      <c r="B479" s="74">
        <v>0.483333333333333</v>
      </c>
      <c r="C479" s="75">
        <v>13</v>
      </c>
      <c r="D479" s="23">
        <v>16</v>
      </c>
      <c r="E479" s="77" t="s">
        <v>15</v>
      </c>
      <c r="F479" s="81" t="s">
        <v>140</v>
      </c>
      <c r="G479" s="23">
        <v>982126058484321</v>
      </c>
      <c r="H479" s="80" t="s">
        <v>93</v>
      </c>
      <c r="I479" s="23" t="s">
        <v>141</v>
      </c>
      <c r="J479" s="74">
        <v>3.9583333333333297E-2</v>
      </c>
      <c r="K479" s="82" t="s">
        <v>142</v>
      </c>
      <c r="L479" s="80"/>
      <c r="M479" s="80"/>
      <c r="N479" s="80"/>
      <c r="O479" s="80"/>
    </row>
    <row r="480" spans="1:15" ht="12.75" customHeight="1">
      <c r="A480" s="73">
        <v>44204</v>
      </c>
      <c r="B480" s="74">
        <v>0.483333333333333</v>
      </c>
      <c r="C480" s="75">
        <v>13</v>
      </c>
      <c r="D480" s="23">
        <v>16</v>
      </c>
      <c r="E480" s="77" t="s">
        <v>15</v>
      </c>
      <c r="F480" s="81" t="s">
        <v>140</v>
      </c>
      <c r="G480" s="23">
        <v>982126058484292</v>
      </c>
      <c r="H480" s="80" t="s">
        <v>93</v>
      </c>
      <c r="I480" s="23" t="s">
        <v>17</v>
      </c>
      <c r="J480" s="74">
        <v>3.9583333333333297E-2</v>
      </c>
      <c r="K480" s="82" t="s">
        <v>142</v>
      </c>
      <c r="L480" s="80"/>
      <c r="M480" s="80"/>
      <c r="N480" s="80"/>
      <c r="O480" s="80"/>
    </row>
    <row r="481" spans="1:15" ht="12.75" customHeight="1">
      <c r="A481" s="73">
        <v>44204</v>
      </c>
      <c r="B481" s="74">
        <v>0.483333333333333</v>
      </c>
      <c r="C481" s="75">
        <v>13</v>
      </c>
      <c r="D481" s="23">
        <v>16</v>
      </c>
      <c r="E481" s="77" t="s">
        <v>15</v>
      </c>
      <c r="F481" s="81" t="s">
        <v>140</v>
      </c>
      <c r="G481" s="23">
        <v>982126058484275</v>
      </c>
      <c r="H481" s="80" t="s">
        <v>93</v>
      </c>
      <c r="I481" s="23" t="s">
        <v>32</v>
      </c>
      <c r="J481" s="74">
        <v>3.9583333333333297E-2</v>
      </c>
      <c r="K481" s="82" t="s">
        <v>142</v>
      </c>
      <c r="L481" s="80"/>
      <c r="M481" s="80"/>
      <c r="N481" s="80"/>
      <c r="O481" s="80"/>
    </row>
    <row r="482" spans="1:15" ht="12.75" customHeight="1">
      <c r="A482" s="73">
        <v>44204</v>
      </c>
      <c r="B482" s="74">
        <v>0.483333333333333</v>
      </c>
      <c r="C482" s="75">
        <v>13</v>
      </c>
      <c r="D482" s="23">
        <v>16</v>
      </c>
      <c r="E482" s="77" t="s">
        <v>15</v>
      </c>
      <c r="F482" s="81" t="s">
        <v>140</v>
      </c>
      <c r="G482" s="23">
        <v>982126052945865</v>
      </c>
      <c r="H482" s="80" t="s">
        <v>93</v>
      </c>
      <c r="I482" s="23" t="s">
        <v>18</v>
      </c>
      <c r="J482" s="74">
        <v>3.9583333333333297E-2</v>
      </c>
      <c r="K482" s="82" t="s">
        <v>142</v>
      </c>
      <c r="L482" s="80"/>
      <c r="M482" s="80"/>
      <c r="N482" s="80"/>
      <c r="O482" s="80"/>
    </row>
    <row r="483" spans="1:15" ht="12.75" customHeight="1">
      <c r="A483" s="73">
        <v>44204</v>
      </c>
      <c r="B483" s="74">
        <v>0.483333333333333</v>
      </c>
      <c r="C483" s="75">
        <v>13</v>
      </c>
      <c r="D483" s="23">
        <v>16</v>
      </c>
      <c r="E483" s="77" t="s">
        <v>15</v>
      </c>
      <c r="F483" s="81" t="s">
        <v>140</v>
      </c>
      <c r="G483" s="23">
        <v>982126057846229</v>
      </c>
      <c r="H483" s="80" t="s">
        <v>93</v>
      </c>
      <c r="I483" s="23" t="s">
        <v>20</v>
      </c>
      <c r="J483" s="74">
        <v>3.9583333333333297E-2</v>
      </c>
      <c r="K483" s="82" t="s">
        <v>142</v>
      </c>
      <c r="L483" s="80"/>
      <c r="M483" s="80"/>
      <c r="N483" s="80"/>
      <c r="O483" s="80"/>
    </row>
    <row r="484" spans="1:15" ht="12.75" customHeight="1">
      <c r="A484" s="73">
        <v>44204</v>
      </c>
      <c r="B484" s="74">
        <v>0.499305555555556</v>
      </c>
      <c r="C484" s="75">
        <v>14</v>
      </c>
      <c r="D484" s="23">
        <v>17</v>
      </c>
      <c r="E484" s="77" t="s">
        <v>15</v>
      </c>
      <c r="F484" s="81" t="s">
        <v>143</v>
      </c>
      <c r="G484" s="23">
        <v>982126057846216</v>
      </c>
      <c r="H484" s="80" t="s">
        <v>93</v>
      </c>
      <c r="I484" s="23"/>
      <c r="J484" s="74">
        <v>7.1527777777777801E-2</v>
      </c>
      <c r="K484" s="82" t="s">
        <v>144</v>
      </c>
      <c r="L484" s="80"/>
      <c r="M484" s="80"/>
      <c r="N484" s="80"/>
      <c r="O484" s="80"/>
    </row>
    <row r="485" spans="1:15" ht="12.75" customHeight="1">
      <c r="A485" s="73">
        <v>44204</v>
      </c>
      <c r="B485" s="74">
        <v>0.499305555555556</v>
      </c>
      <c r="C485" s="75">
        <v>14</v>
      </c>
      <c r="D485" s="23">
        <v>17</v>
      </c>
      <c r="E485" s="77" t="s">
        <v>15</v>
      </c>
      <c r="F485" s="81" t="s">
        <v>143</v>
      </c>
      <c r="G485" s="23">
        <v>982126057846203</v>
      </c>
      <c r="H485" s="80" t="s">
        <v>93</v>
      </c>
      <c r="I485" s="23"/>
      <c r="J485" s="74">
        <v>7.1527777777777801E-2</v>
      </c>
      <c r="K485" s="82" t="s">
        <v>145</v>
      </c>
      <c r="L485" s="80"/>
      <c r="M485" s="80"/>
      <c r="N485" s="80"/>
      <c r="O485" s="80"/>
    </row>
    <row r="486" spans="1:15" ht="12.75" customHeight="1">
      <c r="A486" s="73">
        <v>44204</v>
      </c>
      <c r="B486" s="74">
        <v>0.499305555555556</v>
      </c>
      <c r="C486" s="75">
        <v>14</v>
      </c>
      <c r="D486" s="23">
        <v>17</v>
      </c>
      <c r="E486" s="77" t="s">
        <v>15</v>
      </c>
      <c r="F486" s="81" t="s">
        <v>143</v>
      </c>
      <c r="G486" s="23">
        <v>982126057846174</v>
      </c>
      <c r="H486" s="80" t="s">
        <v>93</v>
      </c>
      <c r="I486" s="23"/>
      <c r="J486" s="74">
        <v>7.1527777777777801E-2</v>
      </c>
      <c r="K486" s="82" t="s">
        <v>146</v>
      </c>
      <c r="L486" s="80"/>
      <c r="M486" s="80"/>
      <c r="N486" s="80"/>
      <c r="O486" s="80"/>
    </row>
    <row r="487" spans="1:15" ht="12.75" customHeight="1">
      <c r="A487" s="73">
        <v>44204</v>
      </c>
      <c r="B487" s="74">
        <v>0.499305555555556</v>
      </c>
      <c r="C487" s="75">
        <v>14</v>
      </c>
      <c r="D487" s="23">
        <v>17</v>
      </c>
      <c r="E487" s="77" t="s">
        <v>15</v>
      </c>
      <c r="F487" s="81" t="s">
        <v>143</v>
      </c>
      <c r="G487" s="23">
        <v>982126057846239</v>
      </c>
      <c r="H487" s="80" t="s">
        <v>93</v>
      </c>
      <c r="I487" s="23"/>
      <c r="J487" s="74">
        <v>7.1527777777777801E-2</v>
      </c>
      <c r="K487" s="82" t="s">
        <v>147</v>
      </c>
      <c r="L487" s="80"/>
      <c r="M487" s="80"/>
      <c r="N487" s="80"/>
      <c r="O487" s="80"/>
    </row>
    <row r="488" spans="1:15" ht="12.75" customHeight="1">
      <c r="A488" s="73">
        <v>44204</v>
      </c>
      <c r="B488" s="74">
        <v>5.4166666666666703E-2</v>
      </c>
      <c r="C488" s="75" t="s">
        <v>148</v>
      </c>
      <c r="D488" s="23">
        <v>18</v>
      </c>
      <c r="E488" s="77" t="s">
        <v>15</v>
      </c>
      <c r="F488" s="81" t="s">
        <v>140</v>
      </c>
      <c r="G488" s="23">
        <v>982126058484321</v>
      </c>
      <c r="H488" s="80" t="s">
        <v>22</v>
      </c>
      <c r="I488" s="23" t="s">
        <v>141</v>
      </c>
      <c r="J488" s="74">
        <v>0.20833333333333301</v>
      </c>
      <c r="K488" s="82" t="s">
        <v>137</v>
      </c>
      <c r="L488" s="80"/>
      <c r="M488" s="80"/>
      <c r="N488" s="80"/>
      <c r="O488" s="80"/>
    </row>
    <row r="489" spans="1:15" ht="12.75" customHeight="1">
      <c r="A489" s="73">
        <v>44204</v>
      </c>
      <c r="B489" s="74">
        <v>5.4166666666666703E-2</v>
      </c>
      <c r="C489" s="75" t="s">
        <v>148</v>
      </c>
      <c r="D489" s="23">
        <v>18</v>
      </c>
      <c r="E489" s="77" t="s">
        <v>15</v>
      </c>
      <c r="F489" s="81" t="s">
        <v>140</v>
      </c>
      <c r="G489" s="23">
        <v>982126058484292</v>
      </c>
      <c r="H489" s="80" t="s">
        <v>22</v>
      </c>
      <c r="I489" s="23" t="s">
        <v>17</v>
      </c>
      <c r="J489" s="74">
        <v>0.20833333333333301</v>
      </c>
      <c r="K489" s="82" t="s">
        <v>149</v>
      </c>
      <c r="L489" s="80"/>
      <c r="M489" s="80"/>
      <c r="N489" s="80"/>
      <c r="O489" s="80"/>
    </row>
    <row r="490" spans="1:15" ht="12.75" customHeight="1">
      <c r="A490" s="73">
        <v>44204</v>
      </c>
      <c r="B490" s="74">
        <v>5.4166666666666703E-2</v>
      </c>
      <c r="C490" s="75" t="s">
        <v>148</v>
      </c>
      <c r="D490" s="23">
        <v>18</v>
      </c>
      <c r="E490" s="77" t="s">
        <v>15</v>
      </c>
      <c r="F490" s="81" t="s">
        <v>140</v>
      </c>
      <c r="G490" s="23">
        <v>982126058484275</v>
      </c>
      <c r="H490" s="80" t="s">
        <v>22</v>
      </c>
      <c r="I490" s="23" t="s">
        <v>32</v>
      </c>
      <c r="J490" s="74">
        <v>0.20833333333333301</v>
      </c>
      <c r="K490" s="82" t="s">
        <v>149</v>
      </c>
      <c r="L490" s="80"/>
      <c r="M490" s="80"/>
      <c r="N490" s="80"/>
      <c r="O490" s="80"/>
    </row>
    <row r="491" spans="1:15" ht="12.75" customHeight="1">
      <c r="A491" s="73">
        <v>44204</v>
      </c>
      <c r="B491" s="74">
        <v>5.4166666666666703E-2</v>
      </c>
      <c r="C491" s="75" t="s">
        <v>148</v>
      </c>
      <c r="D491" s="23">
        <v>18</v>
      </c>
      <c r="E491" s="77" t="s">
        <v>15</v>
      </c>
      <c r="F491" s="81" t="s">
        <v>140</v>
      </c>
      <c r="G491" s="23">
        <v>982126052945865</v>
      </c>
      <c r="H491" s="80" t="s">
        <v>22</v>
      </c>
      <c r="I491" s="23" t="s">
        <v>18</v>
      </c>
      <c r="J491" s="74">
        <v>0.20833333333333301</v>
      </c>
      <c r="K491" s="82" t="s">
        <v>149</v>
      </c>
      <c r="L491" s="80"/>
      <c r="M491" s="80"/>
      <c r="N491" s="80"/>
      <c r="O491" s="80"/>
    </row>
    <row r="492" spans="1:15" ht="12.75" customHeight="1">
      <c r="A492" s="73">
        <v>44204</v>
      </c>
      <c r="B492" s="74">
        <v>5.4166666666666703E-2</v>
      </c>
      <c r="C492" s="75" t="s">
        <v>148</v>
      </c>
      <c r="D492" s="23">
        <v>18</v>
      </c>
      <c r="E492" s="77" t="s">
        <v>15</v>
      </c>
      <c r="F492" s="81" t="s">
        <v>140</v>
      </c>
      <c r="G492" s="23">
        <v>982126057846229</v>
      </c>
      <c r="H492" s="80" t="s">
        <v>22</v>
      </c>
      <c r="I492" s="23" t="s">
        <v>20</v>
      </c>
      <c r="J492" s="74">
        <v>0.20833333333333301</v>
      </c>
      <c r="K492" s="82" t="s">
        <v>149</v>
      </c>
      <c r="L492" s="80"/>
      <c r="M492" s="80"/>
      <c r="N492" s="80"/>
      <c r="O492" s="80"/>
    </row>
    <row r="493" spans="1:15" ht="12.75" customHeight="1">
      <c r="A493" s="73">
        <v>44204</v>
      </c>
      <c r="B493" s="74">
        <v>7.0833333333333304E-2</v>
      </c>
      <c r="C493" s="75">
        <v>17</v>
      </c>
      <c r="D493" s="23">
        <v>19</v>
      </c>
      <c r="E493" s="77" t="s">
        <v>15</v>
      </c>
      <c r="F493" s="81" t="s">
        <v>143</v>
      </c>
      <c r="G493" s="23">
        <v>982126057846216</v>
      </c>
      <c r="H493" s="80" t="s">
        <v>22</v>
      </c>
      <c r="I493" s="23"/>
      <c r="J493" s="74">
        <v>0.20833333333333301</v>
      </c>
      <c r="K493" s="82" t="s">
        <v>149</v>
      </c>
      <c r="L493" s="80"/>
      <c r="M493" s="80"/>
      <c r="N493" s="80"/>
      <c r="O493" s="80"/>
    </row>
    <row r="494" spans="1:15" ht="12.75" customHeight="1">
      <c r="A494" s="73">
        <v>44204</v>
      </c>
      <c r="B494" s="74">
        <v>7.0833333333333304E-2</v>
      </c>
      <c r="C494" s="75">
        <v>17</v>
      </c>
      <c r="D494" s="23">
        <v>19</v>
      </c>
      <c r="E494" s="77" t="s">
        <v>15</v>
      </c>
      <c r="F494" s="81" t="s">
        <v>143</v>
      </c>
      <c r="G494" s="23">
        <v>982126057846203</v>
      </c>
      <c r="H494" s="80" t="s">
        <v>22</v>
      </c>
      <c r="I494" s="23"/>
      <c r="J494" s="74">
        <v>0.20833333333333301</v>
      </c>
      <c r="K494" s="82" t="s">
        <v>149</v>
      </c>
      <c r="L494" s="80"/>
      <c r="M494" s="80"/>
      <c r="N494" s="80"/>
      <c r="O494" s="80"/>
    </row>
    <row r="495" spans="1:15" ht="12.75" customHeight="1">
      <c r="A495" s="73">
        <v>44204</v>
      </c>
      <c r="B495" s="74">
        <v>7.0833333333333304E-2</v>
      </c>
      <c r="C495" s="75">
        <v>17</v>
      </c>
      <c r="D495" s="23">
        <v>19</v>
      </c>
      <c r="E495" s="77" t="s">
        <v>15</v>
      </c>
      <c r="F495" s="81" t="s">
        <v>143</v>
      </c>
      <c r="G495" s="23">
        <v>982126057846174</v>
      </c>
      <c r="H495" s="80" t="s">
        <v>22</v>
      </c>
      <c r="I495" s="23"/>
      <c r="J495" s="74">
        <v>0.20833333333333301</v>
      </c>
      <c r="K495" s="82" t="s">
        <v>149</v>
      </c>
      <c r="L495" s="80"/>
      <c r="M495" s="80"/>
      <c r="N495" s="80"/>
      <c r="O495" s="80"/>
    </row>
    <row r="496" spans="1:15" ht="12.75" customHeight="1">
      <c r="A496" s="73">
        <v>44204</v>
      </c>
      <c r="B496" s="74">
        <v>7.0833333333333304E-2</v>
      </c>
      <c r="C496" s="75">
        <v>17</v>
      </c>
      <c r="D496" s="23">
        <v>19</v>
      </c>
      <c r="E496" s="77" t="s">
        <v>15</v>
      </c>
      <c r="F496" s="81" t="s">
        <v>143</v>
      </c>
      <c r="G496" s="23">
        <v>982126057846239</v>
      </c>
      <c r="H496" s="80" t="s">
        <v>22</v>
      </c>
      <c r="I496" s="23"/>
      <c r="J496" s="74">
        <v>0.20833333333333301</v>
      </c>
      <c r="K496" s="82" t="s">
        <v>149</v>
      </c>
      <c r="L496" s="80"/>
      <c r="M496" s="80"/>
      <c r="N496" s="80"/>
      <c r="O496" s="80"/>
    </row>
    <row r="497" spans="1:15" ht="12.75" customHeight="1">
      <c r="A497" s="73">
        <v>44204</v>
      </c>
      <c r="B497" s="74">
        <v>9.2361111111111102E-2</v>
      </c>
      <c r="C497" s="75">
        <v>18</v>
      </c>
      <c r="D497" s="23">
        <v>20</v>
      </c>
      <c r="E497" s="77" t="s">
        <v>15</v>
      </c>
      <c r="F497" s="81" t="s">
        <v>138</v>
      </c>
      <c r="G497" s="23">
        <v>982126051278511</v>
      </c>
      <c r="H497" s="80" t="s">
        <v>22</v>
      </c>
      <c r="I497" s="23" t="s">
        <v>17</v>
      </c>
      <c r="J497" s="74">
        <v>0.125</v>
      </c>
      <c r="K497" s="82" t="s">
        <v>150</v>
      </c>
      <c r="L497" s="80"/>
      <c r="M497" s="80"/>
      <c r="N497" s="80"/>
      <c r="O497" s="80"/>
    </row>
    <row r="498" spans="1:15" ht="12.75" customHeight="1">
      <c r="A498" s="73">
        <v>44204</v>
      </c>
      <c r="B498" s="74">
        <v>9.2361111111111102E-2</v>
      </c>
      <c r="C498" s="75">
        <v>18</v>
      </c>
      <c r="D498" s="23">
        <v>20</v>
      </c>
      <c r="E498" s="77" t="s">
        <v>15</v>
      </c>
      <c r="F498" s="81" t="s">
        <v>138</v>
      </c>
      <c r="G498" s="23">
        <v>982126052945904</v>
      </c>
      <c r="H498" s="80" t="s">
        <v>22</v>
      </c>
      <c r="I498" s="23" t="s">
        <v>20</v>
      </c>
      <c r="J498" s="74">
        <v>0.125</v>
      </c>
      <c r="K498" s="82" t="s">
        <v>150</v>
      </c>
      <c r="L498" s="80"/>
      <c r="M498" s="80"/>
      <c r="N498" s="80"/>
      <c r="O498" s="80"/>
    </row>
    <row r="499" spans="1:15" ht="12.75" customHeight="1">
      <c r="A499" s="73">
        <v>44204</v>
      </c>
      <c r="B499" s="74">
        <v>9.2361111111111102E-2</v>
      </c>
      <c r="C499" s="75">
        <v>18</v>
      </c>
      <c r="D499" s="23">
        <v>20</v>
      </c>
      <c r="E499" s="77" t="s">
        <v>15</v>
      </c>
      <c r="F499" s="81" t="s">
        <v>138</v>
      </c>
      <c r="G499" s="23">
        <v>982126051278476</v>
      </c>
      <c r="H499" s="80" t="s">
        <v>22</v>
      </c>
      <c r="I499" s="23" t="s">
        <v>32</v>
      </c>
      <c r="J499" s="74">
        <v>0.125</v>
      </c>
      <c r="K499" s="82" t="s">
        <v>150</v>
      </c>
      <c r="L499" s="80"/>
      <c r="M499" s="80"/>
      <c r="N499" s="80"/>
      <c r="O499" s="80"/>
    </row>
    <row r="500" spans="1:15" ht="12.75" customHeight="1">
      <c r="A500" s="73">
        <v>44204</v>
      </c>
      <c r="B500" s="74">
        <v>9.2361111111111102E-2</v>
      </c>
      <c r="C500" s="75">
        <v>18</v>
      </c>
      <c r="D500" s="23">
        <v>20</v>
      </c>
      <c r="E500" s="77" t="s">
        <v>15</v>
      </c>
      <c r="F500" s="81" t="s">
        <v>138</v>
      </c>
      <c r="G500" s="23">
        <v>982126057846176</v>
      </c>
      <c r="H500" s="80" t="s">
        <v>22</v>
      </c>
      <c r="I500" s="23" t="s">
        <v>18</v>
      </c>
      <c r="J500" s="74">
        <v>0.125</v>
      </c>
      <c r="K500" s="82" t="s">
        <v>150</v>
      </c>
      <c r="L500" s="80"/>
      <c r="M500" s="80"/>
      <c r="N500" s="80"/>
      <c r="O500" s="80"/>
    </row>
    <row r="501" spans="1:15" ht="12.75" customHeight="1">
      <c r="A501" s="73">
        <v>44204</v>
      </c>
      <c r="B501" s="74">
        <v>0.102777777777778</v>
      </c>
      <c r="C501" s="75">
        <v>19</v>
      </c>
      <c r="D501" s="23">
        <v>21</v>
      </c>
      <c r="E501" s="77" t="s">
        <v>15</v>
      </c>
      <c r="F501" s="81" t="s">
        <v>140</v>
      </c>
      <c r="G501" s="23">
        <v>982126058484321</v>
      </c>
      <c r="H501" s="80" t="s">
        <v>127</v>
      </c>
      <c r="I501" s="23" t="s">
        <v>141</v>
      </c>
      <c r="J501" s="74">
        <v>8.3333333333333301E-2</v>
      </c>
      <c r="K501" s="82" t="s">
        <v>151</v>
      </c>
      <c r="L501" s="80"/>
      <c r="M501" s="80"/>
      <c r="N501" s="80"/>
      <c r="O501" s="80"/>
    </row>
    <row r="502" spans="1:15" ht="12.75" customHeight="1">
      <c r="A502" s="73">
        <v>44204</v>
      </c>
      <c r="B502" s="74">
        <v>0.108333333333333</v>
      </c>
      <c r="C502" s="75">
        <v>20</v>
      </c>
      <c r="D502" s="23">
        <v>22</v>
      </c>
      <c r="E502" s="77" t="s">
        <v>15</v>
      </c>
      <c r="F502" s="81" t="s">
        <v>140</v>
      </c>
      <c r="G502" s="23">
        <v>982126058484275</v>
      </c>
      <c r="H502" s="80" t="s">
        <v>127</v>
      </c>
      <c r="I502" s="23" t="s">
        <v>32</v>
      </c>
      <c r="J502" s="74">
        <v>8.3333333333333301E-2</v>
      </c>
      <c r="K502" s="82" t="s">
        <v>151</v>
      </c>
      <c r="L502" s="80"/>
      <c r="M502" s="80"/>
      <c r="N502" s="80"/>
      <c r="O502" s="80"/>
    </row>
    <row r="503" spans="1:15" ht="12.75" customHeight="1">
      <c r="A503" s="73">
        <v>44204</v>
      </c>
      <c r="B503" s="74">
        <v>0.1125</v>
      </c>
      <c r="C503" s="75">
        <v>21</v>
      </c>
      <c r="D503" s="23">
        <v>23</v>
      </c>
      <c r="E503" s="77" t="s">
        <v>15</v>
      </c>
      <c r="F503" s="81" t="s">
        <v>140</v>
      </c>
      <c r="G503" s="23">
        <v>982126052945865</v>
      </c>
      <c r="H503" s="80" t="s">
        <v>127</v>
      </c>
      <c r="I503" s="23" t="s">
        <v>18</v>
      </c>
      <c r="J503" s="74">
        <v>8.6805555555555594E-2</v>
      </c>
      <c r="K503" s="82" t="s">
        <v>151</v>
      </c>
      <c r="L503" s="80"/>
      <c r="M503" s="80"/>
      <c r="N503" s="80"/>
      <c r="O503" s="80"/>
    </row>
    <row r="504" spans="1:15" ht="12.75" customHeight="1">
      <c r="A504" s="73">
        <v>44204</v>
      </c>
      <c r="B504" s="74">
        <v>0.120833333333333</v>
      </c>
      <c r="C504" s="75">
        <v>22</v>
      </c>
      <c r="D504" s="23"/>
      <c r="E504" s="77" t="s">
        <v>15</v>
      </c>
      <c r="F504" s="81" t="s">
        <v>140</v>
      </c>
      <c r="G504" s="23">
        <v>982126058484292</v>
      </c>
      <c r="H504" s="80" t="s">
        <v>127</v>
      </c>
      <c r="I504" s="23" t="s">
        <v>17</v>
      </c>
      <c r="J504" s="74">
        <v>8.3333333333333301E-2</v>
      </c>
      <c r="K504" s="82" t="s">
        <v>152</v>
      </c>
      <c r="L504" s="80"/>
      <c r="M504" s="80"/>
      <c r="N504" s="80"/>
      <c r="O504" s="80"/>
    </row>
    <row r="505" spans="1:15" ht="12.75" customHeight="1">
      <c r="A505" s="73">
        <v>44204</v>
      </c>
      <c r="B505" s="74">
        <v>0.12916666666666701</v>
      </c>
      <c r="C505" s="75">
        <v>23</v>
      </c>
      <c r="D505" s="23"/>
      <c r="E505" s="77" t="s">
        <v>15</v>
      </c>
      <c r="F505" s="81" t="s">
        <v>140</v>
      </c>
      <c r="G505" s="23">
        <v>982126057846229</v>
      </c>
      <c r="H505" s="80" t="s">
        <v>127</v>
      </c>
      <c r="I505" s="23" t="s">
        <v>20</v>
      </c>
      <c r="J505" s="74">
        <v>8.3333333333333301E-2</v>
      </c>
      <c r="K505" s="80" t="s">
        <v>56</v>
      </c>
      <c r="L505" s="80"/>
      <c r="M505" s="80"/>
      <c r="N505" s="80"/>
      <c r="O505" s="80"/>
    </row>
    <row r="506" spans="1:15" ht="12.75" customHeight="1">
      <c r="A506" s="73">
        <v>44204</v>
      </c>
      <c r="B506" s="74">
        <v>0.133333333333333</v>
      </c>
      <c r="C506" s="75">
        <v>24</v>
      </c>
      <c r="D506" s="23"/>
      <c r="E506" s="77" t="s">
        <v>15</v>
      </c>
      <c r="F506" s="81" t="s">
        <v>138</v>
      </c>
      <c r="G506" s="23">
        <v>982126057846176</v>
      </c>
      <c r="H506" s="80" t="s">
        <v>127</v>
      </c>
      <c r="I506" s="23" t="s">
        <v>18</v>
      </c>
      <c r="J506" s="74">
        <v>8.3333333333333301E-2</v>
      </c>
      <c r="K506" s="80" t="s">
        <v>153</v>
      </c>
      <c r="L506" s="80"/>
      <c r="M506" s="80"/>
      <c r="N506" s="80"/>
      <c r="O506" s="80"/>
    </row>
    <row r="507" spans="1:15" ht="12.75" customHeight="1">
      <c r="A507" s="73">
        <v>44204</v>
      </c>
      <c r="B507" s="74">
        <v>0.13750000000000001</v>
      </c>
      <c r="C507" s="75">
        <v>25</v>
      </c>
      <c r="D507" s="23"/>
      <c r="E507" s="77" t="s">
        <v>15</v>
      </c>
      <c r="F507" s="81" t="s">
        <v>138</v>
      </c>
      <c r="G507" s="23">
        <v>982126052945904</v>
      </c>
      <c r="H507" s="80" t="s">
        <v>24</v>
      </c>
      <c r="I507" s="23" t="s">
        <v>20</v>
      </c>
      <c r="J507" s="74">
        <v>8.3333333333333301E-2</v>
      </c>
      <c r="K507" s="80" t="s">
        <v>56</v>
      </c>
      <c r="L507" s="80"/>
      <c r="M507" s="80"/>
      <c r="N507" s="80"/>
      <c r="O507" s="80"/>
    </row>
    <row r="508" spans="1:15" ht="12.75" customHeight="1">
      <c r="A508" s="73">
        <v>44204</v>
      </c>
      <c r="B508" s="74">
        <v>0.140972222222222</v>
      </c>
      <c r="C508" s="75">
        <v>26</v>
      </c>
      <c r="D508" s="23"/>
      <c r="E508" s="77" t="s">
        <v>15</v>
      </c>
      <c r="F508" s="81" t="s">
        <v>138</v>
      </c>
      <c r="G508" s="23">
        <v>982126051278511</v>
      </c>
      <c r="H508" s="80" t="s">
        <v>154</v>
      </c>
      <c r="I508" s="23" t="s">
        <v>17</v>
      </c>
      <c r="J508" s="74">
        <v>8.3333333333333301E-2</v>
      </c>
      <c r="K508" s="80" t="s">
        <v>56</v>
      </c>
      <c r="L508" s="80"/>
      <c r="M508" s="80"/>
      <c r="N508" s="80"/>
      <c r="O508" s="80"/>
    </row>
    <row r="509" spans="1:15" ht="12.75" customHeight="1">
      <c r="A509" s="73">
        <v>44204</v>
      </c>
      <c r="B509" s="74">
        <v>0.14513888888888901</v>
      </c>
      <c r="C509" s="75">
        <v>27</v>
      </c>
      <c r="D509" s="23"/>
      <c r="E509" s="77" t="s">
        <v>15</v>
      </c>
      <c r="F509" s="81" t="s">
        <v>138</v>
      </c>
      <c r="G509" s="23">
        <v>982126051278476</v>
      </c>
      <c r="H509" s="80" t="s">
        <v>154</v>
      </c>
      <c r="I509" s="23" t="s">
        <v>32</v>
      </c>
      <c r="J509" s="74">
        <v>8.3333333333333301E-2</v>
      </c>
      <c r="K509" s="80" t="s">
        <v>56</v>
      </c>
      <c r="L509" s="80"/>
      <c r="M509" s="80"/>
      <c r="N509" s="80"/>
      <c r="O509" s="80"/>
    </row>
    <row r="510" spans="1:15" ht="12.75" customHeight="1">
      <c r="A510" s="73">
        <v>44204</v>
      </c>
      <c r="B510" s="74">
        <v>0.147916666666667</v>
      </c>
      <c r="C510" s="75">
        <v>28</v>
      </c>
      <c r="D510" s="23"/>
      <c r="E510" s="77" t="s">
        <v>15</v>
      </c>
      <c r="F510" s="81" t="s">
        <v>143</v>
      </c>
      <c r="G510" s="23">
        <v>982126057846216</v>
      </c>
      <c r="H510" s="80" t="s">
        <v>154</v>
      </c>
      <c r="I510" s="23" t="s">
        <v>32</v>
      </c>
      <c r="J510" s="74">
        <v>8.3333333333333301E-2</v>
      </c>
      <c r="K510" s="80" t="s">
        <v>56</v>
      </c>
      <c r="L510" s="80"/>
      <c r="M510" s="80"/>
      <c r="N510" s="80"/>
      <c r="O510" s="80"/>
    </row>
    <row r="511" spans="1:15" ht="12.75" customHeight="1">
      <c r="A511" s="73">
        <v>44204</v>
      </c>
      <c r="B511" s="74">
        <v>0.15208333333333299</v>
      </c>
      <c r="C511" s="75">
        <v>29</v>
      </c>
      <c r="D511" s="23"/>
      <c r="E511" s="77" t="s">
        <v>15</v>
      </c>
      <c r="F511" s="81" t="s">
        <v>143</v>
      </c>
      <c r="G511" s="23">
        <v>982126057846203</v>
      </c>
      <c r="H511" s="80" t="s">
        <v>154</v>
      </c>
      <c r="I511" s="23" t="s">
        <v>20</v>
      </c>
      <c r="J511" s="74">
        <v>8.3333333333333301E-2</v>
      </c>
      <c r="K511" s="80" t="s">
        <v>56</v>
      </c>
      <c r="L511" s="80"/>
      <c r="M511" s="80"/>
      <c r="N511" s="80"/>
      <c r="O511" s="80"/>
    </row>
    <row r="512" spans="1:15" ht="12.75" customHeight="1">
      <c r="A512" s="73">
        <v>44204</v>
      </c>
      <c r="B512" s="74">
        <v>0.156944444444444</v>
      </c>
      <c r="C512" s="75">
        <v>30</v>
      </c>
      <c r="D512" s="23"/>
      <c r="E512" s="77" t="s">
        <v>15</v>
      </c>
      <c r="F512" s="81" t="s">
        <v>143</v>
      </c>
      <c r="G512" s="23">
        <v>982126057846174</v>
      </c>
      <c r="H512" s="80" t="s">
        <v>154</v>
      </c>
      <c r="I512" s="23" t="s">
        <v>17</v>
      </c>
      <c r="J512" s="74">
        <v>8.3333333333333301E-2</v>
      </c>
      <c r="K512" s="80" t="s">
        <v>56</v>
      </c>
      <c r="L512" s="80"/>
      <c r="M512" s="80"/>
      <c r="N512" s="80"/>
      <c r="O512" s="80"/>
    </row>
    <row r="513" spans="1:15" ht="12.75" customHeight="1">
      <c r="A513" s="73">
        <v>44204</v>
      </c>
      <c r="B513" s="74">
        <v>0.15972222222222199</v>
      </c>
      <c r="C513" s="75">
        <v>31</v>
      </c>
      <c r="D513" s="23"/>
      <c r="E513" s="77" t="s">
        <v>15</v>
      </c>
      <c r="F513" s="81" t="s">
        <v>143</v>
      </c>
      <c r="G513" s="23">
        <v>982126057846239</v>
      </c>
      <c r="H513" s="80" t="s">
        <v>154</v>
      </c>
      <c r="I513" s="23" t="s">
        <v>18</v>
      </c>
      <c r="J513" s="74">
        <v>8.3333333333333301E-2</v>
      </c>
      <c r="K513" s="80" t="s">
        <v>56</v>
      </c>
      <c r="L513" s="80"/>
      <c r="M513" s="80"/>
      <c r="N513" s="80"/>
      <c r="O513" s="80"/>
    </row>
    <row r="514" spans="1:15" ht="12.75" customHeight="1">
      <c r="A514" s="73">
        <v>44205</v>
      </c>
      <c r="B514" s="74">
        <v>0.40972222222222199</v>
      </c>
      <c r="C514" s="75"/>
      <c r="D514" s="23">
        <v>24</v>
      </c>
      <c r="E514" s="77" t="s">
        <v>29</v>
      </c>
      <c r="F514" s="81"/>
      <c r="G514" s="23"/>
      <c r="H514" s="80"/>
      <c r="I514" s="23"/>
      <c r="J514" s="80"/>
      <c r="K514" s="80" t="s">
        <v>155</v>
      </c>
      <c r="L514" s="80"/>
      <c r="M514" s="80"/>
      <c r="N514" s="80"/>
      <c r="O514" s="80"/>
    </row>
    <row r="515" spans="1:15" ht="12.75" customHeight="1">
      <c r="A515" s="73">
        <v>44205</v>
      </c>
      <c r="B515" s="74">
        <v>0.41319444444444398</v>
      </c>
      <c r="C515" s="75">
        <v>32</v>
      </c>
      <c r="D515" s="23">
        <v>25</v>
      </c>
      <c r="E515" s="77" t="s">
        <v>15</v>
      </c>
      <c r="F515" s="81" t="s">
        <v>156</v>
      </c>
      <c r="G515" s="23">
        <v>982126058484350</v>
      </c>
      <c r="H515" s="80" t="s">
        <v>24</v>
      </c>
      <c r="I515" s="23" t="s">
        <v>17</v>
      </c>
      <c r="J515" s="74">
        <v>8.3333333333333301E-2</v>
      </c>
      <c r="K515" s="80" t="s">
        <v>155</v>
      </c>
      <c r="L515" s="80"/>
      <c r="M515" s="80"/>
      <c r="N515" s="80"/>
      <c r="O515" s="80"/>
    </row>
    <row r="516" spans="1:15" ht="12.75" customHeight="1">
      <c r="A516" s="73">
        <v>44205</v>
      </c>
      <c r="B516" s="74">
        <v>0.41805555555555601</v>
      </c>
      <c r="C516" s="75">
        <v>33</v>
      </c>
      <c r="D516" s="23">
        <v>26</v>
      </c>
      <c r="E516" s="77" t="s">
        <v>15</v>
      </c>
      <c r="F516" s="81" t="s">
        <v>156</v>
      </c>
      <c r="G516" s="23">
        <v>982126052945840</v>
      </c>
      <c r="H516" s="80" t="s">
        <v>24</v>
      </c>
      <c r="I516" s="23"/>
      <c r="J516" s="74">
        <v>8.3333333333333301E-2</v>
      </c>
      <c r="K516" s="80" t="s">
        <v>155</v>
      </c>
      <c r="L516" s="80"/>
      <c r="M516" s="80"/>
      <c r="N516" s="80"/>
      <c r="O516" s="80"/>
    </row>
    <row r="517" spans="1:15" ht="12.75" customHeight="1">
      <c r="A517" s="73">
        <v>44205</v>
      </c>
      <c r="B517" s="74">
        <v>0.42499999999999999</v>
      </c>
      <c r="C517" s="75">
        <v>34</v>
      </c>
      <c r="D517" s="23">
        <v>27</v>
      </c>
      <c r="E517" s="77" t="s">
        <v>15</v>
      </c>
      <c r="F517" s="81" t="s">
        <v>156</v>
      </c>
      <c r="G517" s="23">
        <v>982126057846230</v>
      </c>
      <c r="H517" s="80" t="s">
        <v>24</v>
      </c>
      <c r="I517" s="23" t="s">
        <v>20</v>
      </c>
      <c r="J517" s="74">
        <v>8.3333333333333301E-2</v>
      </c>
      <c r="K517" s="80" t="s">
        <v>155</v>
      </c>
      <c r="L517" s="80"/>
      <c r="M517" s="80"/>
      <c r="N517" s="80"/>
      <c r="O517" s="80"/>
    </row>
    <row r="518" spans="1:15" ht="12.75" customHeight="1">
      <c r="A518" s="73">
        <v>44205</v>
      </c>
      <c r="B518" s="74">
        <v>0.43333333333333302</v>
      </c>
      <c r="C518" s="75">
        <v>35</v>
      </c>
      <c r="D518" s="23">
        <v>28</v>
      </c>
      <c r="E518" s="77" t="s">
        <v>15</v>
      </c>
      <c r="F518" s="81" t="s">
        <v>156</v>
      </c>
      <c r="G518" s="23">
        <v>982126057845207</v>
      </c>
      <c r="H518" s="80" t="s">
        <v>24</v>
      </c>
      <c r="I518" s="23" t="s">
        <v>18</v>
      </c>
      <c r="J518" s="74">
        <v>8.3333333333333301E-2</v>
      </c>
      <c r="K518" s="80" t="s">
        <v>155</v>
      </c>
      <c r="L518" s="80"/>
      <c r="M518" s="80"/>
      <c r="N518" s="80"/>
      <c r="O518" s="80"/>
    </row>
    <row r="519" spans="1:15" ht="12.75" customHeight="1">
      <c r="A519" s="73">
        <v>44205</v>
      </c>
      <c r="B519" s="74">
        <v>0.4375</v>
      </c>
      <c r="C519" s="75">
        <v>36</v>
      </c>
      <c r="D519" s="23">
        <v>29</v>
      </c>
      <c r="E519" s="77" t="s">
        <v>15</v>
      </c>
      <c r="F519" s="81" t="s">
        <v>156</v>
      </c>
      <c r="G519" s="23">
        <v>982126058484256</v>
      </c>
      <c r="H519" s="80" t="s">
        <v>24</v>
      </c>
      <c r="I519" s="23"/>
      <c r="J519" s="74">
        <v>8.3333333333333301E-2</v>
      </c>
      <c r="K519" s="80" t="s">
        <v>155</v>
      </c>
      <c r="L519" s="80"/>
      <c r="M519" s="80"/>
      <c r="N519" s="80"/>
      <c r="O519" s="80"/>
    </row>
    <row r="520" spans="1:15" ht="12.75" customHeight="1">
      <c r="A520" s="73">
        <v>44205</v>
      </c>
      <c r="B520" s="74">
        <v>0.44305555555555598</v>
      </c>
      <c r="C520" s="75"/>
      <c r="D520" s="23">
        <v>30</v>
      </c>
      <c r="E520" s="77" t="s">
        <v>29</v>
      </c>
      <c r="F520" s="81"/>
      <c r="G520" s="23"/>
      <c r="H520" s="80"/>
      <c r="I520" s="23"/>
      <c r="J520" s="80"/>
      <c r="K520" s="80" t="s">
        <v>155</v>
      </c>
      <c r="L520" s="80"/>
      <c r="M520" s="80"/>
      <c r="N520" s="80"/>
      <c r="O520" s="80"/>
    </row>
    <row r="521" spans="1:15" ht="12.75" customHeight="1">
      <c r="A521" s="73">
        <v>44205</v>
      </c>
      <c r="B521" s="74">
        <v>0.44444444444444398</v>
      </c>
      <c r="C521" s="75">
        <v>37</v>
      </c>
      <c r="D521" s="23">
        <v>31</v>
      </c>
      <c r="E521" s="77" t="s">
        <v>15</v>
      </c>
      <c r="F521" s="81" t="s">
        <v>156</v>
      </c>
      <c r="G521" s="23">
        <v>982126052945870</v>
      </c>
      <c r="H521" s="80" t="s">
        <v>24</v>
      </c>
      <c r="I521" s="23"/>
      <c r="J521" s="74">
        <v>8.3333333333333301E-2</v>
      </c>
      <c r="K521" s="80" t="s">
        <v>157</v>
      </c>
      <c r="L521" s="80"/>
      <c r="M521" s="80"/>
      <c r="N521" s="80"/>
      <c r="O521" s="80"/>
    </row>
    <row r="522" spans="1:15" ht="12.75" customHeight="1">
      <c r="A522" s="73">
        <v>44205</v>
      </c>
      <c r="B522" s="74">
        <v>0.44791666666666702</v>
      </c>
      <c r="C522" s="75">
        <v>38</v>
      </c>
      <c r="D522" s="23">
        <v>32</v>
      </c>
      <c r="E522" s="77" t="s">
        <v>15</v>
      </c>
      <c r="F522" s="81" t="s">
        <v>158</v>
      </c>
      <c r="G522" s="23">
        <v>982126051278547</v>
      </c>
      <c r="H522" s="80" t="s">
        <v>24</v>
      </c>
      <c r="I522" s="23"/>
      <c r="J522" s="74">
        <v>8.3333333333333301E-2</v>
      </c>
      <c r="K522" s="80" t="s">
        <v>155</v>
      </c>
      <c r="L522" s="80"/>
      <c r="M522" s="80"/>
      <c r="N522" s="80"/>
      <c r="O522" s="80"/>
    </row>
    <row r="523" spans="1:15" ht="12.75" customHeight="1">
      <c r="A523" s="73">
        <v>44205</v>
      </c>
      <c r="B523" s="74">
        <v>0.45069444444444401</v>
      </c>
      <c r="C523" s="75">
        <v>39</v>
      </c>
      <c r="D523" s="23">
        <v>33</v>
      </c>
      <c r="E523" s="77" t="s">
        <v>15</v>
      </c>
      <c r="F523" s="81" t="s">
        <v>158</v>
      </c>
      <c r="G523" s="23">
        <v>982126051278543</v>
      </c>
      <c r="H523" s="80" t="s">
        <v>24</v>
      </c>
      <c r="I523" s="23"/>
      <c r="J523" s="74">
        <v>8.3333333333333301E-2</v>
      </c>
      <c r="K523" s="80" t="s">
        <v>155</v>
      </c>
      <c r="L523" s="80"/>
      <c r="M523" s="80"/>
      <c r="N523" s="80"/>
      <c r="O523" s="80"/>
    </row>
    <row r="524" spans="1:15" ht="12.75" customHeight="1">
      <c r="A524" s="73">
        <v>44205</v>
      </c>
      <c r="B524" s="74">
        <v>0.454166666666667</v>
      </c>
      <c r="C524" s="75">
        <v>40</v>
      </c>
      <c r="D524" s="23">
        <v>34</v>
      </c>
      <c r="E524" s="77" t="s">
        <v>15</v>
      </c>
      <c r="F524" s="81" t="s">
        <v>158</v>
      </c>
      <c r="G524" s="23">
        <v>982126058484261</v>
      </c>
      <c r="H524" s="80" t="s">
        <v>24</v>
      </c>
      <c r="I524" s="23"/>
      <c r="J524" s="74">
        <v>8.3333333333333301E-2</v>
      </c>
      <c r="K524" s="80" t="s">
        <v>155</v>
      </c>
      <c r="L524" s="80"/>
      <c r="M524" s="80"/>
      <c r="N524" s="80"/>
      <c r="O524" s="80"/>
    </row>
    <row r="525" spans="1:15" ht="12.75" customHeight="1">
      <c r="A525" s="73">
        <v>44205</v>
      </c>
      <c r="B525" s="74">
        <v>0.45763888888888898</v>
      </c>
      <c r="C525" s="75">
        <v>41</v>
      </c>
      <c r="D525" s="23">
        <v>35</v>
      </c>
      <c r="E525" s="77" t="s">
        <v>15</v>
      </c>
      <c r="F525" s="81" t="s">
        <v>158</v>
      </c>
      <c r="G525" s="23">
        <v>982126057846165</v>
      </c>
      <c r="H525" s="80" t="s">
        <v>24</v>
      </c>
      <c r="I525" s="23"/>
      <c r="J525" s="74">
        <v>8.3333333333333301E-2</v>
      </c>
      <c r="K525" s="80" t="s">
        <v>155</v>
      </c>
      <c r="L525" s="80"/>
      <c r="M525" s="80"/>
      <c r="N525" s="80"/>
      <c r="O525" s="80"/>
    </row>
    <row r="526" spans="1:15" ht="12.75" customHeight="1">
      <c r="A526" s="73">
        <v>44205</v>
      </c>
      <c r="B526" s="74">
        <v>0.46111111111111103</v>
      </c>
      <c r="C526" s="75">
        <v>42</v>
      </c>
      <c r="D526" s="23">
        <v>36</v>
      </c>
      <c r="E526" s="77" t="s">
        <v>15</v>
      </c>
      <c r="F526" s="81" t="s">
        <v>158</v>
      </c>
      <c r="G526" s="23">
        <v>982126057846206</v>
      </c>
      <c r="H526" s="80" t="s">
        <v>24</v>
      </c>
      <c r="I526" s="23"/>
      <c r="J526" s="74">
        <v>8.3333333333333301E-2</v>
      </c>
      <c r="K526" s="80" t="s">
        <v>155</v>
      </c>
      <c r="L526" s="80"/>
      <c r="M526" s="80"/>
      <c r="N526" s="80"/>
      <c r="O526" s="80"/>
    </row>
    <row r="527" spans="1:15" ht="12.75" customHeight="1">
      <c r="A527" s="73">
        <v>44205</v>
      </c>
      <c r="B527" s="74">
        <v>0.46458333333333302</v>
      </c>
      <c r="C527" s="75">
        <v>43</v>
      </c>
      <c r="D527" s="23">
        <v>37</v>
      </c>
      <c r="E527" s="77" t="s">
        <v>15</v>
      </c>
      <c r="F527" s="81" t="s">
        <v>158</v>
      </c>
      <c r="G527" s="23">
        <v>982126051278546</v>
      </c>
      <c r="H527" s="80" t="s">
        <v>24</v>
      </c>
      <c r="I527" s="23"/>
      <c r="J527" s="80"/>
      <c r="K527" s="80" t="s">
        <v>159</v>
      </c>
      <c r="L527" s="80"/>
      <c r="M527" s="80"/>
      <c r="N527" s="80"/>
      <c r="O527" s="80"/>
    </row>
    <row r="528" spans="1:15" ht="12.75" customHeight="1">
      <c r="A528" s="73">
        <v>44205</v>
      </c>
      <c r="B528" s="74">
        <v>0.46736111111111101</v>
      </c>
      <c r="C528" s="75">
        <v>44</v>
      </c>
      <c r="D528" s="23">
        <v>38</v>
      </c>
      <c r="E528" s="77" t="s">
        <v>15</v>
      </c>
      <c r="F528" s="81" t="s">
        <v>158</v>
      </c>
      <c r="G528" s="23">
        <v>982126052945922</v>
      </c>
      <c r="H528" s="80" t="s">
        <v>24</v>
      </c>
      <c r="I528" s="23"/>
      <c r="J528" s="74">
        <v>8.3333333333333301E-2</v>
      </c>
      <c r="K528" s="80" t="s">
        <v>155</v>
      </c>
      <c r="L528" s="80"/>
      <c r="M528" s="80"/>
      <c r="N528" s="80"/>
      <c r="O528" s="80"/>
    </row>
    <row r="529" spans="1:15" ht="12.75" customHeight="1">
      <c r="A529" s="73">
        <v>44205</v>
      </c>
      <c r="B529" s="74">
        <v>5.7638888888888899E-2</v>
      </c>
      <c r="C529" s="75"/>
      <c r="D529" s="23">
        <v>39</v>
      </c>
      <c r="E529" s="77" t="s">
        <v>29</v>
      </c>
      <c r="F529" s="81"/>
      <c r="G529" s="23"/>
      <c r="H529" s="80"/>
      <c r="I529" s="23"/>
      <c r="J529" s="74"/>
      <c r="K529" s="80" t="s">
        <v>155</v>
      </c>
      <c r="L529" s="80"/>
      <c r="M529" s="80"/>
      <c r="N529" s="80"/>
      <c r="O529" s="80"/>
    </row>
    <row r="530" spans="1:15" ht="12.75" customHeight="1">
      <c r="A530" s="73">
        <v>44205</v>
      </c>
      <c r="B530" s="74">
        <v>6.0416666666666702E-2</v>
      </c>
      <c r="C530" s="75">
        <v>45</v>
      </c>
      <c r="D530" s="23">
        <v>40</v>
      </c>
      <c r="E530" s="77" t="s">
        <v>15</v>
      </c>
      <c r="F530" s="81" t="s">
        <v>156</v>
      </c>
      <c r="G530" s="23">
        <v>982126058484350</v>
      </c>
      <c r="H530" s="80" t="s">
        <v>22</v>
      </c>
      <c r="I530" s="23" t="s">
        <v>17</v>
      </c>
      <c r="J530" s="74">
        <v>0.20833333333333301</v>
      </c>
      <c r="K530" s="80" t="s">
        <v>160</v>
      </c>
      <c r="L530" s="80"/>
      <c r="M530" s="80"/>
      <c r="N530" s="80"/>
      <c r="O530" s="80"/>
    </row>
    <row r="531" spans="1:15" ht="12.75" customHeight="1">
      <c r="A531" s="73">
        <v>44205</v>
      </c>
      <c r="B531" s="74">
        <v>6.0416666666666702E-2</v>
      </c>
      <c r="C531" s="75">
        <v>45</v>
      </c>
      <c r="D531" s="23">
        <v>40</v>
      </c>
      <c r="E531" s="77" t="s">
        <v>15</v>
      </c>
      <c r="F531" s="81" t="s">
        <v>156</v>
      </c>
      <c r="G531" s="23">
        <v>982126052945840</v>
      </c>
      <c r="H531" s="80" t="s">
        <v>22</v>
      </c>
      <c r="I531" s="23" t="s">
        <v>161</v>
      </c>
      <c r="J531" s="74">
        <v>0.20833333333333301</v>
      </c>
      <c r="K531" s="80" t="s">
        <v>160</v>
      </c>
      <c r="L531" s="80"/>
      <c r="M531" s="80"/>
      <c r="N531" s="80"/>
      <c r="O531" s="80"/>
    </row>
    <row r="532" spans="1:15" ht="12.75" customHeight="1">
      <c r="A532" s="73">
        <v>44205</v>
      </c>
      <c r="B532" s="74">
        <v>6.0416666666666702E-2</v>
      </c>
      <c r="C532" s="75">
        <v>45</v>
      </c>
      <c r="D532" s="23">
        <v>40</v>
      </c>
      <c r="E532" s="77" t="s">
        <v>15</v>
      </c>
      <c r="F532" s="81" t="s">
        <v>156</v>
      </c>
      <c r="G532" s="23">
        <v>982126057846230</v>
      </c>
      <c r="H532" s="80" t="s">
        <v>22</v>
      </c>
      <c r="I532" s="23" t="s">
        <v>20</v>
      </c>
      <c r="J532" s="74">
        <v>0.20833333333333301</v>
      </c>
      <c r="K532" s="80" t="s">
        <v>160</v>
      </c>
      <c r="L532" s="80"/>
      <c r="M532" s="80"/>
      <c r="N532" s="80"/>
      <c r="O532" s="80"/>
    </row>
    <row r="533" spans="1:15" ht="12.75" customHeight="1">
      <c r="A533" s="73">
        <v>44205</v>
      </c>
      <c r="B533" s="74">
        <v>6.0416666666666702E-2</v>
      </c>
      <c r="C533" s="75">
        <v>45</v>
      </c>
      <c r="D533" s="23">
        <v>40</v>
      </c>
      <c r="E533" s="77" t="s">
        <v>15</v>
      </c>
      <c r="F533" s="81" t="s">
        <v>156</v>
      </c>
      <c r="G533" s="23">
        <v>982126057845207</v>
      </c>
      <c r="H533" s="80" t="s">
        <v>22</v>
      </c>
      <c r="I533" s="23" t="s">
        <v>18</v>
      </c>
      <c r="J533" s="74">
        <v>0.20833333333333301</v>
      </c>
      <c r="K533" s="80" t="s">
        <v>160</v>
      </c>
      <c r="L533" s="80"/>
      <c r="M533" s="80"/>
      <c r="N533" s="80"/>
      <c r="O533" s="80"/>
    </row>
    <row r="534" spans="1:15" ht="12.75" customHeight="1">
      <c r="A534" s="73">
        <v>44205</v>
      </c>
      <c r="B534" s="74">
        <v>6.0416666666666702E-2</v>
      </c>
      <c r="C534" s="75">
        <v>45</v>
      </c>
      <c r="D534" s="23">
        <v>40</v>
      </c>
      <c r="E534" s="77" t="s">
        <v>15</v>
      </c>
      <c r="F534" s="81" t="s">
        <v>156</v>
      </c>
      <c r="G534" s="23">
        <v>982126058484256</v>
      </c>
      <c r="H534" s="80" t="s">
        <v>22</v>
      </c>
      <c r="I534" s="23" t="s">
        <v>141</v>
      </c>
      <c r="J534" s="74">
        <v>0.20833333333333301</v>
      </c>
      <c r="K534" s="80" t="s">
        <v>160</v>
      </c>
      <c r="L534" s="80"/>
      <c r="M534" s="80"/>
      <c r="N534" s="80"/>
      <c r="O534" s="80"/>
    </row>
    <row r="535" spans="1:15" ht="12.75" customHeight="1">
      <c r="A535" s="73">
        <v>44205</v>
      </c>
      <c r="B535" s="74">
        <v>6.0416666666666702E-2</v>
      </c>
      <c r="C535" s="75">
        <v>45</v>
      </c>
      <c r="D535" s="23">
        <v>40</v>
      </c>
      <c r="E535" s="77" t="s">
        <v>15</v>
      </c>
      <c r="F535" s="81" t="s">
        <v>156</v>
      </c>
      <c r="G535" s="23">
        <v>982126052945870</v>
      </c>
      <c r="H535" s="80" t="s">
        <v>22</v>
      </c>
      <c r="I535" s="23" t="s">
        <v>32</v>
      </c>
      <c r="J535" s="74">
        <v>0.20833333333333301</v>
      </c>
      <c r="K535" s="80" t="s">
        <v>160</v>
      </c>
      <c r="L535" s="80"/>
      <c r="M535" s="80"/>
      <c r="N535" s="80"/>
      <c r="O535" s="80"/>
    </row>
    <row r="536" spans="1:15" ht="12.75" customHeight="1">
      <c r="A536" s="73">
        <v>44205</v>
      </c>
      <c r="B536" s="74">
        <v>8.8194444444444395E-2</v>
      </c>
      <c r="C536" s="75">
        <v>46</v>
      </c>
      <c r="D536" s="23">
        <v>41</v>
      </c>
      <c r="E536" s="77" t="s">
        <v>15</v>
      </c>
      <c r="F536" s="81" t="s">
        <v>158</v>
      </c>
      <c r="G536" s="23">
        <v>982126051278547</v>
      </c>
      <c r="H536" s="80" t="s">
        <v>22</v>
      </c>
      <c r="I536" s="23" t="s">
        <v>17</v>
      </c>
      <c r="J536" s="74">
        <v>0.20833333333333301</v>
      </c>
      <c r="K536" s="80" t="s">
        <v>160</v>
      </c>
      <c r="L536" s="80"/>
      <c r="M536" s="80"/>
      <c r="N536" s="80"/>
      <c r="O536" s="80"/>
    </row>
    <row r="537" spans="1:15" ht="12.75" customHeight="1">
      <c r="A537" s="73">
        <v>44205</v>
      </c>
      <c r="B537" s="74">
        <v>8.8194444444444395E-2</v>
      </c>
      <c r="C537" s="75">
        <v>46</v>
      </c>
      <c r="D537" s="23">
        <v>41</v>
      </c>
      <c r="E537" s="77" t="s">
        <v>15</v>
      </c>
      <c r="F537" s="81" t="s">
        <v>158</v>
      </c>
      <c r="G537" s="23">
        <v>982126051278543</v>
      </c>
      <c r="H537" s="80" t="s">
        <v>22</v>
      </c>
      <c r="I537" s="23" t="s">
        <v>32</v>
      </c>
      <c r="J537" s="74">
        <v>0.20833333333333301</v>
      </c>
      <c r="K537" s="80" t="s">
        <v>160</v>
      </c>
      <c r="L537" s="80"/>
      <c r="M537" s="80"/>
      <c r="N537" s="80"/>
      <c r="O537" s="80"/>
    </row>
    <row r="538" spans="1:15" ht="12.75" customHeight="1">
      <c r="A538" s="73">
        <v>44205</v>
      </c>
      <c r="B538" s="74">
        <v>8.8194444444444395E-2</v>
      </c>
      <c r="C538" s="75">
        <v>46</v>
      </c>
      <c r="D538" s="23">
        <v>41</v>
      </c>
      <c r="E538" s="77" t="s">
        <v>15</v>
      </c>
      <c r="F538" s="81" t="s">
        <v>158</v>
      </c>
      <c r="G538" s="23">
        <v>982126058484261</v>
      </c>
      <c r="H538" s="80" t="s">
        <v>22</v>
      </c>
      <c r="I538" s="23" t="s">
        <v>162</v>
      </c>
      <c r="J538" s="74">
        <v>0.20833333333333301</v>
      </c>
      <c r="K538" s="80" t="s">
        <v>160</v>
      </c>
      <c r="L538" s="80"/>
      <c r="M538" s="80"/>
      <c r="N538" s="80"/>
      <c r="O538" s="80"/>
    </row>
    <row r="539" spans="1:15" ht="12.75" customHeight="1">
      <c r="A539" s="73">
        <v>44205</v>
      </c>
      <c r="B539" s="74">
        <v>8.8194444444444395E-2</v>
      </c>
      <c r="C539" s="75">
        <v>46</v>
      </c>
      <c r="D539" s="23">
        <v>41</v>
      </c>
      <c r="E539" s="77" t="s">
        <v>15</v>
      </c>
      <c r="F539" s="81" t="s">
        <v>158</v>
      </c>
      <c r="G539" s="23">
        <v>982126057846165</v>
      </c>
      <c r="H539" s="80" t="s">
        <v>22</v>
      </c>
      <c r="I539" s="23" t="s">
        <v>20</v>
      </c>
      <c r="J539" s="74">
        <v>0.20833333333333301</v>
      </c>
      <c r="K539" s="80" t="s">
        <v>160</v>
      </c>
      <c r="L539" s="80"/>
      <c r="M539" s="80"/>
      <c r="N539" s="80"/>
      <c r="O539" s="80"/>
    </row>
    <row r="540" spans="1:15" ht="12.75" customHeight="1">
      <c r="A540" s="73">
        <v>44205</v>
      </c>
      <c r="B540" s="74">
        <v>8.8194444444444395E-2</v>
      </c>
      <c r="C540" s="75">
        <v>46</v>
      </c>
      <c r="D540" s="23">
        <v>41</v>
      </c>
      <c r="E540" s="77" t="s">
        <v>15</v>
      </c>
      <c r="F540" s="81" t="s">
        <v>158</v>
      </c>
      <c r="G540" s="23">
        <v>982126057846206</v>
      </c>
      <c r="H540" s="80" t="s">
        <v>22</v>
      </c>
      <c r="I540" s="23" t="s">
        <v>18</v>
      </c>
      <c r="J540" s="74">
        <v>0.20833333333333301</v>
      </c>
      <c r="K540" s="80" t="s">
        <v>160</v>
      </c>
      <c r="L540" s="80"/>
      <c r="M540" s="80"/>
      <c r="N540" s="80"/>
      <c r="O540" s="80"/>
    </row>
    <row r="541" spans="1:15" ht="12.75" customHeight="1">
      <c r="A541" s="73">
        <v>44205</v>
      </c>
      <c r="B541" s="74">
        <v>8.8194444444444395E-2</v>
      </c>
      <c r="C541" s="75">
        <v>46</v>
      </c>
      <c r="D541" s="23">
        <v>41</v>
      </c>
      <c r="E541" s="77" t="s">
        <v>15</v>
      </c>
      <c r="F541" s="81" t="s">
        <v>158</v>
      </c>
      <c r="G541" s="23">
        <v>982126051278546</v>
      </c>
      <c r="H541" s="80" t="s">
        <v>22</v>
      </c>
      <c r="I541" s="23" t="s">
        <v>163</v>
      </c>
      <c r="J541" s="74">
        <v>0.20833333333333301</v>
      </c>
      <c r="K541" s="80" t="s">
        <v>160</v>
      </c>
      <c r="L541" s="80"/>
      <c r="M541" s="80"/>
      <c r="N541" s="80"/>
      <c r="O541" s="80"/>
    </row>
    <row r="542" spans="1:15" ht="12.75" customHeight="1">
      <c r="A542" s="73">
        <v>44205</v>
      </c>
      <c r="B542" s="74">
        <v>8.8194444444444395E-2</v>
      </c>
      <c r="C542" s="75">
        <v>46</v>
      </c>
      <c r="D542" s="23">
        <v>41</v>
      </c>
      <c r="E542" s="77" t="s">
        <v>15</v>
      </c>
      <c r="F542" s="81" t="s">
        <v>158</v>
      </c>
      <c r="G542" s="23">
        <v>982126052945922</v>
      </c>
      <c r="H542" s="80" t="s">
        <v>22</v>
      </c>
      <c r="I542" s="23" t="s">
        <v>141</v>
      </c>
      <c r="J542" s="74">
        <v>0.20833333333333301</v>
      </c>
      <c r="K542" s="80" t="s">
        <v>160</v>
      </c>
      <c r="L542" s="80"/>
      <c r="M542" s="80"/>
      <c r="N542" s="80"/>
      <c r="O542" s="80"/>
    </row>
    <row r="543" spans="1:15" ht="12.75" customHeight="1">
      <c r="A543" s="73">
        <v>44205</v>
      </c>
      <c r="B543" s="74">
        <v>0.110416666666667</v>
      </c>
      <c r="C543" s="75">
        <v>47</v>
      </c>
      <c r="D543" s="23">
        <v>42</v>
      </c>
      <c r="E543" s="77" t="s">
        <v>15</v>
      </c>
      <c r="F543" s="81" t="s">
        <v>158</v>
      </c>
      <c r="G543" s="23">
        <v>982126051278547</v>
      </c>
      <c r="H543" s="80" t="s">
        <v>164</v>
      </c>
      <c r="I543" s="23" t="s">
        <v>17</v>
      </c>
      <c r="J543" s="74">
        <v>2.7777777777777801E-2</v>
      </c>
      <c r="K543" s="80" t="s">
        <v>165</v>
      </c>
      <c r="L543" s="80"/>
      <c r="M543" s="80"/>
      <c r="N543" s="80"/>
      <c r="O543" s="80"/>
    </row>
    <row r="544" spans="1:15" ht="12.75" customHeight="1">
      <c r="A544" s="73">
        <v>44205</v>
      </c>
      <c r="B544" s="74">
        <v>0.110416666666667</v>
      </c>
      <c r="C544" s="75">
        <v>47</v>
      </c>
      <c r="D544" s="23">
        <v>42</v>
      </c>
      <c r="E544" s="77" t="s">
        <v>15</v>
      </c>
      <c r="F544" s="81" t="s">
        <v>158</v>
      </c>
      <c r="G544" s="23">
        <v>982126051278543</v>
      </c>
      <c r="H544" s="80" t="s">
        <v>164</v>
      </c>
      <c r="I544" s="23" t="s">
        <v>32</v>
      </c>
      <c r="J544" s="74">
        <v>2.7777777777777801E-2</v>
      </c>
      <c r="K544" s="80" t="s">
        <v>165</v>
      </c>
      <c r="L544" s="80"/>
      <c r="M544" s="80"/>
      <c r="N544" s="80"/>
      <c r="O544" s="80"/>
    </row>
    <row r="545" spans="1:15" ht="12.75" customHeight="1">
      <c r="A545" s="73">
        <v>44205</v>
      </c>
      <c r="B545" s="74">
        <v>0.110416666666667</v>
      </c>
      <c r="C545" s="75">
        <v>47</v>
      </c>
      <c r="D545" s="23">
        <v>42</v>
      </c>
      <c r="E545" s="77" t="s">
        <v>15</v>
      </c>
      <c r="F545" s="81" t="s">
        <v>158</v>
      </c>
      <c r="G545" s="23">
        <v>982126058484261</v>
      </c>
      <c r="H545" s="80" t="s">
        <v>164</v>
      </c>
      <c r="I545" s="23" t="s">
        <v>162</v>
      </c>
      <c r="J545" s="74">
        <v>2.7777777777777801E-2</v>
      </c>
      <c r="K545" s="80" t="s">
        <v>165</v>
      </c>
      <c r="L545" s="80"/>
      <c r="M545" s="80"/>
      <c r="N545" s="80"/>
      <c r="O545" s="80"/>
    </row>
    <row r="546" spans="1:15" ht="12.75" customHeight="1">
      <c r="A546" s="73">
        <v>44205</v>
      </c>
      <c r="B546" s="74">
        <v>0.110416666666667</v>
      </c>
      <c r="C546" s="75">
        <v>47</v>
      </c>
      <c r="D546" s="23">
        <v>42</v>
      </c>
      <c r="E546" s="77" t="s">
        <v>15</v>
      </c>
      <c r="F546" s="81" t="s">
        <v>158</v>
      </c>
      <c r="G546" s="23">
        <v>982126057846165</v>
      </c>
      <c r="H546" s="80" t="s">
        <v>164</v>
      </c>
      <c r="I546" s="23" t="s">
        <v>20</v>
      </c>
      <c r="J546" s="74">
        <v>2.7777777777777801E-2</v>
      </c>
      <c r="K546" s="80" t="s">
        <v>165</v>
      </c>
      <c r="L546" s="80"/>
      <c r="M546" s="80"/>
      <c r="N546" s="80"/>
      <c r="O546" s="80"/>
    </row>
    <row r="547" spans="1:15" ht="12.75" customHeight="1">
      <c r="A547" s="73">
        <v>44205</v>
      </c>
      <c r="B547" s="74">
        <v>0.110416666666667</v>
      </c>
      <c r="C547" s="75">
        <v>47</v>
      </c>
      <c r="D547" s="23">
        <v>42</v>
      </c>
      <c r="E547" s="77" t="s">
        <v>15</v>
      </c>
      <c r="F547" s="81" t="s">
        <v>158</v>
      </c>
      <c r="G547" s="23">
        <v>982126057846206</v>
      </c>
      <c r="H547" s="80" t="s">
        <v>164</v>
      </c>
      <c r="I547" s="23" t="s">
        <v>18</v>
      </c>
      <c r="J547" s="74">
        <v>2.7777777777777801E-2</v>
      </c>
      <c r="K547" s="80" t="s">
        <v>165</v>
      </c>
      <c r="L547" s="80"/>
      <c r="M547" s="80"/>
      <c r="N547" s="80"/>
      <c r="O547" s="80"/>
    </row>
    <row r="548" spans="1:15" ht="12.75" customHeight="1">
      <c r="A548" s="73">
        <v>44205</v>
      </c>
      <c r="B548" s="74">
        <v>0.110416666666667</v>
      </c>
      <c r="C548" s="75">
        <v>47</v>
      </c>
      <c r="D548" s="23">
        <v>42</v>
      </c>
      <c r="E548" s="77" t="s">
        <v>15</v>
      </c>
      <c r="F548" s="81" t="s">
        <v>158</v>
      </c>
      <c r="G548" s="23">
        <v>982126051278546</v>
      </c>
      <c r="H548" s="80" t="s">
        <v>164</v>
      </c>
      <c r="I548" s="23" t="s">
        <v>163</v>
      </c>
      <c r="J548" s="74">
        <v>2.7777777777777801E-2</v>
      </c>
      <c r="K548" s="80" t="s">
        <v>165</v>
      </c>
      <c r="L548" s="80"/>
      <c r="M548" s="80"/>
      <c r="N548" s="80"/>
      <c r="O548" s="80"/>
    </row>
    <row r="549" spans="1:15" ht="12.75" customHeight="1">
      <c r="A549" s="73">
        <v>44205</v>
      </c>
      <c r="B549" s="74">
        <v>0.12638888888888899</v>
      </c>
      <c r="C549" s="75">
        <v>51</v>
      </c>
      <c r="D549" s="23">
        <v>43</v>
      </c>
      <c r="E549" s="77" t="s">
        <v>15</v>
      </c>
      <c r="F549" s="81" t="s">
        <v>158</v>
      </c>
      <c r="G549" s="23">
        <v>982126052945922</v>
      </c>
      <c r="H549" s="80" t="s">
        <v>164</v>
      </c>
      <c r="I549" s="23" t="s">
        <v>141</v>
      </c>
      <c r="J549" s="74">
        <v>2.7777777777777801E-2</v>
      </c>
      <c r="K549" s="80" t="s">
        <v>165</v>
      </c>
      <c r="L549" s="80"/>
      <c r="M549" s="80"/>
      <c r="N549" s="80"/>
      <c r="O549" s="80"/>
    </row>
    <row r="550" spans="1:15" ht="12.75" customHeight="1">
      <c r="A550" s="73">
        <v>44205</v>
      </c>
      <c r="B550" s="74">
        <v>0.12638888888888899</v>
      </c>
      <c r="C550" s="75">
        <v>51</v>
      </c>
      <c r="D550" s="23">
        <v>43</v>
      </c>
      <c r="E550" s="77" t="s">
        <v>15</v>
      </c>
      <c r="F550" s="81" t="s">
        <v>156</v>
      </c>
      <c r="G550" s="23">
        <v>982126058484350</v>
      </c>
      <c r="H550" s="80" t="s">
        <v>164</v>
      </c>
      <c r="I550" s="23" t="s">
        <v>17</v>
      </c>
      <c r="J550" s="74">
        <v>6.8055555555555494E-2</v>
      </c>
      <c r="K550" s="80" t="s">
        <v>166</v>
      </c>
      <c r="L550" s="80"/>
      <c r="M550" s="80"/>
      <c r="N550" s="80"/>
      <c r="O550" s="80"/>
    </row>
    <row r="551" spans="1:15" ht="12.75" customHeight="1">
      <c r="A551" s="73">
        <v>44205</v>
      </c>
      <c r="B551" s="74">
        <v>0.12638888888888899</v>
      </c>
      <c r="C551" s="75">
        <v>51</v>
      </c>
      <c r="D551" s="23">
        <v>43</v>
      </c>
      <c r="E551" s="77" t="s">
        <v>15</v>
      </c>
      <c r="F551" s="81" t="s">
        <v>156</v>
      </c>
      <c r="G551" s="23">
        <v>982126052945840</v>
      </c>
      <c r="H551" s="80" t="s">
        <v>164</v>
      </c>
      <c r="I551" s="23" t="s">
        <v>161</v>
      </c>
      <c r="J551" s="74">
        <v>6.8055555555555494E-2</v>
      </c>
      <c r="K551" s="80" t="s">
        <v>166</v>
      </c>
      <c r="L551" s="80"/>
      <c r="M551" s="80"/>
      <c r="N551" s="80"/>
      <c r="O551" s="80"/>
    </row>
    <row r="552" spans="1:15" ht="12.75" customHeight="1">
      <c r="A552" s="73">
        <v>44205</v>
      </c>
      <c r="B552" s="74">
        <v>0.12638888888888899</v>
      </c>
      <c r="C552" s="75">
        <v>51</v>
      </c>
      <c r="D552" s="23">
        <v>43</v>
      </c>
      <c r="E552" s="77" t="s">
        <v>15</v>
      </c>
      <c r="F552" s="81" t="s">
        <v>156</v>
      </c>
      <c r="G552" s="23">
        <v>982126057846230</v>
      </c>
      <c r="H552" s="80" t="s">
        <v>164</v>
      </c>
      <c r="I552" s="23" t="s">
        <v>20</v>
      </c>
      <c r="J552" s="74">
        <v>6.8055555555555494E-2</v>
      </c>
      <c r="K552" s="80" t="s">
        <v>166</v>
      </c>
      <c r="L552" s="80"/>
      <c r="M552" s="80"/>
      <c r="N552" s="80"/>
      <c r="O552" s="80"/>
    </row>
    <row r="553" spans="1:15" ht="12.75" customHeight="1">
      <c r="A553" s="73">
        <v>44205</v>
      </c>
      <c r="B553" s="74">
        <v>0.12638888888888899</v>
      </c>
      <c r="C553" s="75">
        <v>51</v>
      </c>
      <c r="D553" s="23">
        <v>43</v>
      </c>
      <c r="E553" s="77" t="s">
        <v>15</v>
      </c>
      <c r="F553" s="81" t="s">
        <v>156</v>
      </c>
      <c r="G553" s="23">
        <v>982126057845207</v>
      </c>
      <c r="H553" s="80" t="s">
        <v>164</v>
      </c>
      <c r="I553" s="23" t="s">
        <v>18</v>
      </c>
      <c r="J553" s="74">
        <v>6.8055555555555494E-2</v>
      </c>
      <c r="K553" s="80" t="s">
        <v>166</v>
      </c>
      <c r="L553" s="80"/>
      <c r="M553" s="80"/>
      <c r="N553" s="80"/>
      <c r="O553" s="80"/>
    </row>
    <row r="554" spans="1:15" ht="12.75" customHeight="1">
      <c r="A554" s="73">
        <v>44205</v>
      </c>
      <c r="B554" s="74">
        <v>0.12638888888888899</v>
      </c>
      <c r="C554" s="75">
        <v>51</v>
      </c>
      <c r="D554" s="23">
        <v>43</v>
      </c>
      <c r="E554" s="77" t="s">
        <v>15</v>
      </c>
      <c r="F554" s="81" t="s">
        <v>156</v>
      </c>
      <c r="G554" s="23">
        <v>982126058484256</v>
      </c>
      <c r="H554" s="80" t="s">
        <v>164</v>
      </c>
      <c r="I554" s="23" t="s">
        <v>141</v>
      </c>
      <c r="J554" s="74">
        <v>6.8055555555555494E-2</v>
      </c>
      <c r="K554" s="80" t="s">
        <v>166</v>
      </c>
      <c r="L554" s="80"/>
      <c r="M554" s="80"/>
      <c r="N554" s="80"/>
      <c r="O554" s="80"/>
    </row>
    <row r="555" spans="1:15" ht="12.75" customHeight="1">
      <c r="A555" s="73">
        <v>44205</v>
      </c>
      <c r="B555" s="74">
        <v>0.12638888888888899</v>
      </c>
      <c r="C555" s="75">
        <v>51</v>
      </c>
      <c r="D555" s="23">
        <v>43</v>
      </c>
      <c r="E555" s="77" t="s">
        <v>15</v>
      </c>
      <c r="F555" s="81" t="s">
        <v>156</v>
      </c>
      <c r="G555" s="23">
        <v>982126052945870</v>
      </c>
      <c r="H555" s="80" t="s">
        <v>164</v>
      </c>
      <c r="I555" s="23" t="s">
        <v>32</v>
      </c>
      <c r="J555" s="74">
        <v>6.8055555555555494E-2</v>
      </c>
      <c r="K555" s="80" t="s">
        <v>166</v>
      </c>
      <c r="L555" s="80"/>
      <c r="M555" s="80"/>
      <c r="N555" s="80"/>
      <c r="O555" s="80"/>
    </row>
    <row r="556" spans="1:15" ht="12.75" customHeight="1">
      <c r="A556" s="73">
        <v>44206</v>
      </c>
      <c r="B556" s="74">
        <v>0.41458333333333303</v>
      </c>
      <c r="C556" s="75"/>
      <c r="D556" s="23">
        <v>44</v>
      </c>
      <c r="E556" s="77" t="s">
        <v>29</v>
      </c>
      <c r="F556" s="81"/>
      <c r="G556" s="23"/>
      <c r="H556" s="80"/>
      <c r="I556" s="23"/>
      <c r="J556" s="74"/>
      <c r="K556" s="80" t="s">
        <v>167</v>
      </c>
      <c r="L556" s="80"/>
      <c r="M556" s="80"/>
      <c r="N556" s="80"/>
      <c r="O556" s="80"/>
    </row>
    <row r="557" spans="1:15" ht="12.75" customHeight="1">
      <c r="A557" s="73">
        <v>44206</v>
      </c>
      <c r="B557" s="74">
        <v>0.41944444444444401</v>
      </c>
      <c r="C557" s="75">
        <v>52</v>
      </c>
      <c r="D557" s="23">
        <v>45</v>
      </c>
      <c r="E557" s="77" t="s">
        <v>15</v>
      </c>
      <c r="F557" s="77" t="s">
        <v>168</v>
      </c>
      <c r="G557" s="23">
        <v>982126051278551</v>
      </c>
      <c r="H557" s="80" t="s">
        <v>24</v>
      </c>
      <c r="I557" s="23" t="s">
        <v>141</v>
      </c>
      <c r="J557" s="74">
        <v>8.3333333333333301E-2</v>
      </c>
      <c r="K557" s="80" t="s">
        <v>167</v>
      </c>
      <c r="L557" s="80"/>
      <c r="M557" s="80"/>
      <c r="N557" s="80"/>
      <c r="O557" s="80"/>
    </row>
    <row r="558" spans="1:15" ht="12.75" customHeight="1">
      <c r="A558" s="73">
        <v>44206</v>
      </c>
      <c r="B558" s="74">
        <v>0.42777777777777798</v>
      </c>
      <c r="C558" s="75">
        <v>53</v>
      </c>
      <c r="D558" s="23">
        <v>46</v>
      </c>
      <c r="E558" s="77" t="s">
        <v>15</v>
      </c>
      <c r="F558" s="77" t="s">
        <v>168</v>
      </c>
      <c r="G558" s="23">
        <v>982126058484267</v>
      </c>
      <c r="H558" s="80" t="s">
        <v>24</v>
      </c>
      <c r="I558" s="23" t="s">
        <v>32</v>
      </c>
      <c r="J558" s="74">
        <v>8.3333333333333301E-2</v>
      </c>
      <c r="K558" s="80" t="s">
        <v>167</v>
      </c>
      <c r="L558" s="80"/>
      <c r="M558" s="80"/>
      <c r="N558" s="80"/>
      <c r="O558" s="80"/>
    </row>
    <row r="559" spans="1:15" ht="12.75" customHeight="1">
      <c r="A559" s="73">
        <v>44206</v>
      </c>
      <c r="B559" s="74">
        <v>0.43472222222222201</v>
      </c>
      <c r="C559" s="75">
        <v>54</v>
      </c>
      <c r="D559" s="23">
        <v>47</v>
      </c>
      <c r="E559" s="77" t="s">
        <v>15</v>
      </c>
      <c r="F559" s="77" t="s">
        <v>168</v>
      </c>
      <c r="G559" s="23">
        <v>982126051278510</v>
      </c>
      <c r="H559" s="80" t="s">
        <v>24</v>
      </c>
      <c r="I559" s="23" t="s">
        <v>18</v>
      </c>
      <c r="J559" s="74">
        <v>8.3333333333333301E-2</v>
      </c>
      <c r="K559" s="80" t="s">
        <v>167</v>
      </c>
      <c r="L559" s="80"/>
      <c r="M559" s="80"/>
      <c r="N559" s="80"/>
      <c r="O559" s="80"/>
    </row>
    <row r="560" spans="1:15" ht="12.75" customHeight="1">
      <c r="A560" s="73">
        <v>44206</v>
      </c>
      <c r="B560" s="74">
        <v>0.44027777777777799</v>
      </c>
      <c r="C560" s="75">
        <v>55</v>
      </c>
      <c r="D560" s="23">
        <v>48</v>
      </c>
      <c r="E560" s="77" t="s">
        <v>15</v>
      </c>
      <c r="F560" s="77" t="s">
        <v>168</v>
      </c>
      <c r="G560" s="23">
        <v>982126057846248</v>
      </c>
      <c r="H560" s="80" t="s">
        <v>24</v>
      </c>
      <c r="I560" s="23" t="s">
        <v>17</v>
      </c>
      <c r="J560" s="74">
        <v>8.3333333333333301E-2</v>
      </c>
      <c r="K560" s="80" t="s">
        <v>167</v>
      </c>
      <c r="L560" s="80"/>
      <c r="M560" s="80"/>
      <c r="N560" s="80"/>
      <c r="O560" s="80"/>
    </row>
    <row r="561" spans="1:15" ht="12.75" customHeight="1">
      <c r="A561" s="73">
        <v>44206</v>
      </c>
      <c r="B561" s="74">
        <v>0.44583333333333303</v>
      </c>
      <c r="C561" s="75"/>
      <c r="D561" s="23">
        <v>49</v>
      </c>
      <c r="E561" s="77" t="s">
        <v>29</v>
      </c>
      <c r="F561" s="78"/>
      <c r="G561" s="23"/>
      <c r="H561" s="80"/>
      <c r="I561" s="23"/>
      <c r="J561" s="74"/>
      <c r="K561" s="80" t="s">
        <v>167</v>
      </c>
      <c r="L561" s="80"/>
      <c r="M561" s="80"/>
      <c r="N561" s="80"/>
      <c r="O561" s="80"/>
    </row>
    <row r="562" spans="1:15" ht="12.75" customHeight="1">
      <c r="A562" s="73">
        <v>44206</v>
      </c>
      <c r="B562" s="74">
        <v>0.44791666666666702</v>
      </c>
      <c r="C562" s="75">
        <v>56</v>
      </c>
      <c r="D562" s="23">
        <v>50</v>
      </c>
      <c r="E562" s="77" t="s">
        <v>15</v>
      </c>
      <c r="F562" s="4" t="s">
        <v>168</v>
      </c>
      <c r="G562" s="23">
        <v>982126057846221</v>
      </c>
      <c r="H562" s="80" t="s">
        <v>24</v>
      </c>
      <c r="I562" s="23" t="s">
        <v>20</v>
      </c>
      <c r="J562" s="74">
        <v>8.3333333333333301E-2</v>
      </c>
      <c r="K562" s="80" t="s">
        <v>167</v>
      </c>
      <c r="L562" s="80"/>
      <c r="M562" s="80"/>
      <c r="N562" s="80"/>
      <c r="O562" s="80"/>
    </row>
    <row r="563" spans="1:15" ht="12.75" customHeight="1">
      <c r="A563" s="73">
        <v>44206</v>
      </c>
      <c r="B563" s="74">
        <v>0.452777777777778</v>
      </c>
      <c r="C563" s="75">
        <v>57</v>
      </c>
      <c r="D563" s="23">
        <v>51</v>
      </c>
      <c r="E563" s="77" t="s">
        <v>15</v>
      </c>
      <c r="F563" s="77" t="s">
        <v>169</v>
      </c>
      <c r="G563" s="23">
        <v>982126057846233</v>
      </c>
      <c r="H563" s="80" t="s">
        <v>24</v>
      </c>
      <c r="I563" s="23" t="s">
        <v>17</v>
      </c>
      <c r="J563" s="74">
        <v>8.3333333333333301E-2</v>
      </c>
      <c r="K563" s="80" t="s">
        <v>170</v>
      </c>
      <c r="L563" s="80"/>
      <c r="M563" s="80"/>
      <c r="N563" s="80"/>
      <c r="O563" s="80"/>
    </row>
    <row r="564" spans="1:15" ht="12.75" customHeight="1">
      <c r="A564" s="73">
        <v>44206</v>
      </c>
      <c r="B564" s="74">
        <v>0.45694444444444399</v>
      </c>
      <c r="C564" s="75">
        <v>58</v>
      </c>
      <c r="D564" s="23">
        <v>52</v>
      </c>
      <c r="E564" s="77" t="s">
        <v>15</v>
      </c>
      <c r="F564" s="77" t="s">
        <v>169</v>
      </c>
      <c r="G564" s="23">
        <v>982126057846210</v>
      </c>
      <c r="H564" s="80" t="s">
        <v>24</v>
      </c>
      <c r="I564" s="23" t="s">
        <v>32</v>
      </c>
      <c r="J564" s="74">
        <v>8.3333333333333301E-2</v>
      </c>
      <c r="K564" s="80" t="s">
        <v>167</v>
      </c>
      <c r="L564" s="80"/>
      <c r="M564" s="80"/>
      <c r="N564" s="80"/>
      <c r="O564" s="80"/>
    </row>
    <row r="565" spans="1:15" ht="12.75" customHeight="1">
      <c r="A565" s="73">
        <v>44206</v>
      </c>
      <c r="B565" s="74">
        <v>0.46180555555555602</v>
      </c>
      <c r="C565" s="75">
        <v>59</v>
      </c>
      <c r="D565" s="23">
        <v>53</v>
      </c>
      <c r="E565" s="77" t="s">
        <v>15</v>
      </c>
      <c r="F565" s="77" t="s">
        <v>169</v>
      </c>
      <c r="G565" s="23">
        <v>982126057846226</v>
      </c>
      <c r="H565" s="80" t="s">
        <v>24</v>
      </c>
      <c r="I565" s="23" t="s">
        <v>20</v>
      </c>
      <c r="J565" s="74">
        <v>8.3333333333333301E-2</v>
      </c>
      <c r="K565" s="80" t="s">
        <v>170</v>
      </c>
      <c r="L565" s="80"/>
      <c r="M565" s="80"/>
      <c r="N565" s="80"/>
      <c r="O565" s="80"/>
    </row>
    <row r="566" spans="1:15" ht="12.75" customHeight="1">
      <c r="A566" s="73">
        <v>44206</v>
      </c>
      <c r="B566" s="74">
        <v>0.46458333333333302</v>
      </c>
      <c r="C566" s="75" t="s">
        <v>171</v>
      </c>
      <c r="D566" s="23">
        <v>54</v>
      </c>
      <c r="E566" s="77" t="s">
        <v>15</v>
      </c>
      <c r="F566" s="77" t="s">
        <v>169</v>
      </c>
      <c r="G566" s="23">
        <v>982126057846247</v>
      </c>
      <c r="H566" s="80" t="s">
        <v>24</v>
      </c>
      <c r="I566" s="80" t="s">
        <v>141</v>
      </c>
      <c r="J566" s="80"/>
      <c r="K566" s="80" t="s">
        <v>172</v>
      </c>
      <c r="L566" s="80"/>
      <c r="M566" s="80"/>
      <c r="N566" s="80"/>
      <c r="O566" s="80"/>
    </row>
    <row r="567" spans="1:15" ht="12.75" customHeight="1">
      <c r="A567" s="73">
        <v>44206</v>
      </c>
      <c r="B567" s="74">
        <v>0.48055555555555601</v>
      </c>
      <c r="C567" s="75">
        <v>62</v>
      </c>
      <c r="D567" s="23">
        <v>55</v>
      </c>
      <c r="E567" s="77" t="s">
        <v>15</v>
      </c>
      <c r="F567" s="77" t="s">
        <v>168</v>
      </c>
      <c r="G567" s="23">
        <v>982126051278551</v>
      </c>
      <c r="H567" s="80" t="s">
        <v>22</v>
      </c>
      <c r="I567" s="23" t="s">
        <v>141</v>
      </c>
      <c r="J567" s="74">
        <v>0.20833333333333301</v>
      </c>
      <c r="K567" s="80" t="s">
        <v>173</v>
      </c>
      <c r="L567" s="80"/>
      <c r="M567" s="80"/>
      <c r="N567" s="80"/>
      <c r="O567" s="80"/>
    </row>
    <row r="568" spans="1:15" ht="12.75" customHeight="1">
      <c r="A568" s="73">
        <v>44206</v>
      </c>
      <c r="B568" s="74">
        <v>0.48055555555555601</v>
      </c>
      <c r="C568" s="75">
        <v>62</v>
      </c>
      <c r="D568" s="23">
        <v>55</v>
      </c>
      <c r="E568" s="77" t="s">
        <v>15</v>
      </c>
      <c r="F568" s="77" t="s">
        <v>168</v>
      </c>
      <c r="G568" s="23">
        <v>982126058484267</v>
      </c>
      <c r="H568" s="80" t="s">
        <v>22</v>
      </c>
      <c r="I568" s="23" t="s">
        <v>32</v>
      </c>
      <c r="J568" s="74">
        <v>0.20833333333333301</v>
      </c>
      <c r="K568" s="80" t="s">
        <v>173</v>
      </c>
      <c r="L568" s="80"/>
      <c r="M568" s="80"/>
      <c r="N568" s="80"/>
      <c r="O568" s="80"/>
    </row>
    <row r="569" spans="1:15" ht="12.75" customHeight="1">
      <c r="A569" s="73">
        <v>44206</v>
      </c>
      <c r="B569" s="74">
        <v>0.48055555555555601</v>
      </c>
      <c r="C569" s="75">
        <v>62</v>
      </c>
      <c r="D569" s="23">
        <v>55</v>
      </c>
      <c r="E569" s="77" t="s">
        <v>15</v>
      </c>
      <c r="F569" s="77" t="s">
        <v>168</v>
      </c>
      <c r="G569" s="23">
        <v>982126051278510</v>
      </c>
      <c r="H569" s="80" t="s">
        <v>22</v>
      </c>
      <c r="I569" s="23" t="s">
        <v>18</v>
      </c>
      <c r="J569" s="74">
        <v>0.20833333333333301</v>
      </c>
      <c r="K569" s="80" t="s">
        <v>173</v>
      </c>
      <c r="L569" s="80"/>
      <c r="M569" s="80"/>
      <c r="N569" s="80"/>
      <c r="O569" s="80"/>
    </row>
    <row r="570" spans="1:15" ht="12.75" customHeight="1">
      <c r="A570" s="73">
        <v>44206</v>
      </c>
      <c r="B570" s="74">
        <v>0.48055555555555601</v>
      </c>
      <c r="C570" s="75">
        <v>62</v>
      </c>
      <c r="D570" s="23">
        <v>55</v>
      </c>
      <c r="E570" s="77" t="s">
        <v>15</v>
      </c>
      <c r="F570" s="77" t="s">
        <v>168</v>
      </c>
      <c r="G570" s="23">
        <v>982126057846248</v>
      </c>
      <c r="H570" s="80" t="s">
        <v>22</v>
      </c>
      <c r="I570" s="23" t="s">
        <v>17</v>
      </c>
      <c r="J570" s="74">
        <v>0.20833333333333301</v>
      </c>
      <c r="K570" s="80" t="s">
        <v>173</v>
      </c>
      <c r="L570" s="80"/>
      <c r="M570" s="80"/>
      <c r="N570" s="80"/>
      <c r="O570" s="80"/>
    </row>
    <row r="571" spans="1:15" ht="12.75" customHeight="1">
      <c r="A571" s="73">
        <v>44206</v>
      </c>
      <c r="B571" s="74">
        <v>0.48055555555555601</v>
      </c>
      <c r="C571" s="75">
        <v>62</v>
      </c>
      <c r="D571" s="23">
        <v>55</v>
      </c>
      <c r="E571" s="77" t="s">
        <v>15</v>
      </c>
      <c r="F571" s="77" t="s">
        <v>168</v>
      </c>
      <c r="G571" s="23">
        <v>982126057846221</v>
      </c>
      <c r="H571" s="80" t="s">
        <v>22</v>
      </c>
      <c r="I571" s="23" t="s">
        <v>20</v>
      </c>
      <c r="J571" s="74">
        <v>0.20833333333333301</v>
      </c>
      <c r="K571" s="80" t="s">
        <v>173</v>
      </c>
      <c r="L571" s="80"/>
      <c r="M571" s="80"/>
      <c r="N571" s="80"/>
      <c r="O571" s="80"/>
    </row>
    <row r="572" spans="1:15" ht="12.75" customHeight="1">
      <c r="A572" s="73">
        <v>44206</v>
      </c>
      <c r="B572" s="74">
        <v>0.49652777777777801</v>
      </c>
      <c r="C572" s="75">
        <v>63</v>
      </c>
      <c r="D572" s="23">
        <v>56</v>
      </c>
      <c r="E572" s="77" t="s">
        <v>15</v>
      </c>
      <c r="F572" s="77" t="s">
        <v>169</v>
      </c>
      <c r="G572" s="23">
        <v>982126057846233</v>
      </c>
      <c r="H572" s="80" t="s">
        <v>22</v>
      </c>
      <c r="I572" s="23" t="s">
        <v>17</v>
      </c>
      <c r="J572" s="74">
        <v>0.20833333333333301</v>
      </c>
      <c r="K572" s="80" t="s">
        <v>174</v>
      </c>
      <c r="L572" s="80"/>
      <c r="M572" s="80"/>
      <c r="N572" s="80"/>
      <c r="O572" s="80"/>
    </row>
    <row r="573" spans="1:15" ht="12.75" customHeight="1">
      <c r="A573" s="73">
        <v>44206</v>
      </c>
      <c r="B573" s="74">
        <v>0.49652777777777801</v>
      </c>
      <c r="C573" s="75">
        <v>63</v>
      </c>
      <c r="D573" s="23">
        <v>56</v>
      </c>
      <c r="E573" s="77" t="s">
        <v>15</v>
      </c>
      <c r="F573" s="77" t="s">
        <v>169</v>
      </c>
      <c r="G573" s="23">
        <v>982126057846210</v>
      </c>
      <c r="H573" s="80" t="s">
        <v>22</v>
      </c>
      <c r="I573" s="23" t="s">
        <v>32</v>
      </c>
      <c r="J573" s="74">
        <v>0.20833333333333301</v>
      </c>
      <c r="K573" s="80" t="s">
        <v>174</v>
      </c>
      <c r="L573" s="80"/>
      <c r="M573" s="80"/>
      <c r="N573" s="80"/>
      <c r="O573" s="80"/>
    </row>
    <row r="574" spans="1:15" ht="12.75" customHeight="1">
      <c r="A574" s="73">
        <v>44206</v>
      </c>
      <c r="B574" s="74">
        <v>0.49652777777777801</v>
      </c>
      <c r="C574" s="75">
        <v>63</v>
      </c>
      <c r="D574" s="23">
        <v>56</v>
      </c>
      <c r="E574" s="77" t="s">
        <v>15</v>
      </c>
      <c r="F574" s="77" t="s">
        <v>169</v>
      </c>
      <c r="G574" s="23">
        <v>982126057846226</v>
      </c>
      <c r="H574" s="80" t="s">
        <v>22</v>
      </c>
      <c r="I574" s="23" t="s">
        <v>20</v>
      </c>
      <c r="J574" s="74">
        <v>0.20833333333333301</v>
      </c>
      <c r="K574" s="80" t="s">
        <v>174</v>
      </c>
      <c r="L574" s="80"/>
      <c r="M574" s="80"/>
      <c r="N574" s="80"/>
      <c r="O574" s="80"/>
    </row>
    <row r="575" spans="1:15" ht="12.75" customHeight="1">
      <c r="A575" s="73">
        <v>44206</v>
      </c>
      <c r="B575" s="74">
        <v>0.49652777777777801</v>
      </c>
      <c r="C575" s="75">
        <v>63</v>
      </c>
      <c r="D575" s="23">
        <v>56</v>
      </c>
      <c r="E575" s="77" t="s">
        <v>15</v>
      </c>
      <c r="F575" s="77" t="s">
        <v>169</v>
      </c>
      <c r="G575" s="23">
        <v>982126057846247</v>
      </c>
      <c r="H575" s="80" t="s">
        <v>22</v>
      </c>
      <c r="I575" s="80" t="s">
        <v>141</v>
      </c>
      <c r="J575" s="74">
        <v>0.20833333333333301</v>
      </c>
      <c r="K575" s="80" t="s">
        <v>174</v>
      </c>
      <c r="L575" s="80"/>
      <c r="M575" s="80"/>
      <c r="N575" s="80"/>
      <c r="O575" s="80"/>
    </row>
    <row r="576" spans="1:15" ht="12.75" customHeight="1">
      <c r="A576" s="73">
        <v>44206</v>
      </c>
      <c r="B576" s="74">
        <v>6.31944444444444E-2</v>
      </c>
      <c r="C576" s="75"/>
      <c r="D576" s="23">
        <v>57</v>
      </c>
      <c r="E576" s="77" t="s">
        <v>29</v>
      </c>
      <c r="F576" s="78"/>
      <c r="G576" s="23"/>
      <c r="H576" s="80"/>
      <c r="I576" s="80"/>
      <c r="J576" s="74"/>
      <c r="K576" s="80" t="s">
        <v>167</v>
      </c>
      <c r="L576" s="80"/>
      <c r="M576" s="80"/>
      <c r="N576" s="80"/>
      <c r="O576" s="80"/>
    </row>
    <row r="577" spans="1:15" ht="12.75" customHeight="1">
      <c r="A577" s="73">
        <v>44206</v>
      </c>
      <c r="B577" s="74">
        <v>6.7361111111111094E-2</v>
      </c>
      <c r="C577" s="75">
        <v>64</v>
      </c>
      <c r="D577" s="23">
        <v>58</v>
      </c>
      <c r="E577" s="77" t="s">
        <v>15</v>
      </c>
      <c r="F577" s="4" t="s">
        <v>168</v>
      </c>
      <c r="G577" s="23">
        <v>982126051278551</v>
      </c>
      <c r="H577" s="80" t="s">
        <v>164</v>
      </c>
      <c r="I577" s="23" t="s">
        <v>141</v>
      </c>
      <c r="J577" s="80"/>
      <c r="K577" s="80" t="s">
        <v>175</v>
      </c>
      <c r="L577" s="80"/>
      <c r="M577" s="80"/>
      <c r="N577" s="80"/>
      <c r="O577" s="80"/>
    </row>
    <row r="578" spans="1:15" ht="12.75" customHeight="1">
      <c r="A578" s="73">
        <v>44206</v>
      </c>
      <c r="B578" s="74">
        <v>6.7361111111111094E-2</v>
      </c>
      <c r="C578" s="75">
        <v>64</v>
      </c>
      <c r="D578" s="23">
        <v>58</v>
      </c>
      <c r="E578" s="77" t="s">
        <v>15</v>
      </c>
      <c r="F578" s="77" t="s">
        <v>168</v>
      </c>
      <c r="G578" s="23">
        <v>982126058484267</v>
      </c>
      <c r="H578" s="80" t="s">
        <v>164</v>
      </c>
      <c r="I578" s="23" t="s">
        <v>32</v>
      </c>
      <c r="J578" s="80"/>
      <c r="K578" s="80" t="s">
        <v>175</v>
      </c>
      <c r="L578" s="80"/>
      <c r="M578" s="80"/>
      <c r="N578" s="80"/>
      <c r="O578" s="80"/>
    </row>
    <row r="579" spans="1:15" ht="12.75" customHeight="1">
      <c r="A579" s="73">
        <v>44206</v>
      </c>
      <c r="B579" s="74">
        <v>6.7361111111111094E-2</v>
      </c>
      <c r="C579" s="75">
        <v>64</v>
      </c>
      <c r="D579" s="23">
        <v>58</v>
      </c>
      <c r="E579" s="77" t="s">
        <v>15</v>
      </c>
      <c r="F579" s="77" t="s">
        <v>168</v>
      </c>
      <c r="G579" s="23">
        <v>982126051278510</v>
      </c>
      <c r="H579" s="80" t="s">
        <v>164</v>
      </c>
      <c r="I579" s="23" t="s">
        <v>18</v>
      </c>
      <c r="J579" s="80"/>
      <c r="K579" s="80" t="s">
        <v>175</v>
      </c>
      <c r="L579" s="80"/>
      <c r="M579" s="80"/>
      <c r="N579" s="80"/>
      <c r="O579" s="80"/>
    </row>
    <row r="580" spans="1:15" ht="12.75" customHeight="1">
      <c r="A580" s="73">
        <v>44206</v>
      </c>
      <c r="B580" s="74">
        <v>6.7361111111111094E-2</v>
      </c>
      <c r="C580" s="75">
        <v>64</v>
      </c>
      <c r="D580" s="23">
        <v>58</v>
      </c>
      <c r="E580" s="77" t="s">
        <v>15</v>
      </c>
      <c r="F580" s="77" t="s">
        <v>168</v>
      </c>
      <c r="G580" s="23">
        <v>982126057846248</v>
      </c>
      <c r="H580" s="80" t="s">
        <v>164</v>
      </c>
      <c r="I580" s="23" t="s">
        <v>17</v>
      </c>
      <c r="J580" s="80"/>
      <c r="K580" s="80" t="s">
        <v>175</v>
      </c>
      <c r="L580" s="80"/>
      <c r="M580" s="80"/>
      <c r="N580" s="80"/>
      <c r="O580" s="80"/>
    </row>
    <row r="581" spans="1:15" ht="12.75" customHeight="1">
      <c r="A581" s="73">
        <v>44206</v>
      </c>
      <c r="B581" s="74">
        <v>6.7361111111111094E-2</v>
      </c>
      <c r="C581" s="75">
        <v>64</v>
      </c>
      <c r="D581" s="23">
        <v>58</v>
      </c>
      <c r="E581" s="77" t="s">
        <v>15</v>
      </c>
      <c r="F581" s="77" t="s">
        <v>168</v>
      </c>
      <c r="G581" s="23">
        <v>982126057846221</v>
      </c>
      <c r="H581" s="80" t="s">
        <v>164</v>
      </c>
      <c r="I581" s="23" t="s">
        <v>20</v>
      </c>
      <c r="J581" s="80"/>
      <c r="K581" s="80" t="s">
        <v>175</v>
      </c>
      <c r="L581" s="80"/>
      <c r="M581" s="80"/>
      <c r="N581" s="80"/>
      <c r="O581" s="80"/>
    </row>
    <row r="582" spans="1:15" ht="12.75" customHeight="1">
      <c r="A582" s="73">
        <v>44206</v>
      </c>
      <c r="B582" s="74">
        <v>8.4027777777777798E-2</v>
      </c>
      <c r="C582" s="75">
        <v>65</v>
      </c>
      <c r="D582" s="23">
        <v>59</v>
      </c>
      <c r="E582" s="77" t="s">
        <v>15</v>
      </c>
      <c r="F582" s="77" t="s">
        <v>169</v>
      </c>
      <c r="G582" s="23">
        <v>982126057846233</v>
      </c>
      <c r="H582" s="80" t="s">
        <v>164</v>
      </c>
      <c r="I582" s="23" t="s">
        <v>17</v>
      </c>
      <c r="J582" s="74">
        <v>0.104166666666667</v>
      </c>
      <c r="K582" s="80" t="s">
        <v>176</v>
      </c>
      <c r="L582" s="80"/>
      <c r="M582" s="80"/>
      <c r="N582" s="80"/>
      <c r="O582" s="80"/>
    </row>
    <row r="583" spans="1:15" ht="12.75" customHeight="1">
      <c r="A583" s="73">
        <v>44206</v>
      </c>
      <c r="B583" s="74">
        <v>8.4027777777777798E-2</v>
      </c>
      <c r="C583" s="75">
        <v>65</v>
      </c>
      <c r="D583" s="23">
        <v>59</v>
      </c>
      <c r="E583" s="77" t="s">
        <v>15</v>
      </c>
      <c r="F583" s="77" t="s">
        <v>169</v>
      </c>
      <c r="G583" s="23">
        <v>982126057846210</v>
      </c>
      <c r="H583" s="80" t="s">
        <v>164</v>
      </c>
      <c r="I583" s="23" t="s">
        <v>32</v>
      </c>
      <c r="J583" s="74">
        <v>0.104166666666667</v>
      </c>
      <c r="K583" s="80" t="s">
        <v>176</v>
      </c>
      <c r="L583" s="80"/>
      <c r="M583" s="80"/>
      <c r="N583" s="80"/>
      <c r="O583" s="80"/>
    </row>
    <row r="584" spans="1:15" ht="12.75" customHeight="1">
      <c r="A584" s="73">
        <v>44206</v>
      </c>
      <c r="B584" s="74">
        <v>8.4027777777777798E-2</v>
      </c>
      <c r="C584" s="75">
        <v>65</v>
      </c>
      <c r="D584" s="23">
        <v>59</v>
      </c>
      <c r="E584" s="77" t="s">
        <v>15</v>
      </c>
      <c r="F584" s="77" t="s">
        <v>169</v>
      </c>
      <c r="G584" s="23">
        <v>982126057846226</v>
      </c>
      <c r="H584" s="80" t="s">
        <v>164</v>
      </c>
      <c r="I584" s="23" t="s">
        <v>20</v>
      </c>
      <c r="J584" s="74">
        <v>0.104166666666667</v>
      </c>
      <c r="K584" s="80" t="s">
        <v>176</v>
      </c>
      <c r="L584" s="80"/>
      <c r="M584" s="80"/>
      <c r="N584" s="80"/>
      <c r="O584" s="80"/>
    </row>
    <row r="585" spans="1:15" ht="12.75" customHeight="1">
      <c r="A585" s="73">
        <v>44206</v>
      </c>
      <c r="B585" s="74">
        <v>8.4027777777777798E-2</v>
      </c>
      <c r="C585" s="75">
        <v>65</v>
      </c>
      <c r="D585" s="23">
        <v>59</v>
      </c>
      <c r="E585" s="77" t="s">
        <v>15</v>
      </c>
      <c r="F585" s="77" t="s">
        <v>169</v>
      </c>
      <c r="G585" s="23">
        <v>982126057846247</v>
      </c>
      <c r="H585" s="80" t="s">
        <v>164</v>
      </c>
      <c r="I585" s="80" t="s">
        <v>141</v>
      </c>
      <c r="J585" s="74">
        <v>0.104166666666667</v>
      </c>
      <c r="K585" s="80" t="s">
        <v>176</v>
      </c>
      <c r="L585" s="80"/>
      <c r="M585" s="80"/>
      <c r="N585" s="80"/>
      <c r="O585" s="80"/>
    </row>
    <row r="586" spans="1:15" ht="12.75" customHeight="1">
      <c r="A586" s="73">
        <v>44207</v>
      </c>
      <c r="B586" s="74"/>
      <c r="C586" s="75"/>
      <c r="D586" s="23">
        <v>60</v>
      </c>
      <c r="E586" s="77" t="s">
        <v>29</v>
      </c>
      <c r="F586" s="81"/>
      <c r="G586" s="23"/>
      <c r="H586" s="80"/>
      <c r="I586" s="23"/>
      <c r="J586" s="80"/>
      <c r="K586" s="80"/>
      <c r="L586" s="80"/>
      <c r="M586" s="80"/>
      <c r="N586" s="80"/>
      <c r="O586" s="80"/>
    </row>
    <row r="587" spans="1:15" ht="12.75" customHeight="1">
      <c r="A587" s="73">
        <v>44207</v>
      </c>
      <c r="B587" s="74">
        <v>0.44374999999999998</v>
      </c>
      <c r="C587" s="75">
        <v>66</v>
      </c>
      <c r="D587" s="23">
        <v>61</v>
      </c>
      <c r="E587" s="77" t="s">
        <v>15</v>
      </c>
      <c r="F587" s="77" t="s">
        <v>177</v>
      </c>
      <c r="G587" s="23">
        <v>982126057846213</v>
      </c>
      <c r="H587" s="80" t="s">
        <v>24</v>
      </c>
      <c r="I587" s="23" t="s">
        <v>178</v>
      </c>
      <c r="J587" s="74">
        <v>8.3333333333333301E-2</v>
      </c>
      <c r="K587" s="80" t="s">
        <v>179</v>
      </c>
      <c r="L587" s="80"/>
      <c r="M587" s="80"/>
      <c r="N587" s="80"/>
      <c r="O587" s="80"/>
    </row>
    <row r="588" spans="1:15" ht="12.75" customHeight="1">
      <c r="A588" s="73">
        <v>44207</v>
      </c>
      <c r="B588" s="74">
        <v>0.44722222222222202</v>
      </c>
      <c r="C588" s="75">
        <v>67</v>
      </c>
      <c r="D588" s="23">
        <v>62</v>
      </c>
      <c r="E588" s="77" t="s">
        <v>15</v>
      </c>
      <c r="F588" s="77" t="s">
        <v>177</v>
      </c>
      <c r="G588" s="23">
        <v>982126057846224</v>
      </c>
      <c r="H588" s="80" t="s">
        <v>24</v>
      </c>
      <c r="I588" s="23" t="s">
        <v>180</v>
      </c>
      <c r="J588" s="74">
        <v>8.3333333333333301E-2</v>
      </c>
      <c r="K588" s="80" t="s">
        <v>179</v>
      </c>
      <c r="L588" s="80"/>
      <c r="M588" s="80"/>
      <c r="N588" s="80"/>
      <c r="O588" s="80"/>
    </row>
    <row r="589" spans="1:15" ht="12.75" customHeight="1">
      <c r="A589" s="73">
        <v>44207</v>
      </c>
      <c r="B589" s="74">
        <v>0.45069444444444401</v>
      </c>
      <c r="C589" s="75">
        <v>68</v>
      </c>
      <c r="D589" s="23">
        <v>63</v>
      </c>
      <c r="E589" s="77" t="s">
        <v>15</v>
      </c>
      <c r="F589" s="77" t="s">
        <v>177</v>
      </c>
      <c r="G589" s="23">
        <v>982126057846178</v>
      </c>
      <c r="H589" s="80" t="s">
        <v>24</v>
      </c>
      <c r="I589" s="23" t="s">
        <v>181</v>
      </c>
      <c r="J589" s="74">
        <v>8.3333333333333301E-2</v>
      </c>
      <c r="K589" s="80" t="s">
        <v>179</v>
      </c>
      <c r="L589" s="80"/>
      <c r="M589" s="80"/>
      <c r="N589" s="80"/>
      <c r="O589" s="80"/>
    </row>
    <row r="590" spans="1:15" ht="12.75" customHeight="1">
      <c r="A590" s="73">
        <v>44207</v>
      </c>
      <c r="B590" s="74">
        <v>0.45486111111111099</v>
      </c>
      <c r="C590" s="75">
        <v>69</v>
      </c>
      <c r="D590" s="23">
        <v>64</v>
      </c>
      <c r="E590" s="77" t="s">
        <v>15</v>
      </c>
      <c r="F590" s="77" t="s">
        <v>177</v>
      </c>
      <c r="G590" s="23">
        <v>982126057846236</v>
      </c>
      <c r="H590" s="80" t="s">
        <v>24</v>
      </c>
      <c r="I590" s="23" t="s">
        <v>182</v>
      </c>
      <c r="J590" s="74">
        <v>8.3333333333333301E-2</v>
      </c>
      <c r="K590" s="80" t="s">
        <v>179</v>
      </c>
      <c r="L590" s="80"/>
      <c r="M590" s="80"/>
      <c r="N590" s="80"/>
      <c r="O590" s="80"/>
    </row>
    <row r="591" spans="1:15" ht="12.75" customHeight="1">
      <c r="A591" s="73">
        <v>44207</v>
      </c>
      <c r="B591" s="74">
        <v>0.45902777777777798</v>
      </c>
      <c r="C591" s="75">
        <v>70</v>
      </c>
      <c r="D591" s="23">
        <v>65</v>
      </c>
      <c r="E591" s="77" t="s">
        <v>15</v>
      </c>
      <c r="F591" s="77" t="s">
        <v>177</v>
      </c>
      <c r="G591" s="23">
        <v>982126057846243</v>
      </c>
      <c r="H591" s="80" t="s">
        <v>24</v>
      </c>
      <c r="I591" s="23" t="s">
        <v>183</v>
      </c>
      <c r="J591" s="74">
        <v>8.3333333333333301E-2</v>
      </c>
      <c r="K591" s="80" t="s">
        <v>179</v>
      </c>
      <c r="L591" s="80"/>
      <c r="M591" s="80"/>
      <c r="N591" s="80"/>
      <c r="O591" s="80"/>
    </row>
    <row r="592" spans="1:15" ht="12.75" customHeight="1">
      <c r="A592" s="73">
        <v>44207</v>
      </c>
      <c r="B592" s="74">
        <v>0.46319444444444402</v>
      </c>
      <c r="C592" s="75">
        <v>71</v>
      </c>
      <c r="D592" s="23">
        <v>66</v>
      </c>
      <c r="E592" s="77" t="s">
        <v>15</v>
      </c>
      <c r="F592" s="77" t="s">
        <v>177</v>
      </c>
      <c r="G592" s="23">
        <v>982126057846234</v>
      </c>
      <c r="H592" s="80" t="s">
        <v>24</v>
      </c>
      <c r="I592" s="23" t="s">
        <v>184</v>
      </c>
      <c r="J592" s="74">
        <v>8.3333333333333301E-2</v>
      </c>
      <c r="K592" s="80" t="s">
        <v>179</v>
      </c>
      <c r="L592" s="80"/>
      <c r="M592" s="80"/>
      <c r="N592" s="80"/>
      <c r="O592" s="80"/>
    </row>
    <row r="593" spans="1:15" ht="12.75" customHeight="1">
      <c r="A593" s="73">
        <v>44207</v>
      </c>
      <c r="B593" s="74">
        <v>0.46736111111111101</v>
      </c>
      <c r="C593" s="75">
        <v>72</v>
      </c>
      <c r="D593" s="23">
        <v>67</v>
      </c>
      <c r="E593" s="77" t="s">
        <v>15</v>
      </c>
      <c r="F593" s="77" t="s">
        <v>185</v>
      </c>
      <c r="G593" s="23">
        <v>982000359237126</v>
      </c>
      <c r="H593" s="80" t="s">
        <v>24</v>
      </c>
      <c r="I593" s="23"/>
      <c r="J593" s="74">
        <v>8.3333333333333301E-2</v>
      </c>
      <c r="K593" s="82" t="s">
        <v>186</v>
      </c>
      <c r="L593" s="80"/>
      <c r="M593" s="80"/>
      <c r="N593" s="80"/>
      <c r="O593" s="80"/>
    </row>
    <row r="594" spans="1:15" ht="12.75" customHeight="1">
      <c r="A594" s="73">
        <v>44207</v>
      </c>
      <c r="B594" s="74">
        <v>0.47569444444444398</v>
      </c>
      <c r="C594" s="75">
        <v>73</v>
      </c>
      <c r="D594" s="23">
        <v>68</v>
      </c>
      <c r="E594" s="77" t="s">
        <v>15</v>
      </c>
      <c r="F594" s="77" t="s">
        <v>185</v>
      </c>
      <c r="G594" s="23">
        <v>982126057845060</v>
      </c>
      <c r="H594" s="82" t="s">
        <v>24</v>
      </c>
      <c r="I594" s="23"/>
      <c r="J594" s="74">
        <v>8.3333333333333301E-2</v>
      </c>
      <c r="K594" s="82" t="s">
        <v>187</v>
      </c>
      <c r="L594" s="80"/>
      <c r="M594" s="80"/>
      <c r="N594" s="80"/>
      <c r="O594" s="80"/>
    </row>
    <row r="595" spans="1:15" ht="12.75" customHeight="1">
      <c r="A595" s="73">
        <v>44207</v>
      </c>
      <c r="B595" s="74">
        <v>0.47986111111111102</v>
      </c>
      <c r="C595" s="75">
        <v>74</v>
      </c>
      <c r="D595" s="23">
        <v>69</v>
      </c>
      <c r="E595" s="77" t="s">
        <v>15</v>
      </c>
      <c r="F595" s="77" t="s">
        <v>185</v>
      </c>
      <c r="G595" s="23">
        <v>982126057846214</v>
      </c>
      <c r="H595" s="82" t="s">
        <v>24</v>
      </c>
      <c r="I595" s="23"/>
      <c r="J595" s="74">
        <v>8.3333333333333301E-2</v>
      </c>
      <c r="K595" s="82" t="s">
        <v>186</v>
      </c>
      <c r="L595" s="80"/>
      <c r="M595" s="80"/>
      <c r="N595" s="80"/>
      <c r="O595" s="80"/>
    </row>
    <row r="596" spans="1:15" ht="12.75" customHeight="1">
      <c r="A596" s="73">
        <v>44207</v>
      </c>
      <c r="B596" s="74">
        <v>0.48749999999999999</v>
      </c>
      <c r="C596" s="75">
        <v>75</v>
      </c>
      <c r="D596" s="23">
        <v>70</v>
      </c>
      <c r="E596" s="77" t="s">
        <v>15</v>
      </c>
      <c r="F596" s="77" t="s">
        <v>185</v>
      </c>
      <c r="G596" s="23">
        <v>982126057846217</v>
      </c>
      <c r="H596" s="82" t="s">
        <v>24</v>
      </c>
      <c r="I596" s="23"/>
      <c r="J596" s="80"/>
      <c r="K596" s="82" t="s">
        <v>186</v>
      </c>
      <c r="L596" s="80"/>
      <c r="M596" s="80"/>
      <c r="N596" s="80"/>
      <c r="O596" s="80"/>
    </row>
    <row r="597" spans="1:15" ht="12.75" customHeight="1">
      <c r="A597" s="73">
        <v>44207</v>
      </c>
      <c r="B597" s="74">
        <v>6.1111111111111102E-2</v>
      </c>
      <c r="C597" s="75">
        <v>76</v>
      </c>
      <c r="D597" s="23">
        <v>71</v>
      </c>
      <c r="E597" s="77" t="s">
        <v>15</v>
      </c>
      <c r="F597" s="77" t="s">
        <v>177</v>
      </c>
      <c r="G597" s="23">
        <v>982126057846213</v>
      </c>
      <c r="H597" s="80" t="s">
        <v>22</v>
      </c>
      <c r="I597" s="23" t="s">
        <v>178</v>
      </c>
      <c r="J597" s="74">
        <v>0.20833333333333301</v>
      </c>
      <c r="K597" s="80" t="s">
        <v>179</v>
      </c>
      <c r="L597" s="80"/>
      <c r="M597" s="80"/>
      <c r="N597" s="80"/>
      <c r="O597" s="80"/>
    </row>
    <row r="598" spans="1:15" ht="12.75" customHeight="1">
      <c r="A598" s="73">
        <v>44207</v>
      </c>
      <c r="B598" s="74">
        <v>6.1111111111111102E-2</v>
      </c>
      <c r="C598" s="75">
        <v>76</v>
      </c>
      <c r="D598" s="23">
        <v>71</v>
      </c>
      <c r="E598" s="77" t="s">
        <v>15</v>
      </c>
      <c r="F598" s="77" t="s">
        <v>177</v>
      </c>
      <c r="G598" s="23">
        <v>982126057846224</v>
      </c>
      <c r="H598" s="80" t="s">
        <v>22</v>
      </c>
      <c r="I598" s="23" t="s">
        <v>180</v>
      </c>
      <c r="J598" s="74">
        <v>0.20833333333333301</v>
      </c>
      <c r="K598" s="80" t="s">
        <v>179</v>
      </c>
      <c r="L598" s="80"/>
      <c r="M598" s="80"/>
      <c r="N598" s="80"/>
      <c r="O598" s="80"/>
    </row>
    <row r="599" spans="1:15" ht="12.75" customHeight="1">
      <c r="A599" s="73">
        <v>44207</v>
      </c>
      <c r="B599" s="74">
        <v>6.1111111111111102E-2</v>
      </c>
      <c r="C599" s="75">
        <v>76</v>
      </c>
      <c r="D599" s="23">
        <v>71</v>
      </c>
      <c r="E599" s="77" t="s">
        <v>15</v>
      </c>
      <c r="F599" s="77" t="s">
        <v>177</v>
      </c>
      <c r="G599" s="23">
        <v>982126057846178</v>
      </c>
      <c r="H599" s="80" t="s">
        <v>22</v>
      </c>
      <c r="I599" s="23" t="s">
        <v>181</v>
      </c>
      <c r="J599" s="74">
        <v>0.20833333333333301</v>
      </c>
      <c r="K599" s="80" t="s">
        <v>179</v>
      </c>
      <c r="L599" s="80"/>
      <c r="M599" s="80"/>
      <c r="N599" s="80"/>
      <c r="O599" s="80"/>
    </row>
    <row r="600" spans="1:15" ht="12.75" customHeight="1">
      <c r="A600" s="73">
        <v>44207</v>
      </c>
      <c r="B600" s="74">
        <v>6.1111111111111102E-2</v>
      </c>
      <c r="C600" s="75">
        <v>76</v>
      </c>
      <c r="D600" s="23">
        <v>71</v>
      </c>
      <c r="E600" s="77" t="s">
        <v>15</v>
      </c>
      <c r="F600" s="77" t="s">
        <v>177</v>
      </c>
      <c r="G600" s="23">
        <v>982126057846236</v>
      </c>
      <c r="H600" s="80" t="s">
        <v>22</v>
      </c>
      <c r="I600" s="23" t="s">
        <v>182</v>
      </c>
      <c r="J600" s="74">
        <v>0.20833333333333301</v>
      </c>
      <c r="K600" s="80" t="s">
        <v>179</v>
      </c>
      <c r="L600" s="80"/>
      <c r="M600" s="80"/>
      <c r="N600" s="80"/>
      <c r="O600" s="80"/>
    </row>
    <row r="601" spans="1:15" ht="12.75" customHeight="1">
      <c r="A601" s="73">
        <v>44207</v>
      </c>
      <c r="B601" s="74">
        <v>6.1111111111111102E-2</v>
      </c>
      <c r="C601" s="75">
        <v>76</v>
      </c>
      <c r="D601" s="23">
        <v>71</v>
      </c>
      <c r="E601" s="77" t="s">
        <v>15</v>
      </c>
      <c r="F601" s="77" t="s">
        <v>177</v>
      </c>
      <c r="G601" s="23">
        <v>982126057846243</v>
      </c>
      <c r="H601" s="80" t="s">
        <v>22</v>
      </c>
      <c r="I601" s="23" t="s">
        <v>183</v>
      </c>
      <c r="J601" s="74">
        <v>0.20833333333333301</v>
      </c>
      <c r="K601" s="80" t="s">
        <v>179</v>
      </c>
      <c r="L601" s="80"/>
      <c r="M601" s="80"/>
      <c r="N601" s="80"/>
      <c r="O601" s="80"/>
    </row>
    <row r="602" spans="1:15" ht="12.75" customHeight="1">
      <c r="A602" s="73">
        <v>44207</v>
      </c>
      <c r="B602" s="74">
        <v>6.1111111111111102E-2</v>
      </c>
      <c r="C602" s="75">
        <v>76</v>
      </c>
      <c r="D602" s="23">
        <v>71</v>
      </c>
      <c r="E602" s="77" t="s">
        <v>15</v>
      </c>
      <c r="F602" s="77" t="s">
        <v>177</v>
      </c>
      <c r="G602" s="23">
        <v>982126057846234</v>
      </c>
      <c r="H602" s="80" t="s">
        <v>22</v>
      </c>
      <c r="I602" s="23" t="s">
        <v>184</v>
      </c>
      <c r="J602" s="74">
        <v>0.20833333333333301</v>
      </c>
      <c r="K602" s="80" t="s">
        <v>179</v>
      </c>
      <c r="L602" s="80"/>
      <c r="M602" s="80"/>
      <c r="N602" s="80"/>
      <c r="O602" s="80"/>
    </row>
    <row r="603" spans="1:15" ht="12.75" customHeight="1">
      <c r="A603" s="73">
        <v>44207</v>
      </c>
      <c r="B603" s="74">
        <v>8.0555555555555602E-2</v>
      </c>
      <c r="C603" s="75">
        <v>77</v>
      </c>
      <c r="D603" s="23">
        <v>72</v>
      </c>
      <c r="E603" s="77" t="s">
        <v>15</v>
      </c>
      <c r="F603" s="77" t="s">
        <v>185</v>
      </c>
      <c r="G603" s="23">
        <v>982000359237126</v>
      </c>
      <c r="H603" s="80" t="s">
        <v>22</v>
      </c>
      <c r="I603" s="23" t="s">
        <v>178</v>
      </c>
      <c r="J603" s="74">
        <v>0.20833333333333301</v>
      </c>
      <c r="K603" s="80" t="s">
        <v>179</v>
      </c>
      <c r="L603" s="80"/>
      <c r="M603" s="80"/>
      <c r="N603" s="80"/>
      <c r="O603" s="80"/>
    </row>
    <row r="604" spans="1:15" ht="12.75" customHeight="1">
      <c r="A604" s="73">
        <v>44207</v>
      </c>
      <c r="B604" s="74">
        <v>0.12291666666666699</v>
      </c>
      <c r="C604" s="75">
        <v>77</v>
      </c>
      <c r="D604" s="23">
        <v>72</v>
      </c>
      <c r="E604" s="77" t="s">
        <v>15</v>
      </c>
      <c r="F604" s="77" t="s">
        <v>185</v>
      </c>
      <c r="G604" s="23">
        <v>982126057845060</v>
      </c>
      <c r="H604" s="80" t="s">
        <v>22</v>
      </c>
      <c r="I604" s="23" t="s">
        <v>184</v>
      </c>
      <c r="J604" s="74">
        <v>0.20833333333333301</v>
      </c>
      <c r="K604" s="80" t="s">
        <v>179</v>
      </c>
      <c r="L604" s="80"/>
      <c r="M604" s="80"/>
      <c r="N604" s="80"/>
      <c r="O604" s="80"/>
    </row>
    <row r="605" spans="1:15" ht="12.75" customHeight="1">
      <c r="A605" s="73">
        <v>44207</v>
      </c>
      <c r="B605" s="74">
        <v>0.12291666666666699</v>
      </c>
      <c r="C605" s="75">
        <v>77</v>
      </c>
      <c r="D605" s="23">
        <v>72</v>
      </c>
      <c r="E605" s="77" t="s">
        <v>15</v>
      </c>
      <c r="F605" s="77" t="s">
        <v>185</v>
      </c>
      <c r="G605" s="23">
        <v>982126057846214</v>
      </c>
      <c r="H605" s="80" t="s">
        <v>22</v>
      </c>
      <c r="I605" s="23" t="s">
        <v>183</v>
      </c>
      <c r="J605" s="74">
        <v>0.20833333333333301</v>
      </c>
      <c r="K605" s="80" t="s">
        <v>179</v>
      </c>
      <c r="L605" s="80"/>
      <c r="M605" s="80"/>
      <c r="N605" s="80"/>
      <c r="O605" s="80"/>
    </row>
    <row r="606" spans="1:15" ht="12.75" customHeight="1">
      <c r="A606" s="73">
        <v>44207</v>
      </c>
      <c r="B606" s="74">
        <v>0.12291666666666699</v>
      </c>
      <c r="C606" s="75">
        <v>77</v>
      </c>
      <c r="D606" s="23">
        <v>72</v>
      </c>
      <c r="E606" s="77" t="s">
        <v>15</v>
      </c>
      <c r="F606" s="77" t="s">
        <v>185</v>
      </c>
      <c r="G606" s="23">
        <v>982126057846217</v>
      </c>
      <c r="H606" s="80" t="s">
        <v>22</v>
      </c>
      <c r="I606" s="23" t="s">
        <v>180</v>
      </c>
      <c r="J606" s="74">
        <v>0.20833333333333301</v>
      </c>
      <c r="K606" s="80" t="s">
        <v>179</v>
      </c>
      <c r="L606" s="80"/>
      <c r="M606" s="80"/>
      <c r="N606" s="80"/>
      <c r="O606" s="80"/>
    </row>
    <row r="607" spans="1:15" ht="12.75" customHeight="1">
      <c r="A607" s="73">
        <v>44207</v>
      </c>
      <c r="B607" s="74">
        <v>9.7222222222222196E-2</v>
      </c>
      <c r="C607" s="75">
        <v>78</v>
      </c>
      <c r="D607" s="23">
        <v>73</v>
      </c>
      <c r="E607" s="77" t="s">
        <v>15</v>
      </c>
      <c r="F607" s="77" t="s">
        <v>185</v>
      </c>
      <c r="G607" s="23">
        <v>982000359237126</v>
      </c>
      <c r="H607" s="80" t="s">
        <v>164</v>
      </c>
      <c r="I607" s="23" t="s">
        <v>178</v>
      </c>
      <c r="J607" s="74">
        <v>5.2777777777777798E-2</v>
      </c>
      <c r="K607" s="82" t="s">
        <v>188</v>
      </c>
      <c r="L607" s="80"/>
      <c r="M607" s="80"/>
      <c r="N607" s="80"/>
      <c r="O607" s="80"/>
    </row>
    <row r="608" spans="1:15" ht="12.75" customHeight="1">
      <c r="A608" s="73">
        <v>44207</v>
      </c>
      <c r="B608" s="74">
        <v>9.7222222222222196E-2</v>
      </c>
      <c r="C608" s="75">
        <v>78</v>
      </c>
      <c r="D608" s="23">
        <v>73</v>
      </c>
      <c r="E608" s="77" t="s">
        <v>15</v>
      </c>
      <c r="F608" s="77" t="s">
        <v>185</v>
      </c>
      <c r="G608" s="23">
        <v>982126057845060</v>
      </c>
      <c r="H608" s="80" t="s">
        <v>164</v>
      </c>
      <c r="I608" s="23" t="s">
        <v>184</v>
      </c>
      <c r="J608" s="74">
        <v>5.2777777777777798E-2</v>
      </c>
      <c r="K608" s="82" t="s">
        <v>188</v>
      </c>
      <c r="L608" s="80"/>
      <c r="M608" s="80"/>
      <c r="N608" s="80"/>
      <c r="O608" s="80"/>
    </row>
    <row r="609" spans="1:15" ht="12.75" customHeight="1">
      <c r="A609" s="73">
        <v>44207</v>
      </c>
      <c r="B609" s="74">
        <v>9.7222222222222196E-2</v>
      </c>
      <c r="C609" s="75">
        <v>78</v>
      </c>
      <c r="D609" s="23">
        <v>73</v>
      </c>
      <c r="E609" s="77" t="s">
        <v>15</v>
      </c>
      <c r="F609" s="77" t="s">
        <v>185</v>
      </c>
      <c r="G609" s="23">
        <v>982126057846214</v>
      </c>
      <c r="H609" s="80" t="s">
        <v>164</v>
      </c>
      <c r="I609" s="23" t="s">
        <v>183</v>
      </c>
      <c r="J609" s="74">
        <v>5.2777777777777798E-2</v>
      </c>
      <c r="K609" s="82" t="s">
        <v>188</v>
      </c>
      <c r="L609" s="80"/>
      <c r="M609" s="80"/>
      <c r="N609" s="80"/>
      <c r="O609" s="80"/>
    </row>
    <row r="610" spans="1:15" ht="12.75" customHeight="1">
      <c r="A610" s="73">
        <v>44207</v>
      </c>
      <c r="B610" s="74">
        <v>9.7222222222222196E-2</v>
      </c>
      <c r="C610" s="75">
        <v>78</v>
      </c>
      <c r="D610" s="23">
        <v>73</v>
      </c>
      <c r="E610" s="77" t="s">
        <v>15</v>
      </c>
      <c r="F610" s="77" t="s">
        <v>185</v>
      </c>
      <c r="G610" s="23">
        <v>982126057846217</v>
      </c>
      <c r="H610" s="80" t="s">
        <v>164</v>
      </c>
      <c r="I610" s="23" t="s">
        <v>180</v>
      </c>
      <c r="J610" s="74">
        <v>5.2777777777777798E-2</v>
      </c>
      <c r="K610" s="82" t="s">
        <v>188</v>
      </c>
      <c r="L610" s="80"/>
      <c r="M610" s="80"/>
      <c r="N610" s="80"/>
      <c r="O610" s="80"/>
    </row>
    <row r="611" spans="1:15" ht="12.75" customHeight="1">
      <c r="A611" s="73">
        <v>44207</v>
      </c>
      <c r="B611" s="74">
        <v>0.10763888888888901</v>
      </c>
      <c r="C611" s="75">
        <v>79</v>
      </c>
      <c r="D611" s="23">
        <v>74</v>
      </c>
      <c r="E611" s="77" t="s">
        <v>15</v>
      </c>
      <c r="F611" s="77" t="s">
        <v>177</v>
      </c>
      <c r="G611" s="23">
        <v>982126057846213</v>
      </c>
      <c r="H611" s="80" t="s">
        <v>164</v>
      </c>
      <c r="I611" s="23" t="s">
        <v>178</v>
      </c>
      <c r="J611" s="74">
        <v>8.3333333333333301E-2</v>
      </c>
      <c r="K611" s="82" t="s">
        <v>189</v>
      </c>
      <c r="L611" s="80"/>
      <c r="M611" s="80"/>
      <c r="N611" s="80"/>
      <c r="O611" s="80"/>
    </row>
    <row r="612" spans="1:15" ht="12.75" customHeight="1">
      <c r="A612" s="73">
        <v>44207</v>
      </c>
      <c r="B612" s="74">
        <v>0.10763888888888901</v>
      </c>
      <c r="C612" s="75">
        <v>79</v>
      </c>
      <c r="D612" s="23">
        <v>74</v>
      </c>
      <c r="E612" s="77" t="s">
        <v>15</v>
      </c>
      <c r="F612" s="77" t="s">
        <v>177</v>
      </c>
      <c r="G612" s="23">
        <v>982126057846224</v>
      </c>
      <c r="H612" s="80" t="s">
        <v>164</v>
      </c>
      <c r="I612" s="23" t="s">
        <v>180</v>
      </c>
      <c r="J612" s="74">
        <v>8.3333333333333301E-2</v>
      </c>
      <c r="K612" s="82" t="s">
        <v>189</v>
      </c>
      <c r="L612" s="80"/>
      <c r="M612" s="80"/>
      <c r="N612" s="80"/>
      <c r="O612" s="80"/>
    </row>
    <row r="613" spans="1:15" ht="12.75" customHeight="1">
      <c r="A613" s="73">
        <v>44207</v>
      </c>
      <c r="B613" s="74">
        <v>0.10763888888888901</v>
      </c>
      <c r="C613" s="75">
        <v>79</v>
      </c>
      <c r="D613" s="23">
        <v>74</v>
      </c>
      <c r="E613" s="77" t="s">
        <v>15</v>
      </c>
      <c r="F613" s="77" t="s">
        <v>177</v>
      </c>
      <c r="G613" s="23">
        <v>982126057846178</v>
      </c>
      <c r="H613" s="80" t="s">
        <v>164</v>
      </c>
      <c r="I613" s="23" t="s">
        <v>181</v>
      </c>
      <c r="J613" s="74">
        <v>8.3333333333333301E-2</v>
      </c>
      <c r="K613" s="82" t="s">
        <v>189</v>
      </c>
      <c r="L613" s="80"/>
      <c r="M613" s="80"/>
      <c r="N613" s="80"/>
      <c r="O613" s="80"/>
    </row>
    <row r="614" spans="1:15" ht="12.75" customHeight="1">
      <c r="A614" s="73">
        <v>44207</v>
      </c>
      <c r="B614" s="74">
        <v>0.10763888888888901</v>
      </c>
      <c r="C614" s="75">
        <v>79</v>
      </c>
      <c r="D614" s="23">
        <v>74</v>
      </c>
      <c r="E614" s="77" t="s">
        <v>15</v>
      </c>
      <c r="F614" s="77" t="s">
        <v>177</v>
      </c>
      <c r="G614" s="23">
        <v>982126057846236</v>
      </c>
      <c r="H614" s="80" t="s">
        <v>164</v>
      </c>
      <c r="I614" s="23" t="s">
        <v>182</v>
      </c>
      <c r="J614" s="74">
        <v>8.3333333333333301E-2</v>
      </c>
      <c r="K614" s="82" t="s">
        <v>189</v>
      </c>
      <c r="L614" s="80"/>
      <c r="M614" s="80"/>
      <c r="N614" s="80"/>
      <c r="O614" s="80"/>
    </row>
    <row r="615" spans="1:15" ht="12.75" customHeight="1">
      <c r="A615" s="73">
        <v>44207</v>
      </c>
      <c r="B615" s="74">
        <v>0.10763888888888901</v>
      </c>
      <c r="C615" s="75">
        <v>79</v>
      </c>
      <c r="D615" s="23">
        <v>74</v>
      </c>
      <c r="E615" s="77" t="s">
        <v>15</v>
      </c>
      <c r="F615" s="77" t="s">
        <v>177</v>
      </c>
      <c r="G615" s="23">
        <v>982126057846243</v>
      </c>
      <c r="H615" s="80" t="s">
        <v>164</v>
      </c>
      <c r="I615" s="23" t="s">
        <v>183</v>
      </c>
      <c r="J615" s="74">
        <v>8.3333333333333301E-2</v>
      </c>
      <c r="K615" s="82" t="s">
        <v>189</v>
      </c>
      <c r="L615" s="80"/>
      <c r="M615" s="80"/>
      <c r="N615" s="80"/>
      <c r="O615" s="80"/>
    </row>
    <row r="616" spans="1:15" ht="12.75" customHeight="1">
      <c r="A616" s="73">
        <v>44207</v>
      </c>
      <c r="B616" s="74">
        <v>0.10763888888888901</v>
      </c>
      <c r="C616" s="75">
        <v>79</v>
      </c>
      <c r="D616" s="23">
        <v>74</v>
      </c>
      <c r="E616" s="77" t="s">
        <v>15</v>
      </c>
      <c r="F616" s="77" t="s">
        <v>177</v>
      </c>
      <c r="G616" s="23">
        <v>982126057846234</v>
      </c>
      <c r="H616" s="80" t="s">
        <v>164</v>
      </c>
      <c r="I616" s="23" t="s">
        <v>184</v>
      </c>
      <c r="J616" s="74">
        <v>8.3333333333333301E-2</v>
      </c>
      <c r="K616" s="82" t="s">
        <v>189</v>
      </c>
      <c r="L616" s="80"/>
      <c r="M616" s="80"/>
      <c r="N616" s="80"/>
      <c r="O616" s="80"/>
    </row>
    <row r="617" spans="1:15" ht="12.75" customHeight="1">
      <c r="A617" s="83">
        <v>44209</v>
      </c>
      <c r="B617" s="84">
        <v>0.37708333333333299</v>
      </c>
      <c r="C617" s="78"/>
      <c r="D617" s="85">
        <v>75</v>
      </c>
      <c r="E617" s="77" t="s">
        <v>29</v>
      </c>
      <c r="F617" s="78"/>
      <c r="G617" s="78"/>
      <c r="H617" s="78"/>
      <c r="I617" s="78"/>
      <c r="J617" s="78"/>
      <c r="K617" s="85" t="s">
        <v>190</v>
      </c>
      <c r="L617" s="78"/>
      <c r="M617" s="78"/>
      <c r="N617" s="78"/>
      <c r="O617" s="78"/>
    </row>
    <row r="618" spans="1:15" ht="15" customHeight="1">
      <c r="A618" s="83">
        <v>44209</v>
      </c>
      <c r="B618" s="84">
        <v>0.37916666666666698</v>
      </c>
      <c r="C618" s="62">
        <v>80</v>
      </c>
      <c r="D618" s="85">
        <v>76</v>
      </c>
      <c r="E618" s="77" t="s">
        <v>15</v>
      </c>
      <c r="F618" s="4">
        <v>254</v>
      </c>
      <c r="G618" s="21">
        <v>982126052945848</v>
      </c>
      <c r="H618" t="s">
        <v>24</v>
      </c>
      <c r="J618" s="61">
        <v>8.3333333333333301E-2</v>
      </c>
      <c r="K618" s="85" t="s">
        <v>190</v>
      </c>
    </row>
    <row r="619" spans="1:15" ht="15" customHeight="1">
      <c r="A619" s="83">
        <v>44209</v>
      </c>
      <c r="B619" s="84">
        <v>0.38194444444444398</v>
      </c>
      <c r="C619" s="75">
        <v>81</v>
      </c>
      <c r="D619" s="85">
        <v>77</v>
      </c>
      <c r="E619" s="77" t="s">
        <v>15</v>
      </c>
      <c r="F619" s="77">
        <v>254</v>
      </c>
      <c r="G619" s="23">
        <v>982126051278560</v>
      </c>
      <c r="H619" s="85" t="s">
        <v>24</v>
      </c>
      <c r="J619" s="74">
        <v>8.3333333333333301E-2</v>
      </c>
      <c r="K619" s="85" t="s">
        <v>190</v>
      </c>
    </row>
    <row r="620" spans="1:15" ht="15" customHeight="1">
      <c r="A620" s="83">
        <v>44209</v>
      </c>
      <c r="B620" s="84">
        <v>0.38750000000000001</v>
      </c>
      <c r="C620" s="75">
        <v>82</v>
      </c>
      <c r="D620" s="85">
        <v>78</v>
      </c>
      <c r="E620" s="77" t="s">
        <v>15</v>
      </c>
      <c r="F620" s="77">
        <v>254</v>
      </c>
      <c r="G620" s="86" t="s">
        <v>102</v>
      </c>
      <c r="H620" s="85" t="s">
        <v>24</v>
      </c>
      <c r="J620" s="74">
        <v>8.3333333333333301E-2</v>
      </c>
      <c r="K620" s="85" t="s">
        <v>190</v>
      </c>
    </row>
    <row r="621" spans="1:15" ht="15" customHeight="1">
      <c r="A621" s="83">
        <v>44209</v>
      </c>
      <c r="B621" s="84">
        <v>0.391666666666667</v>
      </c>
      <c r="C621" s="75">
        <v>83</v>
      </c>
      <c r="D621" s="85">
        <v>79</v>
      </c>
      <c r="E621" s="77" t="s">
        <v>15</v>
      </c>
      <c r="F621" s="77">
        <v>254</v>
      </c>
      <c r="G621" s="86" t="s">
        <v>191</v>
      </c>
      <c r="H621" s="85" t="s">
        <v>24</v>
      </c>
      <c r="J621" s="74">
        <v>8.3333333333333301E-2</v>
      </c>
      <c r="K621" s="85" t="s">
        <v>190</v>
      </c>
    </row>
    <row r="622" spans="1:15" ht="15" customHeight="1">
      <c r="A622" s="83">
        <v>44209</v>
      </c>
      <c r="B622" s="84">
        <v>0.39791666666666697</v>
      </c>
      <c r="C622" s="75">
        <v>84</v>
      </c>
      <c r="D622" s="85">
        <v>80</v>
      </c>
      <c r="E622" s="77" t="s">
        <v>15</v>
      </c>
      <c r="F622" s="77" t="s">
        <v>192</v>
      </c>
      <c r="G622" s="86" t="s">
        <v>193</v>
      </c>
      <c r="H622" s="85" t="s">
        <v>24</v>
      </c>
      <c r="J622" s="74">
        <v>8.3333333333333301E-2</v>
      </c>
      <c r="K622" s="85" t="s">
        <v>190</v>
      </c>
    </row>
    <row r="623" spans="1:15" ht="15" customHeight="1">
      <c r="A623" s="83">
        <v>44209</v>
      </c>
      <c r="B623" s="84">
        <v>0.40486111111111101</v>
      </c>
      <c r="C623" s="75">
        <v>85</v>
      </c>
      <c r="D623" s="85">
        <v>81</v>
      </c>
      <c r="E623" s="77" t="s">
        <v>15</v>
      </c>
      <c r="F623" s="77" t="s">
        <v>192</v>
      </c>
      <c r="G623" s="23">
        <v>982126058484340</v>
      </c>
      <c r="H623" s="85" t="s">
        <v>24</v>
      </c>
      <c r="J623" s="74">
        <v>8.3333333333333301E-2</v>
      </c>
      <c r="K623" s="85" t="s">
        <v>190</v>
      </c>
    </row>
    <row r="624" spans="1:15" ht="15" customHeight="1">
      <c r="A624" s="83">
        <v>44209</v>
      </c>
      <c r="B624" s="84">
        <v>0.41180555555555598</v>
      </c>
      <c r="C624" s="75">
        <v>86</v>
      </c>
      <c r="D624" s="85">
        <v>82</v>
      </c>
      <c r="E624" s="77" t="s">
        <v>15</v>
      </c>
      <c r="F624" s="77" t="s">
        <v>192</v>
      </c>
      <c r="G624" s="86" t="s">
        <v>194</v>
      </c>
      <c r="H624" s="85" t="s">
        <v>24</v>
      </c>
      <c r="J624" s="74">
        <v>8.3333333333333301E-2</v>
      </c>
      <c r="K624" s="85" t="s">
        <v>190</v>
      </c>
    </row>
    <row r="625" spans="1:11" ht="15" customHeight="1">
      <c r="A625" s="83">
        <v>44209</v>
      </c>
      <c r="B625" s="84">
        <v>0.41527777777777802</v>
      </c>
      <c r="C625" s="75">
        <v>87</v>
      </c>
      <c r="D625" s="85">
        <v>83</v>
      </c>
      <c r="E625" s="77" t="s">
        <v>15</v>
      </c>
      <c r="F625" s="77" t="s">
        <v>192</v>
      </c>
      <c r="G625" s="86" t="s">
        <v>195</v>
      </c>
      <c r="H625" s="85" t="s">
        <v>24</v>
      </c>
      <c r="J625" s="74">
        <v>8.3333333333333301E-2</v>
      </c>
      <c r="K625" s="85" t="s">
        <v>190</v>
      </c>
    </row>
    <row r="626" spans="1:11" ht="15" customHeight="1">
      <c r="A626" s="83">
        <v>44209</v>
      </c>
      <c r="B626" s="84">
        <v>0.42013888888888901</v>
      </c>
      <c r="C626" s="75">
        <v>88</v>
      </c>
      <c r="D626" s="85">
        <v>84</v>
      </c>
      <c r="E626" s="77" t="s">
        <v>15</v>
      </c>
      <c r="F626" s="77" t="s">
        <v>192</v>
      </c>
      <c r="G626" s="23">
        <v>98126058484284</v>
      </c>
      <c r="H626" s="85" t="s">
        <v>24</v>
      </c>
      <c r="J626" s="74">
        <v>8.3333333333333301E-2</v>
      </c>
      <c r="K626" s="85" t="s">
        <v>190</v>
      </c>
    </row>
    <row r="627" spans="1:11" ht="15" customHeight="1">
      <c r="A627" s="83">
        <v>44209</v>
      </c>
      <c r="B627" s="84">
        <v>0.44652777777777802</v>
      </c>
      <c r="C627" s="75">
        <v>89</v>
      </c>
      <c r="D627" s="85">
        <v>85</v>
      </c>
      <c r="E627" s="77" t="s">
        <v>15</v>
      </c>
      <c r="F627" s="77" t="s">
        <v>196</v>
      </c>
      <c r="G627" s="86" t="s">
        <v>197</v>
      </c>
      <c r="H627" s="85" t="s">
        <v>24</v>
      </c>
      <c r="J627" s="74">
        <v>8.3333333333333301E-2</v>
      </c>
      <c r="K627" s="85" t="s">
        <v>190</v>
      </c>
    </row>
    <row r="628" spans="1:11" ht="15" customHeight="1">
      <c r="A628" s="83">
        <v>44209</v>
      </c>
      <c r="B628" s="84">
        <v>0.452083333333333</v>
      </c>
      <c r="C628" s="75">
        <v>91</v>
      </c>
      <c r="D628" s="85">
        <v>86</v>
      </c>
      <c r="E628" s="77" t="s">
        <v>15</v>
      </c>
      <c r="F628" s="77" t="s">
        <v>196</v>
      </c>
      <c r="G628" s="86" t="s">
        <v>198</v>
      </c>
      <c r="H628" s="85" t="s">
        <v>24</v>
      </c>
      <c r="J628" s="74">
        <v>8.3333333333333301E-2</v>
      </c>
      <c r="K628" s="85" t="s">
        <v>199</v>
      </c>
    </row>
    <row r="629" spans="1:11" ht="15" customHeight="1">
      <c r="A629" s="83">
        <v>44209</v>
      </c>
      <c r="B629" s="84">
        <v>0.45624999999999999</v>
      </c>
      <c r="C629" s="75">
        <v>92</v>
      </c>
      <c r="D629" s="85">
        <v>87</v>
      </c>
      <c r="E629" s="77" t="s">
        <v>15</v>
      </c>
      <c r="F629" s="77" t="s">
        <v>196</v>
      </c>
      <c r="G629" s="86" t="s">
        <v>200</v>
      </c>
      <c r="H629" s="85" t="s">
        <v>24</v>
      </c>
      <c r="J629" s="74">
        <v>8.3333333333333301E-2</v>
      </c>
      <c r="K629" s="85" t="s">
        <v>190</v>
      </c>
    </row>
    <row r="630" spans="1:11" ht="15" customHeight="1">
      <c r="A630" s="83">
        <v>44209</v>
      </c>
      <c r="B630" s="84">
        <v>0.46041666666666697</v>
      </c>
      <c r="C630" s="75">
        <v>93</v>
      </c>
      <c r="D630" s="85">
        <v>88</v>
      </c>
      <c r="E630" s="77" t="s">
        <v>15</v>
      </c>
      <c r="F630" s="77" t="s">
        <v>196</v>
      </c>
      <c r="G630" s="86" t="s">
        <v>201</v>
      </c>
      <c r="H630" s="85" t="s">
        <v>24</v>
      </c>
      <c r="J630" s="74">
        <v>8.3333333333333301E-2</v>
      </c>
      <c r="K630" s="85" t="s">
        <v>190</v>
      </c>
    </row>
    <row r="631" spans="1:11" ht="15" customHeight="1">
      <c r="A631" s="83">
        <v>44209</v>
      </c>
      <c r="B631" s="84">
        <v>0.46388888888888902</v>
      </c>
      <c r="C631" s="75">
        <v>94</v>
      </c>
      <c r="D631" s="85">
        <v>89</v>
      </c>
      <c r="E631" s="77" t="s">
        <v>15</v>
      </c>
      <c r="F631" s="77" t="s">
        <v>196</v>
      </c>
      <c r="G631" s="86" t="s">
        <v>202</v>
      </c>
      <c r="H631" s="85" t="s">
        <v>24</v>
      </c>
      <c r="J631" s="74">
        <v>8.3333333333333301E-2</v>
      </c>
      <c r="K631" s="85" t="s">
        <v>190</v>
      </c>
    </row>
    <row r="632" spans="1:11" ht="15" customHeight="1">
      <c r="A632" s="83">
        <v>44209</v>
      </c>
      <c r="B632" s="84">
        <v>0.468055555555556</v>
      </c>
      <c r="C632" s="78"/>
      <c r="D632" s="85">
        <v>90</v>
      </c>
      <c r="E632" s="85" t="s">
        <v>29</v>
      </c>
      <c r="F632" s="78"/>
      <c r="G632" s="78"/>
      <c r="H632" s="78"/>
      <c r="J632" s="78"/>
      <c r="K632" s="78"/>
    </row>
    <row r="633" spans="1:11" ht="15" customHeight="1">
      <c r="A633" s="83">
        <v>44209</v>
      </c>
      <c r="B633" s="84">
        <v>0.47430555555555598</v>
      </c>
      <c r="C633" s="62">
        <v>95</v>
      </c>
      <c r="D633" s="85">
        <v>91</v>
      </c>
      <c r="E633" s="77" t="s">
        <v>15</v>
      </c>
      <c r="F633" s="4" t="s">
        <v>203</v>
      </c>
      <c r="G633" s="37" t="s">
        <v>204</v>
      </c>
      <c r="H633" t="s">
        <v>24</v>
      </c>
      <c r="J633" s="61">
        <v>8.3333333333333301E-2</v>
      </c>
      <c r="K633" t="s">
        <v>190</v>
      </c>
    </row>
    <row r="634" spans="1:11" ht="15" customHeight="1">
      <c r="A634" s="83">
        <v>44209</v>
      </c>
      <c r="B634" s="84">
        <v>0.47777777777777802</v>
      </c>
      <c r="C634" s="75">
        <v>96</v>
      </c>
      <c r="D634" s="85">
        <v>92</v>
      </c>
      <c r="E634" s="77" t="s">
        <v>15</v>
      </c>
      <c r="F634" s="77" t="s">
        <v>203</v>
      </c>
      <c r="G634" s="86" t="s">
        <v>205</v>
      </c>
      <c r="H634" s="85" t="s">
        <v>24</v>
      </c>
      <c r="J634" s="74">
        <v>8.3333333333333301E-2</v>
      </c>
      <c r="K634" s="85" t="s">
        <v>190</v>
      </c>
    </row>
    <row r="635" spans="1:11" ht="15" customHeight="1">
      <c r="A635" s="83">
        <v>44209</v>
      </c>
      <c r="B635" s="84">
        <v>0.48194444444444401</v>
      </c>
      <c r="C635" s="75">
        <v>97</v>
      </c>
      <c r="D635" s="85">
        <v>93</v>
      </c>
      <c r="E635" s="77" t="s">
        <v>15</v>
      </c>
      <c r="F635" s="77" t="s">
        <v>203</v>
      </c>
      <c r="G635" s="86" t="s">
        <v>206</v>
      </c>
      <c r="H635" s="85" t="s">
        <v>24</v>
      </c>
      <c r="J635" s="74">
        <v>8.3333333333333301E-2</v>
      </c>
      <c r="K635" s="85" t="s">
        <v>190</v>
      </c>
    </row>
    <row r="636" spans="1:11" ht="15" customHeight="1">
      <c r="A636" s="83">
        <v>44209</v>
      </c>
      <c r="B636" s="84">
        <v>0.484722222222222</v>
      </c>
      <c r="C636" s="75">
        <v>98</v>
      </c>
      <c r="D636" s="85">
        <v>94</v>
      </c>
      <c r="E636" s="77" t="s">
        <v>15</v>
      </c>
      <c r="F636" s="77" t="s">
        <v>203</v>
      </c>
      <c r="G636" s="86" t="s">
        <v>207</v>
      </c>
      <c r="H636" s="85" t="s">
        <v>24</v>
      </c>
      <c r="J636" s="74">
        <v>8.3333333333333301E-2</v>
      </c>
      <c r="K636" s="85" t="s">
        <v>190</v>
      </c>
    </row>
    <row r="637" spans="1:11" ht="15" customHeight="1">
      <c r="A637" s="83">
        <v>44209</v>
      </c>
      <c r="B637" s="84">
        <v>0.48749999999999999</v>
      </c>
      <c r="C637" s="75">
        <v>99</v>
      </c>
      <c r="D637" s="85">
        <v>95</v>
      </c>
      <c r="E637" s="77" t="s">
        <v>15</v>
      </c>
      <c r="F637" s="77" t="s">
        <v>203</v>
      </c>
      <c r="G637" s="86" t="s">
        <v>208</v>
      </c>
      <c r="H637" s="85" t="s">
        <v>24</v>
      </c>
      <c r="J637" s="74">
        <v>8.3333333333333301E-2</v>
      </c>
      <c r="K637" s="85" t="s">
        <v>190</v>
      </c>
    </row>
    <row r="638" spans="1:11" ht="15" customHeight="1">
      <c r="A638" s="83">
        <v>44209</v>
      </c>
      <c r="B638" s="84">
        <v>0.5625</v>
      </c>
      <c r="C638" s="78"/>
      <c r="D638" s="85">
        <v>96</v>
      </c>
      <c r="E638" s="85" t="s">
        <v>29</v>
      </c>
      <c r="F638" s="78"/>
      <c r="G638" s="78"/>
      <c r="H638" s="78"/>
      <c r="J638" s="78"/>
      <c r="K638" s="78"/>
    </row>
    <row r="639" spans="1:11" ht="15" customHeight="1">
      <c r="A639" s="83">
        <v>44209</v>
      </c>
      <c r="B639" s="84">
        <v>0.56527777777777799</v>
      </c>
      <c r="C639" s="62">
        <v>100</v>
      </c>
      <c r="D639" s="85">
        <v>97</v>
      </c>
      <c r="E639" s="77" t="s">
        <v>15</v>
      </c>
      <c r="F639" s="4">
        <v>254</v>
      </c>
      <c r="H639" t="s">
        <v>22</v>
      </c>
      <c r="J639" s="61">
        <v>0.20833333333333301</v>
      </c>
      <c r="K639" t="s">
        <v>190</v>
      </c>
    </row>
    <row r="640" spans="1:11" ht="15" customHeight="1">
      <c r="A640" s="83">
        <v>44209</v>
      </c>
      <c r="B640" s="84">
        <v>0.58194444444444404</v>
      </c>
      <c r="C640" s="85">
        <v>101</v>
      </c>
      <c r="D640" s="85">
        <v>98</v>
      </c>
      <c r="E640" s="85" t="s">
        <v>15</v>
      </c>
      <c r="F640" s="77" t="s">
        <v>192</v>
      </c>
      <c r="H640" s="85" t="s">
        <v>22</v>
      </c>
      <c r="J640" s="74">
        <v>0.20833333333333301</v>
      </c>
      <c r="K640" s="85" t="s">
        <v>209</v>
      </c>
    </row>
    <row r="641" spans="1:11" ht="15" customHeight="1">
      <c r="A641" s="83">
        <v>44209</v>
      </c>
      <c r="B641" s="84">
        <v>0.6</v>
      </c>
      <c r="C641" s="85">
        <v>102</v>
      </c>
      <c r="D641" s="85">
        <v>99</v>
      </c>
      <c r="E641" s="85" t="s">
        <v>15</v>
      </c>
      <c r="F641" s="77" t="s">
        <v>196</v>
      </c>
      <c r="H641" s="85" t="s">
        <v>22</v>
      </c>
      <c r="J641" s="74">
        <v>0.20833333333333301</v>
      </c>
      <c r="K641" s="85" t="s">
        <v>209</v>
      </c>
    </row>
    <row r="642" spans="1:11" ht="15" customHeight="1">
      <c r="A642" s="83">
        <v>44209</v>
      </c>
      <c r="B642" s="84">
        <v>0.61736111111111103</v>
      </c>
      <c r="C642" s="85">
        <v>103</v>
      </c>
      <c r="D642" s="85">
        <v>100</v>
      </c>
      <c r="E642" s="85" t="s">
        <v>15</v>
      </c>
      <c r="F642" s="77" t="s">
        <v>203</v>
      </c>
      <c r="H642" s="85" t="s">
        <v>22</v>
      </c>
      <c r="J642" s="74">
        <v>0.20833333333333301</v>
      </c>
      <c r="K642" s="85" t="s">
        <v>209</v>
      </c>
    </row>
    <row r="643" spans="1:11" ht="15" customHeight="1">
      <c r="A643" s="83">
        <v>44210</v>
      </c>
      <c r="B643" s="84">
        <v>0.44861111111111102</v>
      </c>
      <c r="C643" s="78"/>
      <c r="D643" s="85">
        <v>101</v>
      </c>
      <c r="E643" s="85" t="s">
        <v>29</v>
      </c>
      <c r="F643" s="78"/>
      <c r="H643" s="78"/>
      <c r="J643" s="78"/>
      <c r="K643" s="78"/>
    </row>
    <row r="644" spans="1:11" ht="15" customHeight="1">
      <c r="A644" s="83">
        <v>44210</v>
      </c>
      <c r="B644" s="84">
        <v>0.45138888888888901</v>
      </c>
      <c r="C644">
        <v>104</v>
      </c>
      <c r="D644" s="85">
        <v>102</v>
      </c>
      <c r="E644" s="85" t="s">
        <v>15</v>
      </c>
      <c r="F644" s="4" t="s">
        <v>210</v>
      </c>
      <c r="G644" s="21">
        <v>982126058484299</v>
      </c>
      <c r="H644" t="s">
        <v>24</v>
      </c>
      <c r="I644" t="s">
        <v>17</v>
      </c>
      <c r="J644" s="61">
        <v>8.3333333333333301E-2</v>
      </c>
      <c r="K644" t="s">
        <v>190</v>
      </c>
    </row>
    <row r="645" spans="1:11" ht="15" customHeight="1">
      <c r="A645" s="83">
        <v>44210</v>
      </c>
      <c r="B645" s="84">
        <v>0.45763888888888898</v>
      </c>
      <c r="C645" s="85">
        <v>105</v>
      </c>
      <c r="D645" s="85">
        <v>103</v>
      </c>
      <c r="E645" s="85" t="s">
        <v>15</v>
      </c>
      <c r="F645" s="77" t="s">
        <v>210</v>
      </c>
      <c r="G645" s="23">
        <v>982126058484302</v>
      </c>
      <c r="H645" s="85" t="s">
        <v>24</v>
      </c>
      <c r="I645" s="78"/>
      <c r="J645" s="74">
        <v>8.3333333333333301E-2</v>
      </c>
      <c r="K645" s="85" t="s">
        <v>190</v>
      </c>
    </row>
    <row r="646" spans="1:11" ht="15" customHeight="1">
      <c r="A646" s="83">
        <v>44210</v>
      </c>
      <c r="B646" s="84">
        <v>0.48263888888888901</v>
      </c>
      <c r="C646" s="85">
        <v>106</v>
      </c>
      <c r="D646" s="85">
        <v>104</v>
      </c>
      <c r="E646" s="85" t="s">
        <v>15</v>
      </c>
      <c r="F646" s="77" t="s">
        <v>210</v>
      </c>
      <c r="G646" s="23"/>
      <c r="H646" s="85" t="s">
        <v>22</v>
      </c>
      <c r="J646" s="74">
        <v>0.20833333333333301</v>
      </c>
      <c r="K646" s="85" t="s">
        <v>190</v>
      </c>
    </row>
    <row r="647" spans="1:11" ht="15" customHeight="1">
      <c r="A647" s="83">
        <v>44210</v>
      </c>
      <c r="B647" s="84">
        <v>0.49861111111111101</v>
      </c>
      <c r="C647" s="85">
        <v>107</v>
      </c>
      <c r="D647" s="85">
        <v>105</v>
      </c>
      <c r="E647" s="85" t="s">
        <v>15</v>
      </c>
      <c r="F647" s="77" t="s">
        <v>211</v>
      </c>
      <c r="G647" s="23"/>
      <c r="H647" s="85" t="s">
        <v>22</v>
      </c>
      <c r="I647" s="78"/>
      <c r="J647" s="74">
        <v>0.20833333333333301</v>
      </c>
      <c r="K647" s="85" t="s">
        <v>212</v>
      </c>
    </row>
    <row r="648" spans="1:11" ht="15" customHeight="1">
      <c r="A648" s="83">
        <v>44210</v>
      </c>
      <c r="B648" s="84">
        <v>0.51527777777777795</v>
      </c>
      <c r="C648" s="85">
        <v>108</v>
      </c>
      <c r="D648" s="85">
        <v>106</v>
      </c>
      <c r="E648" s="85" t="s">
        <v>15</v>
      </c>
      <c r="F648" s="77" t="s">
        <v>213</v>
      </c>
      <c r="G648" s="23"/>
      <c r="H648" s="85" t="s">
        <v>22</v>
      </c>
      <c r="J648" s="74">
        <v>0.20833333333333301</v>
      </c>
      <c r="K648" s="85" t="s">
        <v>190</v>
      </c>
    </row>
    <row r="649" spans="1:11" ht="15" customHeight="1">
      <c r="A649" s="83">
        <v>44210</v>
      </c>
      <c r="B649" s="84">
        <v>0.52430555555555602</v>
      </c>
      <c r="C649" s="85">
        <v>109</v>
      </c>
      <c r="D649" s="85">
        <v>107</v>
      </c>
      <c r="E649" s="85" t="s">
        <v>15</v>
      </c>
      <c r="F649" s="77" t="s">
        <v>140</v>
      </c>
      <c r="G649" s="23"/>
      <c r="H649" s="85" t="s">
        <v>22</v>
      </c>
      <c r="J649" s="74">
        <v>0.20833333333333301</v>
      </c>
      <c r="K649" s="85" t="s">
        <v>212</v>
      </c>
    </row>
    <row r="650" spans="1:11" ht="15" customHeight="1">
      <c r="A650" s="83">
        <v>44210</v>
      </c>
      <c r="B650" s="84">
        <v>0.58194444444444404</v>
      </c>
      <c r="C650" s="78"/>
      <c r="D650" s="85">
        <v>108</v>
      </c>
      <c r="E650" s="85" t="s">
        <v>29</v>
      </c>
      <c r="F650" s="77"/>
      <c r="G650" s="23"/>
      <c r="H650" s="85"/>
      <c r="J650" s="74"/>
      <c r="K650" s="85" t="s">
        <v>190</v>
      </c>
    </row>
    <row r="651" spans="1:11" ht="15" customHeight="1">
      <c r="A651" s="83">
        <v>44210</v>
      </c>
      <c r="B651" s="84">
        <v>0.58402777777777803</v>
      </c>
      <c r="C651">
        <v>110</v>
      </c>
      <c r="D651" s="85">
        <v>109</v>
      </c>
      <c r="E651" s="85" t="s">
        <v>15</v>
      </c>
      <c r="F651" s="77" t="s">
        <v>214</v>
      </c>
      <c r="G651" s="23"/>
      <c r="H651" s="85" t="s">
        <v>215</v>
      </c>
      <c r="J651" s="74">
        <v>0.20833333333333301</v>
      </c>
      <c r="K651" s="85" t="s">
        <v>216</v>
      </c>
    </row>
    <row r="652" spans="1:11" ht="15" customHeight="1">
      <c r="A652" s="83">
        <v>44210</v>
      </c>
      <c r="B652" s="84">
        <v>0.59097222222222201</v>
      </c>
      <c r="C652" s="78"/>
      <c r="D652" s="85">
        <v>110</v>
      </c>
      <c r="E652" s="85" t="s">
        <v>29</v>
      </c>
      <c r="F652" s="77"/>
      <c r="G652" s="23"/>
      <c r="H652" s="85"/>
      <c r="J652" s="74"/>
      <c r="K652" s="85" t="s">
        <v>190</v>
      </c>
    </row>
    <row r="653" spans="1:11" ht="15" customHeight="1">
      <c r="A653" s="83">
        <v>44210</v>
      </c>
      <c r="B653" s="84">
        <v>0.59930555555555598</v>
      </c>
      <c r="C653">
        <v>111</v>
      </c>
      <c r="D653" s="85">
        <v>111</v>
      </c>
      <c r="E653" s="85" t="s">
        <v>15</v>
      </c>
      <c r="F653" s="77" t="s">
        <v>217</v>
      </c>
      <c r="G653" s="23"/>
      <c r="H653" s="85" t="s">
        <v>215</v>
      </c>
      <c r="J653" s="74">
        <v>0.20833333333333301</v>
      </c>
      <c r="K653" s="85" t="s">
        <v>218</v>
      </c>
    </row>
    <row r="654" spans="1:11" ht="15" customHeight="1">
      <c r="A654" s="83">
        <v>44210</v>
      </c>
      <c r="B654" s="84">
        <v>0.60555555555555596</v>
      </c>
      <c r="C654" s="85">
        <v>112</v>
      </c>
      <c r="D654" s="85">
        <v>112</v>
      </c>
      <c r="E654" s="85" t="s">
        <v>15</v>
      </c>
      <c r="F654" s="77" t="s">
        <v>219</v>
      </c>
      <c r="G654" s="23"/>
      <c r="H654" s="85" t="s">
        <v>215</v>
      </c>
      <c r="J654" s="74">
        <v>0.20833333333333301</v>
      </c>
      <c r="K654" s="85" t="s">
        <v>220</v>
      </c>
    </row>
    <row r="655" spans="1:11" ht="15" customHeight="1">
      <c r="A655" s="83">
        <v>44210</v>
      </c>
      <c r="B655" s="84">
        <v>0.63333333333333297</v>
      </c>
      <c r="C655" s="85">
        <v>113</v>
      </c>
      <c r="D655" s="85">
        <v>113</v>
      </c>
      <c r="E655" s="85" t="s">
        <v>15</v>
      </c>
      <c r="F655" s="77" t="s">
        <v>221</v>
      </c>
      <c r="G655" s="23"/>
      <c r="H655" s="85" t="s">
        <v>215</v>
      </c>
      <c r="J655" s="74">
        <v>0.20833333333333301</v>
      </c>
      <c r="K655" s="85" t="s">
        <v>222</v>
      </c>
    </row>
    <row r="656" spans="1:11" ht="15" customHeight="1">
      <c r="A656" s="83">
        <v>44210</v>
      </c>
      <c r="B656" s="84">
        <v>0.64305555555555605</v>
      </c>
      <c r="C656" s="85">
        <v>114</v>
      </c>
      <c r="D656" s="85">
        <v>114</v>
      </c>
      <c r="E656" s="85" t="s">
        <v>15</v>
      </c>
      <c r="F656" s="77" t="s">
        <v>223</v>
      </c>
      <c r="G656" s="23"/>
      <c r="H656" s="85" t="s">
        <v>215</v>
      </c>
      <c r="J656" s="74">
        <v>0.20833333333333301</v>
      </c>
      <c r="K656" s="85" t="s">
        <v>224</v>
      </c>
    </row>
    <row r="657" spans="1:11" ht="15" customHeight="1">
      <c r="A657" s="87">
        <v>44211</v>
      </c>
      <c r="B657" s="84">
        <v>0.47916666666666702</v>
      </c>
      <c r="C657" s="78"/>
      <c r="D657" s="85">
        <v>115</v>
      </c>
      <c r="E657" s="85" t="s">
        <v>29</v>
      </c>
      <c r="F657" s="78"/>
      <c r="G657" s="78"/>
      <c r="H657" s="78"/>
      <c r="J657" s="78"/>
      <c r="K657" s="85" t="s">
        <v>190</v>
      </c>
    </row>
    <row r="658" spans="1:11" ht="15" customHeight="1">
      <c r="A658" s="87">
        <v>44211</v>
      </c>
      <c r="B658" s="84">
        <v>0.48125000000000001</v>
      </c>
      <c r="C658">
        <v>115</v>
      </c>
      <c r="D658" s="85">
        <v>116</v>
      </c>
      <c r="E658" s="85" t="s">
        <v>15</v>
      </c>
      <c r="F658" s="4" t="s">
        <v>225</v>
      </c>
      <c r="G658" s="35">
        <v>982126057846167</v>
      </c>
      <c r="H658" t="s">
        <v>24</v>
      </c>
      <c r="J658" s="106">
        <v>8.3333333333333301E-2</v>
      </c>
      <c r="K658" s="85" t="s">
        <v>190</v>
      </c>
    </row>
    <row r="659" spans="1:11" ht="15" customHeight="1">
      <c r="A659" s="87">
        <v>44211</v>
      </c>
      <c r="B659" s="84">
        <v>0.484722222222222</v>
      </c>
      <c r="C659" s="85">
        <v>116</v>
      </c>
      <c r="D659" s="85">
        <v>117</v>
      </c>
      <c r="E659" s="85" t="s">
        <v>15</v>
      </c>
      <c r="F659" s="77" t="s">
        <v>225</v>
      </c>
      <c r="G659" s="89">
        <v>982126057846152</v>
      </c>
      <c r="H659" s="85" t="s">
        <v>24</v>
      </c>
      <c r="J659" s="84">
        <v>8.3333333333333301E-2</v>
      </c>
      <c r="K659" s="85" t="s">
        <v>190</v>
      </c>
    </row>
    <row r="660" spans="1:11" ht="15" customHeight="1">
      <c r="A660" s="87">
        <v>44211</v>
      </c>
      <c r="B660" s="84">
        <v>0.54791666666666705</v>
      </c>
      <c r="C660" s="85">
        <v>117</v>
      </c>
      <c r="D660" s="85">
        <v>118</v>
      </c>
      <c r="E660" s="85" t="s">
        <v>15</v>
      </c>
      <c r="F660" s="77" t="s">
        <v>226</v>
      </c>
      <c r="G660" s="89">
        <v>982126058484339</v>
      </c>
      <c r="H660" s="85" t="s">
        <v>22</v>
      </c>
      <c r="I660" s="35" t="s">
        <v>183</v>
      </c>
      <c r="J660" s="74">
        <v>0.20833333333333301</v>
      </c>
      <c r="K660" s="85" t="s">
        <v>190</v>
      </c>
    </row>
    <row r="661" spans="1:11" ht="15" customHeight="1">
      <c r="A661" s="87">
        <v>44211</v>
      </c>
      <c r="B661" s="84">
        <v>0.54791666666666705</v>
      </c>
      <c r="C661" s="85">
        <v>117</v>
      </c>
      <c r="D661" s="85">
        <v>118</v>
      </c>
      <c r="E661" s="85" t="s">
        <v>15</v>
      </c>
      <c r="F661" s="77" t="s">
        <v>226</v>
      </c>
      <c r="G661" s="89">
        <v>982126058484326</v>
      </c>
      <c r="H661" s="85" t="s">
        <v>22</v>
      </c>
      <c r="I661" s="89" t="s">
        <v>184</v>
      </c>
      <c r="J661" s="74">
        <v>0.20833333333333301</v>
      </c>
      <c r="K661" s="85" t="s">
        <v>190</v>
      </c>
    </row>
    <row r="662" spans="1:11" ht="15" customHeight="1">
      <c r="A662" s="87">
        <v>44211</v>
      </c>
      <c r="B662" s="84">
        <v>0.54791666666666705</v>
      </c>
      <c r="C662" s="85">
        <v>117</v>
      </c>
      <c r="D662" s="85">
        <v>118</v>
      </c>
      <c r="E662" s="85" t="s">
        <v>15</v>
      </c>
      <c r="F662" s="77" t="s">
        <v>226</v>
      </c>
      <c r="G662" s="89">
        <v>900200000279820</v>
      </c>
      <c r="H662" s="85" t="s">
        <v>22</v>
      </c>
      <c r="I662" s="89" t="s">
        <v>180</v>
      </c>
      <c r="J662" s="74">
        <v>0.20833333333333301</v>
      </c>
      <c r="K662" s="85" t="s">
        <v>190</v>
      </c>
    </row>
    <row r="663" spans="1:11" ht="15" customHeight="1">
      <c r="A663" s="87">
        <v>44211</v>
      </c>
      <c r="B663" s="84">
        <v>0.54791666666666705</v>
      </c>
      <c r="C663" s="85">
        <v>117</v>
      </c>
      <c r="D663" s="85">
        <v>118</v>
      </c>
      <c r="E663" s="85" t="s">
        <v>15</v>
      </c>
      <c r="F663" s="77" t="s">
        <v>226</v>
      </c>
      <c r="G663" s="89">
        <v>982126051278475</v>
      </c>
      <c r="H663" s="85" t="s">
        <v>22</v>
      </c>
      <c r="I663" s="89" t="s">
        <v>182</v>
      </c>
      <c r="J663" s="74">
        <v>0.20833333333333301</v>
      </c>
      <c r="K663" s="85" t="s">
        <v>190</v>
      </c>
    </row>
    <row r="664" spans="1:11" ht="15" customHeight="1">
      <c r="A664" s="87">
        <v>44211</v>
      </c>
      <c r="B664" s="84">
        <v>0.56458333333333299</v>
      </c>
      <c r="C664" s="85">
        <v>118</v>
      </c>
      <c r="D664" s="85">
        <v>119</v>
      </c>
      <c r="E664" s="85" t="s">
        <v>15</v>
      </c>
      <c r="F664" s="90" t="s">
        <v>227</v>
      </c>
      <c r="G664" s="89">
        <v>982126057846167</v>
      </c>
      <c r="H664" s="85" t="s">
        <v>22</v>
      </c>
      <c r="I664" s="89" t="s">
        <v>184</v>
      </c>
      <c r="J664" s="74">
        <v>0.20833333333333301</v>
      </c>
      <c r="K664" s="85" t="s">
        <v>190</v>
      </c>
    </row>
    <row r="665" spans="1:11" ht="15" customHeight="1">
      <c r="A665" s="87">
        <v>44211</v>
      </c>
      <c r="B665" s="84">
        <v>0.56458333333333299</v>
      </c>
      <c r="C665" s="85">
        <v>118</v>
      </c>
      <c r="D665" s="85">
        <v>119</v>
      </c>
      <c r="E665" s="85" t="s">
        <v>15</v>
      </c>
      <c r="F665" s="90" t="s">
        <v>227</v>
      </c>
      <c r="G665" s="89">
        <v>982126057846152</v>
      </c>
      <c r="H665" s="85" t="s">
        <v>22</v>
      </c>
      <c r="I665" s="89" t="s">
        <v>178</v>
      </c>
      <c r="J665" s="74">
        <v>0.20833333333333301</v>
      </c>
      <c r="K665" s="85" t="s">
        <v>190</v>
      </c>
    </row>
    <row r="666" spans="1:11" ht="15" customHeight="1">
      <c r="A666" s="87">
        <v>44211</v>
      </c>
      <c r="B666" s="84">
        <v>0.56458333333333299</v>
      </c>
      <c r="C666" s="85">
        <v>118</v>
      </c>
      <c r="D666" s="85">
        <v>119</v>
      </c>
      <c r="E666" s="85" t="s">
        <v>15</v>
      </c>
      <c r="F666" s="90" t="s">
        <v>227</v>
      </c>
      <c r="G666" s="89">
        <v>982126052945928</v>
      </c>
      <c r="H666" s="85" t="s">
        <v>22</v>
      </c>
      <c r="I666" s="89" t="s">
        <v>183</v>
      </c>
      <c r="J666" s="74">
        <v>0.20833333333333301</v>
      </c>
      <c r="K666" s="85" t="s">
        <v>190</v>
      </c>
    </row>
    <row r="667" spans="1:11" ht="15" customHeight="1">
      <c r="A667" s="87">
        <v>44211</v>
      </c>
      <c r="B667" s="84">
        <v>0.56458333333333299</v>
      </c>
      <c r="C667" s="85">
        <v>118</v>
      </c>
      <c r="D667" s="85">
        <v>119</v>
      </c>
      <c r="E667" s="85" t="s">
        <v>15</v>
      </c>
      <c r="F667" s="90" t="s">
        <v>227</v>
      </c>
      <c r="G667" s="89">
        <v>982126051278485</v>
      </c>
      <c r="H667" s="85" t="s">
        <v>22</v>
      </c>
      <c r="I667" s="89" t="s">
        <v>182</v>
      </c>
      <c r="J667" s="74">
        <v>0.20833333333333301</v>
      </c>
      <c r="K667" s="85" t="s">
        <v>190</v>
      </c>
    </row>
    <row r="668" spans="1:11" ht="15" customHeight="1">
      <c r="A668" s="87">
        <v>44211</v>
      </c>
      <c r="B668" s="84">
        <v>0.57499999999999996</v>
      </c>
      <c r="C668" s="85">
        <v>119</v>
      </c>
      <c r="D668" s="85">
        <v>120</v>
      </c>
      <c r="E668" s="85" t="s">
        <v>15</v>
      </c>
      <c r="F668" s="77" t="s">
        <v>168</v>
      </c>
      <c r="G668" s="23">
        <v>982126057846221</v>
      </c>
      <c r="H668" s="85" t="s">
        <v>22</v>
      </c>
      <c r="I668" s="23" t="s">
        <v>183</v>
      </c>
      <c r="J668" s="74">
        <v>0.20833333333333301</v>
      </c>
      <c r="K668" s="85" t="s">
        <v>190</v>
      </c>
    </row>
    <row r="669" spans="1:11" ht="15" customHeight="1">
      <c r="A669" s="87">
        <v>44211</v>
      </c>
      <c r="B669" s="84">
        <v>0.57499999999999996</v>
      </c>
      <c r="C669" s="85">
        <v>119</v>
      </c>
      <c r="D669" s="85">
        <v>120</v>
      </c>
      <c r="E669" s="85" t="s">
        <v>15</v>
      </c>
      <c r="F669" s="77" t="s">
        <v>168</v>
      </c>
      <c r="G669" s="23">
        <v>982126057846248</v>
      </c>
      <c r="H669" s="85" t="s">
        <v>22</v>
      </c>
      <c r="I669" s="23" t="s">
        <v>178</v>
      </c>
      <c r="J669" s="74">
        <v>0.20833333333333301</v>
      </c>
      <c r="K669" s="85" t="s">
        <v>190</v>
      </c>
    </row>
    <row r="670" spans="1:11" ht="15" customHeight="1">
      <c r="A670" s="87">
        <v>44211</v>
      </c>
      <c r="B670" s="84">
        <v>0.57499999999999996</v>
      </c>
      <c r="C670" s="85">
        <v>119</v>
      </c>
      <c r="D670" s="85">
        <v>120</v>
      </c>
      <c r="E670" s="85" t="s">
        <v>15</v>
      </c>
      <c r="F670" s="77" t="s">
        <v>168</v>
      </c>
      <c r="G670" s="23">
        <v>982126051278510</v>
      </c>
      <c r="H670" s="85" t="s">
        <v>22</v>
      </c>
      <c r="I670" s="23" t="s">
        <v>180</v>
      </c>
      <c r="J670" s="74">
        <v>0.20833333333333301</v>
      </c>
      <c r="K670" s="85" t="s">
        <v>190</v>
      </c>
    </row>
    <row r="671" spans="1:11" ht="15" customHeight="1">
      <c r="A671" s="87">
        <v>44211</v>
      </c>
      <c r="B671" s="84">
        <v>0.57499999999999996</v>
      </c>
      <c r="C671" s="85">
        <v>119</v>
      </c>
      <c r="D671" s="85">
        <v>120</v>
      </c>
      <c r="E671" s="85" t="s">
        <v>15</v>
      </c>
      <c r="F671" s="77" t="s">
        <v>168</v>
      </c>
      <c r="G671" s="23">
        <v>982126051278551</v>
      </c>
      <c r="H671" s="85" t="s">
        <v>22</v>
      </c>
      <c r="I671" s="23" t="s">
        <v>184</v>
      </c>
      <c r="J671" s="74">
        <v>0.20833333333333301</v>
      </c>
      <c r="K671" s="85" t="s">
        <v>190</v>
      </c>
    </row>
    <row r="672" spans="1:11" ht="15" customHeight="1">
      <c r="A672" s="87">
        <v>44211</v>
      </c>
      <c r="B672" s="84">
        <v>0.57499999999999996</v>
      </c>
      <c r="C672" s="85">
        <v>119</v>
      </c>
      <c r="D672" s="85">
        <v>120</v>
      </c>
      <c r="E672" s="85" t="s">
        <v>15</v>
      </c>
      <c r="F672" s="77" t="s">
        <v>168</v>
      </c>
      <c r="G672" s="23">
        <v>982126058484267</v>
      </c>
      <c r="H672" s="85" t="s">
        <v>22</v>
      </c>
      <c r="I672" s="23" t="s">
        <v>182</v>
      </c>
      <c r="J672" s="74">
        <v>0.20833333333333301</v>
      </c>
      <c r="K672" s="85" t="s">
        <v>190</v>
      </c>
    </row>
    <row r="673" spans="1:15" ht="15" customHeight="1">
      <c r="A673" s="87">
        <v>44211</v>
      </c>
      <c r="B673" s="84">
        <v>0.58819444444444402</v>
      </c>
      <c r="C673" s="85">
        <v>120</v>
      </c>
      <c r="D673" s="85">
        <v>121</v>
      </c>
      <c r="E673" s="85" t="s">
        <v>15</v>
      </c>
      <c r="F673" s="77" t="s">
        <v>228</v>
      </c>
      <c r="G673" s="89">
        <v>982126051278521</v>
      </c>
      <c r="H673" s="85" t="s">
        <v>22</v>
      </c>
      <c r="I673" s="89" t="s">
        <v>178</v>
      </c>
      <c r="J673" s="74">
        <v>0.20833333333333301</v>
      </c>
      <c r="K673" s="85" t="s">
        <v>229</v>
      </c>
    </row>
    <row r="674" spans="1:15" ht="15" customHeight="1">
      <c r="A674" s="87">
        <v>44211</v>
      </c>
      <c r="B674" s="84">
        <v>0.58819444444444402</v>
      </c>
      <c r="C674" s="85">
        <v>120</v>
      </c>
      <c r="D674" s="85">
        <v>121</v>
      </c>
      <c r="E674" s="85" t="s">
        <v>15</v>
      </c>
      <c r="F674" s="77" t="s">
        <v>228</v>
      </c>
      <c r="G674" s="89">
        <v>982126058484263</v>
      </c>
      <c r="H674" s="85" t="s">
        <v>22</v>
      </c>
      <c r="I674" s="89" t="s">
        <v>183</v>
      </c>
      <c r="J674" s="74">
        <v>0.20833333333333301</v>
      </c>
      <c r="K674" s="85" t="s">
        <v>229</v>
      </c>
    </row>
    <row r="675" spans="1:15" ht="15" customHeight="1">
      <c r="A675" s="87">
        <v>44211</v>
      </c>
      <c r="B675" s="84">
        <v>0.58819444444444402</v>
      </c>
      <c r="C675" s="85">
        <v>120</v>
      </c>
      <c r="D675" s="85">
        <v>121</v>
      </c>
      <c r="E675" s="85" t="s">
        <v>15</v>
      </c>
      <c r="F675" s="77" t="s">
        <v>228</v>
      </c>
      <c r="G675" s="89">
        <v>982126058484343</v>
      </c>
      <c r="H675" s="85" t="s">
        <v>22</v>
      </c>
      <c r="I675" s="89" t="s">
        <v>180</v>
      </c>
      <c r="J675" s="74">
        <v>0.20833333333333301</v>
      </c>
      <c r="K675" s="85" t="s">
        <v>229</v>
      </c>
    </row>
    <row r="676" spans="1:15" ht="15" customHeight="1">
      <c r="A676" s="87">
        <v>44211</v>
      </c>
      <c r="B676" s="84">
        <v>0.58819444444444402</v>
      </c>
      <c r="C676" s="85">
        <v>120</v>
      </c>
      <c r="D676" s="85">
        <v>121</v>
      </c>
      <c r="E676" s="85" t="s">
        <v>15</v>
      </c>
      <c r="F676" s="77" t="s">
        <v>228</v>
      </c>
      <c r="G676" s="89">
        <v>982126058484315</v>
      </c>
      <c r="H676" s="85" t="s">
        <v>22</v>
      </c>
      <c r="I676" s="89" t="s">
        <v>182</v>
      </c>
      <c r="J676" s="74">
        <v>0.20833333333333301</v>
      </c>
      <c r="K676" s="85" t="s">
        <v>229</v>
      </c>
    </row>
    <row r="677" spans="1:15" ht="15" customHeight="1">
      <c r="A677" s="87">
        <v>44211</v>
      </c>
      <c r="B677" s="84">
        <v>0.58819444444444402</v>
      </c>
      <c r="C677" s="85">
        <v>120</v>
      </c>
      <c r="D677" s="85">
        <v>121</v>
      </c>
      <c r="E677" s="85" t="s">
        <v>15</v>
      </c>
      <c r="F677" s="77" t="s">
        <v>228</v>
      </c>
      <c r="G677" s="89">
        <v>982126058484300</v>
      </c>
      <c r="H677" s="85" t="s">
        <v>22</v>
      </c>
      <c r="I677" s="89" t="s">
        <v>184</v>
      </c>
      <c r="J677" s="74">
        <v>0.20833333333333301</v>
      </c>
      <c r="K677" s="85" t="s">
        <v>229</v>
      </c>
    </row>
    <row r="678" spans="1:15" ht="15" customHeight="1">
      <c r="A678" s="87">
        <v>44211</v>
      </c>
      <c r="B678" s="84">
        <v>0.58819444444444402</v>
      </c>
      <c r="C678" s="85">
        <v>120</v>
      </c>
      <c r="D678" s="85">
        <v>121</v>
      </c>
      <c r="E678" s="85" t="s">
        <v>15</v>
      </c>
      <c r="F678" s="77" t="s">
        <v>228</v>
      </c>
      <c r="G678" s="85" t="s">
        <v>230</v>
      </c>
      <c r="H678" s="85" t="s">
        <v>22</v>
      </c>
      <c r="I678" s="85" t="s">
        <v>141</v>
      </c>
      <c r="J678" s="74">
        <v>0.20833333333333301</v>
      </c>
      <c r="K678" s="85" t="s">
        <v>231</v>
      </c>
    </row>
    <row r="679" spans="1:15" ht="15" customHeight="1">
      <c r="A679" s="87">
        <v>44211</v>
      </c>
      <c r="B679" s="84">
        <v>0.60069444444444398</v>
      </c>
      <c r="C679" s="85">
        <v>121</v>
      </c>
      <c r="D679" s="85">
        <v>122</v>
      </c>
      <c r="E679" s="85" t="s">
        <v>15</v>
      </c>
      <c r="F679" s="77" t="s">
        <v>232</v>
      </c>
      <c r="G679" s="89">
        <v>900200000279415</v>
      </c>
      <c r="H679" s="85" t="s">
        <v>22</v>
      </c>
      <c r="I679" s="89" t="s">
        <v>178</v>
      </c>
      <c r="J679" s="74">
        <v>0.20833333333333301</v>
      </c>
      <c r="K679" s="85" t="s">
        <v>233</v>
      </c>
    </row>
    <row r="680" spans="1:15" ht="15" customHeight="1">
      <c r="A680" s="87">
        <v>44211</v>
      </c>
      <c r="B680" s="84">
        <v>0.60069444444444398</v>
      </c>
      <c r="C680" s="85">
        <v>121</v>
      </c>
      <c r="D680" s="85">
        <v>122</v>
      </c>
      <c r="E680" s="85" t="s">
        <v>15</v>
      </c>
      <c r="F680" s="77" t="s">
        <v>232</v>
      </c>
      <c r="G680" s="89">
        <v>982126058484290</v>
      </c>
      <c r="H680" s="85" t="s">
        <v>22</v>
      </c>
      <c r="I680" s="89" t="s">
        <v>180</v>
      </c>
      <c r="J680" s="74">
        <v>0.20833333333333301</v>
      </c>
      <c r="K680" s="85" t="s">
        <v>190</v>
      </c>
      <c r="L680" s="85"/>
      <c r="M680" s="85"/>
      <c r="N680" s="85"/>
      <c r="O680" s="85"/>
    </row>
    <row r="681" spans="1:15" ht="15" customHeight="1">
      <c r="A681" s="87">
        <v>44211</v>
      </c>
      <c r="B681" s="84">
        <v>0.60069444444444398</v>
      </c>
      <c r="C681" s="85">
        <v>121</v>
      </c>
      <c r="D681" s="85">
        <v>122</v>
      </c>
      <c r="E681" s="85" t="s">
        <v>15</v>
      </c>
      <c r="F681" s="77" t="s">
        <v>232</v>
      </c>
      <c r="G681" s="89">
        <v>982126051278549</v>
      </c>
      <c r="H681" s="85" t="s">
        <v>22</v>
      </c>
      <c r="I681" s="89" t="s">
        <v>182</v>
      </c>
      <c r="J681" s="74">
        <v>0.20833333333333301</v>
      </c>
      <c r="K681" s="85" t="s">
        <v>190</v>
      </c>
      <c r="L681" s="85"/>
      <c r="M681" s="85"/>
      <c r="N681" s="85"/>
      <c r="O681" s="85"/>
    </row>
    <row r="682" spans="1:15" ht="15" customHeight="1">
      <c r="A682" s="87">
        <v>44211</v>
      </c>
      <c r="B682" s="84"/>
      <c r="C682" s="85"/>
      <c r="D682" s="85">
        <v>123</v>
      </c>
      <c r="E682" s="85" t="s">
        <v>29</v>
      </c>
      <c r="F682" s="77"/>
      <c r="G682" s="89"/>
      <c r="H682" s="85"/>
      <c r="I682" s="89"/>
      <c r="J682" s="74"/>
      <c r="K682" s="85"/>
      <c r="L682" s="85"/>
      <c r="M682" s="85"/>
      <c r="N682" s="85"/>
      <c r="O682" s="85"/>
    </row>
    <row r="683" spans="1:15" ht="15" customHeight="1">
      <c r="A683" s="87">
        <v>44211</v>
      </c>
      <c r="B683" s="84">
        <v>0.65625</v>
      </c>
      <c r="C683" s="85">
        <v>122</v>
      </c>
      <c r="D683" s="85">
        <v>124</v>
      </c>
      <c r="E683" s="91" t="s">
        <v>15</v>
      </c>
      <c r="F683" s="92" t="s">
        <v>234</v>
      </c>
      <c r="G683" s="93">
        <v>982126051278475</v>
      </c>
      <c r="H683" s="91" t="s">
        <v>215</v>
      </c>
      <c r="I683" s="91" t="s">
        <v>182</v>
      </c>
      <c r="J683" s="74">
        <v>0.20833333333333301</v>
      </c>
      <c r="K683" s="85" t="s">
        <v>190</v>
      </c>
      <c r="L683" s="85"/>
      <c r="M683" s="85"/>
      <c r="N683" s="85"/>
      <c r="O683" s="85"/>
    </row>
    <row r="684" spans="1:15" ht="15" customHeight="1">
      <c r="A684" s="87">
        <v>44211</v>
      </c>
      <c r="B684" s="84">
        <v>0.65625</v>
      </c>
      <c r="C684" s="85">
        <v>122</v>
      </c>
      <c r="D684" s="85">
        <v>124</v>
      </c>
      <c r="E684" s="91" t="s">
        <v>15</v>
      </c>
      <c r="F684" s="92" t="s">
        <v>234</v>
      </c>
      <c r="G684" s="93">
        <v>982126057846152</v>
      </c>
      <c r="H684" s="91" t="s">
        <v>215</v>
      </c>
      <c r="I684" s="91" t="s">
        <v>178</v>
      </c>
      <c r="J684" s="74">
        <v>0.20833333333333301</v>
      </c>
      <c r="K684" s="85" t="s">
        <v>190</v>
      </c>
      <c r="L684" s="85"/>
      <c r="M684" s="85"/>
      <c r="N684" s="85"/>
      <c r="O684" s="85"/>
    </row>
    <row r="685" spans="1:15" ht="15" customHeight="1">
      <c r="A685" s="87">
        <v>44211</v>
      </c>
      <c r="B685" s="84">
        <v>0.65625</v>
      </c>
      <c r="C685" s="85">
        <v>122</v>
      </c>
      <c r="D685" s="85">
        <v>124</v>
      </c>
      <c r="E685" s="91" t="s">
        <v>15</v>
      </c>
      <c r="F685" s="92" t="s">
        <v>234</v>
      </c>
      <c r="G685" s="94">
        <v>982126051278551</v>
      </c>
      <c r="H685" s="91" t="s">
        <v>215</v>
      </c>
      <c r="I685" s="91" t="s">
        <v>184</v>
      </c>
      <c r="J685" s="74">
        <v>0.20833333333333301</v>
      </c>
      <c r="K685" s="85" t="s">
        <v>190</v>
      </c>
      <c r="L685" s="85"/>
      <c r="M685" s="85"/>
      <c r="N685" s="85"/>
      <c r="O685" s="85"/>
    </row>
    <row r="686" spans="1:15" ht="15" customHeight="1">
      <c r="A686" s="87">
        <v>44211</v>
      </c>
      <c r="B686" s="84">
        <v>0.65625</v>
      </c>
      <c r="C686" s="85">
        <v>122</v>
      </c>
      <c r="D686" s="85">
        <v>124</v>
      </c>
      <c r="E686" s="91" t="s">
        <v>15</v>
      </c>
      <c r="F686" s="92" t="s">
        <v>234</v>
      </c>
      <c r="G686" s="93">
        <v>982126058484263</v>
      </c>
      <c r="H686" s="91" t="s">
        <v>215</v>
      </c>
      <c r="I686" s="91" t="s">
        <v>183</v>
      </c>
      <c r="J686" s="74">
        <v>0.20833333333333301</v>
      </c>
      <c r="K686" s="85" t="s">
        <v>190</v>
      </c>
      <c r="L686" s="85"/>
      <c r="M686" s="85"/>
      <c r="N686" s="85"/>
      <c r="O686" s="85"/>
    </row>
    <row r="687" spans="1:15" ht="15" customHeight="1">
      <c r="A687" s="87">
        <v>44211</v>
      </c>
      <c r="B687" s="84">
        <v>0.65625</v>
      </c>
      <c r="C687" s="85">
        <v>122</v>
      </c>
      <c r="D687" s="85">
        <v>124</v>
      </c>
      <c r="E687" s="91" t="s">
        <v>15</v>
      </c>
      <c r="F687" s="92" t="s">
        <v>234</v>
      </c>
      <c r="G687" s="93">
        <v>982126058484290</v>
      </c>
      <c r="H687" s="91" t="s">
        <v>215</v>
      </c>
      <c r="I687" s="91" t="s">
        <v>180</v>
      </c>
      <c r="J687" s="74">
        <v>0.20833333333333301</v>
      </c>
      <c r="K687" s="85" t="s">
        <v>190</v>
      </c>
      <c r="L687" s="85"/>
      <c r="M687" s="85"/>
      <c r="N687" s="85"/>
      <c r="O687" s="85"/>
    </row>
    <row r="688" spans="1:15" ht="15" customHeight="1">
      <c r="A688" s="87">
        <v>44211</v>
      </c>
      <c r="B688" s="84">
        <v>0.66736111111111096</v>
      </c>
      <c r="C688" s="85">
        <v>123</v>
      </c>
      <c r="D688" s="85">
        <v>125</v>
      </c>
      <c r="E688" s="95" t="s">
        <v>15</v>
      </c>
      <c r="F688" s="96" t="s">
        <v>235</v>
      </c>
      <c r="G688" s="97">
        <v>982126058484339</v>
      </c>
      <c r="H688" s="95" t="s">
        <v>215</v>
      </c>
      <c r="I688" s="97" t="s">
        <v>183</v>
      </c>
      <c r="J688" s="74">
        <v>0.20833333333333301</v>
      </c>
      <c r="K688" s="85" t="s">
        <v>236</v>
      </c>
      <c r="L688" s="85"/>
      <c r="M688" s="85"/>
      <c r="N688" s="85"/>
      <c r="O688" s="85"/>
    </row>
    <row r="689" spans="1:15" ht="15" customHeight="1">
      <c r="A689" s="87">
        <v>44211</v>
      </c>
      <c r="B689" s="84">
        <v>0.66736111111111096</v>
      </c>
      <c r="C689" s="85">
        <v>123</v>
      </c>
      <c r="D689" s="85">
        <v>125</v>
      </c>
      <c r="E689" s="95" t="s">
        <v>15</v>
      </c>
      <c r="F689" s="96" t="s">
        <v>235</v>
      </c>
      <c r="G689" s="97">
        <v>982126057846167</v>
      </c>
      <c r="H689" s="95" t="s">
        <v>215</v>
      </c>
      <c r="I689" s="97" t="s">
        <v>184</v>
      </c>
      <c r="J689" s="74">
        <v>0.20833333333333301</v>
      </c>
      <c r="K689" s="85" t="s">
        <v>236</v>
      </c>
      <c r="L689" s="85"/>
      <c r="M689" s="85"/>
      <c r="N689" s="85"/>
      <c r="O689" s="85"/>
    </row>
    <row r="690" spans="1:15" ht="15" customHeight="1">
      <c r="A690" s="87">
        <v>44211</v>
      </c>
      <c r="B690" s="84">
        <v>0.66736111111111096</v>
      </c>
      <c r="C690" s="85">
        <v>123</v>
      </c>
      <c r="D690" s="85">
        <v>125</v>
      </c>
      <c r="E690" s="95" t="s">
        <v>15</v>
      </c>
      <c r="F690" s="96" t="s">
        <v>235</v>
      </c>
      <c r="G690" s="98">
        <v>982126051278510</v>
      </c>
      <c r="H690" s="95" t="s">
        <v>215</v>
      </c>
      <c r="I690" s="98" t="s">
        <v>180</v>
      </c>
      <c r="J690" s="74">
        <v>0.20833333333333301</v>
      </c>
      <c r="K690" s="85" t="s">
        <v>236</v>
      </c>
      <c r="L690" s="85"/>
      <c r="M690" s="85"/>
      <c r="N690" s="85"/>
      <c r="O690" s="85"/>
    </row>
    <row r="691" spans="1:15" ht="15" customHeight="1">
      <c r="A691" s="87">
        <v>44211</v>
      </c>
      <c r="B691" s="84">
        <v>0.66736111111111096</v>
      </c>
      <c r="C691" s="85">
        <v>123</v>
      </c>
      <c r="D691" s="85">
        <v>125</v>
      </c>
      <c r="E691" s="95" t="s">
        <v>15</v>
      </c>
      <c r="F691" s="96" t="s">
        <v>235</v>
      </c>
      <c r="G691" s="97">
        <v>982126058484315</v>
      </c>
      <c r="H691" s="95" t="s">
        <v>215</v>
      </c>
      <c r="I691" s="97" t="s">
        <v>182</v>
      </c>
      <c r="J691" s="74">
        <v>0.20833333333333301</v>
      </c>
      <c r="K691" s="85" t="s">
        <v>236</v>
      </c>
      <c r="L691" s="85"/>
      <c r="M691" s="85"/>
      <c r="N691" s="85"/>
      <c r="O691" s="85"/>
    </row>
    <row r="692" spans="1:15" ht="15" customHeight="1">
      <c r="A692" s="87">
        <v>44211</v>
      </c>
      <c r="B692" s="84">
        <v>0.66736111111111096</v>
      </c>
      <c r="C692" s="85">
        <v>123</v>
      </c>
      <c r="D692" s="85">
        <v>125</v>
      </c>
      <c r="E692" s="95" t="s">
        <v>15</v>
      </c>
      <c r="F692" s="96" t="s">
        <v>235</v>
      </c>
      <c r="G692" s="97">
        <v>900200000279415</v>
      </c>
      <c r="H692" s="95" t="s">
        <v>215</v>
      </c>
      <c r="I692" s="97" t="s">
        <v>178</v>
      </c>
      <c r="J692" s="74">
        <v>0.20833333333333301</v>
      </c>
      <c r="K692" s="85" t="s">
        <v>236</v>
      </c>
      <c r="L692" s="85"/>
      <c r="M692" s="85"/>
      <c r="N692" s="85"/>
      <c r="O692" s="85"/>
    </row>
    <row r="693" spans="1:15" ht="15" customHeight="1">
      <c r="A693" s="87">
        <v>44211</v>
      </c>
      <c r="B693" s="84">
        <v>0.67986111111111103</v>
      </c>
      <c r="C693" s="85">
        <v>125</v>
      </c>
      <c r="D693" s="85">
        <v>126</v>
      </c>
      <c r="E693" s="86" t="s">
        <v>15</v>
      </c>
      <c r="F693" s="99" t="s">
        <v>237</v>
      </c>
      <c r="G693" s="100">
        <v>982126058484326</v>
      </c>
      <c r="H693" s="86" t="s">
        <v>215</v>
      </c>
      <c r="I693" s="100" t="s">
        <v>184</v>
      </c>
      <c r="J693" s="74">
        <v>0.20833333333333301</v>
      </c>
      <c r="K693" s="85" t="s">
        <v>238</v>
      </c>
      <c r="L693" s="85"/>
      <c r="M693" s="85"/>
      <c r="N693" s="85"/>
      <c r="O693" s="85"/>
    </row>
    <row r="694" spans="1:15" ht="15" customHeight="1">
      <c r="A694" s="87">
        <v>44211</v>
      </c>
      <c r="B694" s="84">
        <v>0.67986111111111103</v>
      </c>
      <c r="C694" s="85">
        <v>125</v>
      </c>
      <c r="D694" s="85">
        <v>126</v>
      </c>
      <c r="E694" s="86" t="s">
        <v>15</v>
      </c>
      <c r="F694" s="99" t="s">
        <v>237</v>
      </c>
      <c r="G694" s="100">
        <v>982126051278485</v>
      </c>
      <c r="H694" s="86" t="s">
        <v>215</v>
      </c>
      <c r="I694" s="100" t="s">
        <v>182</v>
      </c>
      <c r="J694" s="74">
        <v>0.20833333333333301</v>
      </c>
      <c r="K694" s="85" t="s">
        <v>238</v>
      </c>
      <c r="L694" s="85"/>
      <c r="M694" s="85"/>
      <c r="N694" s="85"/>
      <c r="O694" s="85"/>
    </row>
    <row r="695" spans="1:15" ht="15" customHeight="1">
      <c r="A695" s="87">
        <v>44211</v>
      </c>
      <c r="B695" s="84">
        <v>0.67986111111111103</v>
      </c>
      <c r="C695" s="85">
        <v>125</v>
      </c>
      <c r="D695" s="85">
        <v>126</v>
      </c>
      <c r="E695" s="86" t="s">
        <v>15</v>
      </c>
      <c r="F695" s="99" t="s">
        <v>237</v>
      </c>
      <c r="G695" s="101">
        <v>982126057846221</v>
      </c>
      <c r="H695" s="86" t="s">
        <v>215</v>
      </c>
      <c r="I695" s="101" t="s">
        <v>183</v>
      </c>
      <c r="J695" s="74">
        <v>0.20833333333333301</v>
      </c>
      <c r="K695" s="85" t="s">
        <v>238</v>
      </c>
      <c r="L695" s="85"/>
      <c r="M695" s="85"/>
      <c r="N695" s="85"/>
      <c r="O695" s="85"/>
    </row>
    <row r="696" spans="1:15" ht="15" customHeight="1">
      <c r="A696" s="87">
        <v>44211</v>
      </c>
      <c r="B696" s="84">
        <v>0.67986111111111103</v>
      </c>
      <c r="C696" s="85">
        <v>125</v>
      </c>
      <c r="D696" s="85">
        <v>126</v>
      </c>
      <c r="E696" s="86" t="s">
        <v>15</v>
      </c>
      <c r="F696" s="99" t="s">
        <v>237</v>
      </c>
      <c r="G696" s="100">
        <v>982126058484343</v>
      </c>
      <c r="H696" s="86" t="s">
        <v>215</v>
      </c>
      <c r="I696" s="100" t="s">
        <v>180</v>
      </c>
      <c r="J696" s="74">
        <v>0.20833333333333301</v>
      </c>
      <c r="K696" s="85" t="s">
        <v>238</v>
      </c>
      <c r="L696" s="85"/>
      <c r="M696" s="85"/>
      <c r="N696" s="85"/>
      <c r="O696" s="85"/>
    </row>
    <row r="697" spans="1:15" ht="15" customHeight="1">
      <c r="A697" s="87">
        <v>44211</v>
      </c>
      <c r="B697" s="84">
        <v>0.67986111111111103</v>
      </c>
      <c r="C697" s="85">
        <v>125</v>
      </c>
      <c r="D697" s="85">
        <v>126</v>
      </c>
      <c r="E697" s="86" t="s">
        <v>15</v>
      </c>
      <c r="F697" s="99" t="s">
        <v>237</v>
      </c>
      <c r="G697" s="100">
        <v>982126051278549</v>
      </c>
      <c r="H697" s="86" t="s">
        <v>215</v>
      </c>
      <c r="I697" s="100" t="s">
        <v>239</v>
      </c>
      <c r="J697" s="74">
        <v>0.20833333333333301</v>
      </c>
      <c r="K697" s="85" t="s">
        <v>238</v>
      </c>
      <c r="L697" s="85"/>
      <c r="M697" s="85"/>
      <c r="N697" s="85"/>
      <c r="O697" s="85"/>
    </row>
    <row r="698" spans="1:15" ht="15" customHeight="1">
      <c r="A698" s="87">
        <v>44211</v>
      </c>
      <c r="B698" s="84">
        <v>0.6875</v>
      </c>
      <c r="C698" s="85">
        <v>126</v>
      </c>
      <c r="D698" s="85">
        <v>127</v>
      </c>
      <c r="E698" s="102" t="s">
        <v>15</v>
      </c>
      <c r="F698" s="103" t="s">
        <v>240</v>
      </c>
      <c r="G698" s="104">
        <v>900200000279820</v>
      </c>
      <c r="H698" s="102" t="s">
        <v>215</v>
      </c>
      <c r="I698" s="104" t="s">
        <v>180</v>
      </c>
      <c r="J698" s="85"/>
      <c r="K698" s="85" t="s">
        <v>238</v>
      </c>
      <c r="L698" s="85"/>
      <c r="M698" s="85"/>
      <c r="N698" s="85"/>
      <c r="O698" s="85"/>
    </row>
    <row r="699" spans="1:15" ht="15" customHeight="1">
      <c r="A699" s="87">
        <v>44211</v>
      </c>
      <c r="B699" s="84">
        <v>0.6875</v>
      </c>
      <c r="C699" s="85">
        <v>126</v>
      </c>
      <c r="D699" s="85">
        <v>127</v>
      </c>
      <c r="E699" s="102" t="s">
        <v>15</v>
      </c>
      <c r="F699" s="103" t="s">
        <v>240</v>
      </c>
      <c r="G699" s="104">
        <v>982126052945928</v>
      </c>
      <c r="H699" s="102" t="s">
        <v>215</v>
      </c>
      <c r="I699" s="104" t="s">
        <v>183</v>
      </c>
      <c r="J699" s="85"/>
      <c r="K699" s="85" t="s">
        <v>238</v>
      </c>
      <c r="L699" s="85"/>
      <c r="M699" s="85"/>
      <c r="N699" s="85"/>
      <c r="O699" s="85"/>
    </row>
    <row r="700" spans="1:15" ht="15" customHeight="1">
      <c r="A700" s="87">
        <v>44211</v>
      </c>
      <c r="B700" s="84">
        <v>0.6875</v>
      </c>
      <c r="C700" s="85">
        <v>126</v>
      </c>
      <c r="D700" s="85">
        <v>127</v>
      </c>
      <c r="E700" s="102" t="s">
        <v>15</v>
      </c>
      <c r="F700" s="103" t="s">
        <v>240</v>
      </c>
      <c r="G700" s="105">
        <v>982126057846248</v>
      </c>
      <c r="H700" s="102" t="s">
        <v>215</v>
      </c>
      <c r="I700" s="105" t="s">
        <v>241</v>
      </c>
      <c r="J700" s="85"/>
      <c r="K700" s="85" t="s">
        <v>238</v>
      </c>
      <c r="L700" s="85"/>
      <c r="M700" s="85"/>
      <c r="N700" s="85"/>
      <c r="O700" s="85"/>
    </row>
    <row r="701" spans="1:15" ht="15" customHeight="1">
      <c r="A701" s="87">
        <v>44211</v>
      </c>
      <c r="B701" s="84">
        <v>0.6875</v>
      </c>
      <c r="C701" s="85">
        <v>126</v>
      </c>
      <c r="D701" s="85">
        <v>127</v>
      </c>
      <c r="E701" s="102" t="s">
        <v>15</v>
      </c>
      <c r="F701" s="103" t="s">
        <v>240</v>
      </c>
      <c r="G701" s="105">
        <v>982126058484267</v>
      </c>
      <c r="H701" s="102" t="s">
        <v>215</v>
      </c>
      <c r="I701" s="105" t="s">
        <v>182</v>
      </c>
      <c r="J701" s="85"/>
      <c r="K701" s="85" t="s">
        <v>238</v>
      </c>
      <c r="L701" s="85"/>
      <c r="M701" s="85"/>
      <c r="N701" s="85"/>
      <c r="O701" s="85"/>
    </row>
    <row r="702" spans="1:15" ht="15" customHeight="1">
      <c r="A702" s="87">
        <v>44211</v>
      </c>
      <c r="B702" s="84">
        <v>0.6875</v>
      </c>
      <c r="C702" s="85">
        <v>126</v>
      </c>
      <c r="D702" s="85">
        <v>127</v>
      </c>
      <c r="E702" s="102" t="s">
        <v>15</v>
      </c>
      <c r="F702" s="103" t="s">
        <v>240</v>
      </c>
      <c r="G702" s="104">
        <v>982126051278521</v>
      </c>
      <c r="H702" s="102" t="s">
        <v>215</v>
      </c>
      <c r="I702" s="104" t="s">
        <v>178</v>
      </c>
      <c r="J702" s="85"/>
      <c r="K702" s="85" t="s">
        <v>238</v>
      </c>
      <c r="L702" s="85"/>
      <c r="M702" s="85"/>
      <c r="N702" s="85"/>
      <c r="O702" s="85"/>
    </row>
    <row r="703" spans="1:15" ht="15" customHeight="1">
      <c r="A703" s="88">
        <v>44212</v>
      </c>
      <c r="B703" s="84">
        <v>0.41249999999999998</v>
      </c>
      <c r="C703" s="78"/>
      <c r="D703" s="85">
        <v>128</v>
      </c>
      <c r="E703" s="85" t="s">
        <v>29</v>
      </c>
      <c r="F703" s="78"/>
      <c r="G703" s="78"/>
      <c r="H703" s="78"/>
      <c r="I703" s="78"/>
      <c r="J703" s="78"/>
      <c r="K703" s="85" t="s">
        <v>242</v>
      </c>
      <c r="L703" s="78"/>
      <c r="M703" s="78"/>
      <c r="N703" s="78"/>
      <c r="O703" s="78"/>
    </row>
    <row r="704" spans="1:15" ht="15" customHeight="1">
      <c r="A704" s="88">
        <v>44212</v>
      </c>
      <c r="B704" s="84">
        <v>0.41388888888888897</v>
      </c>
      <c r="C704">
        <v>127</v>
      </c>
      <c r="D704" s="85">
        <v>129</v>
      </c>
      <c r="E704" s="85" t="s">
        <v>15</v>
      </c>
      <c r="F704" s="4" t="s">
        <v>243</v>
      </c>
      <c r="G704" s="35">
        <v>982126057846235</v>
      </c>
      <c r="H704" t="s">
        <v>154</v>
      </c>
      <c r="I704" t="s">
        <v>182</v>
      </c>
      <c r="J704" s="106">
        <v>8.3333333333333301E-2</v>
      </c>
      <c r="K704" s="85" t="s">
        <v>242</v>
      </c>
    </row>
    <row r="705" spans="1:11" ht="15" customHeight="1">
      <c r="A705" s="88">
        <v>44212</v>
      </c>
      <c r="B705" s="84">
        <v>0.41875000000000001</v>
      </c>
      <c r="C705" s="85">
        <v>128</v>
      </c>
      <c r="D705" s="85">
        <v>130</v>
      </c>
      <c r="E705" s="85" t="s">
        <v>15</v>
      </c>
      <c r="F705" s="77" t="s">
        <v>244</v>
      </c>
      <c r="G705" s="89">
        <v>982126057846162</v>
      </c>
      <c r="H705" s="85" t="s">
        <v>24</v>
      </c>
      <c r="I705" s="85" t="s">
        <v>180</v>
      </c>
      <c r="J705" s="84">
        <v>8.3333333333333301E-2</v>
      </c>
      <c r="K705" s="85" t="s">
        <v>242</v>
      </c>
    </row>
    <row r="706" spans="1:11" ht="15" customHeight="1">
      <c r="A706" s="88">
        <v>44212</v>
      </c>
      <c r="B706" s="84">
        <v>0.421527777777778</v>
      </c>
      <c r="C706" s="85">
        <v>129</v>
      </c>
      <c r="D706" s="85">
        <v>131</v>
      </c>
      <c r="E706" s="85" t="s">
        <v>15</v>
      </c>
      <c r="F706" s="77" t="s">
        <v>244</v>
      </c>
      <c r="G706" s="89">
        <v>982126057846172</v>
      </c>
      <c r="H706" s="85" t="s">
        <v>24</v>
      </c>
      <c r="I706" s="85" t="s">
        <v>183</v>
      </c>
      <c r="J706" s="84">
        <v>8.3333333333333301E-2</v>
      </c>
      <c r="K706" s="85" t="s">
        <v>242</v>
      </c>
    </row>
    <row r="707" spans="1:11" ht="15" customHeight="1">
      <c r="A707" s="88">
        <v>44212</v>
      </c>
      <c r="B707" s="84">
        <v>0.42708333333333298</v>
      </c>
      <c r="C707" s="85">
        <v>130</v>
      </c>
      <c r="D707" s="85">
        <v>132</v>
      </c>
      <c r="E707" s="85" t="s">
        <v>15</v>
      </c>
      <c r="F707" s="77" t="s">
        <v>244</v>
      </c>
      <c r="G707" s="89">
        <v>982126057846187</v>
      </c>
      <c r="H707" s="85" t="s">
        <v>24</v>
      </c>
      <c r="I707" s="85" t="s">
        <v>184</v>
      </c>
      <c r="J707" s="84">
        <v>8.3333333333333301E-2</v>
      </c>
      <c r="K707" s="85" t="s">
        <v>242</v>
      </c>
    </row>
    <row r="708" spans="1:11" ht="15" customHeight="1">
      <c r="A708" s="88">
        <v>44212</v>
      </c>
      <c r="B708" s="84">
        <v>0.43055555555555602</v>
      </c>
      <c r="C708" s="85">
        <v>131</v>
      </c>
      <c r="D708" s="85">
        <v>133</v>
      </c>
      <c r="E708" s="85" t="s">
        <v>15</v>
      </c>
      <c r="F708" s="77" t="s">
        <v>244</v>
      </c>
      <c r="G708" s="89">
        <v>982126057846201</v>
      </c>
      <c r="H708" s="85" t="s">
        <v>24</v>
      </c>
      <c r="I708" s="85" t="s">
        <v>178</v>
      </c>
      <c r="J708" s="84">
        <v>8.3333333333333301E-2</v>
      </c>
      <c r="K708" s="85" t="s">
        <v>242</v>
      </c>
    </row>
    <row r="709" spans="1:11" ht="15" customHeight="1">
      <c r="A709" s="88">
        <v>44212</v>
      </c>
      <c r="B709" s="84">
        <v>0.43263888888888902</v>
      </c>
      <c r="C709" s="85">
        <v>132</v>
      </c>
      <c r="D709" s="85">
        <v>134</v>
      </c>
      <c r="E709" s="85" t="s">
        <v>15</v>
      </c>
      <c r="F709" s="77" t="s">
        <v>244</v>
      </c>
      <c r="G709" s="89">
        <v>982126057846242</v>
      </c>
      <c r="H709" s="85" t="s">
        <v>24</v>
      </c>
      <c r="I709" s="85" t="s">
        <v>182</v>
      </c>
      <c r="J709" s="84">
        <v>8.3333333333333301E-2</v>
      </c>
      <c r="K709" s="85" t="s">
        <v>242</v>
      </c>
    </row>
    <row r="710" spans="1:11" ht="15" customHeight="1">
      <c r="A710" s="88">
        <v>44212</v>
      </c>
      <c r="B710" s="84">
        <v>0.47222222222222199</v>
      </c>
      <c r="C710" s="85">
        <v>133</v>
      </c>
      <c r="D710" s="85">
        <v>135</v>
      </c>
      <c r="E710" s="85" t="s">
        <v>15</v>
      </c>
      <c r="F710" s="77" t="s">
        <v>244</v>
      </c>
      <c r="G710" s="89">
        <v>982126057846162</v>
      </c>
      <c r="H710" s="85" t="s">
        <v>22</v>
      </c>
      <c r="I710" s="85" t="s">
        <v>180</v>
      </c>
      <c r="J710" s="84">
        <v>0.20833333333333301</v>
      </c>
      <c r="K710" s="85" t="s">
        <v>242</v>
      </c>
    </row>
    <row r="711" spans="1:11" ht="15" customHeight="1">
      <c r="A711" s="88">
        <v>44212</v>
      </c>
      <c r="B711" s="84">
        <v>0.47222222222222199</v>
      </c>
      <c r="C711" s="85">
        <v>133</v>
      </c>
      <c r="D711" s="85">
        <v>135</v>
      </c>
      <c r="E711" s="85" t="s">
        <v>15</v>
      </c>
      <c r="F711" s="77" t="s">
        <v>244</v>
      </c>
      <c r="G711" s="89">
        <v>982126057846172</v>
      </c>
      <c r="H711" s="85" t="s">
        <v>22</v>
      </c>
      <c r="I711" s="85" t="s">
        <v>183</v>
      </c>
      <c r="J711" s="84">
        <v>0.20833333333333301</v>
      </c>
      <c r="K711" s="85" t="s">
        <v>242</v>
      </c>
    </row>
    <row r="712" spans="1:11" ht="15" customHeight="1">
      <c r="A712" s="88">
        <v>44212</v>
      </c>
      <c r="B712" s="84">
        <v>0.47222222222222199</v>
      </c>
      <c r="C712" s="85">
        <v>133</v>
      </c>
      <c r="D712" s="85">
        <v>135</v>
      </c>
      <c r="E712" s="85" t="s">
        <v>15</v>
      </c>
      <c r="F712" s="77" t="s">
        <v>244</v>
      </c>
      <c r="G712" s="89">
        <v>982126057846187</v>
      </c>
      <c r="H712" s="85" t="s">
        <v>22</v>
      </c>
      <c r="I712" s="85" t="s">
        <v>184</v>
      </c>
      <c r="J712" s="84">
        <v>0.20833333333333301</v>
      </c>
      <c r="K712" s="85" t="s">
        <v>242</v>
      </c>
    </row>
    <row r="713" spans="1:11" ht="15" customHeight="1">
      <c r="A713" s="88">
        <v>44212</v>
      </c>
      <c r="B713" s="84">
        <v>0.47222222222222199</v>
      </c>
      <c r="C713" s="85">
        <v>133</v>
      </c>
      <c r="D713" s="85">
        <v>135</v>
      </c>
      <c r="E713" s="85" t="s">
        <v>15</v>
      </c>
      <c r="F713" s="77" t="s">
        <v>244</v>
      </c>
      <c r="G713" s="89">
        <v>982126057846201</v>
      </c>
      <c r="H713" s="85" t="s">
        <v>22</v>
      </c>
      <c r="I713" s="85" t="s">
        <v>178</v>
      </c>
      <c r="J713" s="84">
        <v>0.20833333333333301</v>
      </c>
      <c r="K713" s="85" t="s">
        <v>242</v>
      </c>
    </row>
    <row r="714" spans="1:11" ht="15" customHeight="1">
      <c r="A714" s="88">
        <v>44212</v>
      </c>
      <c r="B714" s="84">
        <v>0.47222222222222199</v>
      </c>
      <c r="C714" s="85">
        <v>133</v>
      </c>
      <c r="D714" s="85">
        <v>135</v>
      </c>
      <c r="E714" s="85" t="s">
        <v>15</v>
      </c>
      <c r="F714" s="77" t="s">
        <v>244</v>
      </c>
      <c r="G714" s="89">
        <v>982126057846242</v>
      </c>
      <c r="H714" s="85" t="s">
        <v>22</v>
      </c>
      <c r="I714" s="85" t="s">
        <v>182</v>
      </c>
      <c r="J714" s="84">
        <v>0.20833333333333301</v>
      </c>
      <c r="K714" s="85" t="s">
        <v>242</v>
      </c>
    </row>
    <row r="715" spans="1:11" ht="15" customHeight="1">
      <c r="A715" s="88">
        <v>44212</v>
      </c>
      <c r="B715" s="84">
        <v>0.48055555555555601</v>
      </c>
      <c r="C715" s="85">
        <v>136</v>
      </c>
      <c r="D715" s="85">
        <v>136</v>
      </c>
      <c r="E715" s="85" t="s">
        <v>15</v>
      </c>
      <c r="F715" s="77" t="s">
        <v>243</v>
      </c>
      <c r="G715" s="89">
        <v>982126057845060</v>
      </c>
      <c r="H715" s="85" t="s">
        <v>22</v>
      </c>
      <c r="I715" s="89" t="s">
        <v>184</v>
      </c>
      <c r="J715" s="84">
        <v>0.20833333333333301</v>
      </c>
      <c r="K715" s="85" t="s">
        <v>245</v>
      </c>
    </row>
    <row r="716" spans="1:11" ht="15" customHeight="1">
      <c r="A716" s="88">
        <v>44212</v>
      </c>
      <c r="B716" s="84">
        <v>0.48055555555555601</v>
      </c>
      <c r="C716" s="85">
        <v>136</v>
      </c>
      <c r="D716" s="85">
        <v>136</v>
      </c>
      <c r="E716" s="85" t="s">
        <v>15</v>
      </c>
      <c r="F716" s="77" t="s">
        <v>243</v>
      </c>
      <c r="G716" s="89">
        <v>982126057846217</v>
      </c>
      <c r="H716" s="85" t="s">
        <v>22</v>
      </c>
      <c r="I716" s="89" t="s">
        <v>178</v>
      </c>
      <c r="J716" s="84">
        <v>0.20833333333333301</v>
      </c>
      <c r="K716" s="85" t="s">
        <v>245</v>
      </c>
    </row>
    <row r="717" spans="1:11" ht="15" customHeight="1">
      <c r="A717" s="88">
        <v>44212</v>
      </c>
      <c r="B717" s="84">
        <v>0.48055555555555601</v>
      </c>
      <c r="C717" s="85">
        <v>136</v>
      </c>
      <c r="D717" s="85">
        <v>136</v>
      </c>
      <c r="E717" s="85" t="s">
        <v>15</v>
      </c>
      <c r="F717" s="77" t="s">
        <v>243</v>
      </c>
      <c r="G717" s="89">
        <v>982126057846235</v>
      </c>
      <c r="H717" s="85" t="s">
        <v>22</v>
      </c>
      <c r="I717" s="89" t="s">
        <v>182</v>
      </c>
      <c r="J717" s="84">
        <v>0.20833333333333301</v>
      </c>
      <c r="K717" s="85" t="s">
        <v>245</v>
      </c>
    </row>
    <row r="718" spans="1:11" ht="15" customHeight="1">
      <c r="A718" s="88">
        <v>44212</v>
      </c>
      <c r="B718" s="84">
        <v>0.49097222222222198</v>
      </c>
      <c r="C718" s="85">
        <v>137</v>
      </c>
      <c r="D718" s="85">
        <v>137</v>
      </c>
      <c r="E718" s="85" t="s">
        <v>15</v>
      </c>
      <c r="F718" s="77" t="s">
        <v>192</v>
      </c>
      <c r="G718" s="107">
        <v>982126057846225</v>
      </c>
      <c r="H718" s="85" t="s">
        <v>22</v>
      </c>
      <c r="I718" s="89" t="s">
        <v>180</v>
      </c>
      <c r="J718" s="84">
        <v>0.20833333333333301</v>
      </c>
      <c r="K718" s="85" t="s">
        <v>242</v>
      </c>
    </row>
    <row r="719" spans="1:11" ht="15" customHeight="1">
      <c r="A719" s="88">
        <v>44212</v>
      </c>
      <c r="B719" s="84">
        <v>0.49097222222222198</v>
      </c>
      <c r="C719" s="85">
        <v>137</v>
      </c>
      <c r="D719" s="85">
        <v>137</v>
      </c>
      <c r="E719" s="85" t="s">
        <v>15</v>
      </c>
      <c r="F719" s="77" t="s">
        <v>192</v>
      </c>
      <c r="G719" s="107">
        <v>982126058484340</v>
      </c>
      <c r="H719" s="85" t="s">
        <v>22</v>
      </c>
      <c r="I719" s="89" t="s">
        <v>178</v>
      </c>
      <c r="J719" s="84">
        <v>0.20833333333333301</v>
      </c>
      <c r="K719" s="85" t="s">
        <v>242</v>
      </c>
    </row>
    <row r="720" spans="1:11" ht="15" customHeight="1">
      <c r="A720" s="88">
        <v>44212</v>
      </c>
      <c r="B720" s="84">
        <v>0.49097222222222198</v>
      </c>
      <c r="C720" s="85">
        <v>137</v>
      </c>
      <c r="D720" s="85">
        <v>137</v>
      </c>
      <c r="E720" s="85" t="s">
        <v>15</v>
      </c>
      <c r="F720" s="77" t="s">
        <v>192</v>
      </c>
      <c r="G720" s="107">
        <v>982126058484284</v>
      </c>
      <c r="H720" s="85" t="s">
        <v>22</v>
      </c>
      <c r="I720" s="89" t="s">
        <v>183</v>
      </c>
      <c r="J720" s="84">
        <v>0.20833333333333301</v>
      </c>
      <c r="K720" s="85" t="s">
        <v>242</v>
      </c>
    </row>
    <row r="721" spans="1:11" ht="15" customHeight="1">
      <c r="A721" s="88">
        <v>44212</v>
      </c>
      <c r="B721" s="84">
        <v>0.49097222222222198</v>
      </c>
      <c r="C721" s="85">
        <v>137</v>
      </c>
      <c r="D721" s="85">
        <v>137</v>
      </c>
      <c r="E721" s="85" t="s">
        <v>15</v>
      </c>
      <c r="F721" s="77" t="s">
        <v>192</v>
      </c>
      <c r="G721" s="107">
        <v>982126057846219</v>
      </c>
      <c r="H721" s="85" t="s">
        <v>22</v>
      </c>
      <c r="I721" s="89" t="s">
        <v>184</v>
      </c>
      <c r="J721" s="84">
        <v>0.20833333333333301</v>
      </c>
      <c r="K721" s="85" t="s">
        <v>242</v>
      </c>
    </row>
    <row r="722" spans="1:11" ht="15" customHeight="1">
      <c r="A722" s="88">
        <v>44212</v>
      </c>
      <c r="B722" s="84">
        <v>0.49097222222222198</v>
      </c>
      <c r="C722" s="85">
        <v>137</v>
      </c>
      <c r="D722" s="85">
        <v>137</v>
      </c>
      <c r="E722" s="85" t="s">
        <v>15</v>
      </c>
      <c r="F722" s="77" t="s">
        <v>192</v>
      </c>
      <c r="G722" s="107">
        <v>982126057846223</v>
      </c>
      <c r="H722" s="85" t="s">
        <v>22</v>
      </c>
      <c r="I722" s="89" t="s">
        <v>182</v>
      </c>
      <c r="J722" s="84">
        <v>0.20833333333333301</v>
      </c>
      <c r="K722" s="85" t="s">
        <v>242</v>
      </c>
    </row>
    <row r="723" spans="1:11" ht="15" customHeight="1">
      <c r="A723" s="88">
        <v>44212</v>
      </c>
      <c r="B723" s="84">
        <v>5.4861111111111097E-2</v>
      </c>
      <c r="C723" s="78"/>
      <c r="D723" s="85">
        <v>138</v>
      </c>
      <c r="E723" s="85" t="s">
        <v>29</v>
      </c>
      <c r="F723" s="78"/>
      <c r="G723" s="23"/>
      <c r="H723" s="78"/>
      <c r="I723" s="89"/>
      <c r="J723" s="84"/>
      <c r="K723" s="85" t="s">
        <v>242</v>
      </c>
    </row>
    <row r="724" spans="1:11" ht="15" customHeight="1">
      <c r="A724" s="88">
        <v>44212</v>
      </c>
      <c r="B724" s="84">
        <v>5.7638888888888899E-2</v>
      </c>
      <c r="C724">
        <v>138</v>
      </c>
      <c r="D724" s="85">
        <v>139</v>
      </c>
      <c r="E724" s="102" t="s">
        <v>15</v>
      </c>
      <c r="F724" s="108" t="s">
        <v>246</v>
      </c>
      <c r="G724" s="104">
        <v>982126057846235</v>
      </c>
      <c r="H724" s="109" t="s">
        <v>215</v>
      </c>
      <c r="I724" s="104" t="s">
        <v>182</v>
      </c>
      <c r="J724" s="84">
        <v>8.3333333333333301E-2</v>
      </c>
      <c r="K724" s="85" t="s">
        <v>247</v>
      </c>
    </row>
    <row r="725" spans="1:11" ht="15" customHeight="1">
      <c r="A725" s="88">
        <v>44212</v>
      </c>
      <c r="B725" s="84">
        <v>5.7638888888888899E-2</v>
      </c>
      <c r="C725" s="85">
        <v>138</v>
      </c>
      <c r="D725" s="85">
        <v>139</v>
      </c>
      <c r="E725" s="102" t="s">
        <v>15</v>
      </c>
      <c r="F725" s="103" t="s">
        <v>246</v>
      </c>
      <c r="G725" s="104">
        <v>982126057846187</v>
      </c>
      <c r="H725" s="102" t="s">
        <v>215</v>
      </c>
      <c r="I725" s="104" t="s">
        <v>184</v>
      </c>
      <c r="J725" s="84">
        <v>8.3333333333333301E-2</v>
      </c>
      <c r="K725" s="85" t="s">
        <v>247</v>
      </c>
    </row>
    <row r="726" spans="1:11" ht="15" customHeight="1">
      <c r="A726" s="88">
        <v>44212</v>
      </c>
      <c r="B726" s="84">
        <v>5.7638888888888899E-2</v>
      </c>
      <c r="C726" s="85">
        <v>138</v>
      </c>
      <c r="D726" s="85">
        <v>139</v>
      </c>
      <c r="E726" s="102" t="s">
        <v>15</v>
      </c>
      <c r="F726" s="103" t="s">
        <v>246</v>
      </c>
      <c r="G726" s="105">
        <v>982126058484340</v>
      </c>
      <c r="H726" s="102" t="s">
        <v>215</v>
      </c>
      <c r="I726" s="104" t="s">
        <v>178</v>
      </c>
      <c r="J726" s="84">
        <v>8.3333333333333301E-2</v>
      </c>
      <c r="K726" s="85" t="s">
        <v>247</v>
      </c>
    </row>
    <row r="727" spans="1:11" ht="15" customHeight="1">
      <c r="A727" s="88">
        <v>44212</v>
      </c>
      <c r="B727" s="84">
        <v>6.6666666666666693E-2</v>
      </c>
      <c r="C727" s="85">
        <v>139</v>
      </c>
      <c r="D727" s="85">
        <v>140</v>
      </c>
      <c r="E727" s="91" t="s">
        <v>15</v>
      </c>
      <c r="F727" s="92" t="s">
        <v>248</v>
      </c>
      <c r="G727" s="93">
        <v>982126057846217</v>
      </c>
      <c r="H727" s="91" t="s">
        <v>215</v>
      </c>
      <c r="I727" s="93" t="s">
        <v>178</v>
      </c>
      <c r="J727" s="84">
        <v>0.20833333333333301</v>
      </c>
      <c r="K727" s="85" t="s">
        <v>242</v>
      </c>
    </row>
    <row r="728" spans="1:11" ht="15" customHeight="1">
      <c r="A728" s="88">
        <v>44212</v>
      </c>
      <c r="B728" s="84">
        <v>6.6666666666666693E-2</v>
      </c>
      <c r="C728" s="85">
        <v>139</v>
      </c>
      <c r="D728" s="85">
        <v>140</v>
      </c>
      <c r="E728" s="91" t="s">
        <v>15</v>
      </c>
      <c r="F728" s="92" t="s">
        <v>248</v>
      </c>
      <c r="G728" s="93">
        <v>982126057846162</v>
      </c>
      <c r="H728" s="91" t="s">
        <v>215</v>
      </c>
      <c r="I728" s="93" t="s">
        <v>180</v>
      </c>
      <c r="J728" s="84">
        <v>0.20833333333333301</v>
      </c>
      <c r="K728" s="85" t="s">
        <v>242</v>
      </c>
    </row>
    <row r="729" spans="1:11" ht="15" customHeight="1">
      <c r="A729" s="88">
        <v>44212</v>
      </c>
      <c r="B729" s="84">
        <v>6.6666666666666693E-2</v>
      </c>
      <c r="C729" s="85">
        <v>139</v>
      </c>
      <c r="D729" s="85">
        <v>140</v>
      </c>
      <c r="E729" s="91" t="s">
        <v>15</v>
      </c>
      <c r="F729" s="92" t="s">
        <v>248</v>
      </c>
      <c r="G729" s="110">
        <v>982126058484284</v>
      </c>
      <c r="H729" s="91" t="s">
        <v>215</v>
      </c>
      <c r="I729" s="93" t="s">
        <v>183</v>
      </c>
      <c r="J729" s="84">
        <v>0.20833333333333301</v>
      </c>
      <c r="K729" s="85" t="s">
        <v>249</v>
      </c>
    </row>
    <row r="730" spans="1:11" ht="15" customHeight="1">
      <c r="A730" s="88">
        <v>44212</v>
      </c>
      <c r="B730" s="84">
        <v>7.6388888888888895E-2</v>
      </c>
      <c r="C730" s="85">
        <v>140</v>
      </c>
      <c r="D730" s="85">
        <v>141</v>
      </c>
      <c r="E730" s="111" t="s">
        <v>15</v>
      </c>
      <c r="F730" s="112" t="s">
        <v>250</v>
      </c>
      <c r="G730" s="113">
        <v>982126057845060</v>
      </c>
      <c r="H730" s="111" t="s">
        <v>215</v>
      </c>
      <c r="I730" s="113" t="s">
        <v>184</v>
      </c>
      <c r="J730" s="84">
        <v>0.21527777777777801</v>
      </c>
      <c r="K730" s="85" t="s">
        <v>251</v>
      </c>
    </row>
    <row r="731" spans="1:11" ht="15" customHeight="1">
      <c r="A731" s="88">
        <v>44212</v>
      </c>
      <c r="B731" s="84">
        <v>7.6388888888888895E-2</v>
      </c>
      <c r="C731" s="85">
        <v>140</v>
      </c>
      <c r="D731" s="85">
        <v>141</v>
      </c>
      <c r="E731" s="111" t="s">
        <v>15</v>
      </c>
      <c r="F731" s="112" t="s">
        <v>250</v>
      </c>
      <c r="G731" s="113">
        <v>982126057846242</v>
      </c>
      <c r="H731" s="111" t="s">
        <v>215</v>
      </c>
      <c r="I731" s="113" t="s">
        <v>252</v>
      </c>
      <c r="J731" s="84">
        <v>0.21527777777777801</v>
      </c>
      <c r="K731" s="85" t="s">
        <v>251</v>
      </c>
    </row>
    <row r="732" spans="1:11" ht="15" customHeight="1">
      <c r="A732" s="88">
        <v>44212</v>
      </c>
      <c r="B732" s="84">
        <v>7.6388888888888895E-2</v>
      </c>
      <c r="C732" s="85">
        <v>140</v>
      </c>
      <c r="D732" s="85">
        <v>141</v>
      </c>
      <c r="E732" s="111" t="s">
        <v>15</v>
      </c>
      <c r="F732" s="112" t="s">
        <v>250</v>
      </c>
      <c r="G732" s="114">
        <v>982126057846223</v>
      </c>
      <c r="H732" s="111" t="s">
        <v>215</v>
      </c>
      <c r="I732" s="113" t="s">
        <v>182</v>
      </c>
      <c r="J732" s="84">
        <v>0.21527777777777801</v>
      </c>
      <c r="K732" s="85" t="s">
        <v>251</v>
      </c>
    </row>
    <row r="733" spans="1:11" ht="15" customHeight="1">
      <c r="A733" s="88">
        <v>44212</v>
      </c>
      <c r="B733" s="84">
        <v>8.3333333333333301E-2</v>
      </c>
      <c r="C733" s="85">
        <v>141</v>
      </c>
      <c r="D733" s="85">
        <v>142</v>
      </c>
      <c r="E733" s="95" t="s">
        <v>15</v>
      </c>
      <c r="F733" s="96" t="s">
        <v>253</v>
      </c>
      <c r="G733" s="97">
        <v>982126057846172</v>
      </c>
      <c r="H733" s="95" t="s">
        <v>215</v>
      </c>
      <c r="I733" s="97" t="s">
        <v>183</v>
      </c>
      <c r="J733" s="84">
        <v>0.20833333333333301</v>
      </c>
      <c r="K733" s="85" t="s">
        <v>254</v>
      </c>
    </row>
    <row r="734" spans="1:11" ht="15" customHeight="1">
      <c r="A734" s="88">
        <v>44212</v>
      </c>
      <c r="B734" s="84">
        <v>8.3333333333333301E-2</v>
      </c>
      <c r="C734" s="85">
        <v>141</v>
      </c>
      <c r="D734" s="85">
        <v>142</v>
      </c>
      <c r="E734" s="95" t="s">
        <v>15</v>
      </c>
      <c r="F734" s="96" t="s">
        <v>253</v>
      </c>
      <c r="G734" s="115">
        <v>982126057846219</v>
      </c>
      <c r="H734" s="95" t="s">
        <v>215</v>
      </c>
      <c r="I734" s="97" t="s">
        <v>184</v>
      </c>
      <c r="J734" s="84">
        <v>0.20833333333333301</v>
      </c>
      <c r="K734" s="85" t="s">
        <v>254</v>
      </c>
    </row>
    <row r="735" spans="1:11" ht="15" customHeight="1">
      <c r="A735" s="88">
        <v>44212</v>
      </c>
      <c r="B735" s="84">
        <v>9.8611111111111094E-2</v>
      </c>
      <c r="C735" s="85">
        <v>142</v>
      </c>
      <c r="D735" s="85">
        <v>143</v>
      </c>
      <c r="E735" s="86" t="s">
        <v>15</v>
      </c>
      <c r="F735" s="99" t="s">
        <v>255</v>
      </c>
      <c r="G735" s="100">
        <v>982126057846201</v>
      </c>
      <c r="H735" s="86" t="s">
        <v>215</v>
      </c>
      <c r="I735" s="100" t="s">
        <v>178</v>
      </c>
      <c r="J735" s="84">
        <v>0.21527777777777801</v>
      </c>
      <c r="K735" s="85" t="s">
        <v>254</v>
      </c>
    </row>
    <row r="736" spans="1:11" ht="15" customHeight="1">
      <c r="A736" s="88">
        <v>44212</v>
      </c>
      <c r="B736" s="84">
        <v>9.8611111111111094E-2</v>
      </c>
      <c r="C736" s="85">
        <v>142</v>
      </c>
      <c r="D736" s="85">
        <v>143</v>
      </c>
      <c r="E736" s="86" t="s">
        <v>15</v>
      </c>
      <c r="F736" s="99" t="s">
        <v>255</v>
      </c>
      <c r="G736" s="116">
        <v>982126057846225</v>
      </c>
      <c r="H736" s="86" t="s">
        <v>215</v>
      </c>
      <c r="I736" s="100" t="s">
        <v>180</v>
      </c>
      <c r="J736" s="84">
        <v>0.20833333333333301</v>
      </c>
      <c r="K736" s="85" t="s">
        <v>254</v>
      </c>
    </row>
    <row r="737" spans="1:11" ht="15" customHeight="1">
      <c r="A737" s="88">
        <v>44214</v>
      </c>
      <c r="B737" s="84">
        <v>0.40833333333333299</v>
      </c>
      <c r="C737" s="78"/>
      <c r="D737" s="85">
        <v>144</v>
      </c>
      <c r="E737" s="85" t="s">
        <v>29</v>
      </c>
      <c r="F737" s="78"/>
      <c r="G737" s="78"/>
      <c r="H737" s="78"/>
      <c r="I737" s="78"/>
      <c r="J737" s="78"/>
      <c r="K737" s="78"/>
    </row>
    <row r="738" spans="1:11" ht="15" customHeight="1">
      <c r="A738" s="88">
        <v>44214</v>
      </c>
      <c r="B738" s="84">
        <v>0.41458333333333303</v>
      </c>
      <c r="C738">
        <v>143</v>
      </c>
      <c r="D738" s="85">
        <v>145</v>
      </c>
      <c r="E738" s="85" t="s">
        <v>15</v>
      </c>
      <c r="F738" s="4" t="s">
        <v>256</v>
      </c>
      <c r="G738" s="43">
        <v>982126957845238</v>
      </c>
      <c r="H738" t="s">
        <v>257</v>
      </c>
      <c r="J738" s="106">
        <v>8.3333333333333301E-2</v>
      </c>
      <c r="K738" t="s">
        <v>258</v>
      </c>
    </row>
    <row r="739" spans="1:11" ht="15" customHeight="1">
      <c r="A739" s="88">
        <v>44214</v>
      </c>
      <c r="B739" s="84">
        <v>0.42013888888888901</v>
      </c>
      <c r="C739" s="85">
        <v>144</v>
      </c>
      <c r="D739" s="85">
        <v>146</v>
      </c>
      <c r="E739" s="85" t="s">
        <v>15</v>
      </c>
      <c r="F739" s="77" t="s">
        <v>256</v>
      </c>
      <c r="G739" s="40">
        <v>982126058484318</v>
      </c>
      <c r="H739" s="85" t="s">
        <v>257</v>
      </c>
      <c r="J739" s="84">
        <v>8.3333333333333301E-2</v>
      </c>
      <c r="K739" s="85" t="s">
        <v>258</v>
      </c>
    </row>
    <row r="740" spans="1:11" ht="15" customHeight="1">
      <c r="A740" s="88">
        <v>44214</v>
      </c>
      <c r="B740" s="84">
        <v>0.42430555555555599</v>
      </c>
      <c r="C740" s="85">
        <v>145</v>
      </c>
      <c r="D740" s="85">
        <v>147</v>
      </c>
      <c r="E740" s="85" t="s">
        <v>15</v>
      </c>
      <c r="F740" s="77" t="s">
        <v>256</v>
      </c>
      <c r="G740" s="40">
        <v>982126058844330</v>
      </c>
      <c r="H740" s="85" t="s">
        <v>257</v>
      </c>
      <c r="J740" s="84">
        <v>8.3333333333333301E-2</v>
      </c>
      <c r="K740" s="85" t="s">
        <v>258</v>
      </c>
    </row>
    <row r="741" spans="1:11" ht="15" customHeight="1">
      <c r="A741" s="88">
        <v>44214</v>
      </c>
      <c r="B741" s="84">
        <v>0.50138888888888899</v>
      </c>
      <c r="C741" s="85">
        <v>146</v>
      </c>
      <c r="D741" s="85">
        <v>148</v>
      </c>
      <c r="E741" s="85" t="s">
        <v>15</v>
      </c>
      <c r="F741" s="77" t="s">
        <v>256</v>
      </c>
      <c r="G741" s="23">
        <v>900200000206430</v>
      </c>
      <c r="H741" s="85" t="s">
        <v>22</v>
      </c>
      <c r="I741" t="s">
        <v>184</v>
      </c>
      <c r="J741" s="84">
        <v>0.20833333333333301</v>
      </c>
      <c r="K741" s="85" t="s">
        <v>258</v>
      </c>
    </row>
    <row r="742" spans="1:11" ht="15" customHeight="1">
      <c r="A742" s="88">
        <v>44214</v>
      </c>
      <c r="B742" s="84">
        <v>0.50138888888888899</v>
      </c>
      <c r="C742" s="85">
        <v>146</v>
      </c>
      <c r="D742" s="85">
        <v>148</v>
      </c>
      <c r="E742" s="85" t="s">
        <v>15</v>
      </c>
      <c r="F742" s="77" t="s">
        <v>256</v>
      </c>
      <c r="G742" s="117">
        <v>982126957845238</v>
      </c>
      <c r="H742" s="85" t="s">
        <v>22</v>
      </c>
      <c r="I742" s="85" t="s">
        <v>180</v>
      </c>
      <c r="J742" s="84">
        <v>0.20833333333333301</v>
      </c>
      <c r="K742" s="85" t="s">
        <v>258</v>
      </c>
    </row>
    <row r="743" spans="1:11" ht="15" customHeight="1">
      <c r="A743" s="88">
        <v>44214</v>
      </c>
      <c r="B743" s="84">
        <v>0.50138888888888899</v>
      </c>
      <c r="C743" s="85">
        <v>146</v>
      </c>
      <c r="D743" s="85">
        <v>148</v>
      </c>
      <c r="E743" s="85" t="s">
        <v>15</v>
      </c>
      <c r="F743" s="77" t="s">
        <v>256</v>
      </c>
      <c r="G743" s="40">
        <v>982126058844330</v>
      </c>
      <c r="H743" s="85" t="s">
        <v>22</v>
      </c>
      <c r="I743" s="85" t="s">
        <v>183</v>
      </c>
      <c r="J743" s="84">
        <v>0.20833333333333301</v>
      </c>
      <c r="K743" s="85" t="s">
        <v>258</v>
      </c>
    </row>
    <row r="744" spans="1:11" ht="15" customHeight="1">
      <c r="A744" s="88">
        <v>44214</v>
      </c>
      <c r="B744" s="84">
        <v>0.50138888888888899</v>
      </c>
      <c r="C744" s="85">
        <v>146</v>
      </c>
      <c r="D744" s="85">
        <v>148</v>
      </c>
      <c r="E744" s="85" t="s">
        <v>15</v>
      </c>
      <c r="F744" s="77" t="s">
        <v>256</v>
      </c>
      <c r="G744" s="40">
        <v>982126058484318</v>
      </c>
      <c r="H744" s="85" t="s">
        <v>22</v>
      </c>
      <c r="I744" s="85" t="s">
        <v>178</v>
      </c>
      <c r="J744" s="84">
        <v>0.20833333333333301</v>
      </c>
      <c r="K744" s="85" t="s">
        <v>258</v>
      </c>
    </row>
    <row r="745" spans="1:11" ht="15" customHeight="1">
      <c r="A745" s="88">
        <v>44214</v>
      </c>
      <c r="B745" s="84">
        <v>0.50138888888888899</v>
      </c>
      <c r="C745" s="85">
        <v>146</v>
      </c>
      <c r="D745" s="85">
        <v>148</v>
      </c>
      <c r="E745" s="85" t="s">
        <v>15</v>
      </c>
      <c r="F745" s="77" t="s">
        <v>256</v>
      </c>
      <c r="G745" s="40">
        <v>982126052945921</v>
      </c>
      <c r="H745" s="85" t="s">
        <v>22</v>
      </c>
      <c r="I745" s="85" t="s">
        <v>141</v>
      </c>
      <c r="J745" s="84">
        <v>0.20833333333333301</v>
      </c>
      <c r="K745" s="85" t="s">
        <v>258</v>
      </c>
    </row>
    <row r="746" spans="1:11" ht="15" customHeight="1">
      <c r="A746" s="88">
        <v>44214</v>
      </c>
      <c r="B746" s="84">
        <v>0.50138888888888899</v>
      </c>
      <c r="C746" s="85">
        <v>146</v>
      </c>
      <c r="D746" s="85">
        <v>148</v>
      </c>
      <c r="E746" s="85" t="s">
        <v>15</v>
      </c>
      <c r="F746" s="77" t="s">
        <v>256</v>
      </c>
      <c r="G746" s="40">
        <v>982126051278540</v>
      </c>
      <c r="H746" s="85" t="s">
        <v>22</v>
      </c>
      <c r="I746" s="85" t="s">
        <v>259</v>
      </c>
      <c r="J746" s="84">
        <v>0.20833333333333301</v>
      </c>
      <c r="K746" s="85" t="s">
        <v>258</v>
      </c>
    </row>
    <row r="747" spans="1:11" ht="15" customHeight="1">
      <c r="A747" s="88">
        <v>44214</v>
      </c>
      <c r="B747" s="84">
        <v>4.9305555555555602E-2</v>
      </c>
      <c r="C747" s="85">
        <v>147</v>
      </c>
      <c r="D747" s="85">
        <v>149</v>
      </c>
      <c r="E747" s="85" t="s">
        <v>15</v>
      </c>
      <c r="F747" s="77" t="s">
        <v>260</v>
      </c>
      <c r="G747" s="23">
        <v>982126051278491</v>
      </c>
      <c r="H747" s="85" t="s">
        <v>22</v>
      </c>
      <c r="I747" s="85" t="s">
        <v>183</v>
      </c>
      <c r="J747" s="84">
        <v>0.20833333333333301</v>
      </c>
      <c r="K747" s="85" t="s">
        <v>261</v>
      </c>
    </row>
    <row r="748" spans="1:11" ht="15" customHeight="1">
      <c r="A748" s="88">
        <v>44214</v>
      </c>
      <c r="B748" s="84">
        <v>4.9305555555555602E-2</v>
      </c>
      <c r="C748" s="85">
        <v>147</v>
      </c>
      <c r="D748" s="85">
        <v>149</v>
      </c>
      <c r="E748" s="85" t="s">
        <v>15</v>
      </c>
      <c r="F748" s="77" t="s">
        <v>260</v>
      </c>
      <c r="G748" s="22">
        <v>900200000279422</v>
      </c>
      <c r="H748" s="85" t="s">
        <v>22</v>
      </c>
      <c r="I748" s="85" t="s">
        <v>182</v>
      </c>
      <c r="J748" s="84">
        <v>0.20833333333333301</v>
      </c>
      <c r="K748" s="85" t="s">
        <v>262</v>
      </c>
    </row>
    <row r="749" spans="1:11" ht="15" customHeight="1">
      <c r="A749" s="88">
        <v>44214</v>
      </c>
      <c r="B749" s="84">
        <v>0.106944444444444</v>
      </c>
      <c r="C749" s="78"/>
      <c r="D749" s="85">
        <v>150</v>
      </c>
      <c r="E749" s="85" t="s">
        <v>29</v>
      </c>
      <c r="F749" s="78"/>
      <c r="G749" s="22"/>
      <c r="H749" s="78"/>
      <c r="I749" s="78"/>
      <c r="J749" s="84"/>
      <c r="K749" s="78"/>
    </row>
    <row r="750" spans="1:11" ht="15" customHeight="1">
      <c r="A750" s="88">
        <v>44214</v>
      </c>
      <c r="B750" s="84">
        <v>0.10763888888888901</v>
      </c>
      <c r="C750">
        <v>148</v>
      </c>
      <c r="D750" s="85">
        <v>151</v>
      </c>
      <c r="E750" s="85" t="s">
        <v>15</v>
      </c>
      <c r="F750" s="4" t="s">
        <v>244</v>
      </c>
      <c r="G750" s="89">
        <v>982126057846162</v>
      </c>
      <c r="H750" t="s">
        <v>22</v>
      </c>
      <c r="I750" t="s">
        <v>183</v>
      </c>
      <c r="J750" s="84">
        <v>0.20833333333333301</v>
      </c>
      <c r="K750" t="s">
        <v>258</v>
      </c>
    </row>
    <row r="751" spans="1:11" ht="15" customHeight="1">
      <c r="A751" s="88">
        <v>44214</v>
      </c>
      <c r="B751" s="84">
        <v>0.10763888888888901</v>
      </c>
      <c r="C751" s="85">
        <v>148</v>
      </c>
      <c r="D751" s="85">
        <v>151</v>
      </c>
      <c r="E751" s="85" t="s">
        <v>15</v>
      </c>
      <c r="F751" s="77" t="s">
        <v>244</v>
      </c>
      <c r="G751" s="89">
        <v>982126057846172</v>
      </c>
      <c r="H751" s="85" t="s">
        <v>22</v>
      </c>
      <c r="I751" s="85" t="s">
        <v>184</v>
      </c>
      <c r="J751" s="84">
        <v>0.20833333333333301</v>
      </c>
      <c r="K751" s="85" t="s">
        <v>258</v>
      </c>
    </row>
    <row r="752" spans="1:11" ht="15" customHeight="1">
      <c r="A752" s="88">
        <v>44214</v>
      </c>
      <c r="B752" s="84">
        <v>0.10763888888888901</v>
      </c>
      <c r="C752" s="85">
        <v>148</v>
      </c>
      <c r="D752" s="85">
        <v>151</v>
      </c>
      <c r="E752" s="85" t="s">
        <v>15</v>
      </c>
      <c r="F752" s="77" t="s">
        <v>244</v>
      </c>
      <c r="G752" s="89">
        <v>982126057846201</v>
      </c>
      <c r="H752" s="85" t="s">
        <v>22</v>
      </c>
      <c r="I752" s="85" t="s">
        <v>180</v>
      </c>
      <c r="J752" s="84">
        <v>0.20833333333333301</v>
      </c>
      <c r="K752" s="85" t="s">
        <v>258</v>
      </c>
    </row>
    <row r="753" spans="1:15" ht="15" customHeight="1">
      <c r="A753" s="88">
        <v>44214</v>
      </c>
      <c r="B753" s="84">
        <v>0.10763888888888901</v>
      </c>
      <c r="C753" s="85">
        <v>148</v>
      </c>
      <c r="D753" s="85">
        <v>151</v>
      </c>
      <c r="E753" s="85" t="s">
        <v>15</v>
      </c>
      <c r="F753" s="77" t="s">
        <v>244</v>
      </c>
      <c r="G753" s="89">
        <v>982126057846242</v>
      </c>
      <c r="H753" s="85" t="s">
        <v>22</v>
      </c>
      <c r="I753" s="85" t="s">
        <v>182</v>
      </c>
      <c r="J753" s="84">
        <v>0.20833333333333301</v>
      </c>
      <c r="K753" s="85" t="s">
        <v>258</v>
      </c>
    </row>
    <row r="754" spans="1:15" ht="15" customHeight="1">
      <c r="A754" s="88">
        <v>44214</v>
      </c>
      <c r="B754" s="78"/>
      <c r="C754" s="85">
        <v>149</v>
      </c>
      <c r="D754" s="85">
        <v>152</v>
      </c>
      <c r="E754" s="85" t="s">
        <v>15</v>
      </c>
      <c r="F754" s="77" t="s">
        <v>143</v>
      </c>
      <c r="G754" s="23">
        <v>982126057846239</v>
      </c>
      <c r="H754" s="85" t="s">
        <v>22</v>
      </c>
      <c r="I754" s="23" t="s">
        <v>184</v>
      </c>
      <c r="J754" s="84">
        <v>0.20833333333333301</v>
      </c>
      <c r="K754" s="85" t="s">
        <v>258</v>
      </c>
    </row>
    <row r="755" spans="1:15" ht="15" customHeight="1">
      <c r="A755" s="88">
        <v>44214</v>
      </c>
      <c r="C755" s="85">
        <v>149</v>
      </c>
      <c r="D755" s="85">
        <v>152</v>
      </c>
      <c r="E755" s="85" t="s">
        <v>15</v>
      </c>
      <c r="F755" s="77" t="s">
        <v>143</v>
      </c>
      <c r="G755" s="23">
        <v>982126057846174</v>
      </c>
      <c r="H755" s="85" t="s">
        <v>22</v>
      </c>
      <c r="I755" s="23" t="s">
        <v>178</v>
      </c>
      <c r="J755" s="84">
        <v>0.20833333333333301</v>
      </c>
      <c r="K755" s="85" t="s">
        <v>258</v>
      </c>
    </row>
    <row r="756" spans="1:15" ht="15" customHeight="1">
      <c r="A756" s="88">
        <v>44214</v>
      </c>
      <c r="C756" s="85">
        <v>149</v>
      </c>
      <c r="D756" s="85">
        <v>152</v>
      </c>
      <c r="E756" s="85" t="s">
        <v>15</v>
      </c>
      <c r="F756" s="77" t="s">
        <v>143</v>
      </c>
      <c r="G756" s="23">
        <v>982126057846203</v>
      </c>
      <c r="H756" s="85" t="s">
        <v>22</v>
      </c>
      <c r="I756" s="23" t="s">
        <v>183</v>
      </c>
      <c r="J756" s="84">
        <v>0.20833333333333301</v>
      </c>
      <c r="K756" s="85" t="s">
        <v>258</v>
      </c>
    </row>
    <row r="757" spans="1:15" ht="15" customHeight="1">
      <c r="A757" s="88">
        <v>44214</v>
      </c>
      <c r="C757" s="85">
        <v>149</v>
      </c>
      <c r="D757" s="85">
        <v>152</v>
      </c>
      <c r="E757" s="85" t="s">
        <v>15</v>
      </c>
      <c r="F757" s="77" t="s">
        <v>143</v>
      </c>
      <c r="G757" s="23">
        <v>982126057846216</v>
      </c>
      <c r="H757" s="85" t="s">
        <v>22</v>
      </c>
      <c r="I757" s="23" t="s">
        <v>182</v>
      </c>
      <c r="J757" s="84">
        <v>0.20833333333333301</v>
      </c>
      <c r="K757" s="85" t="s">
        <v>258</v>
      </c>
    </row>
    <row r="758" spans="1:15" ht="15" customHeight="1">
      <c r="A758" s="88">
        <v>44214</v>
      </c>
      <c r="B758" s="106">
        <v>0.134027777777778</v>
      </c>
      <c r="C758" s="85">
        <v>150</v>
      </c>
      <c r="D758" s="85">
        <v>153</v>
      </c>
      <c r="E758" s="85" t="s">
        <v>15</v>
      </c>
      <c r="F758" s="77" t="s">
        <v>226</v>
      </c>
      <c r="G758" s="89">
        <v>982126058484339</v>
      </c>
      <c r="H758" s="85" t="s">
        <v>22</v>
      </c>
      <c r="I758" s="40" t="s">
        <v>178</v>
      </c>
      <c r="J758" s="84">
        <v>0.20833333333333301</v>
      </c>
      <c r="K758" s="85" t="s">
        <v>258</v>
      </c>
    </row>
    <row r="759" spans="1:15" ht="15" customHeight="1">
      <c r="A759" s="88">
        <v>44214</v>
      </c>
      <c r="B759" s="84">
        <v>0.134027777777778</v>
      </c>
      <c r="C759" s="85">
        <v>150</v>
      </c>
      <c r="D759" s="85">
        <v>153</v>
      </c>
      <c r="E759" s="85" t="s">
        <v>15</v>
      </c>
      <c r="F759" s="77" t="s">
        <v>226</v>
      </c>
      <c r="G759" s="89">
        <v>982126058484326</v>
      </c>
      <c r="H759" s="85" t="s">
        <v>22</v>
      </c>
      <c r="I759" s="40" t="s">
        <v>180</v>
      </c>
      <c r="J759" s="84">
        <v>0.20833333333333301</v>
      </c>
      <c r="K759" s="85" t="s">
        <v>258</v>
      </c>
    </row>
    <row r="760" spans="1:15" ht="15" customHeight="1">
      <c r="A760" s="88">
        <v>44214</v>
      </c>
      <c r="B760" s="84">
        <v>0.134027777777778</v>
      </c>
      <c r="C760" s="85">
        <v>150</v>
      </c>
      <c r="D760" s="85">
        <v>153</v>
      </c>
      <c r="E760" s="85" t="s">
        <v>15</v>
      </c>
      <c r="F760" s="77" t="s">
        <v>226</v>
      </c>
      <c r="G760" s="89">
        <v>900200000279820</v>
      </c>
      <c r="H760" s="85" t="s">
        <v>22</v>
      </c>
      <c r="I760" s="40" t="s">
        <v>184</v>
      </c>
      <c r="J760" s="84">
        <v>0.20833333333333301</v>
      </c>
      <c r="K760" s="85" t="s">
        <v>258</v>
      </c>
    </row>
    <row r="761" spans="1:15" ht="15" customHeight="1">
      <c r="A761" s="88">
        <v>44214</v>
      </c>
      <c r="B761" s="84">
        <v>0.134027777777778</v>
      </c>
      <c r="C761" s="85">
        <v>150</v>
      </c>
      <c r="D761" s="85">
        <v>153</v>
      </c>
      <c r="E761" s="85" t="s">
        <v>15</v>
      </c>
      <c r="F761" s="77" t="s">
        <v>226</v>
      </c>
      <c r="G761" s="89">
        <v>982126051278475</v>
      </c>
      <c r="H761" s="85" t="s">
        <v>22</v>
      </c>
      <c r="I761" s="40" t="s">
        <v>182</v>
      </c>
      <c r="J761" s="84">
        <v>0.20833333333333301</v>
      </c>
      <c r="K761" s="85" t="s">
        <v>258</v>
      </c>
    </row>
    <row r="762" spans="1:15" ht="15" customHeight="1">
      <c r="A762" s="88">
        <v>44214</v>
      </c>
      <c r="B762" s="84">
        <v>0.15277777777777801</v>
      </c>
      <c r="C762" s="85">
        <v>151</v>
      </c>
      <c r="D762" s="85">
        <v>154</v>
      </c>
      <c r="E762" s="86" t="s">
        <v>15</v>
      </c>
      <c r="F762" s="99" t="s">
        <v>263</v>
      </c>
      <c r="G762" s="100">
        <v>982126957845238</v>
      </c>
      <c r="H762" s="86" t="s">
        <v>215</v>
      </c>
      <c r="I762" s="100" t="s">
        <v>180</v>
      </c>
      <c r="J762" s="84">
        <v>0.20833333333333301</v>
      </c>
      <c r="K762" s="85" t="s">
        <v>258</v>
      </c>
    </row>
    <row r="763" spans="1:15" ht="15" customHeight="1">
      <c r="A763" s="88">
        <v>44214</v>
      </c>
      <c r="B763" s="84">
        <v>0.15277777777777801</v>
      </c>
      <c r="C763" s="85">
        <v>151</v>
      </c>
      <c r="D763" s="85">
        <v>154</v>
      </c>
      <c r="E763" s="86" t="s">
        <v>15</v>
      </c>
      <c r="F763" s="99" t="s">
        <v>263</v>
      </c>
      <c r="G763" s="101">
        <v>900200000279422</v>
      </c>
      <c r="H763" s="86" t="s">
        <v>215</v>
      </c>
      <c r="I763" s="86" t="s">
        <v>182</v>
      </c>
      <c r="J763" s="84">
        <v>0.20833333333333301</v>
      </c>
      <c r="K763" s="85" t="s">
        <v>258</v>
      </c>
    </row>
    <row r="764" spans="1:15" ht="15" customHeight="1">
      <c r="A764" s="88">
        <v>44214</v>
      </c>
      <c r="B764" s="84">
        <v>0.15277777777777801</v>
      </c>
      <c r="C764" s="85">
        <v>151</v>
      </c>
      <c r="D764" s="85">
        <v>154</v>
      </c>
      <c r="E764" s="86" t="s">
        <v>15</v>
      </c>
      <c r="F764" s="99" t="s">
        <v>263</v>
      </c>
      <c r="G764" s="118">
        <v>982126058484339</v>
      </c>
      <c r="H764" s="86" t="s">
        <v>215</v>
      </c>
      <c r="I764" s="100" t="s">
        <v>178</v>
      </c>
      <c r="J764" s="84">
        <v>0.20833333333333301</v>
      </c>
      <c r="K764" s="85" t="s">
        <v>258</v>
      </c>
      <c r="L764" s="78"/>
      <c r="M764" s="78"/>
      <c r="N764" s="78"/>
      <c r="O764" s="78"/>
    </row>
    <row r="765" spans="1:15" ht="15" customHeight="1">
      <c r="A765" s="88">
        <v>44214</v>
      </c>
      <c r="B765" s="84">
        <v>0.15277777777777801</v>
      </c>
      <c r="C765" s="85">
        <v>151</v>
      </c>
      <c r="D765" s="85">
        <v>154</v>
      </c>
      <c r="E765" s="86" t="s">
        <v>15</v>
      </c>
      <c r="F765" s="99" t="s">
        <v>263</v>
      </c>
      <c r="G765" s="101">
        <v>982126057846239</v>
      </c>
      <c r="H765" s="86" t="s">
        <v>215</v>
      </c>
      <c r="I765" s="101" t="s">
        <v>184</v>
      </c>
      <c r="J765" s="84">
        <v>0.20833333333333301</v>
      </c>
      <c r="K765" s="85" t="s">
        <v>258</v>
      </c>
    </row>
    <row r="766" spans="1:15" ht="15" customHeight="1">
      <c r="A766" s="88">
        <v>44214</v>
      </c>
      <c r="B766" s="84">
        <v>0.15277777777777801</v>
      </c>
      <c r="C766" s="85">
        <v>151</v>
      </c>
      <c r="D766" s="85">
        <v>154</v>
      </c>
      <c r="E766" s="86" t="s">
        <v>15</v>
      </c>
      <c r="F766" s="99" t="s">
        <v>263</v>
      </c>
      <c r="G766" s="100">
        <v>982126057846162</v>
      </c>
      <c r="H766" s="86" t="s">
        <v>215</v>
      </c>
      <c r="I766" s="100" t="s">
        <v>183</v>
      </c>
      <c r="J766" s="84">
        <v>0.20833333333333301</v>
      </c>
      <c r="K766" s="85" t="s">
        <v>258</v>
      </c>
    </row>
    <row r="767" spans="1:15" ht="15" customHeight="1">
      <c r="A767" s="88">
        <v>44214</v>
      </c>
      <c r="B767" s="84">
        <v>0.163194444444444</v>
      </c>
      <c r="C767" s="85">
        <v>152</v>
      </c>
      <c r="D767" s="85">
        <v>155</v>
      </c>
      <c r="E767" s="119" t="s">
        <v>15</v>
      </c>
      <c r="F767" s="120" t="s">
        <v>264</v>
      </c>
      <c r="G767" s="121">
        <v>982126051278540</v>
      </c>
      <c r="H767" s="119" t="s">
        <v>215</v>
      </c>
      <c r="I767" s="121" t="s">
        <v>265</v>
      </c>
      <c r="J767" s="84">
        <v>0.20833333333333301</v>
      </c>
      <c r="K767" s="85" t="s">
        <v>258</v>
      </c>
    </row>
    <row r="768" spans="1:15" ht="15" customHeight="1">
      <c r="A768" s="88">
        <v>44214</v>
      </c>
      <c r="B768" s="84">
        <v>0.163194444444444</v>
      </c>
      <c r="C768" s="85">
        <v>152</v>
      </c>
      <c r="D768" s="85">
        <v>155</v>
      </c>
      <c r="E768" s="119" t="s">
        <v>15</v>
      </c>
      <c r="F768" s="120" t="s">
        <v>264</v>
      </c>
      <c r="G768" s="122">
        <v>982126051278491</v>
      </c>
      <c r="H768" s="119" t="s">
        <v>215</v>
      </c>
      <c r="I768" s="119" t="s">
        <v>183</v>
      </c>
      <c r="J768" s="84">
        <v>0.20833333333333301</v>
      </c>
      <c r="K768" s="85" t="s">
        <v>266</v>
      </c>
    </row>
    <row r="769" spans="1:15" ht="15" customHeight="1">
      <c r="A769" s="88">
        <v>44214</v>
      </c>
      <c r="B769" s="84">
        <v>0.163194444444444</v>
      </c>
      <c r="C769" s="85">
        <v>152</v>
      </c>
      <c r="D769" s="85">
        <v>155</v>
      </c>
      <c r="E769" s="119" t="s">
        <v>15</v>
      </c>
      <c r="F769" s="120" t="s">
        <v>264</v>
      </c>
      <c r="G769" s="123">
        <v>900200000279820</v>
      </c>
      <c r="H769" s="119" t="s">
        <v>215</v>
      </c>
      <c r="I769" s="121" t="s">
        <v>184</v>
      </c>
      <c r="J769" s="84">
        <v>0.20833333333333301</v>
      </c>
      <c r="K769" s="85" t="s">
        <v>258</v>
      </c>
      <c r="L769" s="78"/>
      <c r="M769" s="78"/>
      <c r="N769" s="78"/>
      <c r="O769" s="78"/>
    </row>
    <row r="770" spans="1:15" ht="15" customHeight="1">
      <c r="A770" s="88">
        <v>44214</v>
      </c>
      <c r="B770" s="84">
        <v>0.163194444444444</v>
      </c>
      <c r="C770" s="85">
        <v>152</v>
      </c>
      <c r="D770" s="85">
        <v>155</v>
      </c>
      <c r="E770" s="119" t="s">
        <v>15</v>
      </c>
      <c r="F770" s="120" t="s">
        <v>264</v>
      </c>
      <c r="G770" s="122">
        <v>982126057846216</v>
      </c>
      <c r="H770" s="119" t="s">
        <v>215</v>
      </c>
      <c r="I770" s="122" t="s">
        <v>182</v>
      </c>
      <c r="J770" s="84">
        <v>0.20833333333333301</v>
      </c>
      <c r="K770" s="85" t="s">
        <v>267</v>
      </c>
    </row>
    <row r="771" spans="1:15" ht="15" customHeight="1">
      <c r="A771" s="88">
        <v>44214</v>
      </c>
      <c r="B771" s="84">
        <v>0.163194444444444</v>
      </c>
      <c r="C771" s="85">
        <v>152</v>
      </c>
      <c r="D771" s="85">
        <v>155</v>
      </c>
      <c r="E771" s="119" t="s">
        <v>15</v>
      </c>
      <c r="F771" s="120" t="s">
        <v>264</v>
      </c>
      <c r="G771" s="121">
        <v>982126057846201</v>
      </c>
      <c r="H771" s="119" t="s">
        <v>215</v>
      </c>
      <c r="I771" s="121" t="s">
        <v>180</v>
      </c>
      <c r="J771" s="84">
        <v>0.20833333333333301</v>
      </c>
      <c r="K771" s="85" t="s">
        <v>258</v>
      </c>
    </row>
    <row r="772" spans="1:15" ht="15" customHeight="1">
      <c r="A772" s="88">
        <v>44214</v>
      </c>
      <c r="B772" s="84">
        <v>0.17499999999999999</v>
      </c>
      <c r="C772" s="85">
        <v>153</v>
      </c>
      <c r="D772" s="85">
        <v>156</v>
      </c>
      <c r="E772" s="91" t="s">
        <v>15</v>
      </c>
      <c r="F772" s="92" t="s">
        <v>268</v>
      </c>
      <c r="G772" s="93">
        <v>982126052945921</v>
      </c>
      <c r="H772" s="91" t="s">
        <v>215</v>
      </c>
      <c r="I772" s="94" t="s">
        <v>182</v>
      </c>
      <c r="J772" s="84">
        <v>0.20833333333333301</v>
      </c>
      <c r="K772" s="85" t="s">
        <v>258</v>
      </c>
    </row>
    <row r="773" spans="1:15" ht="15" customHeight="1">
      <c r="A773" s="88">
        <v>44214</v>
      </c>
      <c r="B773" s="84">
        <v>0.17499999999999999</v>
      </c>
      <c r="C773" s="85">
        <v>153</v>
      </c>
      <c r="D773" s="85">
        <v>156</v>
      </c>
      <c r="E773" s="91" t="s">
        <v>15</v>
      </c>
      <c r="F773" s="92" t="s">
        <v>268</v>
      </c>
      <c r="G773" s="93">
        <v>982126058484326</v>
      </c>
      <c r="H773" s="91" t="s">
        <v>215</v>
      </c>
      <c r="I773" s="93" t="s">
        <v>180</v>
      </c>
      <c r="J773" s="84">
        <v>0.20833333333333301</v>
      </c>
      <c r="K773" s="85" t="s">
        <v>258</v>
      </c>
    </row>
    <row r="774" spans="1:15" ht="15" customHeight="1">
      <c r="A774" s="88">
        <v>44214</v>
      </c>
      <c r="B774" s="84">
        <v>0.17499999999999999</v>
      </c>
      <c r="C774" s="85">
        <v>153</v>
      </c>
      <c r="D774" s="85">
        <v>156</v>
      </c>
      <c r="E774" s="91" t="s">
        <v>15</v>
      </c>
      <c r="F774" s="92" t="s">
        <v>268</v>
      </c>
      <c r="G774" s="94">
        <v>982126057846203</v>
      </c>
      <c r="H774" s="91" t="s">
        <v>215</v>
      </c>
      <c r="I774" s="94" t="s">
        <v>183</v>
      </c>
      <c r="J774" s="84">
        <v>0.20833333333333301</v>
      </c>
      <c r="K774" s="85" t="s">
        <v>258</v>
      </c>
    </row>
    <row r="775" spans="1:15" ht="15" customHeight="1">
      <c r="A775" s="88">
        <v>44214</v>
      </c>
      <c r="B775" s="84">
        <v>0.17499999999999999</v>
      </c>
      <c r="C775" s="85">
        <v>153</v>
      </c>
      <c r="D775" s="85">
        <v>156</v>
      </c>
      <c r="E775" s="91" t="s">
        <v>15</v>
      </c>
      <c r="F775" s="92" t="s">
        <v>268</v>
      </c>
      <c r="G775" s="93">
        <v>982126057846172</v>
      </c>
      <c r="H775" s="91" t="s">
        <v>215</v>
      </c>
      <c r="I775" s="93" t="s">
        <v>184</v>
      </c>
      <c r="J775" s="84">
        <v>0.20833333333333301</v>
      </c>
      <c r="K775" s="85" t="s">
        <v>258</v>
      </c>
    </row>
    <row r="776" spans="1:15" ht="15" customHeight="1">
      <c r="A776" s="88">
        <v>44214</v>
      </c>
      <c r="B776" s="84">
        <v>0.18472222222222201</v>
      </c>
      <c r="C776" s="85">
        <v>154</v>
      </c>
      <c r="D776" s="85">
        <v>157</v>
      </c>
      <c r="E776" s="124" t="s">
        <v>15</v>
      </c>
      <c r="F776" s="125" t="s">
        <v>269</v>
      </c>
      <c r="G776" s="126">
        <v>900200000206430</v>
      </c>
      <c r="H776" s="124" t="s">
        <v>215</v>
      </c>
      <c r="I776" s="126" t="s">
        <v>184</v>
      </c>
      <c r="J776" s="84">
        <v>0.20833333333333301</v>
      </c>
      <c r="K776" s="85" t="s">
        <v>258</v>
      </c>
    </row>
    <row r="777" spans="1:15" ht="15" customHeight="1">
      <c r="A777" s="88">
        <v>44214</v>
      </c>
      <c r="B777" s="84">
        <v>0.18472222222222201</v>
      </c>
      <c r="C777" s="85">
        <v>154</v>
      </c>
      <c r="D777" s="85">
        <v>157</v>
      </c>
      <c r="E777" s="124" t="s">
        <v>15</v>
      </c>
      <c r="F777" s="125" t="s">
        <v>269</v>
      </c>
      <c r="G777" s="127">
        <v>982126051278475</v>
      </c>
      <c r="H777" s="124" t="s">
        <v>215</v>
      </c>
      <c r="I777" s="128" t="s">
        <v>182</v>
      </c>
      <c r="J777" s="84">
        <v>0.20833333333333301</v>
      </c>
      <c r="K777" s="85" t="s">
        <v>258</v>
      </c>
    </row>
    <row r="778" spans="1:15" ht="15" customHeight="1">
      <c r="A778" s="88">
        <v>44214</v>
      </c>
      <c r="B778" s="84">
        <v>0.18472222222222201</v>
      </c>
      <c r="C778" s="85">
        <v>154</v>
      </c>
      <c r="D778" s="85">
        <v>157</v>
      </c>
      <c r="E778" s="124" t="s">
        <v>15</v>
      </c>
      <c r="F778" s="125" t="s">
        <v>269</v>
      </c>
      <c r="G778" s="126">
        <v>982126057846174</v>
      </c>
      <c r="H778" s="124" t="s">
        <v>215</v>
      </c>
      <c r="I778" s="126" t="s">
        <v>178</v>
      </c>
      <c r="J778" s="84">
        <v>0.20833333333333301</v>
      </c>
      <c r="K778" s="85" t="s">
        <v>258</v>
      </c>
    </row>
    <row r="779" spans="1:15" ht="15" customHeight="1">
      <c r="A779" s="88">
        <v>44214</v>
      </c>
      <c r="B779" s="84">
        <v>0.18472222222222201</v>
      </c>
      <c r="C779" s="85">
        <v>154</v>
      </c>
      <c r="D779" s="85">
        <v>157</v>
      </c>
      <c r="E779" s="124" t="s">
        <v>15</v>
      </c>
      <c r="F779" s="125" t="s">
        <v>269</v>
      </c>
      <c r="G779" s="128">
        <v>982126057846242</v>
      </c>
      <c r="H779" s="124" t="s">
        <v>215</v>
      </c>
      <c r="I779" s="128" t="s">
        <v>270</v>
      </c>
      <c r="J779" s="84">
        <v>0.20833333333333301</v>
      </c>
      <c r="K779" s="85" t="s">
        <v>258</v>
      </c>
    </row>
    <row r="780" spans="1:15" ht="15" customHeight="1">
      <c r="A780" s="88">
        <v>44215</v>
      </c>
      <c r="B780" s="84">
        <v>0.40972222222222199</v>
      </c>
      <c r="C780" s="78"/>
      <c r="D780" s="85">
        <v>158</v>
      </c>
      <c r="E780" s="85" t="s">
        <v>29</v>
      </c>
      <c r="F780" s="78"/>
      <c r="G780" s="78"/>
      <c r="H780" s="78"/>
      <c r="I780" s="78"/>
      <c r="J780" s="78"/>
      <c r="K780" s="85" t="s">
        <v>258</v>
      </c>
    </row>
    <row r="781" spans="1:15" ht="15" customHeight="1">
      <c r="A781" s="88">
        <v>44215</v>
      </c>
      <c r="B781" s="78"/>
      <c r="C781" s="85">
        <v>155</v>
      </c>
      <c r="D781" s="85">
        <v>159</v>
      </c>
      <c r="E781" s="85" t="s">
        <v>15</v>
      </c>
      <c r="F781" s="77" t="s">
        <v>211</v>
      </c>
      <c r="G781" s="89">
        <v>982126058484305</v>
      </c>
      <c r="H781" s="85" t="s">
        <v>257</v>
      </c>
      <c r="I781" s="78"/>
      <c r="J781" s="84">
        <v>8.3333333333333301E-2</v>
      </c>
      <c r="K781" s="85" t="s">
        <v>258</v>
      </c>
    </row>
    <row r="782" spans="1:15" ht="15" customHeight="1">
      <c r="A782" s="88">
        <v>44215</v>
      </c>
      <c r="B782" s="106">
        <v>0.422222222222222</v>
      </c>
      <c r="C782" s="85">
        <v>156</v>
      </c>
      <c r="D782" s="85">
        <v>160</v>
      </c>
      <c r="E782" s="85" t="s">
        <v>15</v>
      </c>
      <c r="F782" s="77" t="s">
        <v>196</v>
      </c>
      <c r="G782" s="89">
        <v>982126057846249</v>
      </c>
      <c r="H782" s="85" t="s">
        <v>257</v>
      </c>
      <c r="I782" t="s">
        <v>178</v>
      </c>
      <c r="J782" s="84">
        <v>8.3333333333333301E-2</v>
      </c>
      <c r="K782" s="85" t="s">
        <v>258</v>
      </c>
    </row>
    <row r="783" spans="1:15" ht="15" customHeight="1">
      <c r="A783" s="88">
        <v>44215</v>
      </c>
      <c r="B783" s="84">
        <v>0.42708333333333298</v>
      </c>
      <c r="C783" s="85">
        <v>157</v>
      </c>
      <c r="D783" s="85">
        <v>161</v>
      </c>
      <c r="E783" s="85" t="s">
        <v>15</v>
      </c>
      <c r="F783" s="77" t="s">
        <v>196</v>
      </c>
      <c r="G783" s="40">
        <v>982126057846204</v>
      </c>
      <c r="H783" s="85" t="s">
        <v>257</v>
      </c>
      <c r="I783" s="85" t="s">
        <v>182</v>
      </c>
      <c r="J783" s="84">
        <v>8.3333333333333301E-2</v>
      </c>
      <c r="K783" s="85" t="s">
        <v>258</v>
      </c>
    </row>
    <row r="784" spans="1:15" ht="15" customHeight="1">
      <c r="A784" s="88">
        <v>44215</v>
      </c>
      <c r="B784" s="84">
        <v>0.44513888888888897</v>
      </c>
      <c r="C784" s="85">
        <v>158</v>
      </c>
      <c r="D784" s="85">
        <v>162</v>
      </c>
      <c r="E784" s="85" t="s">
        <v>15</v>
      </c>
      <c r="F784" s="77">
        <v>18</v>
      </c>
      <c r="G784" s="23">
        <v>900200000206691</v>
      </c>
      <c r="H784" s="85" t="s">
        <v>22</v>
      </c>
      <c r="I784" s="23" t="s">
        <v>17</v>
      </c>
      <c r="J784" s="84">
        <v>0.20833333333333301</v>
      </c>
      <c r="K784" s="85" t="s">
        <v>258</v>
      </c>
    </row>
    <row r="785" spans="1:15" ht="15" customHeight="1">
      <c r="A785" s="88">
        <v>44215</v>
      </c>
      <c r="B785" s="84">
        <v>0.44513888888888897</v>
      </c>
      <c r="C785" s="85">
        <v>158</v>
      </c>
      <c r="D785" s="85">
        <v>162</v>
      </c>
      <c r="E785" s="85" t="s">
        <v>15</v>
      </c>
      <c r="F785" s="77">
        <v>18</v>
      </c>
      <c r="G785" s="44">
        <v>982126058484254</v>
      </c>
      <c r="H785" s="85" t="s">
        <v>22</v>
      </c>
      <c r="I785" s="44" t="s">
        <v>32</v>
      </c>
      <c r="J785" s="84">
        <v>0.20833333333333301</v>
      </c>
      <c r="K785" s="85" t="s">
        <v>258</v>
      </c>
    </row>
    <row r="786" spans="1:15" ht="15" customHeight="1">
      <c r="A786" s="88">
        <v>44215</v>
      </c>
      <c r="B786" s="84">
        <v>0.44513888888888897</v>
      </c>
      <c r="C786" s="85">
        <v>158</v>
      </c>
      <c r="D786" s="85">
        <v>162</v>
      </c>
      <c r="E786" s="85" t="s">
        <v>15</v>
      </c>
      <c r="F786" s="77">
        <v>18</v>
      </c>
      <c r="G786" s="44">
        <v>982126058484287</v>
      </c>
      <c r="H786" s="85" t="s">
        <v>22</v>
      </c>
      <c r="I786" s="44" t="s">
        <v>182</v>
      </c>
      <c r="J786" s="84">
        <v>0.20833333333333301</v>
      </c>
      <c r="K786" s="85" t="s">
        <v>258</v>
      </c>
    </row>
    <row r="787" spans="1:15" ht="15" customHeight="1">
      <c r="A787" s="88">
        <v>44215</v>
      </c>
      <c r="B787" s="84">
        <v>0.45902777777777798</v>
      </c>
      <c r="C787" s="85">
        <v>159</v>
      </c>
      <c r="D787" s="85">
        <v>163</v>
      </c>
      <c r="E787" s="85" t="s">
        <v>15</v>
      </c>
      <c r="F787" s="77" t="s">
        <v>211</v>
      </c>
      <c r="G787" s="44">
        <v>982000359237615</v>
      </c>
      <c r="H787" s="85" t="s">
        <v>22</v>
      </c>
      <c r="I787" s="85" t="s">
        <v>32</v>
      </c>
      <c r="J787" s="84">
        <v>0.20833333333333301</v>
      </c>
      <c r="K787" s="85" t="s">
        <v>258</v>
      </c>
    </row>
    <row r="788" spans="1:15" ht="15" customHeight="1">
      <c r="A788" s="88">
        <v>44215</v>
      </c>
      <c r="B788" s="84">
        <v>0.45902777777777798</v>
      </c>
      <c r="C788" s="85">
        <v>159</v>
      </c>
      <c r="D788" s="85">
        <v>163</v>
      </c>
      <c r="E788" s="85" t="s">
        <v>15</v>
      </c>
      <c r="F788" s="77" t="s">
        <v>211</v>
      </c>
      <c r="G788" s="129">
        <v>982126051278564</v>
      </c>
      <c r="H788" s="85" t="s">
        <v>22</v>
      </c>
      <c r="I788" s="85" t="s">
        <v>178</v>
      </c>
      <c r="J788" s="84">
        <v>0.20833333333333301</v>
      </c>
      <c r="K788" s="85" t="s">
        <v>258</v>
      </c>
    </row>
    <row r="789" spans="1:15" ht="15" customHeight="1">
      <c r="A789" s="88">
        <v>44215</v>
      </c>
      <c r="B789" s="84">
        <v>0.45902777777777798</v>
      </c>
      <c r="C789" s="85">
        <v>159</v>
      </c>
      <c r="D789" s="85">
        <v>163</v>
      </c>
      <c r="E789" s="85" t="s">
        <v>15</v>
      </c>
      <c r="F789" s="77" t="s">
        <v>211</v>
      </c>
      <c r="G789" s="129">
        <v>982126052945896</v>
      </c>
      <c r="H789" s="85" t="s">
        <v>22</v>
      </c>
      <c r="I789" s="85" t="s">
        <v>183</v>
      </c>
      <c r="J789" s="84">
        <v>0.20833333333333301</v>
      </c>
      <c r="K789" s="85" t="s">
        <v>258</v>
      </c>
    </row>
    <row r="790" spans="1:15" ht="15" customHeight="1">
      <c r="A790" s="88">
        <v>44215</v>
      </c>
      <c r="B790" s="84">
        <v>0.45902777777777798</v>
      </c>
      <c r="C790" s="85">
        <v>159</v>
      </c>
      <c r="D790" s="85">
        <v>163</v>
      </c>
      <c r="E790" s="85" t="s">
        <v>15</v>
      </c>
      <c r="F790" s="77" t="s">
        <v>211</v>
      </c>
      <c r="G790" s="129">
        <v>982126058484305</v>
      </c>
      <c r="H790" s="85" t="s">
        <v>22</v>
      </c>
      <c r="I790" s="85" t="s">
        <v>180</v>
      </c>
      <c r="J790" s="84">
        <v>0.20833333333333301</v>
      </c>
      <c r="K790" s="85" t="s">
        <v>258</v>
      </c>
    </row>
    <row r="791" spans="1:15" ht="15" customHeight="1">
      <c r="A791" s="88">
        <v>44215</v>
      </c>
      <c r="B791" s="84">
        <v>0.45902777777777798</v>
      </c>
      <c r="C791" s="85">
        <v>159</v>
      </c>
      <c r="D791" s="85">
        <v>163</v>
      </c>
      <c r="E791" s="85" t="s">
        <v>15</v>
      </c>
      <c r="F791" s="77" t="s">
        <v>211</v>
      </c>
      <c r="G791" s="129">
        <v>982126051278504</v>
      </c>
      <c r="H791" s="85" t="s">
        <v>22</v>
      </c>
      <c r="I791" s="85" t="s">
        <v>182</v>
      </c>
      <c r="J791" s="84">
        <v>0.20833333333333301</v>
      </c>
      <c r="K791" s="85" t="s">
        <v>258</v>
      </c>
    </row>
    <row r="792" spans="1:15" ht="15" customHeight="1">
      <c r="A792" s="88">
        <v>44215</v>
      </c>
      <c r="B792" s="84">
        <v>0.46875</v>
      </c>
      <c r="C792" s="85">
        <v>160</v>
      </c>
      <c r="D792" s="85">
        <v>164</v>
      </c>
      <c r="E792" s="85" t="s">
        <v>15</v>
      </c>
      <c r="F792" s="77" t="s">
        <v>196</v>
      </c>
      <c r="G792" s="89">
        <v>982126057846249</v>
      </c>
      <c r="H792" s="85" t="s">
        <v>22</v>
      </c>
      <c r="I792" s="85" t="s">
        <v>178</v>
      </c>
      <c r="J792" s="84">
        <v>0.20833333333333301</v>
      </c>
      <c r="K792" s="85" t="s">
        <v>258</v>
      </c>
    </row>
    <row r="793" spans="1:15" ht="15" customHeight="1">
      <c r="A793" s="88">
        <v>44215</v>
      </c>
      <c r="B793" s="84">
        <v>0.46875</v>
      </c>
      <c r="C793" s="85">
        <v>160</v>
      </c>
      <c r="D793" s="85">
        <v>164</v>
      </c>
      <c r="E793" s="85" t="s">
        <v>15</v>
      </c>
      <c r="F793" s="77" t="s">
        <v>196</v>
      </c>
      <c r="G793" s="40">
        <v>982126057846204</v>
      </c>
      <c r="H793" s="85" t="s">
        <v>22</v>
      </c>
      <c r="I793" s="85" t="s">
        <v>182</v>
      </c>
      <c r="J793" s="84">
        <v>0.20833333333333301</v>
      </c>
      <c r="K793" s="85" t="s">
        <v>258</v>
      </c>
    </row>
    <row r="794" spans="1:15" ht="15" customHeight="1">
      <c r="A794" s="88">
        <v>44215</v>
      </c>
      <c r="B794" s="84">
        <v>0.48749999999999999</v>
      </c>
      <c r="C794" s="85">
        <v>161</v>
      </c>
      <c r="D794" s="85">
        <v>165</v>
      </c>
      <c r="E794" s="91" t="s">
        <v>15</v>
      </c>
      <c r="F794" s="92" t="s">
        <v>271</v>
      </c>
      <c r="G794" s="110">
        <v>982126052945896</v>
      </c>
      <c r="H794" s="91" t="s">
        <v>215</v>
      </c>
      <c r="I794" s="91" t="s">
        <v>183</v>
      </c>
      <c r="J794" s="84">
        <v>0.20833333333333301</v>
      </c>
      <c r="K794" s="85" t="s">
        <v>272</v>
      </c>
    </row>
    <row r="795" spans="1:15" ht="15" customHeight="1">
      <c r="A795" s="88">
        <v>44215</v>
      </c>
      <c r="B795" s="84">
        <v>0.48749999999999999</v>
      </c>
      <c r="C795" s="85">
        <v>161</v>
      </c>
      <c r="D795" s="85">
        <v>165</v>
      </c>
      <c r="E795" s="91" t="s">
        <v>15</v>
      </c>
      <c r="F795" s="92" t="s">
        <v>271</v>
      </c>
      <c r="G795" s="93">
        <v>982126057846249</v>
      </c>
      <c r="H795" s="91" t="s">
        <v>215</v>
      </c>
      <c r="I795" s="91" t="s">
        <v>178</v>
      </c>
      <c r="J795" s="84">
        <v>0.20833333333333301</v>
      </c>
      <c r="K795" s="85" t="s">
        <v>272</v>
      </c>
    </row>
    <row r="796" spans="1:15" ht="15" customHeight="1">
      <c r="A796" s="88">
        <v>44215</v>
      </c>
      <c r="B796" s="84">
        <v>0.48749999999999999</v>
      </c>
      <c r="C796" s="85">
        <v>161</v>
      </c>
      <c r="D796" s="85">
        <v>165</v>
      </c>
      <c r="E796" s="91" t="s">
        <v>15</v>
      </c>
      <c r="F796" s="92" t="s">
        <v>271</v>
      </c>
      <c r="G796" s="94">
        <v>900200000206691</v>
      </c>
      <c r="H796" s="91" t="s">
        <v>215</v>
      </c>
      <c r="I796" s="94" t="s">
        <v>17</v>
      </c>
      <c r="J796" s="84">
        <v>0.20833333333333301</v>
      </c>
      <c r="K796" s="85" t="s">
        <v>272</v>
      </c>
    </row>
    <row r="797" spans="1:15" ht="15" customHeight="1">
      <c r="A797" s="88">
        <v>44215</v>
      </c>
      <c r="B797" s="84">
        <v>0.49791666666666701</v>
      </c>
      <c r="C797" s="85">
        <v>162</v>
      </c>
      <c r="D797" s="85">
        <v>166</v>
      </c>
      <c r="E797" s="86" t="s">
        <v>15</v>
      </c>
      <c r="F797" s="99" t="s">
        <v>273</v>
      </c>
      <c r="G797" s="101">
        <v>982000359237615</v>
      </c>
      <c r="H797" s="86" t="s">
        <v>215</v>
      </c>
      <c r="I797" s="86" t="s">
        <v>32</v>
      </c>
      <c r="J797" s="84">
        <v>0.20833333333333301</v>
      </c>
      <c r="K797" s="85" t="s">
        <v>258</v>
      </c>
    </row>
    <row r="798" spans="1:15" ht="15" customHeight="1">
      <c r="A798" s="88">
        <v>44215</v>
      </c>
      <c r="B798" s="84">
        <v>0.49791666666666701</v>
      </c>
      <c r="C798" s="85">
        <v>162</v>
      </c>
      <c r="D798" s="85">
        <v>166</v>
      </c>
      <c r="E798" s="86" t="s">
        <v>15</v>
      </c>
      <c r="F798" s="99" t="s">
        <v>273</v>
      </c>
      <c r="G798" s="100">
        <v>982126057846204</v>
      </c>
      <c r="H798" s="86" t="s">
        <v>215</v>
      </c>
      <c r="I798" s="86" t="s">
        <v>18</v>
      </c>
      <c r="J798" s="84">
        <v>0.20833333333333301</v>
      </c>
      <c r="K798" s="85" t="s">
        <v>258</v>
      </c>
      <c r="L798" s="85"/>
      <c r="M798" s="85"/>
      <c r="N798" s="85"/>
      <c r="O798" s="85"/>
    </row>
    <row r="799" spans="1:15" ht="15" customHeight="1">
      <c r="A799" s="88">
        <v>44215</v>
      </c>
      <c r="B799" s="84">
        <v>0.49791666666666701</v>
      </c>
      <c r="C799" s="85">
        <v>162</v>
      </c>
      <c r="D799" s="85">
        <v>166</v>
      </c>
      <c r="E799" s="86" t="s">
        <v>15</v>
      </c>
      <c r="F799" s="99" t="s">
        <v>273</v>
      </c>
      <c r="G799" s="101">
        <v>982126058484287</v>
      </c>
      <c r="H799" s="86" t="s">
        <v>215</v>
      </c>
      <c r="I799" s="101" t="s">
        <v>182</v>
      </c>
      <c r="J799" s="84">
        <v>0.20833333333333301</v>
      </c>
      <c r="K799" s="85" t="s">
        <v>258</v>
      </c>
      <c r="L799" s="85"/>
      <c r="M799" s="85"/>
      <c r="N799" s="85"/>
      <c r="O799" s="85"/>
    </row>
    <row r="800" spans="1:15" ht="15" customHeight="1">
      <c r="A800" s="88">
        <v>44215</v>
      </c>
      <c r="B800" s="84">
        <v>0.50902777777777797</v>
      </c>
      <c r="C800" s="85">
        <v>163</v>
      </c>
      <c r="D800" s="85">
        <v>167</v>
      </c>
      <c r="E800" s="111" t="s">
        <v>15</v>
      </c>
      <c r="F800" s="112" t="s">
        <v>274</v>
      </c>
      <c r="G800" s="130">
        <v>982126051278504</v>
      </c>
      <c r="H800" s="111" t="s">
        <v>215</v>
      </c>
      <c r="I800" s="111" t="s">
        <v>182</v>
      </c>
      <c r="J800" s="84">
        <v>0.20833333333333301</v>
      </c>
      <c r="K800" s="85" t="s">
        <v>275</v>
      </c>
      <c r="L800" s="85"/>
      <c r="M800" s="85"/>
      <c r="N800" s="85"/>
      <c r="O800" s="85"/>
    </row>
    <row r="801" spans="1:15" ht="15" customHeight="1">
      <c r="A801" s="88">
        <v>44215</v>
      </c>
      <c r="B801" s="84">
        <v>0.50902777777777797</v>
      </c>
      <c r="C801" s="85">
        <v>163</v>
      </c>
      <c r="D801" s="85">
        <v>167</v>
      </c>
      <c r="E801" s="111" t="s">
        <v>15</v>
      </c>
      <c r="F801" s="112" t="s">
        <v>274</v>
      </c>
      <c r="G801" s="130">
        <v>982126058484254</v>
      </c>
      <c r="H801" s="111" t="s">
        <v>215</v>
      </c>
      <c r="I801" s="130" t="s">
        <v>32</v>
      </c>
      <c r="J801" s="84">
        <v>0.20833333333333301</v>
      </c>
      <c r="K801" s="85" t="s">
        <v>275</v>
      </c>
      <c r="L801" s="85"/>
      <c r="M801" s="85"/>
      <c r="N801" s="85"/>
      <c r="O801" s="85"/>
    </row>
    <row r="802" spans="1:15" ht="15" customHeight="1">
      <c r="A802" s="88">
        <v>44216</v>
      </c>
      <c r="B802" s="84">
        <v>0.44236111111111098</v>
      </c>
      <c r="C802" s="78"/>
      <c r="D802" s="85">
        <v>168</v>
      </c>
      <c r="E802" s="85" t="s">
        <v>29</v>
      </c>
      <c r="F802" s="78"/>
      <c r="G802" s="44"/>
      <c r="H802" s="78"/>
      <c r="I802" s="44"/>
      <c r="J802" s="84"/>
      <c r="K802" s="85" t="s">
        <v>258</v>
      </c>
      <c r="L802" s="78"/>
      <c r="M802" s="78"/>
      <c r="N802" s="78"/>
      <c r="O802" s="78"/>
    </row>
    <row r="803" spans="1:15" ht="15" customHeight="1">
      <c r="A803" s="88">
        <v>44216</v>
      </c>
      <c r="B803" s="84">
        <v>0.44583333333333303</v>
      </c>
      <c r="C803">
        <v>164</v>
      </c>
      <c r="D803" s="85">
        <v>169</v>
      </c>
      <c r="E803" s="85" t="s">
        <v>15</v>
      </c>
      <c r="F803" s="4" t="s">
        <v>256</v>
      </c>
      <c r="G803" s="23">
        <v>900200000206430</v>
      </c>
      <c r="H803" t="s">
        <v>22</v>
      </c>
      <c r="I803" s="44" t="s">
        <v>178</v>
      </c>
      <c r="J803" s="84">
        <v>0.20833333333333301</v>
      </c>
      <c r="K803" s="85" t="s">
        <v>258</v>
      </c>
    </row>
    <row r="804" spans="1:15" ht="15" customHeight="1">
      <c r="A804" s="88">
        <v>44216</v>
      </c>
      <c r="B804" s="84">
        <v>0.44583333333333303</v>
      </c>
      <c r="C804" s="85">
        <v>164</v>
      </c>
      <c r="D804" s="85">
        <v>169</v>
      </c>
      <c r="E804" s="85" t="s">
        <v>15</v>
      </c>
      <c r="F804" s="77" t="s">
        <v>256</v>
      </c>
      <c r="G804" s="117">
        <v>982126957845238</v>
      </c>
      <c r="H804" s="85" t="s">
        <v>22</v>
      </c>
      <c r="I804" s="44" t="s">
        <v>184</v>
      </c>
      <c r="J804" s="84">
        <v>0.20833333333333301</v>
      </c>
      <c r="K804" s="85" t="s">
        <v>258</v>
      </c>
    </row>
    <row r="805" spans="1:15" ht="15" customHeight="1">
      <c r="A805" s="88">
        <v>44216</v>
      </c>
      <c r="B805" s="84">
        <v>0.44583333333333303</v>
      </c>
      <c r="C805" s="85">
        <v>164</v>
      </c>
      <c r="D805" s="85">
        <v>169</v>
      </c>
      <c r="E805" s="85" t="s">
        <v>15</v>
      </c>
      <c r="F805" s="77" t="s">
        <v>256</v>
      </c>
      <c r="G805" s="40">
        <v>982126058844330</v>
      </c>
      <c r="H805" s="85" t="s">
        <v>22</v>
      </c>
      <c r="I805" s="44" t="s">
        <v>183</v>
      </c>
      <c r="J805" s="84">
        <v>0.20833333333333301</v>
      </c>
      <c r="K805" s="85" t="s">
        <v>258</v>
      </c>
    </row>
    <row r="806" spans="1:15" ht="15" customHeight="1">
      <c r="A806" s="88">
        <v>44216</v>
      </c>
      <c r="B806" s="84">
        <v>0.44583333333333303</v>
      </c>
      <c r="C806" s="85">
        <v>164</v>
      </c>
      <c r="D806" s="85">
        <v>169</v>
      </c>
      <c r="E806" s="85" t="s">
        <v>15</v>
      </c>
      <c r="F806" s="77" t="s">
        <v>256</v>
      </c>
      <c r="G806" s="40">
        <v>982126058484318</v>
      </c>
      <c r="H806" s="85" t="s">
        <v>22</v>
      </c>
      <c r="I806" s="44" t="s">
        <v>276</v>
      </c>
      <c r="J806" s="84">
        <v>0.20833333333333301</v>
      </c>
      <c r="K806" s="85" t="s">
        <v>258</v>
      </c>
    </row>
    <row r="807" spans="1:15" ht="15" customHeight="1">
      <c r="A807" s="88">
        <v>44216</v>
      </c>
      <c r="B807" s="84">
        <v>0.44583333333333303</v>
      </c>
      <c r="C807" s="85">
        <v>164</v>
      </c>
      <c r="D807" s="85">
        <v>169</v>
      </c>
      <c r="E807" s="85" t="s">
        <v>15</v>
      </c>
      <c r="F807" s="77" t="s">
        <v>256</v>
      </c>
      <c r="G807" s="40">
        <v>982126052945921</v>
      </c>
      <c r="H807" s="85" t="s">
        <v>22</v>
      </c>
      <c r="I807" s="44" t="s">
        <v>180</v>
      </c>
      <c r="J807" s="84">
        <v>0.20833333333333301</v>
      </c>
      <c r="K807" s="85" t="s">
        <v>258</v>
      </c>
    </row>
    <row r="808" spans="1:15" ht="15" customHeight="1">
      <c r="A808" s="88">
        <v>44216</v>
      </c>
      <c r="B808" s="84">
        <v>0.44583333333333303</v>
      </c>
      <c r="C808" s="85">
        <v>164</v>
      </c>
      <c r="D808" s="85">
        <v>169</v>
      </c>
      <c r="E808" s="85" t="s">
        <v>15</v>
      </c>
      <c r="F808" s="77" t="s">
        <v>256</v>
      </c>
      <c r="G808" s="40">
        <v>982126051278540</v>
      </c>
      <c r="H808" s="85" t="s">
        <v>22</v>
      </c>
      <c r="I808" s="44" t="s">
        <v>182</v>
      </c>
      <c r="J808" s="84">
        <v>0.20833333333333301</v>
      </c>
      <c r="K808" s="85" t="s">
        <v>258</v>
      </c>
    </row>
    <row r="809" spans="1:15" ht="15" customHeight="1">
      <c r="A809" s="88">
        <v>44216</v>
      </c>
      <c r="B809" s="84">
        <v>0.45624999999999999</v>
      </c>
      <c r="C809" s="85">
        <v>165</v>
      </c>
      <c r="D809" s="85">
        <v>170</v>
      </c>
      <c r="E809" s="85" t="s">
        <v>15</v>
      </c>
      <c r="F809" s="131" t="s">
        <v>210</v>
      </c>
      <c r="G809" s="107">
        <v>982126058484302</v>
      </c>
      <c r="H809" s="85" t="s">
        <v>22</v>
      </c>
      <c r="I809" s="85" t="s">
        <v>17</v>
      </c>
      <c r="J809" s="84">
        <v>0.20833333333333301</v>
      </c>
      <c r="K809" s="85" t="s">
        <v>277</v>
      </c>
    </row>
    <row r="810" spans="1:15" ht="15" customHeight="1">
      <c r="A810" s="88">
        <v>44216</v>
      </c>
      <c r="B810" s="84">
        <v>0.45624999999999999</v>
      </c>
      <c r="C810" s="85">
        <v>165</v>
      </c>
      <c r="D810" s="85">
        <v>170</v>
      </c>
      <c r="E810" s="85" t="s">
        <v>15</v>
      </c>
      <c r="F810" s="131" t="s">
        <v>210</v>
      </c>
      <c r="G810" s="107">
        <v>982126058484299</v>
      </c>
      <c r="H810" s="85" t="s">
        <v>22</v>
      </c>
      <c r="I810" s="85" t="s">
        <v>182</v>
      </c>
      <c r="J810" s="84">
        <v>0.20833333333333301</v>
      </c>
      <c r="K810" s="85" t="s">
        <v>277</v>
      </c>
    </row>
    <row r="811" spans="1:15" ht="15" customHeight="1">
      <c r="A811" s="88">
        <v>44216</v>
      </c>
      <c r="B811" s="84">
        <v>0.46736111111111101</v>
      </c>
      <c r="C811" s="85">
        <v>166</v>
      </c>
      <c r="D811" s="85">
        <v>171</v>
      </c>
      <c r="E811" s="85" t="s">
        <v>15</v>
      </c>
      <c r="F811" s="77" t="s">
        <v>131</v>
      </c>
      <c r="G811" s="23">
        <v>982126051278548</v>
      </c>
      <c r="H811" s="85" t="s">
        <v>22</v>
      </c>
      <c r="I811" s="23" t="s">
        <v>183</v>
      </c>
      <c r="J811" s="84">
        <v>0.20833333333333301</v>
      </c>
      <c r="K811" s="85" t="s">
        <v>258</v>
      </c>
    </row>
    <row r="812" spans="1:15" ht="15" customHeight="1">
      <c r="A812" s="88">
        <v>44216</v>
      </c>
      <c r="B812" s="84">
        <v>0.46736111111111101</v>
      </c>
      <c r="C812" s="85">
        <v>166</v>
      </c>
      <c r="D812" s="85">
        <v>171</v>
      </c>
      <c r="E812" s="85" t="s">
        <v>15</v>
      </c>
      <c r="F812" s="77" t="s">
        <v>131</v>
      </c>
      <c r="G812" s="23">
        <v>982126052945900</v>
      </c>
      <c r="H812" s="85" t="s">
        <v>22</v>
      </c>
      <c r="I812" s="23" t="s">
        <v>178</v>
      </c>
      <c r="J812" s="84">
        <v>0.20833333333333301</v>
      </c>
      <c r="K812" s="85" t="s">
        <v>258</v>
      </c>
      <c r="L812" s="85"/>
      <c r="M812" s="85"/>
      <c r="N812" s="85"/>
      <c r="O812" s="85"/>
    </row>
    <row r="813" spans="1:15" ht="15" customHeight="1">
      <c r="A813" s="88">
        <v>44216</v>
      </c>
      <c r="B813" s="84">
        <v>0.46736111111111101</v>
      </c>
      <c r="C813" s="85">
        <v>166</v>
      </c>
      <c r="D813" s="85">
        <v>171</v>
      </c>
      <c r="E813" s="85" t="s">
        <v>15</v>
      </c>
      <c r="F813" s="77" t="s">
        <v>131</v>
      </c>
      <c r="G813" s="23">
        <v>982126052945877</v>
      </c>
      <c r="H813" s="85" t="s">
        <v>22</v>
      </c>
      <c r="I813" s="23" t="s">
        <v>17</v>
      </c>
      <c r="J813" s="84">
        <v>0.20833333333333301</v>
      </c>
      <c r="K813" s="85" t="s">
        <v>258</v>
      </c>
      <c r="L813" s="85"/>
      <c r="M813" s="85"/>
      <c r="N813" s="85"/>
      <c r="O813" s="85"/>
    </row>
    <row r="814" spans="1:15" ht="15" customHeight="1">
      <c r="A814" s="88">
        <v>44216</v>
      </c>
      <c r="B814" s="84">
        <v>0.46736111111111101</v>
      </c>
      <c r="C814" s="85">
        <v>166</v>
      </c>
      <c r="D814" s="85">
        <v>171</v>
      </c>
      <c r="E814" s="85" t="s">
        <v>15</v>
      </c>
      <c r="F814" s="77" t="s">
        <v>131</v>
      </c>
      <c r="G814" s="23">
        <v>982126051278512</v>
      </c>
      <c r="H814" s="85" t="s">
        <v>22</v>
      </c>
      <c r="I814" s="23" t="s">
        <v>182</v>
      </c>
      <c r="J814" s="84">
        <v>0.20833333333333301</v>
      </c>
      <c r="K814" s="85" t="s">
        <v>258</v>
      </c>
      <c r="L814" s="78"/>
      <c r="M814" s="78"/>
      <c r="N814" s="78"/>
      <c r="O814" s="78"/>
    </row>
    <row r="815" spans="1:15" ht="15" customHeight="1">
      <c r="A815" s="88">
        <v>44216</v>
      </c>
      <c r="B815" s="84">
        <v>0.47916666666666702</v>
      </c>
      <c r="C815" s="85">
        <v>167</v>
      </c>
      <c r="D815" s="85">
        <v>172</v>
      </c>
      <c r="E815" s="85" t="s">
        <v>15</v>
      </c>
      <c r="F815" s="131" t="s">
        <v>192</v>
      </c>
      <c r="G815" s="107">
        <v>982126057846225</v>
      </c>
      <c r="H815" s="85" t="s">
        <v>22</v>
      </c>
      <c r="I815" s="89" t="s">
        <v>178</v>
      </c>
      <c r="J815" s="84">
        <v>0.20833333333333301</v>
      </c>
      <c r="K815" s="85" t="s">
        <v>258</v>
      </c>
    </row>
    <row r="816" spans="1:15" ht="15" customHeight="1">
      <c r="A816" s="88">
        <v>44216</v>
      </c>
      <c r="B816" s="84">
        <v>0.47916666666666702</v>
      </c>
      <c r="C816" s="85">
        <v>167</v>
      </c>
      <c r="D816" s="85">
        <v>172</v>
      </c>
      <c r="E816" s="85" t="s">
        <v>15</v>
      </c>
      <c r="F816" s="131" t="s">
        <v>192</v>
      </c>
      <c r="G816" s="107">
        <v>982126058484340</v>
      </c>
      <c r="H816" s="85" t="s">
        <v>22</v>
      </c>
      <c r="I816" s="89" t="s">
        <v>183</v>
      </c>
      <c r="J816" s="84">
        <v>0.20833333333333301</v>
      </c>
      <c r="K816" s="85" t="s">
        <v>258</v>
      </c>
    </row>
    <row r="817" spans="1:11" ht="15" customHeight="1">
      <c r="A817" s="88">
        <v>44216</v>
      </c>
      <c r="B817" s="84">
        <v>0.47916666666666702</v>
      </c>
      <c r="C817" s="85">
        <v>167</v>
      </c>
      <c r="D817" s="85">
        <v>172</v>
      </c>
      <c r="E817" s="85" t="s">
        <v>15</v>
      </c>
      <c r="F817" s="131" t="s">
        <v>192</v>
      </c>
      <c r="G817" s="107">
        <v>982126058484284</v>
      </c>
      <c r="H817" s="85" t="s">
        <v>22</v>
      </c>
      <c r="I817" s="89" t="s">
        <v>32</v>
      </c>
      <c r="J817" s="84">
        <v>0.20833333333333301</v>
      </c>
      <c r="K817" s="85" t="s">
        <v>258</v>
      </c>
    </row>
    <row r="818" spans="1:11" ht="15" customHeight="1">
      <c r="A818" s="88">
        <v>44216</v>
      </c>
      <c r="B818" s="84">
        <v>0.47916666666666702</v>
      </c>
      <c r="C818" s="85">
        <v>167</v>
      </c>
      <c r="D818" s="85">
        <v>172</v>
      </c>
      <c r="E818" s="85" t="s">
        <v>15</v>
      </c>
      <c r="F818" s="131" t="s">
        <v>192</v>
      </c>
      <c r="G818" s="107">
        <v>982126057846219</v>
      </c>
      <c r="H818" s="85" t="s">
        <v>22</v>
      </c>
      <c r="I818" s="89" t="s">
        <v>17</v>
      </c>
      <c r="J818" s="84">
        <v>0.20833333333333301</v>
      </c>
      <c r="K818" s="85" t="s">
        <v>258</v>
      </c>
    </row>
    <row r="819" spans="1:11" ht="15" customHeight="1">
      <c r="A819" s="88">
        <v>44216</v>
      </c>
      <c r="B819" s="84">
        <v>0.47916666666666702</v>
      </c>
      <c r="C819" s="85">
        <v>167</v>
      </c>
      <c r="D819" s="85">
        <v>172</v>
      </c>
      <c r="E819" s="85" t="s">
        <v>15</v>
      </c>
      <c r="F819" s="131" t="s">
        <v>192</v>
      </c>
      <c r="G819" s="107">
        <v>982126057846223</v>
      </c>
      <c r="H819" s="85" t="s">
        <v>22</v>
      </c>
      <c r="I819" s="89" t="s">
        <v>182</v>
      </c>
      <c r="J819" s="84">
        <v>0.20833333333333301</v>
      </c>
      <c r="K819" s="85" t="s">
        <v>258</v>
      </c>
    </row>
    <row r="820" spans="1:11" ht="15" customHeight="1">
      <c r="A820" s="88">
        <v>44216</v>
      </c>
      <c r="B820" s="84">
        <v>0.49027777777777798</v>
      </c>
      <c r="C820" s="85">
        <v>168</v>
      </c>
      <c r="D820" s="85">
        <v>173</v>
      </c>
      <c r="E820" s="85" t="s">
        <v>15</v>
      </c>
      <c r="F820" s="77" t="s">
        <v>168</v>
      </c>
      <c r="G820" s="23">
        <v>982126057846221</v>
      </c>
      <c r="H820" s="85" t="s">
        <v>22</v>
      </c>
      <c r="I820" s="23" t="s">
        <v>32</v>
      </c>
      <c r="J820" s="84">
        <v>0.22222222222222199</v>
      </c>
      <c r="K820" s="85" t="s">
        <v>278</v>
      </c>
    </row>
    <row r="821" spans="1:11" ht="15" customHeight="1">
      <c r="A821" s="88">
        <v>44216</v>
      </c>
      <c r="B821" s="84">
        <v>0.49027777777777798</v>
      </c>
      <c r="C821" s="85">
        <v>168</v>
      </c>
      <c r="D821" s="85">
        <v>173</v>
      </c>
      <c r="E821" s="85" t="s">
        <v>15</v>
      </c>
      <c r="F821" s="77" t="s">
        <v>168</v>
      </c>
      <c r="G821" s="23">
        <v>982126057846248</v>
      </c>
      <c r="H821" s="85" t="s">
        <v>22</v>
      </c>
      <c r="I821" s="23" t="s">
        <v>17</v>
      </c>
      <c r="J821" s="84">
        <v>0.22222222222222199</v>
      </c>
      <c r="K821" s="85" t="s">
        <v>278</v>
      </c>
    </row>
    <row r="822" spans="1:11" ht="15" customHeight="1">
      <c r="A822" s="88">
        <v>44216</v>
      </c>
      <c r="B822" s="84">
        <v>0.49027777777777798</v>
      </c>
      <c r="C822" s="85">
        <v>168</v>
      </c>
      <c r="D822" s="85">
        <v>173</v>
      </c>
      <c r="E822" s="85" t="s">
        <v>15</v>
      </c>
      <c r="F822" s="77" t="s">
        <v>168</v>
      </c>
      <c r="G822" s="23">
        <v>982126051278510</v>
      </c>
      <c r="H822" s="85" t="s">
        <v>22</v>
      </c>
      <c r="I822" s="23" t="s">
        <v>178</v>
      </c>
      <c r="J822" s="84">
        <v>0.22222222222222199</v>
      </c>
      <c r="K822" s="85" t="s">
        <v>278</v>
      </c>
    </row>
    <row r="823" spans="1:11" ht="15" customHeight="1">
      <c r="A823" s="88">
        <v>44216</v>
      </c>
      <c r="B823" s="84">
        <v>0.49027777777777798</v>
      </c>
      <c r="C823" s="85">
        <v>168</v>
      </c>
      <c r="D823" s="85">
        <v>173</v>
      </c>
      <c r="E823" s="85" t="s">
        <v>15</v>
      </c>
      <c r="F823" s="77" t="s">
        <v>168</v>
      </c>
      <c r="G823" s="23">
        <v>982126051278551</v>
      </c>
      <c r="H823" s="85" t="s">
        <v>22</v>
      </c>
      <c r="I823" s="23" t="s">
        <v>183</v>
      </c>
      <c r="J823" s="84">
        <v>0.22222222222222199</v>
      </c>
      <c r="K823" s="85" t="s">
        <v>278</v>
      </c>
    </row>
    <row r="824" spans="1:11" ht="15" customHeight="1">
      <c r="A824" s="88">
        <v>44216</v>
      </c>
      <c r="B824" s="84">
        <v>0.49027777777777798</v>
      </c>
      <c r="C824" s="85">
        <v>168</v>
      </c>
      <c r="D824" s="85">
        <v>173</v>
      </c>
      <c r="E824" s="85" t="s">
        <v>15</v>
      </c>
      <c r="F824" s="77" t="s">
        <v>168</v>
      </c>
      <c r="G824" s="23">
        <v>982126058484267</v>
      </c>
      <c r="H824" s="85" t="s">
        <v>22</v>
      </c>
      <c r="I824" s="23" t="s">
        <v>182</v>
      </c>
      <c r="J824" s="84">
        <v>0.22222222222222199</v>
      </c>
      <c r="K824" s="85" t="s">
        <v>278</v>
      </c>
    </row>
    <row r="825" spans="1:11" ht="15" customHeight="1">
      <c r="A825" s="88">
        <v>44216</v>
      </c>
      <c r="B825" s="84">
        <v>0.05</v>
      </c>
      <c r="C825" s="78"/>
      <c r="D825" s="85">
        <v>174</v>
      </c>
      <c r="E825" s="85" t="s">
        <v>29</v>
      </c>
      <c r="F825" s="78"/>
      <c r="G825" s="23"/>
      <c r="H825" s="78"/>
      <c r="I825" s="23"/>
      <c r="J825" s="84"/>
      <c r="K825" s="78"/>
    </row>
    <row r="826" spans="1:11" ht="15" customHeight="1">
      <c r="A826" s="88">
        <v>44216</v>
      </c>
      <c r="B826" s="84">
        <v>5.1388888888888901E-2</v>
      </c>
      <c r="C826">
        <v>169</v>
      </c>
      <c r="D826" s="85">
        <v>175</v>
      </c>
      <c r="E826" s="102" t="s">
        <v>15</v>
      </c>
      <c r="F826" s="108" t="s">
        <v>279</v>
      </c>
      <c r="G826" s="105">
        <v>982126051278548</v>
      </c>
      <c r="H826" s="109" t="s">
        <v>215</v>
      </c>
      <c r="I826" s="105" t="s">
        <v>183</v>
      </c>
      <c r="J826" s="84">
        <v>0.20833333333333301</v>
      </c>
      <c r="K826" t="s">
        <v>280</v>
      </c>
    </row>
    <row r="827" spans="1:11" ht="15" customHeight="1">
      <c r="A827" s="88">
        <v>44216</v>
      </c>
      <c r="B827" s="84">
        <v>5.1388888888888901E-2</v>
      </c>
      <c r="C827" s="85">
        <v>169</v>
      </c>
      <c r="D827" s="85">
        <v>175</v>
      </c>
      <c r="E827" s="102" t="s">
        <v>15</v>
      </c>
      <c r="F827" s="103" t="s">
        <v>279</v>
      </c>
      <c r="G827" s="132">
        <v>982126057846225</v>
      </c>
      <c r="H827" s="102" t="s">
        <v>215</v>
      </c>
      <c r="I827" s="104" t="s">
        <v>178</v>
      </c>
      <c r="J827" s="84">
        <v>0.20833333333333301</v>
      </c>
      <c r="K827" s="85" t="s">
        <v>280</v>
      </c>
    </row>
    <row r="828" spans="1:11" ht="15" customHeight="1">
      <c r="A828" s="88">
        <v>44216</v>
      </c>
      <c r="B828" s="84">
        <v>5.1388888888888901E-2</v>
      </c>
      <c r="C828" s="85">
        <v>169</v>
      </c>
      <c r="D828" s="85">
        <v>175</v>
      </c>
      <c r="E828" s="102" t="s">
        <v>15</v>
      </c>
      <c r="F828" s="103" t="s">
        <v>279</v>
      </c>
      <c r="G828" s="132">
        <v>982126058484302</v>
      </c>
      <c r="H828" s="102" t="s">
        <v>215</v>
      </c>
      <c r="I828" s="102" t="s">
        <v>17</v>
      </c>
      <c r="J828" s="84">
        <v>0.20833333333333301</v>
      </c>
      <c r="K828" s="85" t="s">
        <v>280</v>
      </c>
    </row>
    <row r="829" spans="1:11" ht="15" customHeight="1">
      <c r="A829" s="88">
        <v>44216</v>
      </c>
      <c r="B829" s="84">
        <v>5.1388888888888901E-2</v>
      </c>
      <c r="C829" s="85">
        <v>169</v>
      </c>
      <c r="D829" s="85">
        <v>175</v>
      </c>
      <c r="E829" s="102" t="s">
        <v>15</v>
      </c>
      <c r="F829" s="103" t="s">
        <v>279</v>
      </c>
      <c r="G829" s="105">
        <v>982126058484267</v>
      </c>
      <c r="H829" s="102" t="s">
        <v>215</v>
      </c>
      <c r="I829" s="105" t="s">
        <v>182</v>
      </c>
      <c r="J829" s="84">
        <v>0.20833333333333301</v>
      </c>
      <c r="K829" s="85" t="s">
        <v>280</v>
      </c>
    </row>
    <row r="830" spans="1:11" ht="15" customHeight="1">
      <c r="A830" s="88">
        <v>44216</v>
      </c>
      <c r="B830" s="84">
        <v>5.1388888888888901E-2</v>
      </c>
      <c r="C830" s="85">
        <v>169</v>
      </c>
      <c r="D830" s="85">
        <v>175</v>
      </c>
      <c r="E830" s="102" t="s">
        <v>15</v>
      </c>
      <c r="F830" s="103" t="s">
        <v>279</v>
      </c>
      <c r="G830" s="104">
        <v>982126957845238</v>
      </c>
      <c r="H830" s="102" t="s">
        <v>215</v>
      </c>
      <c r="I830" s="133" t="s">
        <v>184</v>
      </c>
      <c r="J830" s="84">
        <v>0.20833333333333301</v>
      </c>
      <c r="K830" s="85" t="s">
        <v>280</v>
      </c>
    </row>
    <row r="831" spans="1:11" ht="15" customHeight="1">
      <c r="A831" s="88">
        <v>44216</v>
      </c>
      <c r="B831" s="84">
        <v>6.5972222222222196E-2</v>
      </c>
      <c r="C831" s="85">
        <v>170</v>
      </c>
      <c r="D831" s="85">
        <v>176</v>
      </c>
      <c r="E831" s="95" t="s">
        <v>15</v>
      </c>
      <c r="F831" s="96" t="s">
        <v>281</v>
      </c>
      <c r="G831" s="98">
        <v>982126051278512</v>
      </c>
      <c r="H831" s="95" t="s">
        <v>215</v>
      </c>
      <c r="I831" s="98" t="s">
        <v>239</v>
      </c>
      <c r="J831" s="84">
        <v>0.20833333333333301</v>
      </c>
      <c r="K831" s="85" t="s">
        <v>282</v>
      </c>
    </row>
    <row r="832" spans="1:11" ht="15" customHeight="1">
      <c r="A832" s="88">
        <v>44216</v>
      </c>
      <c r="B832" s="84">
        <v>6.5972222222222196E-2</v>
      </c>
      <c r="C832" s="85">
        <v>170</v>
      </c>
      <c r="D832" s="85">
        <v>176</v>
      </c>
      <c r="E832" s="95" t="s">
        <v>15</v>
      </c>
      <c r="F832" s="96" t="s">
        <v>281</v>
      </c>
      <c r="G832" s="115">
        <v>982126058484284</v>
      </c>
      <c r="H832" s="95" t="s">
        <v>215</v>
      </c>
      <c r="I832" s="97" t="s">
        <v>32</v>
      </c>
      <c r="J832" s="84">
        <v>0.20833333333333301</v>
      </c>
      <c r="K832" s="85" t="s">
        <v>282</v>
      </c>
    </row>
    <row r="833" spans="1:11" ht="15" customHeight="1">
      <c r="A833" s="88">
        <v>44216</v>
      </c>
      <c r="B833" s="84">
        <v>6.5972222222222196E-2</v>
      </c>
      <c r="C833" s="85">
        <v>170</v>
      </c>
      <c r="D833" s="85">
        <v>176</v>
      </c>
      <c r="E833" s="95" t="s">
        <v>15</v>
      </c>
      <c r="F833" s="96" t="s">
        <v>281</v>
      </c>
      <c r="G833" s="115">
        <v>982126058484299</v>
      </c>
      <c r="H833" s="95" t="s">
        <v>215</v>
      </c>
      <c r="I833" s="95" t="s">
        <v>182</v>
      </c>
      <c r="J833" s="84">
        <v>0.20833333333333301</v>
      </c>
      <c r="K833" s="85" t="s">
        <v>282</v>
      </c>
    </row>
    <row r="834" spans="1:11" ht="15" customHeight="1">
      <c r="A834" s="88">
        <v>44216</v>
      </c>
      <c r="B834" s="84">
        <v>6.5972222222222196E-2</v>
      </c>
      <c r="C834" s="85">
        <v>170</v>
      </c>
      <c r="D834" s="85">
        <v>176</v>
      </c>
      <c r="E834" s="95" t="s">
        <v>15</v>
      </c>
      <c r="F834" s="96" t="s">
        <v>281</v>
      </c>
      <c r="G834" s="98">
        <v>982126057846248</v>
      </c>
      <c r="H834" s="95" t="s">
        <v>215</v>
      </c>
      <c r="I834" s="98" t="s">
        <v>17</v>
      </c>
      <c r="J834" s="84">
        <v>0.20833333333333301</v>
      </c>
      <c r="K834" s="85" t="s">
        <v>282</v>
      </c>
    </row>
    <row r="835" spans="1:11" ht="15" customHeight="1">
      <c r="A835" s="88">
        <v>44216</v>
      </c>
      <c r="B835" s="84">
        <v>6.5972222222222196E-2</v>
      </c>
      <c r="C835" s="85">
        <v>170</v>
      </c>
      <c r="D835" s="85">
        <v>176</v>
      </c>
      <c r="E835" s="95" t="s">
        <v>15</v>
      </c>
      <c r="F835" s="96" t="s">
        <v>281</v>
      </c>
      <c r="G835" s="97">
        <v>982126058844330</v>
      </c>
      <c r="H835" s="95" t="s">
        <v>215</v>
      </c>
      <c r="I835" s="142" t="s">
        <v>183</v>
      </c>
      <c r="J835" s="84">
        <v>0.20833333333333301</v>
      </c>
      <c r="K835" s="85" t="s">
        <v>282</v>
      </c>
    </row>
    <row r="836" spans="1:11" ht="15" customHeight="1">
      <c r="A836" s="88">
        <v>44216</v>
      </c>
      <c r="B836" s="84">
        <v>8.4027777777777798E-2</v>
      </c>
      <c r="C836" s="85">
        <v>171</v>
      </c>
      <c r="D836" s="85">
        <v>177</v>
      </c>
      <c r="E836" s="91" t="s">
        <v>15</v>
      </c>
      <c r="F836" s="92" t="s">
        <v>283</v>
      </c>
      <c r="G836" s="94">
        <v>982126052945900</v>
      </c>
      <c r="H836" s="91" t="s">
        <v>215</v>
      </c>
      <c r="I836" s="94" t="s">
        <v>178</v>
      </c>
      <c r="J836" s="84">
        <v>0.20833333333333301</v>
      </c>
      <c r="K836" s="85" t="s">
        <v>284</v>
      </c>
    </row>
    <row r="837" spans="1:11" ht="15" customHeight="1">
      <c r="A837" s="88">
        <v>44216</v>
      </c>
      <c r="B837" s="84">
        <v>8.4027777777777798E-2</v>
      </c>
      <c r="C837" s="85">
        <v>171</v>
      </c>
      <c r="D837" s="85">
        <v>177</v>
      </c>
      <c r="E837" s="91" t="s">
        <v>15</v>
      </c>
      <c r="F837" s="92" t="s">
        <v>283</v>
      </c>
      <c r="G837" s="110">
        <v>982126058484340</v>
      </c>
      <c r="H837" s="91" t="s">
        <v>215</v>
      </c>
      <c r="I837" s="93" t="s">
        <v>183</v>
      </c>
      <c r="J837" s="84">
        <v>0.20833333333333301</v>
      </c>
      <c r="K837" s="85" t="s">
        <v>284</v>
      </c>
    </row>
    <row r="838" spans="1:11" ht="15" customHeight="1">
      <c r="A838" s="88">
        <v>44216</v>
      </c>
      <c r="B838" s="84">
        <v>8.4027777777777798E-2</v>
      </c>
      <c r="C838" s="85">
        <v>171</v>
      </c>
      <c r="D838" s="85">
        <v>177</v>
      </c>
      <c r="E838" s="91" t="s">
        <v>15</v>
      </c>
      <c r="F838" s="92" t="s">
        <v>283</v>
      </c>
      <c r="G838" s="94">
        <v>982126057846221</v>
      </c>
      <c r="H838" s="91" t="s">
        <v>215</v>
      </c>
      <c r="I838" s="94" t="s">
        <v>32</v>
      </c>
      <c r="J838" s="84">
        <v>0.20833333333333301</v>
      </c>
      <c r="K838" s="85" t="s">
        <v>284</v>
      </c>
    </row>
    <row r="839" spans="1:11" ht="15" customHeight="1">
      <c r="A839" s="88">
        <v>44216</v>
      </c>
      <c r="B839" s="84">
        <v>8.4027777777777798E-2</v>
      </c>
      <c r="C839" s="85">
        <v>171</v>
      </c>
      <c r="D839" s="85">
        <v>177</v>
      </c>
      <c r="E839" s="91" t="s">
        <v>15</v>
      </c>
      <c r="F839" s="92" t="s">
        <v>283</v>
      </c>
      <c r="G839" s="93">
        <v>982126052945921</v>
      </c>
      <c r="H839" s="91" t="s">
        <v>215</v>
      </c>
      <c r="I839" s="143" t="s">
        <v>180</v>
      </c>
      <c r="J839" s="84">
        <v>0.20833333333333301</v>
      </c>
      <c r="K839" s="85" t="s">
        <v>284</v>
      </c>
    </row>
    <row r="840" spans="1:11" ht="15" customHeight="1">
      <c r="A840" s="88">
        <v>44216</v>
      </c>
      <c r="B840" s="84">
        <v>9.9305555555555494E-2</v>
      </c>
      <c r="C840" s="85">
        <v>172</v>
      </c>
      <c r="D840" s="85">
        <v>178</v>
      </c>
      <c r="E840" s="111" t="s">
        <v>15</v>
      </c>
      <c r="F840" s="112" t="s">
        <v>285</v>
      </c>
      <c r="G840" s="130">
        <v>982126052945877</v>
      </c>
      <c r="H840" s="111" t="s">
        <v>215</v>
      </c>
      <c r="I840" s="130" t="s">
        <v>17</v>
      </c>
      <c r="J840" s="84">
        <v>0.20833333333333301</v>
      </c>
      <c r="K840" s="85" t="s">
        <v>286</v>
      </c>
    </row>
    <row r="841" spans="1:11" ht="15" customHeight="1">
      <c r="A841" s="88">
        <v>44216</v>
      </c>
      <c r="B841" s="84">
        <v>9.9305555555555494E-2</v>
      </c>
      <c r="C841" s="85">
        <v>172</v>
      </c>
      <c r="D841" s="85">
        <v>178</v>
      </c>
      <c r="E841" s="111" t="s">
        <v>15</v>
      </c>
      <c r="F841" s="112" t="s">
        <v>285</v>
      </c>
      <c r="G841" s="130">
        <v>982126057846223</v>
      </c>
      <c r="H841" s="111" t="s">
        <v>215</v>
      </c>
      <c r="I841" s="113" t="s">
        <v>182</v>
      </c>
      <c r="J841" s="84">
        <v>0.20833333333333301</v>
      </c>
      <c r="K841" s="85" t="s">
        <v>286</v>
      </c>
    </row>
    <row r="842" spans="1:11" ht="15" customHeight="1">
      <c r="A842" s="88">
        <v>44216</v>
      </c>
      <c r="B842" s="84">
        <v>9.9305555555555494E-2</v>
      </c>
      <c r="C842" s="85">
        <v>172</v>
      </c>
      <c r="D842" s="85">
        <v>178</v>
      </c>
      <c r="E842" s="111" t="s">
        <v>15</v>
      </c>
      <c r="F842" s="112" t="s">
        <v>285</v>
      </c>
      <c r="G842" s="130">
        <v>982126051278551</v>
      </c>
      <c r="H842" s="111" t="s">
        <v>215</v>
      </c>
      <c r="I842" s="130" t="s">
        <v>183</v>
      </c>
      <c r="J842" s="84">
        <v>0.20833333333333301</v>
      </c>
      <c r="K842" s="85" t="s">
        <v>286</v>
      </c>
    </row>
    <row r="843" spans="1:11" ht="15" customHeight="1">
      <c r="A843" s="88">
        <v>44216</v>
      </c>
      <c r="B843" s="84">
        <v>9.9305555555555494E-2</v>
      </c>
      <c r="C843" s="85">
        <v>172</v>
      </c>
      <c r="D843" s="85">
        <v>178</v>
      </c>
      <c r="E843" s="111" t="s">
        <v>15</v>
      </c>
      <c r="F843" s="112" t="s">
        <v>285</v>
      </c>
      <c r="G843" s="130">
        <v>900200000206430</v>
      </c>
      <c r="H843" s="111" t="s">
        <v>215</v>
      </c>
      <c r="I843" s="144" t="s">
        <v>178</v>
      </c>
      <c r="J843" s="84">
        <v>0.20833333333333301</v>
      </c>
      <c r="K843" s="85" t="s">
        <v>286</v>
      </c>
    </row>
    <row r="844" spans="1:11" ht="15" customHeight="1">
      <c r="A844" s="88">
        <v>44216</v>
      </c>
      <c r="B844" s="84">
        <v>0.11527777777777801</v>
      </c>
      <c r="C844" s="85">
        <v>173</v>
      </c>
      <c r="D844" s="85">
        <v>179</v>
      </c>
      <c r="E844" s="134" t="s">
        <v>15</v>
      </c>
      <c r="F844" s="135" t="s">
        <v>287</v>
      </c>
      <c r="G844" s="136">
        <v>982126057846219</v>
      </c>
      <c r="H844" s="134" t="s">
        <v>215</v>
      </c>
      <c r="I844" s="138" t="s">
        <v>17</v>
      </c>
      <c r="J844" s="84">
        <v>0.20833333333333301</v>
      </c>
      <c r="K844" s="85" t="s">
        <v>288</v>
      </c>
    </row>
    <row r="845" spans="1:11" ht="15" customHeight="1">
      <c r="A845" s="88">
        <v>44216</v>
      </c>
      <c r="B845" s="84">
        <v>0.11527777777777801</v>
      </c>
      <c r="C845" s="85">
        <v>173</v>
      </c>
      <c r="D845" s="85">
        <v>179</v>
      </c>
      <c r="E845" s="134" t="s">
        <v>15</v>
      </c>
      <c r="F845" s="135" t="s">
        <v>287</v>
      </c>
      <c r="G845" s="137">
        <v>982126051278510</v>
      </c>
      <c r="H845" s="134" t="s">
        <v>215</v>
      </c>
      <c r="I845" s="137" t="s">
        <v>178</v>
      </c>
      <c r="J845" s="84">
        <v>0.20833333333333301</v>
      </c>
      <c r="K845" s="85" t="s">
        <v>288</v>
      </c>
    </row>
    <row r="846" spans="1:11" ht="15" customHeight="1">
      <c r="A846" s="88">
        <v>44216</v>
      </c>
      <c r="B846" s="84">
        <v>0.11527777777777801</v>
      </c>
      <c r="C846" s="85">
        <v>173</v>
      </c>
      <c r="D846" s="85">
        <v>179</v>
      </c>
      <c r="E846" s="134" t="s">
        <v>15</v>
      </c>
      <c r="F846" s="135" t="s">
        <v>287</v>
      </c>
      <c r="G846" s="138">
        <v>982126051278540</v>
      </c>
      <c r="H846" s="134" t="s">
        <v>215</v>
      </c>
      <c r="I846" s="145" t="s">
        <v>182</v>
      </c>
      <c r="J846" s="84">
        <v>0.20833333333333301</v>
      </c>
      <c r="K846" s="85" t="s">
        <v>288</v>
      </c>
    </row>
    <row r="847" spans="1:11" ht="15" customHeight="1">
      <c r="A847" s="88">
        <v>44217</v>
      </c>
      <c r="B847" s="84">
        <v>0.40138888888888902</v>
      </c>
      <c r="C847" s="78"/>
      <c r="D847" s="85">
        <v>180</v>
      </c>
      <c r="E847" s="85" t="s">
        <v>29</v>
      </c>
      <c r="F847" s="78"/>
      <c r="G847" s="78"/>
      <c r="H847" s="78"/>
      <c r="I847" s="78"/>
      <c r="J847" s="78"/>
      <c r="K847" s="85" t="s">
        <v>286</v>
      </c>
    </row>
    <row r="848" spans="1:11" ht="15" customHeight="1">
      <c r="A848" s="88">
        <v>44217</v>
      </c>
      <c r="B848" s="84">
        <v>0.44305555555555598</v>
      </c>
      <c r="C848">
        <v>174</v>
      </c>
      <c r="D848" s="85">
        <v>181</v>
      </c>
      <c r="E848" s="85" t="s">
        <v>15</v>
      </c>
      <c r="F848" s="4" t="s">
        <v>260</v>
      </c>
      <c r="G848" s="21">
        <v>900200000279422</v>
      </c>
      <c r="H848" t="s">
        <v>22</v>
      </c>
      <c r="I848" t="s">
        <v>184</v>
      </c>
      <c r="J848" s="106">
        <v>0.20833333333333301</v>
      </c>
      <c r="K848" s="85" t="s">
        <v>289</v>
      </c>
    </row>
    <row r="849" spans="1:11" ht="15" customHeight="1">
      <c r="A849" s="88">
        <v>44217</v>
      </c>
      <c r="B849" s="84">
        <v>0.44305555555555598</v>
      </c>
      <c r="C849" s="85">
        <v>174</v>
      </c>
      <c r="D849" s="85">
        <v>181</v>
      </c>
      <c r="E849" s="85" t="s">
        <v>15</v>
      </c>
      <c r="F849" s="77" t="s">
        <v>260</v>
      </c>
      <c r="G849" s="22">
        <v>982126051278491</v>
      </c>
      <c r="H849" s="85" t="s">
        <v>22</v>
      </c>
      <c r="I849" s="85" t="s">
        <v>182</v>
      </c>
      <c r="J849" s="84">
        <v>0.20833333333333301</v>
      </c>
      <c r="K849" s="85" t="s">
        <v>289</v>
      </c>
    </row>
    <row r="850" spans="1:11" ht="15" customHeight="1">
      <c r="A850" s="88">
        <v>44217</v>
      </c>
      <c r="B850" s="84">
        <v>0.452083333333333</v>
      </c>
      <c r="C850" s="85">
        <v>175</v>
      </c>
      <c r="D850" s="85">
        <v>182</v>
      </c>
      <c r="E850" s="85" t="s">
        <v>15</v>
      </c>
      <c r="F850" s="77" t="s">
        <v>138</v>
      </c>
      <c r="G850" s="22">
        <v>982126057846176</v>
      </c>
      <c r="H850" s="85" t="s">
        <v>22</v>
      </c>
      <c r="I850" s="85" t="s">
        <v>183</v>
      </c>
      <c r="J850" s="84">
        <v>0.20833333333333301</v>
      </c>
      <c r="K850" s="85" t="s">
        <v>286</v>
      </c>
    </row>
    <row r="851" spans="1:11" ht="15" customHeight="1">
      <c r="A851" s="88">
        <v>44217</v>
      </c>
      <c r="B851" s="84">
        <v>0.452083333333333</v>
      </c>
      <c r="C851" s="85">
        <v>175</v>
      </c>
      <c r="D851" s="85">
        <v>182</v>
      </c>
      <c r="E851" s="85" t="s">
        <v>15</v>
      </c>
      <c r="F851" s="77" t="s">
        <v>138</v>
      </c>
      <c r="G851" s="23">
        <v>982126051278476</v>
      </c>
      <c r="H851" s="85" t="s">
        <v>22</v>
      </c>
      <c r="I851" s="85" t="s">
        <v>180</v>
      </c>
      <c r="J851" s="84">
        <v>0.20833333333333301</v>
      </c>
      <c r="K851" s="85" t="s">
        <v>286</v>
      </c>
    </row>
    <row r="852" spans="1:11" ht="15" customHeight="1">
      <c r="A852" s="88">
        <v>44217</v>
      </c>
      <c r="B852" s="84">
        <v>0.452083333333333</v>
      </c>
      <c r="C852" s="85">
        <v>175</v>
      </c>
      <c r="D852" s="85">
        <v>182</v>
      </c>
      <c r="E852" s="85" t="s">
        <v>15</v>
      </c>
      <c r="F852" s="77" t="s">
        <v>138</v>
      </c>
      <c r="G852" s="23">
        <v>982126052945904</v>
      </c>
      <c r="H852" s="85" t="s">
        <v>22</v>
      </c>
      <c r="I852" s="85" t="s">
        <v>184</v>
      </c>
      <c r="J852" s="84">
        <v>0.20833333333333301</v>
      </c>
      <c r="K852" s="85" t="s">
        <v>286</v>
      </c>
    </row>
    <row r="853" spans="1:11" ht="15" customHeight="1">
      <c r="A853" s="88">
        <v>44217</v>
      </c>
      <c r="B853" s="84">
        <v>0.452083333333333</v>
      </c>
      <c r="C853" s="85">
        <v>175</v>
      </c>
      <c r="D853" s="85">
        <v>182</v>
      </c>
      <c r="E853" s="85" t="s">
        <v>15</v>
      </c>
      <c r="F853" s="77" t="s">
        <v>138</v>
      </c>
      <c r="G853" s="23">
        <v>982126051278511</v>
      </c>
      <c r="H853" s="85" t="s">
        <v>22</v>
      </c>
      <c r="I853" s="85" t="s">
        <v>182</v>
      </c>
      <c r="J853" s="84">
        <v>0.20833333333333301</v>
      </c>
      <c r="K853" s="85" t="s">
        <v>286</v>
      </c>
    </row>
    <row r="854" spans="1:11" ht="15" customHeight="1">
      <c r="A854" s="88">
        <v>44217</v>
      </c>
      <c r="B854" s="84">
        <v>0.46250000000000002</v>
      </c>
      <c r="C854" s="85">
        <v>176</v>
      </c>
      <c r="D854" s="85">
        <v>183</v>
      </c>
      <c r="E854" s="85" t="s">
        <v>15</v>
      </c>
      <c r="F854" s="90" t="s">
        <v>225</v>
      </c>
      <c r="G854" s="89">
        <v>982126057846167</v>
      </c>
      <c r="H854" s="85" t="s">
        <v>22</v>
      </c>
      <c r="I854" s="85" t="s">
        <v>178</v>
      </c>
      <c r="J854" s="84">
        <v>0.22222222222222199</v>
      </c>
      <c r="K854" s="85" t="s">
        <v>290</v>
      </c>
    </row>
    <row r="855" spans="1:11" ht="15" customHeight="1">
      <c r="A855" s="88">
        <v>44217</v>
      </c>
      <c r="B855" s="84">
        <v>0.46250000000000002</v>
      </c>
      <c r="C855" s="85">
        <v>176</v>
      </c>
      <c r="D855" s="85">
        <v>183</v>
      </c>
      <c r="E855" s="85" t="s">
        <v>15</v>
      </c>
      <c r="F855" s="90" t="s">
        <v>225</v>
      </c>
      <c r="G855" s="89">
        <v>982126057846152</v>
      </c>
      <c r="H855" s="85" t="s">
        <v>22</v>
      </c>
      <c r="I855" s="85" t="s">
        <v>183</v>
      </c>
      <c r="J855" s="84">
        <v>0.22222222222222199</v>
      </c>
      <c r="K855" s="85" t="s">
        <v>290</v>
      </c>
    </row>
    <row r="856" spans="1:11" ht="15" customHeight="1">
      <c r="A856" s="88">
        <v>44217</v>
      </c>
      <c r="B856" s="84">
        <v>0.46250000000000002</v>
      </c>
      <c r="C856" s="85">
        <v>176</v>
      </c>
      <c r="D856" s="85">
        <v>183</v>
      </c>
      <c r="E856" s="85" t="s">
        <v>15</v>
      </c>
      <c r="F856" s="90" t="s">
        <v>225</v>
      </c>
      <c r="G856" s="89">
        <v>982126051278485</v>
      </c>
      <c r="H856" s="85" t="s">
        <v>22</v>
      </c>
      <c r="I856" s="85" t="s">
        <v>17</v>
      </c>
      <c r="J856" s="84">
        <v>0.22222222222222199</v>
      </c>
      <c r="K856" s="85" t="s">
        <v>290</v>
      </c>
    </row>
    <row r="857" spans="1:11" ht="15" customHeight="1">
      <c r="A857" s="88">
        <v>44217</v>
      </c>
      <c r="B857" s="84">
        <v>0.46250000000000002</v>
      </c>
      <c r="C857" s="85">
        <v>176</v>
      </c>
      <c r="D857" s="85">
        <v>183</v>
      </c>
      <c r="E857" s="85" t="s">
        <v>15</v>
      </c>
      <c r="F857" s="90" t="s">
        <v>225</v>
      </c>
      <c r="G857" s="89">
        <v>982126052945928</v>
      </c>
      <c r="H857" s="85" t="s">
        <v>22</v>
      </c>
      <c r="I857" s="85" t="s">
        <v>182</v>
      </c>
      <c r="J857" s="84">
        <v>0.22222222222222199</v>
      </c>
      <c r="K857" s="85" t="s">
        <v>290</v>
      </c>
    </row>
    <row r="858" spans="1:11" ht="15" customHeight="1">
      <c r="A858" s="88">
        <v>44217</v>
      </c>
      <c r="B858" s="84">
        <v>0.48888888888888898</v>
      </c>
      <c r="C858" s="85">
        <v>177</v>
      </c>
      <c r="D858" s="85">
        <v>184</v>
      </c>
      <c r="E858" s="85" t="s">
        <v>15</v>
      </c>
      <c r="F858" s="90" t="s">
        <v>140</v>
      </c>
      <c r="G858" s="23">
        <v>982126057846229</v>
      </c>
      <c r="H858" s="85" t="s">
        <v>22</v>
      </c>
      <c r="I858" s="85" t="s">
        <v>17</v>
      </c>
      <c r="J858" s="84">
        <v>0.21527777777777801</v>
      </c>
      <c r="K858" s="85" t="s">
        <v>286</v>
      </c>
    </row>
    <row r="859" spans="1:11" ht="15" customHeight="1">
      <c r="A859" s="88">
        <v>44217</v>
      </c>
      <c r="B859" s="84">
        <v>0.48888888888888898</v>
      </c>
      <c r="C859" s="85">
        <v>177</v>
      </c>
      <c r="D859" s="85">
        <v>184</v>
      </c>
      <c r="E859" s="85" t="s">
        <v>15</v>
      </c>
      <c r="F859" s="90" t="s">
        <v>140</v>
      </c>
      <c r="G859" s="23">
        <v>982126058484292</v>
      </c>
      <c r="H859" s="85" t="s">
        <v>22</v>
      </c>
      <c r="I859" s="85" t="s">
        <v>183</v>
      </c>
      <c r="J859" s="84">
        <v>0.21527777777777801</v>
      </c>
      <c r="K859" s="85" t="s">
        <v>286</v>
      </c>
    </row>
    <row r="860" spans="1:11" ht="15" customHeight="1">
      <c r="A860" s="88">
        <v>44217</v>
      </c>
      <c r="B860" s="84">
        <v>0.48888888888888898</v>
      </c>
      <c r="C860" s="85">
        <v>177</v>
      </c>
      <c r="D860" s="85">
        <v>184</v>
      </c>
      <c r="E860" s="85" t="s">
        <v>15</v>
      </c>
      <c r="F860" s="90" t="s">
        <v>140</v>
      </c>
      <c r="G860" s="23">
        <v>982126052945865</v>
      </c>
      <c r="H860" s="85" t="s">
        <v>22</v>
      </c>
      <c r="I860" s="85" t="s">
        <v>182</v>
      </c>
      <c r="J860" s="84">
        <v>0.21527777777777801</v>
      </c>
      <c r="K860" s="85" t="s">
        <v>286</v>
      </c>
    </row>
    <row r="861" spans="1:11" ht="15" customHeight="1">
      <c r="A861" s="88">
        <v>44217</v>
      </c>
      <c r="B861" s="84">
        <v>0.48888888888888898</v>
      </c>
      <c r="C861" s="85">
        <v>177</v>
      </c>
      <c r="D861" s="85">
        <v>184</v>
      </c>
      <c r="E861" s="85" t="s">
        <v>15</v>
      </c>
      <c r="F861" s="90" t="s">
        <v>140</v>
      </c>
      <c r="G861" s="23">
        <v>982126058484321</v>
      </c>
      <c r="H861" s="85" t="s">
        <v>22</v>
      </c>
      <c r="I861" s="85" t="s">
        <v>178</v>
      </c>
      <c r="J861" s="84">
        <v>0.21527777777777801</v>
      </c>
      <c r="K861" s="85" t="s">
        <v>286</v>
      </c>
    </row>
    <row r="862" spans="1:11" ht="15" customHeight="1">
      <c r="A862" s="88">
        <v>44217</v>
      </c>
      <c r="B862" s="84">
        <v>0.48888888888888898</v>
      </c>
      <c r="C862" s="85">
        <v>177</v>
      </c>
      <c r="D862" s="85">
        <v>184</v>
      </c>
      <c r="E862" s="85" t="s">
        <v>15</v>
      </c>
      <c r="F862" s="90" t="s">
        <v>140</v>
      </c>
      <c r="G862" s="23">
        <v>982126058484275</v>
      </c>
      <c r="H862" s="85" t="s">
        <v>22</v>
      </c>
      <c r="I862" s="85" t="s">
        <v>32</v>
      </c>
      <c r="J862" s="84">
        <v>0.21527777777777801</v>
      </c>
      <c r="K862" s="85" t="s">
        <v>286</v>
      </c>
    </row>
    <row r="863" spans="1:11" ht="15" customHeight="1">
      <c r="A863" s="88">
        <v>44217</v>
      </c>
      <c r="B863" s="84">
        <v>5.5555555555555601E-2</v>
      </c>
      <c r="C863" s="85">
        <v>178</v>
      </c>
      <c r="D863" s="85">
        <v>185</v>
      </c>
      <c r="E863" s="95" t="s">
        <v>15</v>
      </c>
      <c r="F863" s="96" t="s">
        <v>291</v>
      </c>
      <c r="G863" s="97">
        <v>982126057846167</v>
      </c>
      <c r="H863" s="95" t="s">
        <v>215</v>
      </c>
      <c r="I863" s="146" t="s">
        <v>178</v>
      </c>
      <c r="J863" s="84">
        <v>0.20833333333333301</v>
      </c>
      <c r="K863" s="85" t="s">
        <v>286</v>
      </c>
    </row>
    <row r="864" spans="1:11" ht="15" customHeight="1">
      <c r="A864" s="88">
        <v>44217</v>
      </c>
      <c r="B864" s="84">
        <v>5.5555555555555601E-2</v>
      </c>
      <c r="C864" s="85">
        <v>178</v>
      </c>
      <c r="D864" s="85">
        <v>185</v>
      </c>
      <c r="E864" s="95" t="s">
        <v>15</v>
      </c>
      <c r="F864" s="96" t="s">
        <v>291</v>
      </c>
      <c r="G864" s="98">
        <v>982126051278511</v>
      </c>
      <c r="H864" s="95" t="s">
        <v>215</v>
      </c>
      <c r="I864" s="98" t="s">
        <v>182</v>
      </c>
      <c r="J864" s="84">
        <v>0.20833333333333301</v>
      </c>
      <c r="K864" s="85" t="s">
        <v>286</v>
      </c>
    </row>
    <row r="865" spans="1:11" ht="15" customHeight="1">
      <c r="A865" s="88">
        <v>44217</v>
      </c>
      <c r="B865" s="84">
        <v>5.5555555555555601E-2</v>
      </c>
      <c r="C865" s="85">
        <v>178</v>
      </c>
      <c r="D865" s="85">
        <v>185</v>
      </c>
      <c r="E865" s="95" t="s">
        <v>15</v>
      </c>
      <c r="F865" s="96" t="s">
        <v>291</v>
      </c>
      <c r="G865" s="98">
        <v>982126057846229</v>
      </c>
      <c r="H865" s="95" t="s">
        <v>215</v>
      </c>
      <c r="I865" s="98" t="s">
        <v>180</v>
      </c>
      <c r="J865" s="84">
        <v>0.20833333333333301</v>
      </c>
      <c r="K865" s="85" t="s">
        <v>286</v>
      </c>
    </row>
    <row r="866" spans="1:11" ht="15" customHeight="1">
      <c r="A866" s="88">
        <v>44217</v>
      </c>
      <c r="B866" s="84">
        <v>5.5555555555555601E-2</v>
      </c>
      <c r="C866" s="85">
        <v>178</v>
      </c>
      <c r="D866" s="85">
        <v>185</v>
      </c>
      <c r="E866" s="95" t="s">
        <v>15</v>
      </c>
      <c r="F866" s="96" t="s">
        <v>291</v>
      </c>
      <c r="G866" s="97">
        <v>982126058484263</v>
      </c>
      <c r="H866" s="95" t="s">
        <v>215</v>
      </c>
      <c r="I866" s="95" t="s">
        <v>183</v>
      </c>
      <c r="J866" s="84">
        <v>0.20833333333333301</v>
      </c>
      <c r="K866" s="85" t="s">
        <v>286</v>
      </c>
    </row>
    <row r="867" spans="1:11" ht="15" customHeight="1">
      <c r="A867" s="88">
        <v>44217</v>
      </c>
      <c r="B867" s="84">
        <v>5.5555555555555601E-2</v>
      </c>
      <c r="C867" s="85">
        <v>178</v>
      </c>
      <c r="D867" s="85">
        <v>185</v>
      </c>
      <c r="E867" s="95" t="s">
        <v>15</v>
      </c>
      <c r="F867" s="96" t="s">
        <v>291</v>
      </c>
      <c r="G867" s="98">
        <v>900200000279422</v>
      </c>
      <c r="H867" s="95" t="s">
        <v>215</v>
      </c>
      <c r="I867" s="95" t="s">
        <v>184</v>
      </c>
      <c r="J867" s="84">
        <v>0.20833333333333301</v>
      </c>
      <c r="K867" s="85" t="s">
        <v>286</v>
      </c>
    </row>
    <row r="868" spans="1:11" ht="15" customHeight="1">
      <c r="A868" s="88">
        <v>44217</v>
      </c>
      <c r="B868" s="84">
        <v>6.6666666666666693E-2</v>
      </c>
      <c r="C868" s="78"/>
      <c r="D868" s="85">
        <v>186</v>
      </c>
      <c r="E868" s="139" t="s">
        <v>29</v>
      </c>
      <c r="F868" s="39"/>
      <c r="G868" s="140"/>
      <c r="H868" s="139"/>
      <c r="I868" s="139"/>
      <c r="J868" s="84"/>
      <c r="K868" s="85" t="s">
        <v>286</v>
      </c>
    </row>
    <row r="869" spans="1:11" ht="15" customHeight="1">
      <c r="A869" s="88">
        <v>44217</v>
      </c>
      <c r="B869" s="84">
        <v>6.9444444444444406E-2</v>
      </c>
      <c r="C869">
        <v>179</v>
      </c>
      <c r="D869" s="85">
        <v>187</v>
      </c>
      <c r="E869" s="91" t="s">
        <v>15</v>
      </c>
      <c r="F869" s="92" t="s">
        <v>292</v>
      </c>
      <c r="G869" s="93">
        <v>982126052945928</v>
      </c>
      <c r="H869" s="91" t="s">
        <v>215</v>
      </c>
      <c r="I869" s="91" t="s">
        <v>239</v>
      </c>
      <c r="J869" s="84">
        <v>0.20833333333333301</v>
      </c>
      <c r="K869" s="85" t="s">
        <v>293</v>
      </c>
    </row>
    <row r="870" spans="1:11" ht="15" customHeight="1">
      <c r="A870" s="88">
        <v>44217</v>
      </c>
      <c r="B870" s="84">
        <v>6.9444444444444406E-2</v>
      </c>
      <c r="C870" s="85">
        <v>179</v>
      </c>
      <c r="D870" s="85">
        <v>187</v>
      </c>
      <c r="E870" s="91" t="s">
        <v>15</v>
      </c>
      <c r="F870" s="92" t="s">
        <v>292</v>
      </c>
      <c r="G870" s="94">
        <v>982126052945904</v>
      </c>
      <c r="H870" s="91" t="s">
        <v>215</v>
      </c>
      <c r="I870" s="94" t="s">
        <v>184</v>
      </c>
      <c r="J870" s="84">
        <v>0.20833333333333301</v>
      </c>
      <c r="K870" s="85" t="s">
        <v>293</v>
      </c>
    </row>
    <row r="871" spans="1:11" ht="15" customHeight="1">
      <c r="A871" s="88">
        <v>44217</v>
      </c>
      <c r="B871" s="84">
        <v>6.9444444444444406E-2</v>
      </c>
      <c r="C871" s="85">
        <v>179</v>
      </c>
      <c r="D871" s="85">
        <v>187</v>
      </c>
      <c r="E871" s="91" t="s">
        <v>15</v>
      </c>
      <c r="F871" s="92" t="s">
        <v>292</v>
      </c>
      <c r="G871" s="94">
        <v>982126058484292</v>
      </c>
      <c r="H871" s="91" t="s">
        <v>215</v>
      </c>
      <c r="I871" s="94" t="s">
        <v>183</v>
      </c>
      <c r="J871" s="84">
        <v>0.20833333333333301</v>
      </c>
      <c r="K871" s="85" t="s">
        <v>293</v>
      </c>
    </row>
    <row r="872" spans="1:11" ht="15" customHeight="1">
      <c r="A872" s="88">
        <v>44217</v>
      </c>
      <c r="B872" s="84">
        <v>6.9444444444444406E-2</v>
      </c>
      <c r="C872" s="85">
        <v>179</v>
      </c>
      <c r="D872" s="85">
        <v>187</v>
      </c>
      <c r="E872" s="91" t="s">
        <v>15</v>
      </c>
      <c r="F872" s="92" t="s">
        <v>292</v>
      </c>
      <c r="G872" s="93">
        <v>982126051278521</v>
      </c>
      <c r="H872" s="91" t="s">
        <v>215</v>
      </c>
      <c r="I872" s="91" t="s">
        <v>180</v>
      </c>
      <c r="J872" s="84">
        <v>0.20833333333333301</v>
      </c>
      <c r="K872" s="85" t="s">
        <v>293</v>
      </c>
    </row>
    <row r="873" spans="1:11" ht="15" customHeight="1">
      <c r="A873" s="88">
        <v>44217</v>
      </c>
      <c r="B873" s="84">
        <v>6.9444444444444406E-2</v>
      </c>
      <c r="C873" s="85">
        <v>179</v>
      </c>
      <c r="D873" s="85">
        <v>187</v>
      </c>
      <c r="E873" s="91" t="s">
        <v>15</v>
      </c>
      <c r="F873" s="92" t="s">
        <v>292</v>
      </c>
      <c r="G873" s="94">
        <v>982126051278491</v>
      </c>
      <c r="H873" s="91" t="s">
        <v>215</v>
      </c>
      <c r="I873" s="91" t="s">
        <v>182</v>
      </c>
      <c r="J873" s="84">
        <v>0.20833333333333301</v>
      </c>
      <c r="K873" s="85" t="s">
        <v>293</v>
      </c>
    </row>
    <row r="874" spans="1:11" ht="15" customHeight="1">
      <c r="A874" s="88">
        <v>44217</v>
      </c>
      <c r="B874" s="85">
        <v>1.54</v>
      </c>
      <c r="C874" s="85">
        <v>180</v>
      </c>
      <c r="D874" s="85">
        <v>188</v>
      </c>
      <c r="E874" s="111" t="s">
        <v>15</v>
      </c>
      <c r="F874" s="112" t="s">
        <v>294</v>
      </c>
      <c r="G874" s="141">
        <v>982126051278485</v>
      </c>
      <c r="H874" s="111" t="s">
        <v>215</v>
      </c>
      <c r="I874" s="111" t="s">
        <v>180</v>
      </c>
      <c r="J874" s="84">
        <v>0.20833333333333301</v>
      </c>
      <c r="K874" s="85" t="s">
        <v>286</v>
      </c>
    </row>
    <row r="875" spans="1:11" ht="15" customHeight="1">
      <c r="A875" s="88">
        <v>44217</v>
      </c>
      <c r="B875" s="85">
        <v>1.54</v>
      </c>
      <c r="C875" s="85">
        <v>180</v>
      </c>
      <c r="D875" s="85">
        <v>188</v>
      </c>
      <c r="E875" s="111" t="s">
        <v>15</v>
      </c>
      <c r="F875" s="112" t="s">
        <v>294</v>
      </c>
      <c r="G875" s="130">
        <v>982126057846176</v>
      </c>
      <c r="H875" s="111" t="s">
        <v>215</v>
      </c>
      <c r="I875" s="130" t="s">
        <v>183</v>
      </c>
      <c r="J875" s="84">
        <v>0.20833333333333301</v>
      </c>
      <c r="K875" s="85" t="s">
        <v>286</v>
      </c>
    </row>
    <row r="876" spans="1:11" ht="15" customHeight="1">
      <c r="A876" s="88">
        <v>44217</v>
      </c>
      <c r="B876" s="85">
        <v>1.54</v>
      </c>
      <c r="C876" s="85">
        <v>180</v>
      </c>
      <c r="D876" s="85">
        <v>188</v>
      </c>
      <c r="E876" s="111" t="s">
        <v>15</v>
      </c>
      <c r="F876" s="112" t="s">
        <v>294</v>
      </c>
      <c r="G876" s="130">
        <v>982126058484321</v>
      </c>
      <c r="H876" s="111" t="s">
        <v>215</v>
      </c>
      <c r="I876" s="130" t="s">
        <v>178</v>
      </c>
      <c r="J876" s="84">
        <v>0.20833333333333301</v>
      </c>
      <c r="K876" s="85" t="s">
        <v>286</v>
      </c>
    </row>
    <row r="877" spans="1:11" ht="15" customHeight="1">
      <c r="A877" s="88">
        <v>44217</v>
      </c>
      <c r="B877" s="85">
        <v>1.54</v>
      </c>
      <c r="C877" s="85">
        <v>180</v>
      </c>
      <c r="D877" s="85">
        <v>188</v>
      </c>
      <c r="E877" s="111" t="s">
        <v>15</v>
      </c>
      <c r="F877" s="112" t="s">
        <v>294</v>
      </c>
      <c r="G877" s="113">
        <v>982126058484343</v>
      </c>
      <c r="H877" s="111" t="s">
        <v>215</v>
      </c>
      <c r="I877" s="111" t="s">
        <v>184</v>
      </c>
      <c r="J877" s="84">
        <v>0.20833333333333301</v>
      </c>
      <c r="K877" s="85" t="s">
        <v>286</v>
      </c>
    </row>
    <row r="878" spans="1:11" ht="15" customHeight="1">
      <c r="A878" s="88">
        <v>44217</v>
      </c>
      <c r="B878" s="84">
        <v>9.1666666666666702E-2</v>
      </c>
      <c r="C878" s="85">
        <v>181</v>
      </c>
      <c r="D878" s="85">
        <v>189</v>
      </c>
      <c r="E878" s="102" t="s">
        <v>15</v>
      </c>
      <c r="F878" s="103" t="s">
        <v>295</v>
      </c>
      <c r="G878" s="104">
        <v>982126057846152</v>
      </c>
      <c r="H878" s="102" t="s">
        <v>215</v>
      </c>
      <c r="I878" s="102" t="s">
        <v>183</v>
      </c>
      <c r="J878" s="84">
        <v>0.20833333333333301</v>
      </c>
      <c r="K878" s="85" t="s">
        <v>296</v>
      </c>
    </row>
    <row r="879" spans="1:11" ht="15" customHeight="1">
      <c r="A879" s="88">
        <v>44217</v>
      </c>
      <c r="B879" s="84">
        <v>9.1666666666666702E-2</v>
      </c>
      <c r="C879" s="85">
        <v>181</v>
      </c>
      <c r="D879" s="85">
        <v>189</v>
      </c>
      <c r="E879" s="102" t="s">
        <v>15</v>
      </c>
      <c r="F879" s="103" t="s">
        <v>295</v>
      </c>
      <c r="G879" s="105">
        <v>982126051278476</v>
      </c>
      <c r="H879" s="102" t="s">
        <v>215</v>
      </c>
      <c r="I879" s="105" t="s">
        <v>180</v>
      </c>
      <c r="J879" s="84">
        <v>0.20833333333333301</v>
      </c>
      <c r="K879" s="85" t="s">
        <v>286</v>
      </c>
    </row>
    <row r="880" spans="1:11" ht="15" customHeight="1">
      <c r="A880" s="88">
        <v>44217</v>
      </c>
      <c r="B880" s="84">
        <v>9.1666666666666702E-2</v>
      </c>
      <c r="C880" s="85">
        <v>181</v>
      </c>
      <c r="D880" s="85">
        <v>189</v>
      </c>
      <c r="E880" s="102" t="s">
        <v>15</v>
      </c>
      <c r="F880" s="103" t="s">
        <v>295</v>
      </c>
      <c r="G880" s="105">
        <v>982126058484275</v>
      </c>
      <c r="H880" s="102" t="s">
        <v>215</v>
      </c>
      <c r="I880" s="105" t="s">
        <v>184</v>
      </c>
      <c r="J880" s="84">
        <v>0.20833333333333301</v>
      </c>
      <c r="K880" s="85" t="s">
        <v>286</v>
      </c>
    </row>
    <row r="881" spans="1:11" ht="15" customHeight="1">
      <c r="A881" s="88">
        <v>44217</v>
      </c>
      <c r="B881" s="84">
        <v>9.1666666666666702E-2</v>
      </c>
      <c r="C881" s="85">
        <v>181</v>
      </c>
      <c r="D881" s="85">
        <v>189</v>
      </c>
      <c r="E881" s="102" t="s">
        <v>15</v>
      </c>
      <c r="F881" s="103" t="s">
        <v>295</v>
      </c>
      <c r="G881" s="104">
        <v>982126058484315</v>
      </c>
      <c r="H881" s="102" t="s">
        <v>215</v>
      </c>
      <c r="I881" s="102" t="s">
        <v>178</v>
      </c>
      <c r="J881" s="84">
        <v>0.20833333333333301</v>
      </c>
      <c r="K881" s="85" t="s">
        <v>286</v>
      </c>
    </row>
    <row r="882" spans="1:11" ht="15" customHeight="1">
      <c r="A882" s="88">
        <v>44218</v>
      </c>
      <c r="B882" s="84">
        <v>0.4</v>
      </c>
      <c r="C882" s="78"/>
      <c r="D882" s="85">
        <v>190</v>
      </c>
      <c r="E882" s="85" t="s">
        <v>29</v>
      </c>
      <c r="F882" s="78"/>
      <c r="G882" s="78"/>
      <c r="H882" s="78"/>
      <c r="I882" s="78"/>
      <c r="J882" s="78"/>
      <c r="K882" s="85" t="s">
        <v>286</v>
      </c>
    </row>
    <row r="883" spans="1:11" ht="15" customHeight="1">
      <c r="A883" s="88">
        <v>44218</v>
      </c>
      <c r="B883" s="84">
        <v>0.42708333333333298</v>
      </c>
      <c r="C883">
        <v>182</v>
      </c>
      <c r="D883" s="85">
        <v>191</v>
      </c>
      <c r="E883" s="85" t="s">
        <v>15</v>
      </c>
      <c r="F883" s="4" t="s">
        <v>297</v>
      </c>
      <c r="G883" s="34">
        <v>982126057846215</v>
      </c>
      <c r="H883" t="s">
        <v>257</v>
      </c>
      <c r="J883" s="106">
        <v>8.3333333333333301E-2</v>
      </c>
      <c r="K883" s="85" t="s">
        <v>286</v>
      </c>
    </row>
    <row r="884" spans="1:11" ht="15" customHeight="1">
      <c r="A884" s="88">
        <v>44218</v>
      </c>
      <c r="B884" s="84">
        <v>0.43055555555555602</v>
      </c>
      <c r="C884" s="85">
        <v>183</v>
      </c>
      <c r="D884" s="85">
        <v>192</v>
      </c>
      <c r="E884" s="85" t="s">
        <v>15</v>
      </c>
      <c r="F884" s="77" t="s">
        <v>297</v>
      </c>
      <c r="G884" s="107">
        <v>982126057846184</v>
      </c>
      <c r="H884" s="85" t="s">
        <v>257</v>
      </c>
      <c r="J884" s="84">
        <v>8.3333333333333301E-2</v>
      </c>
      <c r="K884" s="85" t="s">
        <v>286</v>
      </c>
    </row>
    <row r="885" spans="1:11" ht="15" customHeight="1">
      <c r="A885" s="88">
        <v>44218</v>
      </c>
      <c r="B885" s="84">
        <v>0.43402777777777801</v>
      </c>
      <c r="C885" s="85">
        <v>184</v>
      </c>
      <c r="D885" s="85">
        <v>193</v>
      </c>
      <c r="E885" s="85" t="s">
        <v>15</v>
      </c>
      <c r="F885" s="77" t="s">
        <v>297</v>
      </c>
      <c r="G885" s="107">
        <v>982126057846244</v>
      </c>
      <c r="H885" s="85" t="s">
        <v>257</v>
      </c>
      <c r="J885" s="84">
        <v>8.3333333333333301E-2</v>
      </c>
      <c r="K885" s="85" t="s">
        <v>286</v>
      </c>
    </row>
    <row r="886" spans="1:11" ht="15" customHeight="1">
      <c r="A886" s="88">
        <v>44218</v>
      </c>
      <c r="B886" s="84">
        <v>0.44166666666666698</v>
      </c>
      <c r="C886" s="85">
        <v>185</v>
      </c>
      <c r="D886" s="85">
        <v>194</v>
      </c>
      <c r="E886" s="85" t="s">
        <v>15</v>
      </c>
      <c r="F886" s="77">
        <v>18</v>
      </c>
      <c r="G886" s="23">
        <v>900200000206691</v>
      </c>
      <c r="H886" s="85" t="s">
        <v>22</v>
      </c>
      <c r="I886" t="s">
        <v>183</v>
      </c>
      <c r="J886" s="84">
        <v>0.20833333333333301</v>
      </c>
      <c r="K886" s="85" t="s">
        <v>286</v>
      </c>
    </row>
    <row r="887" spans="1:11" ht="15" customHeight="1">
      <c r="A887" s="88">
        <v>44218</v>
      </c>
      <c r="B887" s="84">
        <v>0.44166666666666698</v>
      </c>
      <c r="C887" s="85">
        <v>185</v>
      </c>
      <c r="D887" s="85">
        <v>194</v>
      </c>
      <c r="E887" s="85" t="s">
        <v>15</v>
      </c>
      <c r="F887" s="77">
        <v>18</v>
      </c>
      <c r="G887" s="44">
        <v>982126058484254</v>
      </c>
      <c r="H887" s="85" t="s">
        <v>22</v>
      </c>
      <c r="I887" s="85" t="s">
        <v>180</v>
      </c>
      <c r="J887" s="84">
        <v>0.20833333333333301</v>
      </c>
      <c r="K887" s="85" t="s">
        <v>286</v>
      </c>
    </row>
    <row r="888" spans="1:11" ht="15" customHeight="1">
      <c r="A888" s="88">
        <v>44218</v>
      </c>
      <c r="B888" s="84">
        <v>0.44166666666666698</v>
      </c>
      <c r="C888" s="85">
        <v>185</v>
      </c>
      <c r="D888" s="85">
        <v>194</v>
      </c>
      <c r="E888" s="85" t="s">
        <v>15</v>
      </c>
      <c r="F888" s="77">
        <v>18</v>
      </c>
      <c r="G888" s="44">
        <v>982126058484287</v>
      </c>
      <c r="H888" s="85" t="s">
        <v>22</v>
      </c>
      <c r="I888" s="85" t="s">
        <v>141</v>
      </c>
      <c r="J888" s="84">
        <v>0.20833333333333301</v>
      </c>
      <c r="K888" s="85" t="s">
        <v>286</v>
      </c>
    </row>
    <row r="889" spans="1:11" ht="15" customHeight="1">
      <c r="A889" s="88">
        <v>44218</v>
      </c>
      <c r="B889" s="84">
        <v>0.45972222222222198</v>
      </c>
      <c r="C889" s="85">
        <v>186</v>
      </c>
      <c r="D889" s="85">
        <v>195</v>
      </c>
      <c r="E889" s="85" t="s">
        <v>15</v>
      </c>
      <c r="F889" s="77" t="s">
        <v>298</v>
      </c>
      <c r="G889" s="23">
        <v>982000359237615</v>
      </c>
      <c r="H889" s="85" t="s">
        <v>22</v>
      </c>
      <c r="I889" s="85" t="s">
        <v>32</v>
      </c>
      <c r="J889" s="84">
        <v>0.20833333333333301</v>
      </c>
      <c r="K889" s="85" t="s">
        <v>286</v>
      </c>
    </row>
    <row r="890" spans="1:11" ht="15" customHeight="1">
      <c r="A890" s="88">
        <v>44218</v>
      </c>
      <c r="B890" s="84">
        <v>0.45972222222222198</v>
      </c>
      <c r="C890" s="85">
        <v>186</v>
      </c>
      <c r="D890" s="85">
        <v>195</v>
      </c>
      <c r="E890" s="85" t="s">
        <v>15</v>
      </c>
      <c r="F890" s="77" t="s">
        <v>298</v>
      </c>
      <c r="G890" s="107">
        <v>982126051278564</v>
      </c>
      <c r="H890" s="85" t="s">
        <v>22</v>
      </c>
      <c r="I890" s="85" t="s">
        <v>17</v>
      </c>
      <c r="J890" s="84">
        <v>0.20833333333333301</v>
      </c>
      <c r="K890" s="85" t="s">
        <v>286</v>
      </c>
    </row>
    <row r="891" spans="1:11" ht="15" customHeight="1">
      <c r="A891" s="88">
        <v>44218</v>
      </c>
      <c r="B891" s="84">
        <v>0.45972222222222198</v>
      </c>
      <c r="C891" s="85">
        <v>186</v>
      </c>
      <c r="D891" s="85">
        <v>195</v>
      </c>
      <c r="E891" s="85" t="s">
        <v>15</v>
      </c>
      <c r="F891" s="77" t="s">
        <v>298</v>
      </c>
      <c r="G891" s="107">
        <v>982126052945896</v>
      </c>
      <c r="H891" s="85" t="s">
        <v>22</v>
      </c>
      <c r="I891" s="85" t="s">
        <v>18</v>
      </c>
      <c r="J891" s="84">
        <v>0.20833333333333301</v>
      </c>
      <c r="K891" s="85" t="s">
        <v>286</v>
      </c>
    </row>
    <row r="892" spans="1:11" ht="15" customHeight="1">
      <c r="A892" s="88">
        <v>44218</v>
      </c>
      <c r="B892" s="84">
        <v>0.45972222222222198</v>
      </c>
      <c r="C892" s="85">
        <v>186</v>
      </c>
      <c r="D892" s="85">
        <v>195</v>
      </c>
      <c r="E892" s="85" t="s">
        <v>15</v>
      </c>
      <c r="F892" s="77" t="s">
        <v>298</v>
      </c>
      <c r="G892" s="107">
        <v>982126058484305</v>
      </c>
      <c r="H892" s="85" t="s">
        <v>22</v>
      </c>
      <c r="I892" s="85" t="s">
        <v>20</v>
      </c>
      <c r="J892" s="84">
        <v>0.20833333333333301</v>
      </c>
      <c r="K892" s="85" t="s">
        <v>286</v>
      </c>
    </row>
    <row r="893" spans="1:11" ht="15" customHeight="1">
      <c r="A893" s="88">
        <v>44218</v>
      </c>
      <c r="B893" s="84">
        <v>0.45972222222222198</v>
      </c>
      <c r="C893" s="85">
        <v>186</v>
      </c>
      <c r="D893" s="85">
        <v>195</v>
      </c>
      <c r="E893" s="85" t="s">
        <v>15</v>
      </c>
      <c r="F893" s="77" t="s">
        <v>298</v>
      </c>
      <c r="G893" s="107">
        <v>982126051278504</v>
      </c>
      <c r="H893" s="85" t="s">
        <v>22</v>
      </c>
      <c r="I893" s="85" t="s">
        <v>141</v>
      </c>
      <c r="J893" s="84">
        <v>0.20833333333333301</v>
      </c>
      <c r="K893" s="85" t="s">
        <v>286</v>
      </c>
    </row>
    <row r="894" spans="1:11" ht="15" customHeight="1">
      <c r="A894" s="88">
        <v>44218</v>
      </c>
      <c r="B894" s="84">
        <v>0.47291666666666698</v>
      </c>
      <c r="C894" s="85">
        <v>187</v>
      </c>
      <c r="D894" s="85">
        <v>196</v>
      </c>
      <c r="E894" s="85" t="s">
        <v>15</v>
      </c>
      <c r="F894" s="131" t="s">
        <v>196</v>
      </c>
      <c r="G894" s="107">
        <v>982126057846184</v>
      </c>
      <c r="H894" s="85" t="s">
        <v>22</v>
      </c>
      <c r="I894" s="85" t="s">
        <v>180</v>
      </c>
      <c r="J894" s="84">
        <v>0.20833333333333301</v>
      </c>
      <c r="K894" s="85" t="s">
        <v>286</v>
      </c>
    </row>
    <row r="895" spans="1:11" ht="15" customHeight="1">
      <c r="A895" s="88">
        <v>44218</v>
      </c>
      <c r="B895" s="84">
        <v>0.47291666666666698</v>
      </c>
      <c r="C895" s="85">
        <v>187</v>
      </c>
      <c r="D895" s="85">
        <v>196</v>
      </c>
      <c r="E895" s="85" t="s">
        <v>15</v>
      </c>
      <c r="F895" s="131" t="s">
        <v>196</v>
      </c>
      <c r="G895" s="107">
        <v>982126057846215</v>
      </c>
      <c r="H895" s="85" t="s">
        <v>22</v>
      </c>
      <c r="I895" s="85" t="s">
        <v>32</v>
      </c>
      <c r="J895" s="84">
        <v>0.20833333333333301</v>
      </c>
      <c r="K895" s="85" t="s">
        <v>286</v>
      </c>
    </row>
    <row r="896" spans="1:11" ht="15" customHeight="1">
      <c r="A896" s="88">
        <v>44218</v>
      </c>
      <c r="B896" s="84">
        <v>0.47291666666666698</v>
      </c>
      <c r="C896" s="85">
        <v>187</v>
      </c>
      <c r="D896" s="85">
        <v>196</v>
      </c>
      <c r="E896" s="85" t="s">
        <v>15</v>
      </c>
      <c r="F896" s="131" t="s">
        <v>196</v>
      </c>
      <c r="G896" s="129">
        <v>982126057846249</v>
      </c>
      <c r="H896" s="85" t="s">
        <v>22</v>
      </c>
      <c r="I896" s="85" t="s">
        <v>178</v>
      </c>
      <c r="J896" s="84">
        <v>0.20833333333333301</v>
      </c>
      <c r="K896" s="85" t="s">
        <v>286</v>
      </c>
    </row>
    <row r="897" spans="1:11" ht="15" customHeight="1">
      <c r="A897" s="88">
        <v>44218</v>
      </c>
      <c r="B897" s="84">
        <v>0.47291666666666698</v>
      </c>
      <c r="C897" s="85">
        <v>187</v>
      </c>
      <c r="D897" s="85">
        <v>196</v>
      </c>
      <c r="E897" s="85" t="s">
        <v>15</v>
      </c>
      <c r="F897" s="131" t="s">
        <v>196</v>
      </c>
      <c r="G897" s="107">
        <v>982126057846244</v>
      </c>
      <c r="H897" s="85" t="s">
        <v>22</v>
      </c>
      <c r="I897" s="85" t="s">
        <v>182</v>
      </c>
      <c r="J897" s="84">
        <v>0.20833333333333301</v>
      </c>
      <c r="K897" s="85" t="s">
        <v>299</v>
      </c>
    </row>
    <row r="898" spans="1:11" ht="15" customHeight="1">
      <c r="A898" s="88">
        <v>44218</v>
      </c>
      <c r="B898" s="84">
        <v>0.48888888888888898</v>
      </c>
      <c r="C898" s="85">
        <v>188</v>
      </c>
      <c r="D898" s="85">
        <v>197</v>
      </c>
      <c r="E898" s="86" t="s">
        <v>15</v>
      </c>
      <c r="F898" s="99" t="s">
        <v>300</v>
      </c>
      <c r="G898" s="116">
        <v>982126057846249</v>
      </c>
      <c r="H898" s="86" t="s">
        <v>215</v>
      </c>
      <c r="I898" s="116" t="s">
        <v>20</v>
      </c>
      <c r="J898" s="84">
        <v>0.20833333333333301</v>
      </c>
      <c r="K898" s="85" t="s">
        <v>299</v>
      </c>
    </row>
    <row r="899" spans="1:11" ht="15" customHeight="1">
      <c r="A899" s="88">
        <v>44218</v>
      </c>
      <c r="B899" s="84">
        <v>0.48888888888888898</v>
      </c>
      <c r="C899" s="85">
        <v>188</v>
      </c>
      <c r="D899" s="85">
        <v>197</v>
      </c>
      <c r="E899" s="86" t="s">
        <v>15</v>
      </c>
      <c r="F899" s="99" t="s">
        <v>300</v>
      </c>
      <c r="G899" s="101">
        <v>982126051278564</v>
      </c>
      <c r="H899" s="86" t="s">
        <v>215</v>
      </c>
      <c r="I899" s="101" t="s">
        <v>180</v>
      </c>
      <c r="J899" s="84">
        <v>0.20833333333333301</v>
      </c>
      <c r="K899" s="85" t="s">
        <v>299</v>
      </c>
    </row>
    <row r="900" spans="1:11" ht="15" customHeight="1">
      <c r="A900" s="88">
        <v>44218</v>
      </c>
      <c r="B900" s="84">
        <v>0.49583333333333302</v>
      </c>
      <c r="C900" s="85">
        <v>189</v>
      </c>
      <c r="D900" s="85">
        <v>198</v>
      </c>
      <c r="E900" s="91" t="s">
        <v>15</v>
      </c>
      <c r="F900" s="92" t="s">
        <v>301</v>
      </c>
      <c r="G900" s="110">
        <v>982126057846244</v>
      </c>
      <c r="H900" s="91" t="s">
        <v>215</v>
      </c>
      <c r="I900" s="110" t="s">
        <v>302</v>
      </c>
      <c r="J900" s="84">
        <v>0.131944444444444</v>
      </c>
      <c r="K900" s="85" t="s">
        <v>303</v>
      </c>
    </row>
    <row r="901" spans="1:11" ht="15" customHeight="1">
      <c r="A901" s="88">
        <v>44218</v>
      </c>
      <c r="B901" s="84">
        <v>0.49583333333333302</v>
      </c>
      <c r="C901" s="85">
        <v>189</v>
      </c>
      <c r="D901" s="85">
        <v>198</v>
      </c>
      <c r="E901" s="91" t="s">
        <v>15</v>
      </c>
      <c r="F901" s="92" t="s">
        <v>301</v>
      </c>
      <c r="G901" s="110">
        <v>982126051278504</v>
      </c>
      <c r="H901" s="91" t="s">
        <v>215</v>
      </c>
      <c r="I901" s="91" t="s">
        <v>141</v>
      </c>
      <c r="J901" s="84">
        <v>0.131944444444444</v>
      </c>
      <c r="K901" s="85" t="s">
        <v>303</v>
      </c>
    </row>
    <row r="902" spans="1:11" ht="15" customHeight="1">
      <c r="A902" s="88">
        <v>44218</v>
      </c>
      <c r="B902" s="84">
        <v>0.54097222222222197</v>
      </c>
      <c r="C902" s="78"/>
      <c r="D902" s="85">
        <v>199</v>
      </c>
      <c r="E902" s="139" t="s">
        <v>29</v>
      </c>
      <c r="F902" s="39"/>
      <c r="G902" s="44"/>
      <c r="H902" s="139"/>
      <c r="I902" s="139"/>
      <c r="J902" s="84"/>
      <c r="K902" s="85" t="s">
        <v>286</v>
      </c>
    </row>
    <row r="903" spans="1:11" ht="15" customHeight="1">
      <c r="A903" s="88">
        <v>44218</v>
      </c>
      <c r="B903" s="84">
        <v>4.4444444444444398E-2</v>
      </c>
      <c r="C903">
        <v>190</v>
      </c>
      <c r="D903" s="85">
        <v>200</v>
      </c>
      <c r="E903" s="147" t="s">
        <v>15</v>
      </c>
      <c r="F903" s="148" t="s">
        <v>304</v>
      </c>
      <c r="G903" s="149">
        <v>982126058484287</v>
      </c>
      <c r="H903" s="147" t="s">
        <v>215</v>
      </c>
      <c r="I903" s="149" t="s">
        <v>141</v>
      </c>
      <c r="J903" s="84">
        <v>0.20833333333333301</v>
      </c>
      <c r="K903" s="85" t="s">
        <v>305</v>
      </c>
    </row>
    <row r="904" spans="1:11" ht="15" customHeight="1">
      <c r="A904" s="88">
        <v>44218</v>
      </c>
      <c r="B904" s="84">
        <v>4.4444444444444398E-2</v>
      </c>
      <c r="C904" s="85">
        <v>190</v>
      </c>
      <c r="D904" s="85">
        <v>200</v>
      </c>
      <c r="E904" s="147" t="s">
        <v>15</v>
      </c>
      <c r="F904" s="148" t="s">
        <v>304</v>
      </c>
      <c r="G904" s="150">
        <v>982126058484305</v>
      </c>
      <c r="H904" s="147" t="s">
        <v>215</v>
      </c>
      <c r="I904" s="149" t="s">
        <v>20</v>
      </c>
      <c r="J904" s="84">
        <v>0.20833333333333301</v>
      </c>
      <c r="K904" s="85" t="s">
        <v>306</v>
      </c>
    </row>
    <row r="905" spans="1:11" ht="15" customHeight="1">
      <c r="A905" s="88">
        <v>44218</v>
      </c>
      <c r="B905" s="84">
        <v>5.1388888888888901E-2</v>
      </c>
      <c r="C905" s="85">
        <v>191</v>
      </c>
      <c r="D905" s="85">
        <v>201</v>
      </c>
      <c r="E905" s="151" t="s">
        <v>15</v>
      </c>
      <c r="F905" s="152" t="s">
        <v>307</v>
      </c>
      <c r="G905" s="153">
        <v>982126058484254</v>
      </c>
      <c r="H905" s="151" t="s">
        <v>215</v>
      </c>
      <c r="I905" s="153" t="s">
        <v>180</v>
      </c>
      <c r="J905" s="84">
        <v>0.20833333333333301</v>
      </c>
      <c r="K905" s="85" t="s">
        <v>286</v>
      </c>
    </row>
    <row r="906" spans="1:11" ht="15" customHeight="1">
      <c r="A906" s="88">
        <v>44218</v>
      </c>
      <c r="B906" s="84">
        <v>5.1388888888888901E-2</v>
      </c>
      <c r="C906" s="85">
        <v>191</v>
      </c>
      <c r="D906" s="85">
        <v>201</v>
      </c>
      <c r="E906" s="151" t="s">
        <v>15</v>
      </c>
      <c r="F906" s="152" t="s">
        <v>307</v>
      </c>
      <c r="G906" s="153">
        <v>982000359237615</v>
      </c>
      <c r="H906" s="151" t="s">
        <v>215</v>
      </c>
      <c r="I906" s="153" t="s">
        <v>32</v>
      </c>
      <c r="J906" s="84">
        <v>0.20833333333333301</v>
      </c>
      <c r="K906" s="85" t="s">
        <v>286</v>
      </c>
    </row>
    <row r="907" spans="1:11" ht="15" customHeight="1">
      <c r="A907" s="88">
        <v>44218</v>
      </c>
      <c r="B907" s="84">
        <v>5.9027777777777797E-2</v>
      </c>
      <c r="C907" s="85">
        <v>192</v>
      </c>
      <c r="D907" s="85">
        <v>202</v>
      </c>
      <c r="E907" s="154" t="s">
        <v>15</v>
      </c>
      <c r="F907" s="155" t="s">
        <v>308</v>
      </c>
      <c r="G907" s="156">
        <v>982126057846215</v>
      </c>
      <c r="H907" s="154" t="s">
        <v>215</v>
      </c>
      <c r="I907" s="156" t="s">
        <v>32</v>
      </c>
      <c r="J907" s="84">
        <v>0.20833333333333301</v>
      </c>
      <c r="K907" s="85" t="s">
        <v>306</v>
      </c>
    </row>
    <row r="908" spans="1:11" ht="15" customHeight="1">
      <c r="A908" s="88">
        <v>44218</v>
      </c>
      <c r="B908" s="84">
        <v>5.9027777777777797E-2</v>
      </c>
      <c r="C908" s="85">
        <v>192</v>
      </c>
      <c r="D908" s="85">
        <v>202</v>
      </c>
      <c r="E908" s="154" t="s">
        <v>15</v>
      </c>
      <c r="F908" s="155" t="s">
        <v>308</v>
      </c>
      <c r="G908" s="157">
        <v>900200000206691</v>
      </c>
      <c r="H908" s="154" t="s">
        <v>215</v>
      </c>
      <c r="I908" s="157" t="s">
        <v>18</v>
      </c>
      <c r="J908" s="84">
        <v>0.20833333333333301</v>
      </c>
      <c r="K908" s="85" t="s">
        <v>306</v>
      </c>
    </row>
    <row r="909" spans="1:11" ht="15" customHeight="1">
      <c r="A909" s="88">
        <v>44218</v>
      </c>
      <c r="B909" s="84">
        <v>6.6666666666666693E-2</v>
      </c>
      <c r="C909" s="85">
        <v>193</v>
      </c>
      <c r="D909" s="85">
        <v>203</v>
      </c>
      <c r="E909" s="158" t="s">
        <v>15</v>
      </c>
      <c r="F909" s="159" t="s">
        <v>309</v>
      </c>
      <c r="G909" s="160">
        <v>982126057846184</v>
      </c>
      <c r="H909" s="158" t="s">
        <v>215</v>
      </c>
      <c r="I909" s="160" t="s">
        <v>180</v>
      </c>
      <c r="J909" s="84">
        <v>0.20833333333333301</v>
      </c>
      <c r="K909" s="85" t="s">
        <v>286</v>
      </c>
    </row>
    <row r="910" spans="1:11" ht="15" customHeight="1">
      <c r="A910" s="88">
        <v>44218</v>
      </c>
      <c r="B910" s="84">
        <v>6.6666666666666693E-2</v>
      </c>
      <c r="C910" s="85">
        <v>193</v>
      </c>
      <c r="D910" s="85">
        <v>203</v>
      </c>
      <c r="E910" s="158" t="s">
        <v>15</v>
      </c>
      <c r="F910" s="159" t="s">
        <v>309</v>
      </c>
      <c r="G910" s="160">
        <v>982126052945896</v>
      </c>
      <c r="H910" s="158" t="s">
        <v>215</v>
      </c>
      <c r="I910" s="168" t="s">
        <v>18</v>
      </c>
      <c r="J910" s="84">
        <v>0.20833333333333301</v>
      </c>
      <c r="K910" s="85" t="s">
        <v>286</v>
      </c>
    </row>
    <row r="911" spans="1:11" ht="15" customHeight="1">
      <c r="A911" s="88">
        <v>44219</v>
      </c>
      <c r="B911" s="84">
        <v>0.42638888888888898</v>
      </c>
      <c r="C911" s="78"/>
      <c r="D911" s="85">
        <v>204</v>
      </c>
      <c r="E911" s="85" t="s">
        <v>29</v>
      </c>
      <c r="F911" s="78"/>
      <c r="G911" s="78"/>
      <c r="H911" s="78"/>
      <c r="I911" s="78"/>
      <c r="J911" s="78"/>
      <c r="K911" s="78"/>
    </row>
    <row r="912" spans="1:11" ht="15" customHeight="1">
      <c r="A912" s="88">
        <v>44219</v>
      </c>
      <c r="B912" s="84">
        <v>0.42986111111111103</v>
      </c>
      <c r="C912">
        <v>194</v>
      </c>
      <c r="D912" s="85">
        <v>205</v>
      </c>
      <c r="E912" s="85" t="s">
        <v>15</v>
      </c>
      <c r="F912" s="4" t="s">
        <v>310</v>
      </c>
      <c r="G912" s="35">
        <v>982126052945858</v>
      </c>
      <c r="H912" t="s">
        <v>257</v>
      </c>
      <c r="J912" s="106">
        <v>8.3333333333333301E-2</v>
      </c>
      <c r="K912" t="s">
        <v>286</v>
      </c>
    </row>
    <row r="913" spans="1:12" ht="15" customHeight="1">
      <c r="A913" s="88">
        <v>44219</v>
      </c>
      <c r="B913" s="84">
        <v>0.43333333333333302</v>
      </c>
      <c r="C913" s="85">
        <v>195</v>
      </c>
      <c r="D913" s="85">
        <v>206</v>
      </c>
      <c r="E913" s="85" t="s">
        <v>15</v>
      </c>
      <c r="F913" s="77" t="s">
        <v>310</v>
      </c>
      <c r="G913" s="89">
        <v>982126058484279</v>
      </c>
      <c r="H913" s="85" t="s">
        <v>257</v>
      </c>
      <c r="J913" s="84">
        <v>8.3333333333333301E-2</v>
      </c>
      <c r="K913" s="85" t="s">
        <v>286</v>
      </c>
    </row>
    <row r="914" spans="1:12" ht="15" customHeight="1">
      <c r="A914" s="88">
        <v>44219</v>
      </c>
      <c r="B914" s="84">
        <v>0.43611111111111101</v>
      </c>
      <c r="C914" s="85">
        <v>196</v>
      </c>
      <c r="D914" s="85">
        <v>207</v>
      </c>
      <c r="E914" s="85" t="s">
        <v>15</v>
      </c>
      <c r="F914" s="77" t="s">
        <v>310</v>
      </c>
      <c r="G914" s="89">
        <v>982126052945834</v>
      </c>
      <c r="H914" s="85" t="s">
        <v>257</v>
      </c>
      <c r="J914" s="84">
        <v>8.3333333333333301E-2</v>
      </c>
      <c r="K914" s="85" t="s">
        <v>286</v>
      </c>
    </row>
    <row r="915" spans="1:12" ht="15" customHeight="1">
      <c r="A915" s="88">
        <v>44219</v>
      </c>
      <c r="B915" s="84">
        <v>0.46180555555555602</v>
      </c>
      <c r="C915" s="85">
        <v>197</v>
      </c>
      <c r="D915" s="85">
        <v>208</v>
      </c>
      <c r="E915" s="85" t="s">
        <v>15</v>
      </c>
      <c r="F915" s="77" t="s">
        <v>310</v>
      </c>
      <c r="G915" s="89">
        <v>982126057846182</v>
      </c>
      <c r="H915" s="85" t="s">
        <v>257</v>
      </c>
      <c r="J915" s="84">
        <v>8.3333333333333301E-2</v>
      </c>
      <c r="K915" s="85" t="s">
        <v>286</v>
      </c>
    </row>
    <row r="916" spans="1:12" ht="15" customHeight="1">
      <c r="A916" s="88">
        <v>44219</v>
      </c>
      <c r="B916" s="84">
        <v>0.46388888888888902</v>
      </c>
      <c r="C916" s="85">
        <v>198</v>
      </c>
      <c r="D916" s="85">
        <v>209</v>
      </c>
      <c r="E916" s="85" t="s">
        <v>15</v>
      </c>
      <c r="F916" s="77" t="s">
        <v>311</v>
      </c>
      <c r="G916" s="89">
        <v>982126058484327</v>
      </c>
      <c r="H916" s="85" t="s">
        <v>257</v>
      </c>
      <c r="J916" s="84">
        <v>0.104166666666667</v>
      </c>
      <c r="K916" s="85" t="s">
        <v>286</v>
      </c>
    </row>
    <row r="917" spans="1:12" ht="15" customHeight="1">
      <c r="A917" s="88">
        <v>44219</v>
      </c>
      <c r="B917" s="84">
        <v>0.46666666666666701</v>
      </c>
      <c r="C917" s="85">
        <v>199</v>
      </c>
      <c r="D917" s="85">
        <v>210</v>
      </c>
      <c r="E917" s="85" t="s">
        <v>15</v>
      </c>
      <c r="F917" s="77" t="s">
        <v>311</v>
      </c>
      <c r="G917" s="89">
        <v>982126058484313</v>
      </c>
      <c r="H917" s="85" t="s">
        <v>257</v>
      </c>
      <c r="J917" s="84">
        <v>8.6805555555555594E-2</v>
      </c>
      <c r="K917" s="85" t="s">
        <v>286</v>
      </c>
    </row>
    <row r="918" spans="1:12" ht="15" customHeight="1">
      <c r="A918" s="88">
        <v>44219</v>
      </c>
      <c r="B918" s="84">
        <v>0.47083333333333299</v>
      </c>
      <c r="C918" s="85">
        <v>200</v>
      </c>
      <c r="D918" s="85">
        <v>211</v>
      </c>
      <c r="E918" s="85" t="s">
        <v>15</v>
      </c>
      <c r="F918" s="77" t="s">
        <v>311</v>
      </c>
      <c r="G918" s="89">
        <v>982126058484329</v>
      </c>
      <c r="H918" s="85" t="s">
        <v>257</v>
      </c>
      <c r="J918" s="84">
        <v>8.3333333333333301E-2</v>
      </c>
      <c r="K918" s="85" t="s">
        <v>286</v>
      </c>
    </row>
    <row r="919" spans="1:12" ht="15" customHeight="1">
      <c r="A919" s="88">
        <v>44219</v>
      </c>
      <c r="B919" s="84">
        <v>0.47499999999999998</v>
      </c>
      <c r="C919" s="85">
        <v>201</v>
      </c>
      <c r="D919" s="85">
        <v>212</v>
      </c>
      <c r="E919" s="85" t="s">
        <v>15</v>
      </c>
      <c r="F919" s="77" t="s">
        <v>311</v>
      </c>
      <c r="G919" s="89">
        <v>982126058484341</v>
      </c>
      <c r="H919" s="85" t="s">
        <v>257</v>
      </c>
      <c r="J919" s="84">
        <v>8.3333333333333301E-2</v>
      </c>
      <c r="K919" s="85" t="s">
        <v>286</v>
      </c>
      <c r="L919" t="s">
        <v>286</v>
      </c>
    </row>
    <row r="920" spans="1:12" ht="15" customHeight="1">
      <c r="A920" s="88">
        <v>44219</v>
      </c>
      <c r="B920" s="84">
        <v>0.50624999999999998</v>
      </c>
      <c r="C920" s="85">
        <v>202</v>
      </c>
      <c r="D920" s="85">
        <v>213</v>
      </c>
      <c r="E920" s="85" t="s">
        <v>15</v>
      </c>
      <c r="F920" s="77" t="s">
        <v>310</v>
      </c>
      <c r="G920" s="89">
        <v>982126052945858</v>
      </c>
      <c r="H920" s="85" t="s">
        <v>22</v>
      </c>
      <c r="I920" t="s">
        <v>17</v>
      </c>
      <c r="J920" s="84">
        <v>0.11111111111111099</v>
      </c>
      <c r="K920" s="85" t="s">
        <v>312</v>
      </c>
      <c r="L920" s="78"/>
    </row>
    <row r="921" spans="1:12" ht="15" customHeight="1">
      <c r="A921" s="88">
        <v>44219</v>
      </c>
      <c r="B921" s="84">
        <v>0.50624999999999998</v>
      </c>
      <c r="C921" s="85">
        <v>202</v>
      </c>
      <c r="D921" s="85">
        <v>213</v>
      </c>
      <c r="E921" s="85" t="s">
        <v>15</v>
      </c>
      <c r="F921" s="77" t="s">
        <v>310</v>
      </c>
      <c r="G921" s="89">
        <v>982126058484279</v>
      </c>
      <c r="H921" s="85" t="s">
        <v>22</v>
      </c>
      <c r="I921" s="85" t="s">
        <v>178</v>
      </c>
      <c r="J921" s="84">
        <v>0.11111111111111099</v>
      </c>
      <c r="K921" s="85" t="s">
        <v>312</v>
      </c>
    </row>
    <row r="922" spans="1:12" ht="15" customHeight="1">
      <c r="A922" s="88">
        <v>44219</v>
      </c>
      <c r="B922" s="84">
        <v>0.50624999999999998</v>
      </c>
      <c r="C922" s="85">
        <v>202</v>
      </c>
      <c r="D922" s="85">
        <v>213</v>
      </c>
      <c r="E922" s="85" t="s">
        <v>15</v>
      </c>
      <c r="F922" s="77" t="s">
        <v>310</v>
      </c>
      <c r="G922" s="89">
        <v>982126052945834</v>
      </c>
      <c r="H922" s="85" t="s">
        <v>22</v>
      </c>
      <c r="I922" s="85" t="s">
        <v>184</v>
      </c>
      <c r="J922" s="84">
        <v>0.11111111111111099</v>
      </c>
      <c r="K922" s="85" t="s">
        <v>312</v>
      </c>
    </row>
    <row r="923" spans="1:12" ht="15" customHeight="1">
      <c r="A923" s="88">
        <v>44219</v>
      </c>
      <c r="B923" s="84">
        <v>0.50624999999999998</v>
      </c>
      <c r="C923" s="85">
        <v>202</v>
      </c>
      <c r="D923" s="85">
        <v>213</v>
      </c>
      <c r="E923" s="85" t="s">
        <v>15</v>
      </c>
      <c r="F923" s="77" t="s">
        <v>310</v>
      </c>
      <c r="G923" s="89">
        <v>982126057846182</v>
      </c>
      <c r="H923" s="85" t="s">
        <v>22</v>
      </c>
      <c r="I923" s="85" t="s">
        <v>182</v>
      </c>
      <c r="J923" s="84">
        <v>0.11111111111111099</v>
      </c>
      <c r="K923" s="85" t="s">
        <v>312</v>
      </c>
    </row>
    <row r="924" spans="1:12" ht="15" customHeight="1">
      <c r="A924" s="88">
        <v>44219</v>
      </c>
      <c r="B924" s="84">
        <v>6.25E-2</v>
      </c>
      <c r="C924" s="78"/>
      <c r="D924" s="85">
        <v>214</v>
      </c>
      <c r="E924" s="85" t="s">
        <v>29</v>
      </c>
      <c r="F924" s="78"/>
      <c r="G924" s="78"/>
      <c r="H924" s="78"/>
      <c r="I924" s="78"/>
      <c r="J924" s="78"/>
      <c r="K924" s="78"/>
    </row>
    <row r="925" spans="1:12" ht="15" customHeight="1">
      <c r="A925" s="88">
        <v>44219</v>
      </c>
      <c r="B925" s="84">
        <v>7.0138888888888903E-2</v>
      </c>
      <c r="C925">
        <v>203</v>
      </c>
      <c r="D925" s="85">
        <v>215</v>
      </c>
      <c r="E925" s="119" t="s">
        <v>15</v>
      </c>
      <c r="F925" s="161" t="s">
        <v>313</v>
      </c>
      <c r="G925" s="162">
        <v>982126057846217</v>
      </c>
      <c r="H925" s="163" t="s">
        <v>215</v>
      </c>
      <c r="I925" s="163" t="s">
        <v>184</v>
      </c>
      <c r="J925" s="106">
        <v>0.20833333333333301</v>
      </c>
      <c r="K925" t="s">
        <v>314</v>
      </c>
    </row>
    <row r="926" spans="1:12" ht="15" customHeight="1">
      <c r="A926" s="88">
        <v>44219</v>
      </c>
      <c r="B926" s="84">
        <v>7.0138888888888903E-2</v>
      </c>
      <c r="C926" s="85">
        <v>203</v>
      </c>
      <c r="D926" s="85">
        <v>215</v>
      </c>
      <c r="E926" s="119" t="s">
        <v>15</v>
      </c>
      <c r="F926" s="120" t="s">
        <v>313</v>
      </c>
      <c r="G926" s="121">
        <v>982126058844330</v>
      </c>
      <c r="H926" s="119" t="s">
        <v>215</v>
      </c>
      <c r="I926" s="119" t="s">
        <v>183</v>
      </c>
      <c r="J926" s="84">
        <v>0.20833333333333301</v>
      </c>
      <c r="K926" s="85" t="s">
        <v>314</v>
      </c>
    </row>
    <row r="927" spans="1:12" ht="15" customHeight="1">
      <c r="A927" s="88">
        <v>44219</v>
      </c>
      <c r="B927" s="84">
        <v>7.7083333333333295E-2</v>
      </c>
      <c r="C927" s="85">
        <v>204</v>
      </c>
      <c r="D927" s="85">
        <v>216</v>
      </c>
      <c r="E927" s="91" t="s">
        <v>15</v>
      </c>
      <c r="F927" s="92" t="s">
        <v>315</v>
      </c>
      <c r="G927" s="93">
        <v>982126057845060</v>
      </c>
      <c r="H927" s="91" t="s">
        <v>215</v>
      </c>
      <c r="I927" s="91" t="s">
        <v>183</v>
      </c>
      <c r="J927" s="84">
        <v>0.20833333333333301</v>
      </c>
      <c r="K927" s="85" t="s">
        <v>286</v>
      </c>
    </row>
    <row r="928" spans="1:12" ht="15" customHeight="1">
      <c r="A928" s="88">
        <v>44219</v>
      </c>
      <c r="B928" s="84">
        <v>7.7083333333333295E-2</v>
      </c>
      <c r="C928" s="85">
        <v>204</v>
      </c>
      <c r="D928" s="85">
        <v>216</v>
      </c>
      <c r="E928" s="91" t="s">
        <v>15</v>
      </c>
      <c r="F928" s="92" t="s">
        <v>315</v>
      </c>
      <c r="G928" s="93">
        <v>982126957845238</v>
      </c>
      <c r="H928" s="91" t="s">
        <v>215</v>
      </c>
      <c r="I928" s="91" t="s">
        <v>178</v>
      </c>
      <c r="J928" s="84">
        <v>0.20833333333333301</v>
      </c>
      <c r="K928" s="85" t="s">
        <v>316</v>
      </c>
    </row>
    <row r="929" spans="1:11" ht="15" customHeight="1">
      <c r="A929" s="88">
        <v>44219</v>
      </c>
      <c r="B929" s="84">
        <v>8.4027777777777798E-2</v>
      </c>
      <c r="C929" s="85">
        <v>206</v>
      </c>
      <c r="D929" s="85">
        <v>217</v>
      </c>
      <c r="E929" s="111" t="s">
        <v>15</v>
      </c>
      <c r="F929" s="112" t="s">
        <v>317</v>
      </c>
      <c r="G929" s="113">
        <v>982126057846235</v>
      </c>
      <c r="H929" s="111" t="s">
        <v>215</v>
      </c>
      <c r="I929" s="111" t="s">
        <v>183</v>
      </c>
      <c r="J929" s="84">
        <v>0.20833333333333301</v>
      </c>
      <c r="K929" s="85" t="s">
        <v>318</v>
      </c>
    </row>
    <row r="930" spans="1:11" ht="15" customHeight="1">
      <c r="A930" s="88">
        <v>44219</v>
      </c>
      <c r="B930" s="84">
        <v>8.4027777777777798E-2</v>
      </c>
      <c r="C930" s="85">
        <v>206</v>
      </c>
      <c r="D930" s="85">
        <v>217</v>
      </c>
      <c r="E930" s="111" t="s">
        <v>15</v>
      </c>
      <c r="F930" s="112" t="s">
        <v>317</v>
      </c>
      <c r="G930" s="113">
        <v>982126058484318</v>
      </c>
      <c r="H930" s="111" t="s">
        <v>215</v>
      </c>
      <c r="I930" s="111" t="s">
        <v>184</v>
      </c>
      <c r="J930" s="84">
        <v>0.20833333333333301</v>
      </c>
      <c r="K930" s="85" t="s">
        <v>318</v>
      </c>
    </row>
    <row r="931" spans="1:11" ht="15" customHeight="1">
      <c r="A931" s="88">
        <v>44219</v>
      </c>
      <c r="B931" s="84">
        <v>9.6527777777777796E-2</v>
      </c>
      <c r="C931" s="85">
        <v>207</v>
      </c>
      <c r="D931" s="85">
        <v>218</v>
      </c>
      <c r="E931" s="85" t="s">
        <v>15</v>
      </c>
      <c r="F931" s="77" t="s">
        <v>311</v>
      </c>
      <c r="G931" s="89">
        <v>982126058484327</v>
      </c>
      <c r="H931" s="85" t="s">
        <v>22</v>
      </c>
      <c r="I931" s="85" t="s">
        <v>20</v>
      </c>
      <c r="J931" s="84">
        <v>0.20833333333333301</v>
      </c>
      <c r="K931" s="85" t="s">
        <v>319</v>
      </c>
    </row>
    <row r="932" spans="1:11" ht="15" customHeight="1">
      <c r="A932" s="88">
        <v>44219</v>
      </c>
      <c r="B932" s="84">
        <v>9.6527777777777796E-2</v>
      </c>
      <c r="C932" s="85">
        <v>207</v>
      </c>
      <c r="D932" s="85">
        <v>218</v>
      </c>
      <c r="E932" s="85" t="s">
        <v>15</v>
      </c>
      <c r="F932" s="77" t="s">
        <v>311</v>
      </c>
      <c r="G932" s="89">
        <v>982126058484313</v>
      </c>
      <c r="H932" s="85" t="s">
        <v>22</v>
      </c>
      <c r="I932" s="85" t="s">
        <v>18</v>
      </c>
      <c r="J932" s="84">
        <v>0.20833333333333301</v>
      </c>
      <c r="K932" s="85" t="s">
        <v>319</v>
      </c>
    </row>
    <row r="933" spans="1:11" ht="15" customHeight="1">
      <c r="A933" s="88">
        <v>44219</v>
      </c>
      <c r="B933" s="84">
        <v>9.6527777777777796E-2</v>
      </c>
      <c r="C933" s="85">
        <v>207</v>
      </c>
      <c r="D933" s="85">
        <v>218</v>
      </c>
      <c r="E933" s="85" t="s">
        <v>15</v>
      </c>
      <c r="F933" s="77" t="s">
        <v>311</v>
      </c>
      <c r="G933" s="89">
        <v>982126058484329</v>
      </c>
      <c r="H933" s="85" t="s">
        <v>22</v>
      </c>
      <c r="I933" s="85" t="s">
        <v>182</v>
      </c>
      <c r="J933" s="84">
        <v>0.20833333333333301</v>
      </c>
      <c r="K933" s="85" t="s">
        <v>319</v>
      </c>
    </row>
    <row r="934" spans="1:11" ht="15" customHeight="1">
      <c r="A934" s="88">
        <v>44219</v>
      </c>
      <c r="B934" s="84">
        <v>9.6527777777777796E-2</v>
      </c>
      <c r="C934" s="85">
        <v>207</v>
      </c>
      <c r="D934" s="85">
        <v>218</v>
      </c>
      <c r="E934" s="85" t="s">
        <v>15</v>
      </c>
      <c r="F934" s="77" t="s">
        <v>311</v>
      </c>
      <c r="G934" s="89">
        <v>982126058484341</v>
      </c>
      <c r="H934" s="85" t="s">
        <v>22</v>
      </c>
      <c r="I934" s="85" t="s">
        <v>32</v>
      </c>
      <c r="J934" s="84">
        <v>0.20833333333333301</v>
      </c>
      <c r="K934" s="85" t="s">
        <v>319</v>
      </c>
    </row>
    <row r="935" spans="1:11" ht="15" customHeight="1">
      <c r="A935" s="88">
        <v>44219</v>
      </c>
      <c r="B935" s="84">
        <v>0.104861111111111</v>
      </c>
      <c r="C935" s="85">
        <v>208</v>
      </c>
      <c r="D935" s="85">
        <v>219</v>
      </c>
      <c r="E935" s="85" t="s">
        <v>15</v>
      </c>
      <c r="F935" s="77" t="s">
        <v>310</v>
      </c>
      <c r="G935" s="89">
        <v>982126052945858</v>
      </c>
      <c r="H935" s="85" t="s">
        <v>22</v>
      </c>
      <c r="I935" s="85" t="s">
        <v>180</v>
      </c>
      <c r="J935" s="84">
        <v>0.20833333333333301</v>
      </c>
      <c r="K935" s="85" t="s">
        <v>319</v>
      </c>
    </row>
    <row r="936" spans="1:11" ht="15" customHeight="1">
      <c r="A936" s="88">
        <v>44219</v>
      </c>
      <c r="B936" s="84">
        <v>0.104861111111111</v>
      </c>
      <c r="C936" s="85">
        <v>208</v>
      </c>
      <c r="D936" s="85">
        <v>219</v>
      </c>
      <c r="E936" s="85" t="s">
        <v>15</v>
      </c>
      <c r="F936" s="77" t="s">
        <v>310</v>
      </c>
      <c r="G936" s="89">
        <v>982126058484279</v>
      </c>
      <c r="H936" s="85" t="s">
        <v>22</v>
      </c>
      <c r="I936" s="85" t="s">
        <v>178</v>
      </c>
      <c r="J936" s="84">
        <v>0.20833333333333301</v>
      </c>
      <c r="K936" s="85" t="s">
        <v>319</v>
      </c>
    </row>
    <row r="937" spans="1:11" ht="15" customHeight="1">
      <c r="A937" s="88">
        <v>44219</v>
      </c>
      <c r="B937" s="84">
        <v>0.104861111111111</v>
      </c>
      <c r="C937" s="85">
        <v>208</v>
      </c>
      <c r="D937" s="85">
        <v>219</v>
      </c>
      <c r="E937" s="85" t="s">
        <v>15</v>
      </c>
      <c r="F937" s="77" t="s">
        <v>310</v>
      </c>
      <c r="G937" s="89">
        <v>982126052945834</v>
      </c>
      <c r="H937" s="85" t="s">
        <v>22</v>
      </c>
      <c r="I937" s="85" t="s">
        <v>32</v>
      </c>
      <c r="J937" s="84">
        <v>0.20833333333333301</v>
      </c>
      <c r="K937" s="85" t="s">
        <v>319</v>
      </c>
    </row>
    <row r="938" spans="1:11" ht="15" customHeight="1">
      <c r="A938" s="88">
        <v>44219</v>
      </c>
      <c r="B938" s="84">
        <v>0.104861111111111</v>
      </c>
      <c r="C938" s="85">
        <v>208</v>
      </c>
      <c r="D938" s="85">
        <v>219</v>
      </c>
      <c r="E938" s="85" t="s">
        <v>15</v>
      </c>
      <c r="F938" s="77" t="s">
        <v>310</v>
      </c>
      <c r="G938" s="89">
        <v>982126057846182</v>
      </c>
      <c r="H938" s="85" t="s">
        <v>22</v>
      </c>
      <c r="I938" s="85" t="s">
        <v>141</v>
      </c>
      <c r="J938" s="84">
        <v>0.20833333333333301</v>
      </c>
      <c r="K938" s="85" t="s">
        <v>319</v>
      </c>
    </row>
    <row r="939" spans="1:11" ht="15" customHeight="1">
      <c r="A939" s="88">
        <v>44220</v>
      </c>
      <c r="B939" s="84">
        <v>0.44722222222222202</v>
      </c>
      <c r="C939" s="78"/>
      <c r="D939" s="85">
        <v>220</v>
      </c>
      <c r="E939" s="85" t="s">
        <v>29</v>
      </c>
      <c r="F939" s="78"/>
      <c r="G939" s="78"/>
      <c r="H939" s="78"/>
      <c r="I939" s="78"/>
      <c r="J939" s="78"/>
      <c r="K939" s="78"/>
    </row>
    <row r="940" spans="1:11" ht="15" customHeight="1">
      <c r="A940" s="88">
        <v>44220</v>
      </c>
      <c r="B940" s="84">
        <v>0.43472222222222201</v>
      </c>
      <c r="C940">
        <v>209</v>
      </c>
      <c r="D940" s="85">
        <v>221</v>
      </c>
      <c r="E940" s="85" t="s">
        <v>15</v>
      </c>
      <c r="F940" s="4" t="s">
        <v>126</v>
      </c>
      <c r="G940" s="21">
        <v>982126058484282</v>
      </c>
      <c r="H940" t="s">
        <v>22</v>
      </c>
      <c r="I940" s="21" t="s">
        <v>17</v>
      </c>
      <c r="J940" s="106">
        <v>0.20833333333333301</v>
      </c>
      <c r="K940" t="s">
        <v>258</v>
      </c>
    </row>
    <row r="941" spans="1:11" ht="15" customHeight="1">
      <c r="A941" s="88">
        <v>44220</v>
      </c>
      <c r="B941" s="84">
        <v>0.43472222222222201</v>
      </c>
      <c r="C941" s="85">
        <v>209</v>
      </c>
      <c r="D941" s="85">
        <v>221</v>
      </c>
      <c r="E941" s="85" t="s">
        <v>15</v>
      </c>
      <c r="F941" s="77" t="s">
        <v>126</v>
      </c>
      <c r="G941" s="23">
        <v>982126057845083</v>
      </c>
      <c r="H941" s="85" t="s">
        <v>22</v>
      </c>
      <c r="I941" s="23" t="s">
        <v>32</v>
      </c>
      <c r="J941" s="84">
        <v>0.20833333333333301</v>
      </c>
      <c r="K941" s="85" t="s">
        <v>258</v>
      </c>
    </row>
    <row r="942" spans="1:11" ht="15" customHeight="1">
      <c r="A942" s="88">
        <v>44220</v>
      </c>
      <c r="B942" s="84">
        <v>0.43472222222222201</v>
      </c>
      <c r="C942" s="85">
        <v>209</v>
      </c>
      <c r="D942" s="85">
        <v>221</v>
      </c>
      <c r="E942" s="85" t="s">
        <v>15</v>
      </c>
      <c r="F942" s="77" t="s">
        <v>126</v>
      </c>
      <c r="G942" s="23">
        <v>982126052945887</v>
      </c>
      <c r="H942" s="85" t="s">
        <v>22</v>
      </c>
      <c r="I942" s="23" t="s">
        <v>320</v>
      </c>
      <c r="J942" s="84">
        <v>0.20833333333333301</v>
      </c>
      <c r="K942" s="85" t="s">
        <v>258</v>
      </c>
    </row>
    <row r="943" spans="1:11" ht="15" customHeight="1">
      <c r="A943" s="88">
        <v>44220</v>
      </c>
      <c r="B943" s="84">
        <v>0.5</v>
      </c>
      <c r="C943" s="85">
        <v>210</v>
      </c>
      <c r="D943" s="85">
        <v>222</v>
      </c>
      <c r="E943" s="85" t="s">
        <v>15</v>
      </c>
      <c r="F943" s="77" t="s">
        <v>192</v>
      </c>
      <c r="G943" s="107">
        <v>982126057846225</v>
      </c>
      <c r="H943" s="85" t="s">
        <v>22</v>
      </c>
      <c r="I943" s="107" t="s">
        <v>17</v>
      </c>
      <c r="J943" s="84">
        <v>0.20833333333333301</v>
      </c>
      <c r="K943" s="85" t="s">
        <v>321</v>
      </c>
    </row>
    <row r="944" spans="1:11" ht="15" customHeight="1">
      <c r="A944" s="88">
        <v>44220</v>
      </c>
      <c r="B944" s="84">
        <v>0.5</v>
      </c>
      <c r="C944" s="85">
        <v>210</v>
      </c>
      <c r="D944" s="85">
        <v>222</v>
      </c>
      <c r="E944" s="85" t="s">
        <v>15</v>
      </c>
      <c r="F944" s="77" t="s">
        <v>192</v>
      </c>
      <c r="G944" s="107">
        <v>982126058484340</v>
      </c>
      <c r="H944" s="85" t="s">
        <v>22</v>
      </c>
      <c r="I944" s="107" t="s">
        <v>20</v>
      </c>
      <c r="J944" s="84">
        <v>0.20833333333333301</v>
      </c>
      <c r="K944" s="85" t="s">
        <v>321</v>
      </c>
    </row>
    <row r="945" spans="1:11" ht="15" customHeight="1">
      <c r="A945" s="88">
        <v>44220</v>
      </c>
      <c r="B945" s="84">
        <v>0.5</v>
      </c>
      <c r="C945" s="85">
        <v>210</v>
      </c>
      <c r="D945" s="85">
        <v>222</v>
      </c>
      <c r="E945" s="85" t="s">
        <v>15</v>
      </c>
      <c r="F945" s="77" t="s">
        <v>192</v>
      </c>
      <c r="G945" s="107">
        <v>982126058484284</v>
      </c>
      <c r="H945" s="85" t="s">
        <v>22</v>
      </c>
      <c r="I945" s="107" t="s">
        <v>32</v>
      </c>
      <c r="J945" s="84">
        <v>0.20833333333333301</v>
      </c>
      <c r="K945" s="85" t="s">
        <v>321</v>
      </c>
    </row>
    <row r="946" spans="1:11" ht="15" customHeight="1">
      <c r="A946" s="88">
        <v>44220</v>
      </c>
      <c r="B946" s="84">
        <v>0.5</v>
      </c>
      <c r="C946" s="85">
        <v>210</v>
      </c>
      <c r="D946" s="85">
        <v>222</v>
      </c>
      <c r="E946" s="85" t="s">
        <v>15</v>
      </c>
      <c r="F946" s="77" t="s">
        <v>192</v>
      </c>
      <c r="G946" s="107">
        <v>982126057846219</v>
      </c>
      <c r="H946" s="85" t="s">
        <v>22</v>
      </c>
      <c r="I946" s="107" t="s">
        <v>18</v>
      </c>
      <c r="J946" s="84">
        <v>0.20833333333333301</v>
      </c>
      <c r="K946" s="85" t="s">
        <v>321</v>
      </c>
    </row>
    <row r="947" spans="1:11" ht="15" customHeight="1">
      <c r="A947" s="88">
        <v>44220</v>
      </c>
      <c r="B947" s="84">
        <v>0.5</v>
      </c>
      <c r="C947" s="85">
        <v>210</v>
      </c>
      <c r="D947" s="85">
        <v>222</v>
      </c>
      <c r="E947" s="85" t="s">
        <v>15</v>
      </c>
      <c r="F947" s="77" t="s">
        <v>192</v>
      </c>
      <c r="G947" s="107">
        <v>982126057846223</v>
      </c>
      <c r="H947" s="85" t="s">
        <v>22</v>
      </c>
      <c r="I947" s="107" t="s">
        <v>320</v>
      </c>
      <c r="J947" s="84">
        <v>0.20833333333333301</v>
      </c>
      <c r="K947" s="85" t="s">
        <v>321</v>
      </c>
    </row>
    <row r="948" spans="1:11" ht="15" customHeight="1">
      <c r="A948" s="88">
        <v>44220</v>
      </c>
      <c r="B948" s="84">
        <v>0.50972222222222197</v>
      </c>
      <c r="C948" s="85">
        <v>211</v>
      </c>
      <c r="D948" s="85">
        <v>223</v>
      </c>
      <c r="E948" s="85" t="s">
        <v>15</v>
      </c>
      <c r="F948" s="77" t="s">
        <v>138</v>
      </c>
      <c r="G948" s="23">
        <v>982126057846176</v>
      </c>
      <c r="H948" s="85" t="s">
        <v>22</v>
      </c>
      <c r="I948" s="23" t="s">
        <v>20</v>
      </c>
      <c r="J948" s="84">
        <v>0.20833333333333301</v>
      </c>
      <c r="K948" s="85" t="s">
        <v>322</v>
      </c>
    </row>
    <row r="949" spans="1:11" ht="15" customHeight="1">
      <c r="A949" s="88">
        <v>44220</v>
      </c>
      <c r="B949" s="84">
        <v>0.50972222222222197</v>
      </c>
      <c r="C949" s="85">
        <v>211</v>
      </c>
      <c r="D949" s="85">
        <v>223</v>
      </c>
      <c r="E949" s="85" t="s">
        <v>15</v>
      </c>
      <c r="F949" s="77" t="s">
        <v>138</v>
      </c>
      <c r="G949" s="23">
        <v>982126051278476</v>
      </c>
      <c r="H949" s="85" t="s">
        <v>22</v>
      </c>
      <c r="I949" s="23" t="s">
        <v>17</v>
      </c>
      <c r="J949" s="84">
        <v>0.20833333333333301</v>
      </c>
      <c r="K949" s="85" t="s">
        <v>322</v>
      </c>
    </row>
    <row r="950" spans="1:11" ht="15" customHeight="1">
      <c r="A950" s="88">
        <v>44220</v>
      </c>
      <c r="B950" s="84">
        <v>0.50972222222222197</v>
      </c>
      <c r="C950" s="85">
        <v>211</v>
      </c>
      <c r="D950" s="85">
        <v>223</v>
      </c>
      <c r="E950" s="85" t="s">
        <v>15</v>
      </c>
      <c r="F950" s="77" t="s">
        <v>138</v>
      </c>
      <c r="G950" s="23">
        <v>982126052945904</v>
      </c>
      <c r="H950" s="85" t="s">
        <v>22</v>
      </c>
      <c r="I950" s="23" t="s">
        <v>32</v>
      </c>
      <c r="J950" s="84">
        <v>0.20833333333333301</v>
      </c>
      <c r="K950" s="85" t="s">
        <v>322</v>
      </c>
    </row>
    <row r="951" spans="1:11" ht="15" customHeight="1">
      <c r="A951" s="88">
        <v>44220</v>
      </c>
      <c r="B951" s="84">
        <v>0.50972222222222197</v>
      </c>
      <c r="C951" s="85">
        <v>211</v>
      </c>
      <c r="D951" s="85">
        <v>223</v>
      </c>
      <c r="E951" s="85" t="s">
        <v>15</v>
      </c>
      <c r="F951" s="77" t="s">
        <v>138</v>
      </c>
      <c r="G951" s="23">
        <v>982126051278511</v>
      </c>
      <c r="H951" s="85" t="s">
        <v>22</v>
      </c>
      <c r="I951" s="23" t="s">
        <v>320</v>
      </c>
      <c r="J951" s="84">
        <v>0.20833333333333301</v>
      </c>
      <c r="K951" s="85" t="s">
        <v>322</v>
      </c>
    </row>
    <row r="952" spans="1:11" ht="15" customHeight="1">
      <c r="A952" s="88">
        <v>44220</v>
      </c>
      <c r="B952" s="84">
        <v>0.51805555555555605</v>
      </c>
      <c r="C952" s="85">
        <v>212</v>
      </c>
      <c r="D952" s="85">
        <v>224</v>
      </c>
      <c r="E952" s="85" t="s">
        <v>15</v>
      </c>
      <c r="F952" s="77" t="s">
        <v>323</v>
      </c>
      <c r="G952" s="107">
        <v>982126057846232</v>
      </c>
      <c r="H952" s="85" t="s">
        <v>22</v>
      </c>
      <c r="I952" s="107" t="s">
        <v>20</v>
      </c>
      <c r="J952" s="84">
        <v>0.20833333333333301</v>
      </c>
      <c r="K952" s="85" t="s">
        <v>258</v>
      </c>
    </row>
    <row r="953" spans="1:11" ht="15" customHeight="1">
      <c r="A953" s="88">
        <v>44220</v>
      </c>
      <c r="B953" s="84">
        <v>0.51805555555555605</v>
      </c>
      <c r="C953" s="85">
        <v>212</v>
      </c>
      <c r="D953" s="85">
        <v>224</v>
      </c>
      <c r="E953" s="85" t="s">
        <v>15</v>
      </c>
      <c r="F953" s="77" t="s">
        <v>323</v>
      </c>
      <c r="G953" s="107">
        <v>982126051278560</v>
      </c>
      <c r="H953" s="85" t="s">
        <v>22</v>
      </c>
      <c r="I953" s="107" t="s">
        <v>18</v>
      </c>
      <c r="J953" s="84">
        <v>0.20833333333333301</v>
      </c>
      <c r="K953" s="85" t="s">
        <v>258</v>
      </c>
    </row>
    <row r="954" spans="1:11" ht="15" customHeight="1">
      <c r="A954" s="88">
        <v>44220</v>
      </c>
      <c r="B954" s="84">
        <v>0.51805555555555605</v>
      </c>
      <c r="C954" s="85">
        <v>212</v>
      </c>
      <c r="D954" s="85">
        <v>224</v>
      </c>
      <c r="E954" s="85" t="s">
        <v>15</v>
      </c>
      <c r="F954" s="77" t="s">
        <v>323</v>
      </c>
      <c r="G954" s="107">
        <v>982126052945848</v>
      </c>
      <c r="H954" s="85" t="s">
        <v>22</v>
      </c>
      <c r="I954" s="107" t="s">
        <v>320</v>
      </c>
      <c r="J954" s="84">
        <v>0.20833333333333301</v>
      </c>
      <c r="K954" s="85" t="s">
        <v>258</v>
      </c>
    </row>
    <row r="955" spans="1:11" ht="15" customHeight="1">
      <c r="A955" s="88">
        <v>44220</v>
      </c>
      <c r="B955" s="84">
        <v>8.6805555555555594E-2</v>
      </c>
      <c r="C955" s="78"/>
      <c r="D955" s="85">
        <v>225</v>
      </c>
      <c r="E955" s="85" t="s">
        <v>29</v>
      </c>
      <c r="F955" s="78"/>
      <c r="G955" s="78"/>
      <c r="H955" s="78"/>
      <c r="I955" s="78"/>
      <c r="J955" s="78"/>
      <c r="K955" s="78"/>
    </row>
    <row r="956" spans="1:11" ht="15" customHeight="1">
      <c r="A956" s="88">
        <v>44220</v>
      </c>
      <c r="B956" s="84">
        <v>9.0277777777777804E-2</v>
      </c>
      <c r="C956">
        <v>213</v>
      </c>
      <c r="D956" s="85">
        <v>226</v>
      </c>
      <c r="E956" s="151" t="s">
        <v>15</v>
      </c>
      <c r="F956" s="164" t="s">
        <v>324</v>
      </c>
      <c r="G956" s="165">
        <v>982126052945848</v>
      </c>
      <c r="H956" s="166" t="s">
        <v>215</v>
      </c>
      <c r="I956" s="165" t="s">
        <v>320</v>
      </c>
      <c r="J956" s="106">
        <v>0.20833333333333301</v>
      </c>
      <c r="K956" t="s">
        <v>258</v>
      </c>
    </row>
    <row r="957" spans="1:11" ht="15" customHeight="1">
      <c r="A957" s="88">
        <v>44220</v>
      </c>
      <c r="B957" s="84">
        <v>9.0277777777777804E-2</v>
      </c>
      <c r="C957" s="85">
        <v>213</v>
      </c>
      <c r="D957" s="85">
        <v>226</v>
      </c>
      <c r="E957" s="151" t="s">
        <v>15</v>
      </c>
      <c r="F957" s="152" t="s">
        <v>324</v>
      </c>
      <c r="G957" s="153">
        <v>982126052945904</v>
      </c>
      <c r="H957" s="151" t="s">
        <v>215</v>
      </c>
      <c r="I957" s="153" t="s">
        <v>32</v>
      </c>
      <c r="J957" s="84">
        <v>0.20833333333333301</v>
      </c>
      <c r="K957" s="85" t="s">
        <v>258</v>
      </c>
    </row>
    <row r="958" spans="1:11" ht="15" customHeight="1">
      <c r="A958" s="88">
        <v>44220</v>
      </c>
      <c r="B958" s="84">
        <v>9.0277777777777804E-2</v>
      </c>
      <c r="C958" s="85">
        <v>213</v>
      </c>
      <c r="D958" s="85">
        <v>226</v>
      </c>
      <c r="E958" s="151" t="s">
        <v>15</v>
      </c>
      <c r="F958" s="152" t="s">
        <v>324</v>
      </c>
      <c r="G958" s="167">
        <v>982126058484340</v>
      </c>
      <c r="H958" s="151" t="s">
        <v>215</v>
      </c>
      <c r="I958" s="167" t="s">
        <v>20</v>
      </c>
      <c r="J958" s="84">
        <v>0.20833333333333301</v>
      </c>
      <c r="K958" s="85" t="s">
        <v>258</v>
      </c>
    </row>
    <row r="959" spans="1:11" ht="15" customHeight="1">
      <c r="A959" s="88">
        <v>44220</v>
      </c>
      <c r="B959" s="84">
        <v>9.0277777777777804E-2</v>
      </c>
      <c r="C959" s="85">
        <v>213</v>
      </c>
      <c r="D959" s="85">
        <v>226</v>
      </c>
      <c r="E959" s="151" t="s">
        <v>15</v>
      </c>
      <c r="F959" s="152" t="s">
        <v>324</v>
      </c>
      <c r="G959" s="153">
        <v>982000359237615</v>
      </c>
      <c r="H959" s="151" t="s">
        <v>215</v>
      </c>
      <c r="I959" s="151" t="s">
        <v>18</v>
      </c>
      <c r="J959" s="84">
        <v>0.20833333333333301</v>
      </c>
      <c r="K959" s="85" t="s">
        <v>258</v>
      </c>
    </row>
    <row r="960" spans="1:11" ht="15" customHeight="1">
      <c r="A960" s="88">
        <v>44220</v>
      </c>
      <c r="B960" s="84">
        <v>9.9305555555555494E-2</v>
      </c>
      <c r="C960" s="85">
        <v>215</v>
      </c>
      <c r="D960" s="85">
        <v>227</v>
      </c>
      <c r="E960" s="154" t="s">
        <v>15</v>
      </c>
      <c r="F960" s="155" t="s">
        <v>325</v>
      </c>
      <c r="G960" s="156">
        <v>982126051278560</v>
      </c>
      <c r="H960" s="154" t="s">
        <v>215</v>
      </c>
      <c r="I960" s="156" t="s">
        <v>18</v>
      </c>
      <c r="J960" s="84">
        <v>0.20833333333333301</v>
      </c>
      <c r="K960" s="85" t="s">
        <v>319</v>
      </c>
    </row>
    <row r="961" spans="1:11" ht="15" customHeight="1">
      <c r="A961" s="88">
        <v>44220</v>
      </c>
      <c r="B961" s="84">
        <v>9.9305555555555494E-2</v>
      </c>
      <c r="C961" s="85">
        <v>215</v>
      </c>
      <c r="D961" s="85">
        <v>227</v>
      </c>
      <c r="E961" s="154" t="s">
        <v>15</v>
      </c>
      <c r="F961" s="155" t="s">
        <v>325</v>
      </c>
      <c r="G961" s="157">
        <v>982126052945887</v>
      </c>
      <c r="H961" s="154" t="s">
        <v>215</v>
      </c>
      <c r="I961" s="157" t="s">
        <v>320</v>
      </c>
      <c r="J961" s="84">
        <v>0.20833333333333301</v>
      </c>
      <c r="K961" s="85" t="s">
        <v>319</v>
      </c>
    </row>
    <row r="962" spans="1:11" ht="15" customHeight="1">
      <c r="A962" s="88">
        <v>44220</v>
      </c>
      <c r="B962" s="84">
        <v>9.9305555555555494E-2</v>
      </c>
      <c r="C962" s="85">
        <v>215</v>
      </c>
      <c r="D962" s="85">
        <v>227</v>
      </c>
      <c r="E962" s="154" t="s">
        <v>15</v>
      </c>
      <c r="F962" s="155" t="s">
        <v>325</v>
      </c>
      <c r="G962" s="156">
        <v>982126057846225</v>
      </c>
      <c r="H962" s="154" t="s">
        <v>215</v>
      </c>
      <c r="I962" s="156" t="s">
        <v>17</v>
      </c>
      <c r="J962" s="84">
        <v>0.20833333333333301</v>
      </c>
      <c r="K962" s="85" t="s">
        <v>319</v>
      </c>
    </row>
    <row r="963" spans="1:11" ht="15" customHeight="1">
      <c r="A963" s="88">
        <v>44220</v>
      </c>
      <c r="B963" s="84">
        <v>9.9305555555555494E-2</v>
      </c>
      <c r="C963" s="85">
        <v>215</v>
      </c>
      <c r="D963" s="85">
        <v>227</v>
      </c>
      <c r="E963" s="154" t="s">
        <v>15</v>
      </c>
      <c r="F963" s="155" t="s">
        <v>325</v>
      </c>
      <c r="G963" s="156">
        <v>982126051278564</v>
      </c>
      <c r="H963" s="154" t="s">
        <v>215</v>
      </c>
      <c r="I963" s="154" t="s">
        <v>32</v>
      </c>
      <c r="J963" s="84">
        <v>0.20833333333333301</v>
      </c>
      <c r="K963" s="85" t="s">
        <v>319</v>
      </c>
    </row>
    <row r="964" spans="1:11" ht="15" customHeight="1">
      <c r="A964" s="88">
        <v>44220</v>
      </c>
      <c r="B964" s="84">
        <v>0.111805555555556</v>
      </c>
      <c r="C964" s="85">
        <v>216</v>
      </c>
      <c r="D964" s="85">
        <v>228</v>
      </c>
      <c r="E964" s="169" t="s">
        <v>15</v>
      </c>
      <c r="F964" s="170" t="s">
        <v>326</v>
      </c>
      <c r="G964" s="171">
        <v>982126057846232</v>
      </c>
      <c r="H964" s="169" t="s">
        <v>215</v>
      </c>
      <c r="I964" s="171" t="s">
        <v>20</v>
      </c>
      <c r="J964" s="84">
        <v>0.20833333333333301</v>
      </c>
      <c r="K964" s="85" t="s">
        <v>319</v>
      </c>
    </row>
    <row r="965" spans="1:11" ht="15" customHeight="1">
      <c r="A965" s="88">
        <v>44220</v>
      </c>
      <c r="B965" s="84">
        <v>0.111805555555556</v>
      </c>
      <c r="C965" s="85">
        <v>216</v>
      </c>
      <c r="D965" s="85">
        <v>228</v>
      </c>
      <c r="E965" s="169" t="s">
        <v>15</v>
      </c>
      <c r="F965" s="170" t="s">
        <v>326</v>
      </c>
      <c r="G965" s="172">
        <v>982126051278511</v>
      </c>
      <c r="H965" s="169" t="s">
        <v>215</v>
      </c>
      <c r="I965" s="172" t="s">
        <v>320</v>
      </c>
      <c r="J965" s="84">
        <v>0.20833333333333301</v>
      </c>
      <c r="K965" s="85" t="s">
        <v>319</v>
      </c>
    </row>
    <row r="966" spans="1:11" ht="15" customHeight="1">
      <c r="A966" s="88">
        <v>44220</v>
      </c>
      <c r="B966" s="84">
        <v>0.111805555555556</v>
      </c>
      <c r="C966" s="85">
        <v>216</v>
      </c>
      <c r="D966" s="85">
        <v>228</v>
      </c>
      <c r="E966" s="169" t="s">
        <v>15</v>
      </c>
      <c r="F966" s="170" t="s">
        <v>326</v>
      </c>
      <c r="G966" s="171">
        <v>982126057846223</v>
      </c>
      <c r="H966" s="169" t="s">
        <v>215</v>
      </c>
      <c r="I966" s="171" t="s">
        <v>327</v>
      </c>
      <c r="J966" s="84">
        <v>0.20833333333333301</v>
      </c>
      <c r="K966" s="85" t="s">
        <v>319</v>
      </c>
    </row>
    <row r="967" spans="1:11" ht="15" customHeight="1">
      <c r="A967" s="88">
        <v>44220</v>
      </c>
      <c r="B967" s="84">
        <v>0.111805555555556</v>
      </c>
      <c r="C967" s="85">
        <v>216</v>
      </c>
      <c r="D967" s="85">
        <v>228</v>
      </c>
      <c r="E967" s="169" t="s">
        <v>15</v>
      </c>
      <c r="F967" s="170" t="s">
        <v>326</v>
      </c>
      <c r="G967" s="171">
        <v>982126058484305</v>
      </c>
      <c r="H967" s="169" t="s">
        <v>215</v>
      </c>
      <c r="I967" s="169" t="s">
        <v>17</v>
      </c>
      <c r="J967" s="84">
        <v>0.20833333333333301</v>
      </c>
      <c r="K967" s="85" t="s">
        <v>319</v>
      </c>
    </row>
    <row r="968" spans="1:11" ht="15" customHeight="1">
      <c r="A968" s="88">
        <v>44220</v>
      </c>
      <c r="B968" s="84">
        <v>0.125</v>
      </c>
      <c r="C968" s="85">
        <v>217</v>
      </c>
      <c r="D968" s="85">
        <v>229</v>
      </c>
      <c r="E968" s="124" t="s">
        <v>15</v>
      </c>
      <c r="F968" s="125" t="s">
        <v>328</v>
      </c>
      <c r="G968" s="126">
        <v>982126057846176</v>
      </c>
      <c r="H968" s="124" t="s">
        <v>215</v>
      </c>
      <c r="I968" s="126" t="s">
        <v>20</v>
      </c>
      <c r="J968" s="84">
        <v>0.20833333333333301</v>
      </c>
      <c r="K968" s="85" t="s">
        <v>319</v>
      </c>
    </row>
    <row r="969" spans="1:11" ht="15" customHeight="1">
      <c r="A969" s="88">
        <v>44220</v>
      </c>
      <c r="B969" s="84">
        <v>0.125</v>
      </c>
      <c r="C969" s="85">
        <v>217</v>
      </c>
      <c r="D969" s="85">
        <v>229</v>
      </c>
      <c r="E969" s="124" t="s">
        <v>15</v>
      </c>
      <c r="F969" s="125" t="s">
        <v>328</v>
      </c>
      <c r="G969" s="126">
        <v>982126058484282</v>
      </c>
      <c r="H969" s="124" t="s">
        <v>215</v>
      </c>
      <c r="I969" s="126" t="s">
        <v>17</v>
      </c>
      <c r="J969" s="84">
        <v>0.20833333333333301</v>
      </c>
      <c r="K969" s="85" t="s">
        <v>319</v>
      </c>
    </row>
    <row r="970" spans="1:11" ht="15" customHeight="1">
      <c r="A970" s="88">
        <v>44220</v>
      </c>
      <c r="B970" s="84">
        <v>0.125</v>
      </c>
      <c r="C970" s="85">
        <v>217</v>
      </c>
      <c r="D970" s="85">
        <v>229</v>
      </c>
      <c r="E970" s="124" t="s">
        <v>15</v>
      </c>
      <c r="F970" s="125" t="s">
        <v>328</v>
      </c>
      <c r="G970" s="173">
        <v>982126058484284</v>
      </c>
      <c r="H970" s="124" t="s">
        <v>215</v>
      </c>
      <c r="I970" s="173" t="s">
        <v>32</v>
      </c>
      <c r="J970" s="84">
        <v>0.20833333333333301</v>
      </c>
      <c r="K970" s="85" t="s">
        <v>319</v>
      </c>
    </row>
    <row r="971" spans="1:11" ht="15" customHeight="1">
      <c r="A971" s="88">
        <v>44220</v>
      </c>
      <c r="B971" s="84">
        <v>0.125</v>
      </c>
      <c r="C971" s="85">
        <v>217</v>
      </c>
      <c r="D971" s="85">
        <v>229</v>
      </c>
      <c r="E971" s="124" t="s">
        <v>15</v>
      </c>
      <c r="F971" s="125" t="s">
        <v>328</v>
      </c>
      <c r="G971" s="173">
        <v>982126051278504</v>
      </c>
      <c r="H971" s="124" t="s">
        <v>215</v>
      </c>
      <c r="I971" s="124" t="s">
        <v>320</v>
      </c>
      <c r="J971" s="84">
        <v>0.20833333333333301</v>
      </c>
      <c r="K971" s="85" t="s">
        <v>319</v>
      </c>
    </row>
    <row r="972" spans="1:11" ht="15" customHeight="1">
      <c r="A972" s="88">
        <v>44220</v>
      </c>
      <c r="B972" s="84">
        <v>0.13541666666666699</v>
      </c>
      <c r="C972" s="85">
        <v>218</v>
      </c>
      <c r="D972" s="85">
        <v>230</v>
      </c>
      <c r="E972" s="86" t="s">
        <v>15</v>
      </c>
      <c r="F972" s="99" t="s">
        <v>329</v>
      </c>
      <c r="G972" s="101">
        <v>982126051278476</v>
      </c>
      <c r="H972" s="86" t="s">
        <v>215</v>
      </c>
      <c r="I972" s="101" t="s">
        <v>17</v>
      </c>
      <c r="J972" s="84">
        <v>0.20833333333333301</v>
      </c>
      <c r="K972" s="85" t="s">
        <v>319</v>
      </c>
    </row>
    <row r="973" spans="1:11" ht="15" customHeight="1">
      <c r="A973" s="88">
        <v>44220</v>
      </c>
      <c r="B973" s="84">
        <v>0.13541666666666699</v>
      </c>
      <c r="C973" s="85">
        <v>218</v>
      </c>
      <c r="D973" s="85">
        <v>230</v>
      </c>
      <c r="E973" s="86" t="s">
        <v>15</v>
      </c>
      <c r="F973" s="99" t="s">
        <v>329</v>
      </c>
      <c r="G973" s="101">
        <v>982126057845083</v>
      </c>
      <c r="H973" s="86" t="s">
        <v>215</v>
      </c>
      <c r="I973" s="101" t="s">
        <v>32</v>
      </c>
      <c r="J973" s="84">
        <v>0.20833333333333301</v>
      </c>
      <c r="K973" s="85" t="s">
        <v>319</v>
      </c>
    </row>
    <row r="974" spans="1:11" ht="15" customHeight="1">
      <c r="A974" s="88">
        <v>44220</v>
      </c>
      <c r="B974" s="84">
        <v>0.13541666666666699</v>
      </c>
      <c r="C974" s="85">
        <v>218</v>
      </c>
      <c r="D974" s="85">
        <v>230</v>
      </c>
      <c r="E974" s="86" t="s">
        <v>15</v>
      </c>
      <c r="F974" s="99" t="s">
        <v>329</v>
      </c>
      <c r="G974" s="174">
        <v>982126057846219</v>
      </c>
      <c r="H974" s="86" t="s">
        <v>215</v>
      </c>
      <c r="I974" s="116" t="s">
        <v>18</v>
      </c>
      <c r="J974" s="84">
        <v>0.20833333333333301</v>
      </c>
      <c r="K974" s="85" t="s">
        <v>319</v>
      </c>
    </row>
    <row r="975" spans="1:11" ht="15" customHeight="1">
      <c r="A975" s="88">
        <v>44221</v>
      </c>
      <c r="B975" s="84">
        <v>0.48749999999999999</v>
      </c>
      <c r="C975" s="78"/>
      <c r="D975" s="85">
        <v>231</v>
      </c>
      <c r="E975" s="85" t="s">
        <v>29</v>
      </c>
      <c r="F975" s="78"/>
      <c r="G975" s="78"/>
      <c r="H975" s="78"/>
      <c r="I975" s="78"/>
      <c r="J975" s="78"/>
      <c r="K975" s="85" t="s">
        <v>258</v>
      </c>
    </row>
    <row r="976" spans="1:11" ht="15" customHeight="1">
      <c r="A976" s="88">
        <v>44221</v>
      </c>
      <c r="B976" s="84">
        <v>0.50347222222222199</v>
      </c>
      <c r="C976">
        <v>219</v>
      </c>
      <c r="D976" s="85">
        <v>232</v>
      </c>
      <c r="E976" s="85" t="s">
        <v>15</v>
      </c>
      <c r="F976" s="4">
        <v>1</v>
      </c>
      <c r="G976" s="43">
        <v>982126051278491</v>
      </c>
      <c r="H976" t="s">
        <v>22</v>
      </c>
      <c r="I976" t="s">
        <v>183</v>
      </c>
      <c r="J976" s="106">
        <v>0.20833333333333301</v>
      </c>
      <c r="K976" s="85" t="s">
        <v>330</v>
      </c>
    </row>
    <row r="977" spans="1:11" ht="15" customHeight="1">
      <c r="A977" s="88">
        <v>44221</v>
      </c>
      <c r="B977" s="84">
        <v>0.50347222222222199</v>
      </c>
      <c r="C977" s="85">
        <v>219</v>
      </c>
      <c r="D977" s="85">
        <v>232</v>
      </c>
      <c r="E977" s="85" t="s">
        <v>15</v>
      </c>
      <c r="F977" s="77">
        <v>1</v>
      </c>
      <c r="G977" s="40">
        <v>900200000279422</v>
      </c>
      <c r="H977" s="85" t="s">
        <v>22</v>
      </c>
      <c r="I977" s="85" t="s">
        <v>182</v>
      </c>
      <c r="J977" s="84">
        <v>0.20833333333333301</v>
      </c>
      <c r="K977" s="85" t="s">
        <v>330</v>
      </c>
    </row>
    <row r="978" spans="1:11" ht="15" customHeight="1">
      <c r="A978" s="88">
        <v>44221</v>
      </c>
      <c r="B978" s="84">
        <v>7.7083333333333295E-2</v>
      </c>
      <c r="C978" s="85">
        <v>220</v>
      </c>
      <c r="D978" s="85">
        <v>233</v>
      </c>
      <c r="E978" s="85" t="s">
        <v>15</v>
      </c>
      <c r="F978" s="77" t="s">
        <v>156</v>
      </c>
      <c r="G978" s="44">
        <v>982126057846230</v>
      </c>
      <c r="H978" s="85" t="s">
        <v>22</v>
      </c>
      <c r="I978" s="85" t="s">
        <v>32</v>
      </c>
      <c r="J978" s="84">
        <v>0.20833333333333301</v>
      </c>
      <c r="K978" s="85" t="s">
        <v>331</v>
      </c>
    </row>
    <row r="979" spans="1:11" ht="15" customHeight="1">
      <c r="A979" s="88">
        <v>44221</v>
      </c>
      <c r="B979" s="84">
        <v>7.7083333333333295E-2</v>
      </c>
      <c r="C979" s="85">
        <v>220</v>
      </c>
      <c r="D979" s="85">
        <v>233</v>
      </c>
      <c r="E979" s="85" t="s">
        <v>15</v>
      </c>
      <c r="F979" s="77" t="s">
        <v>156</v>
      </c>
      <c r="G979" s="44">
        <v>982126058484256</v>
      </c>
      <c r="H979" s="85" t="s">
        <v>22</v>
      </c>
      <c r="I979" s="85" t="s">
        <v>178</v>
      </c>
      <c r="J979" s="84">
        <v>0.20833333333333301</v>
      </c>
      <c r="K979" s="85" t="s">
        <v>258</v>
      </c>
    </row>
    <row r="980" spans="1:11" ht="15" customHeight="1">
      <c r="A980" s="88">
        <v>44221</v>
      </c>
      <c r="B980" s="84">
        <v>7.7083333333333295E-2</v>
      </c>
      <c r="C980" s="85">
        <v>220</v>
      </c>
      <c r="D980" s="85">
        <v>233</v>
      </c>
      <c r="E980" s="85" t="s">
        <v>15</v>
      </c>
      <c r="F980" s="77" t="s">
        <v>156</v>
      </c>
      <c r="G980" s="44">
        <v>982126052945840</v>
      </c>
      <c r="H980" s="85" t="s">
        <v>22</v>
      </c>
      <c r="I980" s="85" t="s">
        <v>180</v>
      </c>
      <c r="J980" s="84">
        <v>0.20833333333333301</v>
      </c>
      <c r="K980" s="85" t="s">
        <v>258</v>
      </c>
    </row>
    <row r="981" spans="1:11" ht="15" customHeight="1">
      <c r="A981" s="88">
        <v>44221</v>
      </c>
      <c r="B981" s="84">
        <v>7.7083333333333295E-2</v>
      </c>
      <c r="C981" s="85">
        <v>220</v>
      </c>
      <c r="D981" s="85">
        <v>233</v>
      </c>
      <c r="E981" s="85" t="s">
        <v>15</v>
      </c>
      <c r="F981" s="77" t="s">
        <v>156</v>
      </c>
      <c r="G981" s="44">
        <v>982126058484350</v>
      </c>
      <c r="H981" s="85" t="s">
        <v>22</v>
      </c>
      <c r="I981" s="85" t="s">
        <v>183</v>
      </c>
      <c r="J981" s="84">
        <v>0.20833333333333301</v>
      </c>
      <c r="K981" s="85" t="s">
        <v>258</v>
      </c>
    </row>
    <row r="982" spans="1:11" ht="15" customHeight="1">
      <c r="A982" s="88">
        <v>44221</v>
      </c>
      <c r="B982" s="84">
        <v>7.7083333333333295E-2</v>
      </c>
      <c r="C982" s="85">
        <v>220</v>
      </c>
      <c r="D982" s="85">
        <v>233</v>
      </c>
      <c r="E982" s="85" t="s">
        <v>15</v>
      </c>
      <c r="F982" s="77" t="s">
        <v>156</v>
      </c>
      <c r="G982" s="44">
        <v>982126057845207</v>
      </c>
      <c r="H982" s="85" t="s">
        <v>22</v>
      </c>
      <c r="I982" s="85" t="s">
        <v>182</v>
      </c>
      <c r="J982" s="84">
        <v>0.20833333333333301</v>
      </c>
      <c r="K982" s="85" t="s">
        <v>258</v>
      </c>
    </row>
    <row r="983" spans="1:11" ht="15" customHeight="1">
      <c r="A983" s="88">
        <v>44221</v>
      </c>
      <c r="B983" s="84">
        <v>0.1</v>
      </c>
      <c r="C983" s="85">
        <v>221</v>
      </c>
      <c r="D983" s="85">
        <v>234</v>
      </c>
      <c r="E983" s="91" t="s">
        <v>15</v>
      </c>
      <c r="F983" s="92" t="s">
        <v>332</v>
      </c>
      <c r="G983" s="94">
        <v>982126052945840</v>
      </c>
      <c r="H983" s="91" t="s">
        <v>215</v>
      </c>
      <c r="I983" s="178" t="s">
        <v>180</v>
      </c>
      <c r="J983" s="84">
        <v>0.20833333333333301</v>
      </c>
      <c r="K983" s="85" t="s">
        <v>258</v>
      </c>
    </row>
    <row r="984" spans="1:11" ht="15" customHeight="1">
      <c r="A984" s="88">
        <v>44221</v>
      </c>
      <c r="B984" s="84">
        <v>0.1</v>
      </c>
      <c r="C984" s="85">
        <v>221</v>
      </c>
      <c r="D984" s="85">
        <v>234</v>
      </c>
      <c r="E984" s="91" t="s">
        <v>15</v>
      </c>
      <c r="F984" s="92" t="s">
        <v>332</v>
      </c>
      <c r="G984" s="93">
        <v>900200000279422</v>
      </c>
      <c r="H984" s="91" t="s">
        <v>215</v>
      </c>
      <c r="I984" s="91" t="s">
        <v>252</v>
      </c>
      <c r="J984" s="84">
        <v>0.20833333333333301</v>
      </c>
      <c r="K984" s="85" t="s">
        <v>258</v>
      </c>
    </row>
    <row r="985" spans="1:11" ht="15" customHeight="1">
      <c r="A985" s="88">
        <v>44221</v>
      </c>
      <c r="B985" s="84">
        <v>0.1</v>
      </c>
      <c r="C985" s="85">
        <v>221</v>
      </c>
      <c r="D985" s="85">
        <v>234</v>
      </c>
      <c r="E985" s="91" t="s">
        <v>15</v>
      </c>
      <c r="F985" s="92" t="s">
        <v>332</v>
      </c>
      <c r="G985" s="93">
        <v>982126058484290</v>
      </c>
      <c r="H985" s="91" t="s">
        <v>215</v>
      </c>
      <c r="I985" s="91" t="s">
        <v>178</v>
      </c>
      <c r="J985" s="84">
        <v>0.20833333333333301</v>
      </c>
      <c r="K985" s="85" t="s">
        <v>258</v>
      </c>
    </row>
    <row r="986" spans="1:11" ht="15" customHeight="1">
      <c r="A986" s="88">
        <v>44221</v>
      </c>
      <c r="B986" s="84">
        <v>0.109027777777778</v>
      </c>
      <c r="C986" s="85">
        <v>222</v>
      </c>
      <c r="D986" s="85">
        <v>235</v>
      </c>
      <c r="E986" s="86" t="s">
        <v>15</v>
      </c>
      <c r="F986" s="99" t="s">
        <v>333</v>
      </c>
      <c r="G986" s="100">
        <v>982126057846172</v>
      </c>
      <c r="H986" s="86" t="s">
        <v>215</v>
      </c>
      <c r="I986" s="100" t="s">
        <v>184</v>
      </c>
      <c r="J986" s="84">
        <v>0.20833333333333301</v>
      </c>
      <c r="K986" s="85" t="s">
        <v>258</v>
      </c>
    </row>
    <row r="987" spans="1:11" ht="15" customHeight="1">
      <c r="A987" s="88">
        <v>44221</v>
      </c>
      <c r="B987" s="84">
        <v>0.109027777777778</v>
      </c>
      <c r="C987" s="85">
        <v>222</v>
      </c>
      <c r="D987" s="85">
        <v>235</v>
      </c>
      <c r="E987" s="86" t="s">
        <v>15</v>
      </c>
      <c r="F987" s="99" t="s">
        <v>333</v>
      </c>
      <c r="G987" s="116">
        <v>982126057845207</v>
      </c>
      <c r="H987" s="86" t="s">
        <v>215</v>
      </c>
      <c r="I987" s="179" t="s">
        <v>252</v>
      </c>
      <c r="J987" s="84">
        <v>0.20833333333333301</v>
      </c>
      <c r="K987" s="85" t="s">
        <v>258</v>
      </c>
    </row>
    <row r="988" spans="1:11" ht="15" customHeight="1">
      <c r="A988" s="88">
        <v>44221</v>
      </c>
      <c r="B988" s="84">
        <v>0.109027777777778</v>
      </c>
      <c r="C988" s="85">
        <v>222</v>
      </c>
      <c r="D988" s="85">
        <v>235</v>
      </c>
      <c r="E988" s="86" t="s">
        <v>15</v>
      </c>
      <c r="F988" s="99" t="s">
        <v>333</v>
      </c>
      <c r="G988" s="100">
        <v>982126051278549</v>
      </c>
      <c r="H988" s="86" t="s">
        <v>215</v>
      </c>
      <c r="I988" s="86" t="s">
        <v>182</v>
      </c>
      <c r="J988" s="84">
        <v>0.20833333333333301</v>
      </c>
      <c r="K988" s="85" t="s">
        <v>258</v>
      </c>
    </row>
    <row r="989" spans="1:11" ht="15" customHeight="1">
      <c r="A989" s="88">
        <v>44221</v>
      </c>
      <c r="B989" s="84">
        <v>0.118055555555556</v>
      </c>
      <c r="C989" s="85">
        <v>223</v>
      </c>
      <c r="D989" s="85">
        <v>236</v>
      </c>
      <c r="E989" s="158" t="s">
        <v>15</v>
      </c>
      <c r="F989" s="159" t="s">
        <v>334</v>
      </c>
      <c r="G989" s="175">
        <v>982126057846201</v>
      </c>
      <c r="H989" s="158" t="s">
        <v>215</v>
      </c>
      <c r="I989" s="175" t="s">
        <v>180</v>
      </c>
      <c r="J989" s="84">
        <v>0.20833333333333301</v>
      </c>
      <c r="K989" s="85" t="s">
        <v>335</v>
      </c>
    </row>
    <row r="990" spans="1:11" ht="15" customHeight="1">
      <c r="A990" s="88">
        <v>44221</v>
      </c>
      <c r="B990" s="84">
        <v>0.118055555555556</v>
      </c>
      <c r="C990" s="85">
        <v>223</v>
      </c>
      <c r="D990" s="85">
        <v>236</v>
      </c>
      <c r="E990" s="158" t="s">
        <v>15</v>
      </c>
      <c r="F990" s="159" t="s">
        <v>334</v>
      </c>
      <c r="G990" s="160">
        <v>982126057846230</v>
      </c>
      <c r="H990" s="158" t="s">
        <v>215</v>
      </c>
      <c r="I990" s="180" t="s">
        <v>32</v>
      </c>
      <c r="J990" s="84">
        <v>0.20833333333333301</v>
      </c>
      <c r="K990" s="85" t="s">
        <v>335</v>
      </c>
    </row>
    <row r="991" spans="1:11" ht="15" customHeight="1">
      <c r="A991" s="88">
        <v>44221</v>
      </c>
      <c r="B991" s="84">
        <v>0.118055555555556</v>
      </c>
      <c r="C991" s="85">
        <v>223</v>
      </c>
      <c r="D991" s="85">
        <v>236</v>
      </c>
      <c r="E991" s="158" t="s">
        <v>15</v>
      </c>
      <c r="F991" s="159" t="s">
        <v>334</v>
      </c>
      <c r="G991" s="175">
        <v>982126051278491</v>
      </c>
      <c r="H991" s="158" t="s">
        <v>215</v>
      </c>
      <c r="I991" s="158" t="s">
        <v>183</v>
      </c>
      <c r="J991" s="84">
        <v>0.20833333333333301</v>
      </c>
      <c r="K991" s="85" t="s">
        <v>335</v>
      </c>
    </row>
    <row r="992" spans="1:11" ht="15" customHeight="1">
      <c r="A992" s="88">
        <v>44221</v>
      </c>
      <c r="B992" s="84">
        <v>0.134027777777778</v>
      </c>
      <c r="C992" s="85">
        <v>225</v>
      </c>
      <c r="D992" s="85">
        <v>237</v>
      </c>
      <c r="E992" s="154" t="s">
        <v>15</v>
      </c>
      <c r="F992" s="155" t="s">
        <v>336</v>
      </c>
      <c r="G992" s="176">
        <v>982126057846162</v>
      </c>
      <c r="H992" s="154" t="s">
        <v>215</v>
      </c>
      <c r="I992" s="176" t="s">
        <v>183</v>
      </c>
      <c r="J992" s="84">
        <v>0.20833333333333301</v>
      </c>
      <c r="K992" s="85" t="s">
        <v>337</v>
      </c>
    </row>
    <row r="993" spans="1:15" ht="15" customHeight="1">
      <c r="A993" s="88">
        <v>44221</v>
      </c>
      <c r="B993" s="84">
        <v>0.134027777777778</v>
      </c>
      <c r="C993" s="85">
        <v>225</v>
      </c>
      <c r="D993" s="85">
        <v>237</v>
      </c>
      <c r="E993" s="154" t="s">
        <v>15</v>
      </c>
      <c r="F993" s="155" t="s">
        <v>336</v>
      </c>
      <c r="G993" s="156">
        <v>982126058484256</v>
      </c>
      <c r="H993" s="154" t="s">
        <v>215</v>
      </c>
      <c r="I993" s="181" t="s">
        <v>178</v>
      </c>
      <c r="J993" s="84">
        <v>0.20833333333333301</v>
      </c>
      <c r="K993" s="85" t="s">
        <v>337</v>
      </c>
    </row>
    <row r="994" spans="1:15" ht="15" customHeight="1">
      <c r="A994" s="88">
        <v>44221</v>
      </c>
      <c r="B994" s="84">
        <v>0.16805555555555601</v>
      </c>
      <c r="C994" s="85">
        <v>227</v>
      </c>
      <c r="D994" s="85">
        <v>238</v>
      </c>
      <c r="E994" s="151" t="s">
        <v>15</v>
      </c>
      <c r="F994" s="152" t="s">
        <v>338</v>
      </c>
      <c r="G994" s="177">
        <v>982126057846242</v>
      </c>
      <c r="H994" s="151" t="s">
        <v>215</v>
      </c>
      <c r="I994" s="177" t="s">
        <v>182</v>
      </c>
      <c r="J994" s="84">
        <v>0.20833333333333301</v>
      </c>
      <c r="K994" s="85" t="s">
        <v>286</v>
      </c>
    </row>
    <row r="995" spans="1:15" ht="15" customHeight="1">
      <c r="A995" s="88">
        <v>44221</v>
      </c>
      <c r="B995" s="84">
        <v>0.16805555555555601</v>
      </c>
      <c r="C995" s="85">
        <v>227</v>
      </c>
      <c r="D995" s="85">
        <v>238</v>
      </c>
      <c r="E995" s="151" t="s">
        <v>15</v>
      </c>
      <c r="F995" s="152" t="s">
        <v>338</v>
      </c>
      <c r="G995" s="167">
        <v>982126058484350</v>
      </c>
      <c r="H995" s="151" t="s">
        <v>215</v>
      </c>
      <c r="I995" s="182" t="s">
        <v>183</v>
      </c>
      <c r="J995" s="84">
        <v>0.20833333333333301</v>
      </c>
      <c r="K995" s="85" t="s">
        <v>339</v>
      </c>
    </row>
    <row r="996" spans="1:15" ht="15" customHeight="1">
      <c r="A996" s="73" t="s">
        <v>81</v>
      </c>
      <c r="B996" s="74">
        <v>6.18055555555556E-2</v>
      </c>
      <c r="C996" s="75">
        <v>191</v>
      </c>
      <c r="D996" s="23">
        <v>210</v>
      </c>
      <c r="E996" s="77" t="s">
        <v>15</v>
      </c>
      <c r="F996" s="77" t="s">
        <v>61</v>
      </c>
      <c r="G996" s="23">
        <v>982126058484295</v>
      </c>
      <c r="H996" s="79" t="s">
        <v>93</v>
      </c>
      <c r="I996" s="23" t="s">
        <v>41</v>
      </c>
      <c r="J996" s="74">
        <v>2.36111111111111E-2</v>
      </c>
      <c r="K996" s="80" t="s">
        <v>340</v>
      </c>
      <c r="L996" s="15" t="str">
        <f>CONCATENATE("UCR-MPI_",IF('Experimento video coor vuelo'!$E451="experimento","exp","cal"),'Experimento video coor vuelo'!$D451,"_cam1_",YEAR('Experimento video coor vuelo'!$A451),"-",MONTH('Experimento video coor vuelo'!$A451),"-",DAY('Experimento video coor vuelo'!$A451))</f>
        <v>UCR-MPI_cal1_cam1_2021-1-7</v>
      </c>
      <c r="M996" s="15" t="str">
        <f>CONCATENATE("UCR-MPI_",IF('Experimento video coor vuelo'!$E451="experimento","exp","cal"),'Experimento video coor vuelo'!$D451,"_cam3_",YEAR('Experimento video coor vuelo'!$A451),"-",MONTH('Experimento video coor vuelo'!$A451),"-",DAY('Experimento video coor vuelo'!$A451))</f>
        <v>UCR-MPI_cal1_cam3_2021-1-7</v>
      </c>
      <c r="N996" s="15" t="str">
        <f>CONCATENATE("UCR-MPI_",IF('Experimento video coor vuelo'!$E451="experimento","exp","cal"),'Experimento video coor vuelo'!$D451,"_cam5_",YEAR('Experimento video coor vuelo'!$A451),"-",MONTH('Experimento video coor vuelo'!$A451),"-",DAY('Experimento video coor vuelo'!$A451))</f>
        <v>UCR-MPI_cal1_cam5_2021-1-7</v>
      </c>
      <c r="O996" s="15" t="str">
        <f>CONCATENATE("UCR-MPI_",IF('Experimento video coor vuelo'!$E451="experimento","exp","cal"),'Experimento video coor vuelo'!$D451,"_cam-backup_",YEAR('Experimento video coor vuelo'!$A451),"-",MONTH('Experimento video coor vuelo'!$A451),"-",DAY('Experimento video coor vuelo'!$A451))</f>
        <v>UCR-MPI_cal1_cam-backup_2021-1-7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0"/>
  <sheetViews>
    <sheetView workbookViewId="0">
      <pane ySplit="1" topLeftCell="A286" activePane="bottomLeft" state="frozen"/>
      <selection pane="bottomLeft" activeCell="G324" sqref="G324"/>
    </sheetView>
  </sheetViews>
  <sheetFormatPr defaultColWidth="12.5703125" defaultRowHeight="15" customHeight="1"/>
  <cols>
    <col min="1" max="1" width="14.42578125" customWidth="1"/>
    <col min="2" max="2" width="14.42578125" style="9" customWidth="1"/>
    <col min="3" max="3" width="14.7109375" style="9" customWidth="1"/>
    <col min="4" max="4" width="17.5703125" customWidth="1"/>
    <col min="5" max="5" width="16.42578125" customWidth="1"/>
    <col min="6" max="6" width="21" customWidth="1"/>
    <col min="7" max="7" width="18.28515625" customWidth="1"/>
    <col min="8" max="8" width="22.140625" customWidth="1"/>
    <col min="9" max="11" width="14.42578125" customWidth="1"/>
    <col min="12" max="12" width="20.85546875" customWidth="1"/>
    <col min="13" max="13" width="14.42578125" customWidth="1"/>
    <col min="14" max="14" width="64" customWidth="1"/>
    <col min="15" max="15" width="14.42578125" customWidth="1"/>
  </cols>
  <sheetData>
    <row r="1" spans="1:15" ht="15.75" customHeight="1">
      <c r="A1" s="10" t="s">
        <v>0</v>
      </c>
      <c r="B1" s="11" t="s">
        <v>341</v>
      </c>
      <c r="C1" s="11" t="s">
        <v>342</v>
      </c>
      <c r="D1" s="12" t="s">
        <v>343</v>
      </c>
      <c r="E1" s="18" t="s">
        <v>5</v>
      </c>
      <c r="F1" s="18" t="s">
        <v>344</v>
      </c>
      <c r="G1" s="19" t="s">
        <v>345</v>
      </c>
      <c r="H1" s="19" t="s">
        <v>8</v>
      </c>
      <c r="I1" s="12" t="s">
        <v>346</v>
      </c>
      <c r="J1" s="12" t="s">
        <v>347</v>
      </c>
      <c r="K1" s="12" t="s">
        <v>348</v>
      </c>
      <c r="L1" s="12" t="s">
        <v>349</v>
      </c>
      <c r="M1" s="12" t="s">
        <v>350</v>
      </c>
      <c r="N1" s="27" t="s">
        <v>10</v>
      </c>
      <c r="O1" t="s">
        <v>351</v>
      </c>
    </row>
    <row r="2" spans="1:15" ht="15.75" customHeight="1">
      <c r="A2" s="13">
        <v>43846</v>
      </c>
      <c r="B2" s="9" t="s">
        <v>352</v>
      </c>
      <c r="C2" s="14">
        <v>1025258</v>
      </c>
      <c r="D2" s="15">
        <v>1</v>
      </c>
      <c r="E2" s="4">
        <v>3</v>
      </c>
      <c r="F2" s="4"/>
      <c r="G2" s="20">
        <v>982000359237615</v>
      </c>
      <c r="H2" s="20"/>
      <c r="I2" s="15" t="s">
        <v>353</v>
      </c>
      <c r="J2" s="15" t="s">
        <v>354</v>
      </c>
      <c r="K2">
        <v>34.799999999999997</v>
      </c>
      <c r="L2" s="15" t="s">
        <v>355</v>
      </c>
      <c r="M2">
        <v>3.97</v>
      </c>
    </row>
    <row r="3" spans="1:15" ht="15.75" customHeight="1">
      <c r="A3" s="13">
        <v>43846</v>
      </c>
      <c r="D3">
        <v>1</v>
      </c>
      <c r="E3" s="4">
        <v>3</v>
      </c>
      <c r="F3" s="4"/>
      <c r="G3" s="20">
        <v>982126051278564</v>
      </c>
      <c r="H3" s="20"/>
      <c r="I3" s="15" t="s">
        <v>356</v>
      </c>
      <c r="J3" s="15" t="s">
        <v>354</v>
      </c>
      <c r="K3">
        <v>36.6</v>
      </c>
      <c r="L3" s="15" t="s">
        <v>357</v>
      </c>
      <c r="M3">
        <v>5.18</v>
      </c>
    </row>
    <row r="4" spans="1:15" ht="15.75" customHeight="1">
      <c r="A4" s="13">
        <v>43846</v>
      </c>
      <c r="D4">
        <v>1</v>
      </c>
      <c r="E4" s="4">
        <v>3</v>
      </c>
      <c r="F4" s="4"/>
      <c r="G4" s="20">
        <v>982126052945896</v>
      </c>
      <c r="H4" s="20"/>
      <c r="I4" s="15" t="s">
        <v>353</v>
      </c>
      <c r="J4" s="15" t="s">
        <v>354</v>
      </c>
      <c r="K4">
        <v>36.1</v>
      </c>
      <c r="L4" s="15" t="s">
        <v>355</v>
      </c>
      <c r="M4">
        <f>6.14-2.09</f>
        <v>4.05</v>
      </c>
    </row>
    <row r="5" spans="1:15" ht="15.75" customHeight="1">
      <c r="A5" s="13">
        <v>43846</v>
      </c>
      <c r="D5">
        <v>1</v>
      </c>
      <c r="E5" s="4">
        <v>3</v>
      </c>
      <c r="F5" s="4"/>
      <c r="G5" s="20">
        <v>982126051278504</v>
      </c>
      <c r="H5" s="20"/>
      <c r="I5" s="15" t="s">
        <v>353</v>
      </c>
      <c r="J5" s="15" t="s">
        <v>354</v>
      </c>
      <c r="K5">
        <v>35.200000000000003</v>
      </c>
      <c r="L5" s="15" t="s">
        <v>355</v>
      </c>
      <c r="M5">
        <v>3.92</v>
      </c>
    </row>
    <row r="6" spans="1:15" ht="15.75" customHeight="1">
      <c r="A6" s="13">
        <v>43846</v>
      </c>
      <c r="D6">
        <v>1</v>
      </c>
      <c r="E6" s="4">
        <v>3</v>
      </c>
      <c r="F6" s="4"/>
      <c r="G6" s="20">
        <v>982126051278529</v>
      </c>
      <c r="H6" s="20"/>
      <c r="I6" s="15" t="s">
        <v>353</v>
      </c>
      <c r="J6" s="15" t="s">
        <v>354</v>
      </c>
      <c r="K6">
        <v>34.4</v>
      </c>
      <c r="L6" s="15" t="s">
        <v>355</v>
      </c>
      <c r="M6">
        <v>3.51</v>
      </c>
    </row>
    <row r="7" spans="1:15" ht="15.75" customHeight="1">
      <c r="A7" s="13">
        <v>43846</v>
      </c>
      <c r="B7" s="16" t="s">
        <v>358</v>
      </c>
      <c r="C7" s="16" t="s">
        <v>359</v>
      </c>
      <c r="D7">
        <v>2</v>
      </c>
      <c r="E7" s="4">
        <v>6</v>
      </c>
      <c r="F7" s="4"/>
      <c r="G7" s="21">
        <v>982126058484263</v>
      </c>
      <c r="H7" s="21"/>
      <c r="I7" s="15" t="s">
        <v>353</v>
      </c>
      <c r="J7" s="15" t="s">
        <v>354</v>
      </c>
      <c r="K7">
        <v>35</v>
      </c>
      <c r="L7" s="15" t="s">
        <v>355</v>
      </c>
      <c r="M7">
        <v>4.09</v>
      </c>
    </row>
    <row r="8" spans="1:15" ht="15.75" customHeight="1">
      <c r="A8" s="13">
        <v>43846</v>
      </c>
      <c r="D8">
        <v>2</v>
      </c>
      <c r="E8" s="4">
        <v>6</v>
      </c>
      <c r="F8" s="4"/>
      <c r="G8" s="21">
        <v>900200000279818</v>
      </c>
      <c r="H8" s="21"/>
      <c r="I8" s="15" t="s">
        <v>356</v>
      </c>
      <c r="J8" s="15" t="s">
        <v>354</v>
      </c>
      <c r="K8">
        <v>36.200000000000003</v>
      </c>
      <c r="L8" s="15" t="s">
        <v>357</v>
      </c>
      <c r="M8">
        <v>5.15</v>
      </c>
    </row>
    <row r="9" spans="1:15" ht="15.75" customHeight="1">
      <c r="A9" s="13">
        <v>43846</v>
      </c>
      <c r="D9">
        <v>2</v>
      </c>
      <c r="E9" s="4">
        <v>6</v>
      </c>
      <c r="F9" s="4"/>
      <c r="G9" s="21">
        <v>982126058484349</v>
      </c>
      <c r="H9" s="21"/>
      <c r="I9" s="15" t="s">
        <v>356</v>
      </c>
      <c r="J9" s="15" t="s">
        <v>354</v>
      </c>
      <c r="K9">
        <v>35.5</v>
      </c>
      <c r="L9" s="15" t="s">
        <v>357</v>
      </c>
      <c r="M9">
        <v>5</v>
      </c>
    </row>
    <row r="10" spans="1:15" ht="15.75" customHeight="1">
      <c r="A10" s="13">
        <v>43846</v>
      </c>
      <c r="D10">
        <v>2</v>
      </c>
      <c r="E10" s="4">
        <v>6</v>
      </c>
      <c r="F10" s="4"/>
      <c r="G10" s="21">
        <v>982126051278521</v>
      </c>
      <c r="H10" s="21"/>
      <c r="I10" s="15" t="s">
        <v>356</v>
      </c>
      <c r="J10" s="15" t="s">
        <v>354</v>
      </c>
      <c r="K10">
        <v>36.299999999999997</v>
      </c>
      <c r="L10" s="15" t="s">
        <v>357</v>
      </c>
      <c r="M10">
        <v>4.1900000000000004</v>
      </c>
    </row>
    <row r="11" spans="1:15" ht="15.75" customHeight="1">
      <c r="A11" s="13">
        <v>43846</v>
      </c>
      <c r="D11">
        <v>2</v>
      </c>
      <c r="E11" s="4">
        <v>6</v>
      </c>
      <c r="F11" s="4"/>
      <c r="G11" s="21">
        <v>982126058484300</v>
      </c>
      <c r="H11" s="21"/>
      <c r="I11" s="15" t="s">
        <v>356</v>
      </c>
      <c r="J11" s="15" t="s">
        <v>354</v>
      </c>
      <c r="K11">
        <v>37.6</v>
      </c>
      <c r="L11" s="15" t="s">
        <v>360</v>
      </c>
      <c r="M11">
        <v>4.2300000000000004</v>
      </c>
    </row>
    <row r="12" spans="1:15" ht="15.75" customHeight="1">
      <c r="A12" s="13">
        <v>43847</v>
      </c>
      <c r="D12">
        <v>3</v>
      </c>
      <c r="E12" s="4">
        <v>1</v>
      </c>
      <c r="F12" s="4"/>
      <c r="G12" s="22">
        <v>900200000279422</v>
      </c>
      <c r="H12" s="23"/>
      <c r="I12" s="15" t="s">
        <v>356</v>
      </c>
      <c r="J12" s="15" t="s">
        <v>354</v>
      </c>
      <c r="K12">
        <v>37.200000000000003</v>
      </c>
      <c r="L12" s="15" t="s">
        <v>361</v>
      </c>
      <c r="M12">
        <v>5.09</v>
      </c>
    </row>
    <row r="13" spans="1:15" ht="15.75" customHeight="1">
      <c r="A13" s="13">
        <v>43847</v>
      </c>
      <c r="D13">
        <v>3</v>
      </c>
      <c r="E13" s="4">
        <v>1</v>
      </c>
      <c r="F13" s="4"/>
      <c r="G13" s="22">
        <v>982126051278491</v>
      </c>
      <c r="H13" s="23"/>
      <c r="I13" s="15" t="s">
        <v>356</v>
      </c>
      <c r="J13" s="15" t="s">
        <v>362</v>
      </c>
      <c r="K13">
        <v>35.700000000000003</v>
      </c>
      <c r="L13" s="15" t="s">
        <v>360</v>
      </c>
      <c r="M13">
        <v>3.94</v>
      </c>
    </row>
    <row r="14" spans="1:15" ht="15.75" customHeight="1">
      <c r="A14" s="13">
        <v>43847</v>
      </c>
      <c r="D14">
        <v>3</v>
      </c>
      <c r="E14" s="4">
        <v>1</v>
      </c>
      <c r="F14" s="4"/>
      <c r="G14" s="22">
        <v>982126052945890</v>
      </c>
      <c r="H14" s="23"/>
      <c r="I14" s="15" t="s">
        <v>353</v>
      </c>
      <c r="J14" s="15" t="s">
        <v>354</v>
      </c>
      <c r="K14">
        <v>34.6</v>
      </c>
      <c r="L14" s="15" t="s">
        <v>355</v>
      </c>
      <c r="M14">
        <v>4.09</v>
      </c>
    </row>
    <row r="15" spans="1:15" ht="15.75" customHeight="1">
      <c r="A15" s="13">
        <v>43847</v>
      </c>
      <c r="D15">
        <v>4</v>
      </c>
      <c r="E15" s="4" t="s">
        <v>363</v>
      </c>
      <c r="F15" s="4"/>
      <c r="G15" s="22">
        <v>982126051278540</v>
      </c>
      <c r="H15" s="23"/>
      <c r="I15" s="15" t="s">
        <v>356</v>
      </c>
      <c r="J15" s="15" t="s">
        <v>354</v>
      </c>
      <c r="K15">
        <v>37</v>
      </c>
      <c r="L15" s="15" t="s">
        <v>361</v>
      </c>
      <c r="M15">
        <v>4.7300000000000004</v>
      </c>
    </row>
    <row r="16" spans="1:15" ht="15.75" customHeight="1">
      <c r="A16" s="13">
        <v>43847</v>
      </c>
      <c r="D16">
        <v>4</v>
      </c>
      <c r="E16" s="4" t="s">
        <v>363</v>
      </c>
      <c r="F16" s="4"/>
      <c r="G16" s="22">
        <v>982126052945921</v>
      </c>
      <c r="H16" s="23"/>
      <c r="I16" s="15" t="s">
        <v>356</v>
      </c>
      <c r="J16" s="15" t="s">
        <v>354</v>
      </c>
      <c r="K16">
        <v>37.1</v>
      </c>
      <c r="L16" s="15" t="s">
        <v>361</v>
      </c>
      <c r="M16">
        <v>5.33</v>
      </c>
    </row>
    <row r="17" spans="1:14" ht="15.75" customHeight="1">
      <c r="A17" s="13">
        <v>43847</v>
      </c>
      <c r="D17">
        <v>4</v>
      </c>
      <c r="E17" s="4" t="s">
        <v>363</v>
      </c>
      <c r="F17" s="4"/>
      <c r="G17" s="22">
        <v>900200000206430</v>
      </c>
      <c r="H17" s="23"/>
      <c r="I17" s="15" t="s">
        <v>356</v>
      </c>
      <c r="J17" s="15" t="s">
        <v>354</v>
      </c>
      <c r="K17">
        <v>34.4</v>
      </c>
      <c r="L17" s="15" t="s">
        <v>360</v>
      </c>
      <c r="M17">
        <v>4.37</v>
      </c>
    </row>
    <row r="18" spans="1:14" ht="15.75" customHeight="1">
      <c r="A18" s="13">
        <v>43848</v>
      </c>
      <c r="D18">
        <v>5</v>
      </c>
      <c r="E18" s="4">
        <v>9</v>
      </c>
      <c r="F18" s="4"/>
      <c r="G18" s="22">
        <v>900200000279519</v>
      </c>
      <c r="H18" s="23"/>
      <c r="I18" s="15" t="s">
        <v>353</v>
      </c>
      <c r="J18" s="15" t="s">
        <v>354</v>
      </c>
      <c r="K18">
        <v>36.299999999999997</v>
      </c>
      <c r="L18" s="15" t="s">
        <v>355</v>
      </c>
      <c r="M18">
        <v>4.38</v>
      </c>
    </row>
    <row r="19" spans="1:14" ht="15.75" customHeight="1">
      <c r="A19" s="13">
        <v>43848</v>
      </c>
      <c r="D19">
        <v>5</v>
      </c>
      <c r="E19" s="4">
        <v>9</v>
      </c>
      <c r="F19" s="4"/>
      <c r="G19" s="22">
        <v>982126058484290</v>
      </c>
      <c r="H19" s="23"/>
      <c r="I19" s="15" t="s">
        <v>356</v>
      </c>
      <c r="J19" s="15" t="s">
        <v>354</v>
      </c>
      <c r="K19">
        <v>37</v>
      </c>
      <c r="L19" s="15" t="s">
        <v>360</v>
      </c>
      <c r="M19">
        <v>4.71</v>
      </c>
      <c r="N19" t="s">
        <v>364</v>
      </c>
    </row>
    <row r="20" spans="1:14" ht="15.75" customHeight="1">
      <c r="A20" s="13">
        <v>43848</v>
      </c>
      <c r="D20">
        <v>5</v>
      </c>
      <c r="E20" s="4">
        <v>9</v>
      </c>
      <c r="F20" s="4"/>
      <c r="G20" s="22">
        <v>982126051278549</v>
      </c>
      <c r="H20" s="23"/>
      <c r="I20" s="15" t="s">
        <v>356</v>
      </c>
      <c r="J20" s="15" t="s">
        <v>354</v>
      </c>
      <c r="K20">
        <v>35.700000000000003</v>
      </c>
      <c r="L20" s="15" t="s">
        <v>360</v>
      </c>
      <c r="M20">
        <v>4.72</v>
      </c>
    </row>
    <row r="21" spans="1:14" ht="15.75" customHeight="1">
      <c r="A21" s="13">
        <v>43848</v>
      </c>
      <c r="D21">
        <v>5</v>
      </c>
      <c r="E21" s="4">
        <v>9</v>
      </c>
      <c r="F21" s="4"/>
      <c r="G21" s="22">
        <v>900200000279415</v>
      </c>
      <c r="H21" s="23"/>
      <c r="I21" s="15" t="s">
        <v>356</v>
      </c>
      <c r="J21" s="15" t="s">
        <v>354</v>
      </c>
      <c r="K21">
        <v>38.299999999999997</v>
      </c>
      <c r="L21" s="15" t="s">
        <v>361</v>
      </c>
      <c r="M21">
        <v>5.26</v>
      </c>
    </row>
    <row r="22" spans="1:14" ht="15.75" customHeight="1">
      <c r="A22" s="13">
        <v>43849</v>
      </c>
      <c r="D22">
        <v>6</v>
      </c>
      <c r="E22" s="8" t="s">
        <v>365</v>
      </c>
      <c r="F22" s="8"/>
      <c r="G22" s="24">
        <v>982126052945928</v>
      </c>
      <c r="H22" s="23"/>
      <c r="I22" s="15" t="s">
        <v>353</v>
      </c>
      <c r="J22" s="15" t="s">
        <v>354</v>
      </c>
      <c r="K22">
        <v>36.1</v>
      </c>
      <c r="L22" s="15" t="s">
        <v>360</v>
      </c>
      <c r="M22">
        <v>3.88</v>
      </c>
      <c r="N22" s="15" t="s">
        <v>366</v>
      </c>
    </row>
    <row r="23" spans="1:14" ht="15.75" customHeight="1">
      <c r="A23" s="13">
        <v>43849</v>
      </c>
      <c r="D23">
        <v>6</v>
      </c>
      <c r="E23" s="8" t="s">
        <v>365</v>
      </c>
      <c r="F23" s="8"/>
      <c r="G23" s="24">
        <v>982126051278485</v>
      </c>
      <c r="H23" s="23"/>
      <c r="I23" s="15" t="s">
        <v>353</v>
      </c>
      <c r="J23" s="15" t="s">
        <v>354</v>
      </c>
      <c r="K23">
        <v>35.700000000000003</v>
      </c>
      <c r="L23" s="15" t="s">
        <v>367</v>
      </c>
      <c r="M23">
        <v>3.85</v>
      </c>
      <c r="N23" s="15" t="s">
        <v>368</v>
      </c>
    </row>
    <row r="24" spans="1:14" ht="15.75" customHeight="1">
      <c r="A24" s="13">
        <v>43849</v>
      </c>
      <c r="D24">
        <v>6</v>
      </c>
      <c r="E24" s="4" t="s">
        <v>369</v>
      </c>
      <c r="F24" s="4"/>
      <c r="G24" s="24">
        <v>982126051278535</v>
      </c>
      <c r="H24" s="23"/>
      <c r="I24" s="15" t="s">
        <v>356</v>
      </c>
      <c r="J24" s="15" t="s">
        <v>354</v>
      </c>
      <c r="K24">
        <v>35.9</v>
      </c>
      <c r="L24" s="15" t="s">
        <v>360</v>
      </c>
      <c r="M24">
        <v>3.51</v>
      </c>
      <c r="N24" s="15" t="s">
        <v>370</v>
      </c>
    </row>
    <row r="25" spans="1:14" ht="15.75" customHeight="1">
      <c r="A25" s="13">
        <v>43849</v>
      </c>
      <c r="D25">
        <v>6</v>
      </c>
      <c r="E25" s="8" t="s">
        <v>365</v>
      </c>
      <c r="F25" s="8"/>
      <c r="G25" s="24">
        <v>982126052945885</v>
      </c>
      <c r="H25" s="23"/>
      <c r="I25" s="15" t="s">
        <v>353</v>
      </c>
      <c r="J25" s="15" t="s">
        <v>354</v>
      </c>
      <c r="K25">
        <v>36.4</v>
      </c>
      <c r="L25" s="15" t="s">
        <v>367</v>
      </c>
      <c r="M25">
        <v>4.3899999999999997</v>
      </c>
      <c r="N25" s="15" t="s">
        <v>371</v>
      </c>
    </row>
    <row r="26" spans="1:14" ht="15.75" customHeight="1">
      <c r="A26" s="13">
        <v>43849</v>
      </c>
      <c r="B26" s="9" t="s">
        <v>372</v>
      </c>
      <c r="D26">
        <v>7</v>
      </c>
      <c r="E26" s="4">
        <v>22</v>
      </c>
      <c r="F26" s="4"/>
      <c r="G26" s="21">
        <v>982126058484282</v>
      </c>
      <c r="H26" s="21"/>
      <c r="I26" s="15" t="s">
        <v>356</v>
      </c>
      <c r="J26" s="15" t="s">
        <v>354</v>
      </c>
      <c r="K26">
        <v>36.6</v>
      </c>
      <c r="L26" s="15" t="s">
        <v>361</v>
      </c>
      <c r="M26">
        <v>5</v>
      </c>
    </row>
    <row r="27" spans="1:14" ht="15.75" customHeight="1">
      <c r="A27" s="13">
        <v>43849</v>
      </c>
      <c r="D27">
        <v>7</v>
      </c>
      <c r="E27" s="4">
        <v>22</v>
      </c>
      <c r="F27" s="4"/>
      <c r="G27" s="21">
        <v>982126052945887</v>
      </c>
      <c r="H27" s="21"/>
      <c r="I27" s="15" t="s">
        <v>353</v>
      </c>
      <c r="J27" s="15" t="s">
        <v>354</v>
      </c>
      <c r="K27">
        <v>35.6</v>
      </c>
      <c r="L27" s="15" t="s">
        <v>367</v>
      </c>
      <c r="M27">
        <v>4.59</v>
      </c>
    </row>
    <row r="28" spans="1:14" ht="15.75" customHeight="1">
      <c r="A28" s="13">
        <v>43849</v>
      </c>
      <c r="D28">
        <v>7</v>
      </c>
      <c r="E28" s="4">
        <v>22</v>
      </c>
      <c r="F28" s="4"/>
      <c r="G28" s="21">
        <v>982126051278501</v>
      </c>
      <c r="H28" s="21"/>
      <c r="I28" s="15" t="s">
        <v>353</v>
      </c>
      <c r="J28" s="15" t="s">
        <v>354</v>
      </c>
      <c r="K28">
        <v>36.1</v>
      </c>
      <c r="L28" s="15" t="s">
        <v>367</v>
      </c>
      <c r="M28">
        <v>4.2699999999999996</v>
      </c>
    </row>
    <row r="29" spans="1:14" ht="15.75" customHeight="1">
      <c r="A29" s="13">
        <v>43849</v>
      </c>
      <c r="D29">
        <v>7</v>
      </c>
      <c r="E29" s="4">
        <v>22</v>
      </c>
      <c r="F29" s="4"/>
      <c r="G29" s="21">
        <v>982126052945893</v>
      </c>
      <c r="H29" s="21"/>
      <c r="I29" s="15" t="s">
        <v>353</v>
      </c>
      <c r="J29" s="15" t="s">
        <v>354</v>
      </c>
      <c r="K29">
        <v>35.6</v>
      </c>
      <c r="L29" s="15" t="s">
        <v>360</v>
      </c>
      <c r="M29">
        <v>4.0599999999999996</v>
      </c>
    </row>
    <row r="30" spans="1:14" ht="15.75" customHeight="1">
      <c r="A30" s="17">
        <v>43850</v>
      </c>
      <c r="B30" s="9" t="s">
        <v>373</v>
      </c>
      <c r="C30" s="9">
        <v>1025233</v>
      </c>
      <c r="D30">
        <v>2</v>
      </c>
      <c r="E30" s="4">
        <v>6</v>
      </c>
      <c r="F30" s="4"/>
      <c r="G30" s="21">
        <v>982126058484349</v>
      </c>
      <c r="H30" s="21"/>
      <c r="I30" s="15" t="s">
        <v>356</v>
      </c>
      <c r="J30" s="15" t="s">
        <v>354</v>
      </c>
      <c r="K30">
        <v>36.299999999999997</v>
      </c>
      <c r="L30" s="15" t="s">
        <v>357</v>
      </c>
      <c r="M30">
        <v>3.16</v>
      </c>
    </row>
    <row r="31" spans="1:14" ht="15.75" customHeight="1">
      <c r="A31" s="17">
        <v>43850</v>
      </c>
      <c r="D31">
        <v>2</v>
      </c>
      <c r="E31" s="4">
        <v>6</v>
      </c>
      <c r="F31" s="4"/>
      <c r="G31" s="21">
        <v>982126051278521</v>
      </c>
      <c r="H31" s="21"/>
      <c r="I31" s="15" t="s">
        <v>356</v>
      </c>
      <c r="J31" s="15" t="s">
        <v>354</v>
      </c>
      <c r="K31">
        <v>36.299999999999997</v>
      </c>
      <c r="L31" s="15" t="s">
        <v>357</v>
      </c>
    </row>
    <row r="32" spans="1:14" ht="15.75" customHeight="1">
      <c r="A32" s="17">
        <v>43850</v>
      </c>
      <c r="D32">
        <v>2</v>
      </c>
      <c r="E32" s="4">
        <v>6</v>
      </c>
      <c r="F32" s="4"/>
      <c r="G32" s="21">
        <v>900200000279818</v>
      </c>
      <c r="H32" s="21"/>
      <c r="I32" s="15" t="s">
        <v>356</v>
      </c>
      <c r="J32" s="15" t="s">
        <v>354</v>
      </c>
      <c r="K32">
        <v>36.200000000000003</v>
      </c>
      <c r="L32" s="15" t="s">
        <v>357</v>
      </c>
    </row>
    <row r="33" spans="1:13" ht="15.75" customHeight="1">
      <c r="A33" s="17">
        <v>43850</v>
      </c>
      <c r="D33">
        <v>2</v>
      </c>
      <c r="E33" s="4">
        <v>6</v>
      </c>
      <c r="F33" s="4"/>
      <c r="G33" s="21">
        <v>982126058484300</v>
      </c>
      <c r="H33" s="21"/>
      <c r="I33" s="15" t="s">
        <v>356</v>
      </c>
      <c r="J33" s="15" t="s">
        <v>354</v>
      </c>
      <c r="K33">
        <v>37.6</v>
      </c>
      <c r="L33" s="15" t="s">
        <v>360</v>
      </c>
    </row>
    <row r="34" spans="1:13" ht="15.75" customHeight="1">
      <c r="A34" s="17">
        <v>43850</v>
      </c>
      <c r="D34">
        <v>2</v>
      </c>
      <c r="E34" s="4">
        <v>6</v>
      </c>
      <c r="F34" s="4"/>
      <c r="G34" s="21">
        <v>982126058484263</v>
      </c>
      <c r="H34" s="21"/>
      <c r="I34" s="15" t="s">
        <v>353</v>
      </c>
      <c r="J34" s="15" t="s">
        <v>354</v>
      </c>
      <c r="K34">
        <v>35</v>
      </c>
      <c r="L34" s="15" t="s">
        <v>355</v>
      </c>
    </row>
    <row r="35" spans="1:13" ht="15.75" customHeight="1">
      <c r="A35" s="17">
        <v>43850</v>
      </c>
      <c r="D35">
        <v>8</v>
      </c>
      <c r="E35" s="4">
        <v>15</v>
      </c>
      <c r="F35" s="4"/>
      <c r="G35" s="21">
        <v>900200000206443</v>
      </c>
      <c r="H35" s="21"/>
      <c r="I35" s="15" t="s">
        <v>353</v>
      </c>
      <c r="J35" s="15" t="s">
        <v>354</v>
      </c>
      <c r="K35">
        <v>36.9</v>
      </c>
      <c r="L35" s="15" t="s">
        <v>360</v>
      </c>
      <c r="M35">
        <v>4.5999999999999996</v>
      </c>
    </row>
    <row r="36" spans="1:13" ht="15.75" customHeight="1">
      <c r="A36" s="17">
        <v>43850</v>
      </c>
      <c r="D36">
        <v>8</v>
      </c>
      <c r="E36" s="4">
        <v>15</v>
      </c>
      <c r="F36" s="4"/>
      <c r="G36" s="21">
        <v>900200000206710</v>
      </c>
      <c r="H36" s="21"/>
      <c r="I36" s="15" t="s">
        <v>356</v>
      </c>
      <c r="J36" s="15" t="s">
        <v>354</v>
      </c>
      <c r="K36">
        <v>34.700000000000003</v>
      </c>
      <c r="L36" s="15" t="s">
        <v>357</v>
      </c>
      <c r="M36">
        <v>4.9000000000000004</v>
      </c>
    </row>
    <row r="37" spans="1:13" ht="15.75" customHeight="1">
      <c r="A37" s="17">
        <v>43850</v>
      </c>
      <c r="D37" s="15">
        <v>8</v>
      </c>
      <c r="E37" s="4">
        <v>15</v>
      </c>
      <c r="F37" s="4"/>
      <c r="G37" s="21">
        <v>982126058484259</v>
      </c>
      <c r="H37" s="21"/>
      <c r="I37" s="15" t="s">
        <v>356</v>
      </c>
      <c r="J37" s="15" t="s">
        <v>354</v>
      </c>
      <c r="K37">
        <v>36.200000000000003</v>
      </c>
      <c r="L37" s="15" t="s">
        <v>360</v>
      </c>
      <c r="M37">
        <v>4.26</v>
      </c>
    </row>
    <row r="38" spans="1:13" ht="15.75" customHeight="1">
      <c r="A38" s="17">
        <v>43850</v>
      </c>
      <c r="D38">
        <v>9</v>
      </c>
      <c r="E38" s="4">
        <v>13</v>
      </c>
      <c r="F38" s="4"/>
      <c r="G38" s="21">
        <v>982126051278470</v>
      </c>
      <c r="H38" s="21"/>
      <c r="I38" s="15" t="s">
        <v>353</v>
      </c>
      <c r="J38" s="15" t="s">
        <v>354</v>
      </c>
      <c r="K38">
        <v>36.9</v>
      </c>
      <c r="L38" s="15" t="s">
        <v>355</v>
      </c>
      <c r="M38">
        <v>4.0199999999999996</v>
      </c>
    </row>
    <row r="39" spans="1:13" ht="15.75" customHeight="1">
      <c r="A39" s="17">
        <v>43850</v>
      </c>
      <c r="D39">
        <v>9</v>
      </c>
      <c r="E39" s="4">
        <v>13</v>
      </c>
      <c r="F39" s="4"/>
      <c r="G39" s="21">
        <v>900200000279506</v>
      </c>
      <c r="H39" s="21"/>
      <c r="I39" s="15" t="s">
        <v>356</v>
      </c>
      <c r="J39" s="15" t="s">
        <v>354</v>
      </c>
      <c r="K39">
        <v>37.1</v>
      </c>
      <c r="L39" s="15" t="s">
        <v>357</v>
      </c>
      <c r="M39">
        <v>5.62</v>
      </c>
    </row>
    <row r="40" spans="1:13" ht="15.75" customHeight="1">
      <c r="A40" s="17">
        <v>43850</v>
      </c>
      <c r="D40">
        <v>9</v>
      </c>
      <c r="E40" s="4">
        <v>13</v>
      </c>
      <c r="F40" s="4"/>
      <c r="G40" s="21">
        <v>900200000279472</v>
      </c>
      <c r="H40" s="21"/>
      <c r="I40" s="15" t="s">
        <v>356</v>
      </c>
      <c r="J40" s="15" t="s">
        <v>354</v>
      </c>
      <c r="K40">
        <v>36.6</v>
      </c>
      <c r="L40" s="15" t="s">
        <v>357</v>
      </c>
      <c r="M40">
        <v>5.43</v>
      </c>
    </row>
    <row r="41" spans="1:13" ht="15.75" customHeight="1">
      <c r="A41" s="17">
        <v>43850</v>
      </c>
      <c r="D41">
        <v>9</v>
      </c>
      <c r="E41" s="4">
        <v>13</v>
      </c>
      <c r="F41" s="4"/>
      <c r="G41" s="21">
        <v>900200000279517</v>
      </c>
      <c r="H41" s="21"/>
      <c r="I41" s="15" t="s">
        <v>353</v>
      </c>
      <c r="J41" s="15" t="s">
        <v>354</v>
      </c>
      <c r="K41">
        <v>35.9</v>
      </c>
      <c r="L41" s="15" t="s">
        <v>367</v>
      </c>
      <c r="M41">
        <v>3.97</v>
      </c>
    </row>
    <row r="42" spans="1:13" ht="15.75" customHeight="1">
      <c r="A42" s="17">
        <v>43850</v>
      </c>
      <c r="D42">
        <v>9</v>
      </c>
      <c r="E42" s="4">
        <v>13</v>
      </c>
      <c r="F42" s="4"/>
      <c r="G42" s="21">
        <v>900200000279779</v>
      </c>
      <c r="H42" s="21"/>
      <c r="I42" s="15" t="s">
        <v>353</v>
      </c>
      <c r="J42" s="15" t="s">
        <v>354</v>
      </c>
      <c r="K42">
        <v>36</v>
      </c>
      <c r="L42" s="15" t="s">
        <v>355</v>
      </c>
      <c r="M42">
        <v>4.53</v>
      </c>
    </row>
    <row r="43" spans="1:13" ht="15.75" customHeight="1">
      <c r="A43" s="17">
        <v>43850</v>
      </c>
      <c r="D43">
        <v>9</v>
      </c>
      <c r="E43" s="4">
        <v>13</v>
      </c>
      <c r="F43" s="4"/>
      <c r="G43" s="21">
        <v>900200000279470</v>
      </c>
      <c r="H43" s="21"/>
      <c r="I43" s="15" t="s">
        <v>353</v>
      </c>
      <c r="J43" s="15" t="s">
        <v>354</v>
      </c>
      <c r="K43">
        <v>36</v>
      </c>
      <c r="L43" s="15" t="s">
        <v>367</v>
      </c>
      <c r="M43">
        <v>4.4000000000000004</v>
      </c>
    </row>
    <row r="44" spans="1:13" ht="15.75" customHeight="1">
      <c r="A44" s="17">
        <v>43850</v>
      </c>
      <c r="D44">
        <v>9</v>
      </c>
      <c r="E44" s="4">
        <v>13</v>
      </c>
      <c r="F44" s="4"/>
      <c r="G44" s="21">
        <v>982126051278494</v>
      </c>
      <c r="H44" s="21"/>
      <c r="I44" s="15" t="s">
        <v>353</v>
      </c>
      <c r="J44" s="15" t="s">
        <v>354</v>
      </c>
      <c r="K44">
        <v>36.1</v>
      </c>
      <c r="L44" s="15" t="s">
        <v>355</v>
      </c>
      <c r="M44">
        <v>4.0599999999999996</v>
      </c>
    </row>
    <row r="45" spans="1:13" ht="15.75" customHeight="1">
      <c r="A45" s="17">
        <v>43850</v>
      </c>
      <c r="D45">
        <v>9</v>
      </c>
      <c r="E45" s="4">
        <v>13</v>
      </c>
      <c r="F45" s="4"/>
      <c r="G45" s="21">
        <v>982126057845067</v>
      </c>
      <c r="H45" s="21"/>
      <c r="I45" s="15" t="s">
        <v>356</v>
      </c>
      <c r="J45" s="15" t="s">
        <v>354</v>
      </c>
      <c r="K45">
        <v>37.1</v>
      </c>
      <c r="L45" s="15" t="s">
        <v>357</v>
      </c>
      <c r="M45">
        <v>5.38</v>
      </c>
    </row>
    <row r="46" spans="1:13" ht="15.75" customHeight="1">
      <c r="A46" s="17">
        <v>43850</v>
      </c>
      <c r="D46">
        <v>9</v>
      </c>
      <c r="E46" s="4">
        <v>13</v>
      </c>
      <c r="F46" s="4"/>
      <c r="G46" s="21">
        <v>982126058484335</v>
      </c>
      <c r="H46" s="21"/>
      <c r="I46" s="15" t="s">
        <v>356</v>
      </c>
      <c r="J46" s="15" t="s">
        <v>354</v>
      </c>
      <c r="K46">
        <v>38.200000000000003</v>
      </c>
      <c r="L46" s="15" t="s">
        <v>360</v>
      </c>
      <c r="M46">
        <v>4.67</v>
      </c>
    </row>
    <row r="47" spans="1:13" ht="15.75" customHeight="1">
      <c r="A47" s="17">
        <v>43852</v>
      </c>
      <c r="D47">
        <v>4</v>
      </c>
      <c r="E47" s="4" t="s">
        <v>363</v>
      </c>
      <c r="F47" s="4"/>
      <c r="G47" s="21">
        <v>982126051278540</v>
      </c>
      <c r="H47" s="21"/>
      <c r="I47" s="15"/>
      <c r="J47" s="15"/>
      <c r="L47" s="15"/>
    </row>
    <row r="48" spans="1:13" ht="15.75" customHeight="1">
      <c r="A48" s="17">
        <v>43852</v>
      </c>
      <c r="D48">
        <v>4</v>
      </c>
      <c r="E48" s="4" t="s">
        <v>363</v>
      </c>
      <c r="F48" s="4"/>
      <c r="G48" s="21">
        <v>982126052945921</v>
      </c>
      <c r="H48" s="21"/>
      <c r="I48" s="15"/>
      <c r="J48" s="15"/>
      <c r="L48" s="15"/>
    </row>
    <row r="49" spans="1:14" ht="15.75" customHeight="1">
      <c r="A49" s="17">
        <v>43852</v>
      </c>
      <c r="D49">
        <v>4</v>
      </c>
      <c r="E49" s="4" t="s">
        <v>363</v>
      </c>
      <c r="F49" s="4"/>
      <c r="G49" s="21">
        <v>900200000206430</v>
      </c>
      <c r="H49" s="21"/>
      <c r="I49" s="15"/>
      <c r="J49" s="15"/>
      <c r="L49" s="15"/>
      <c r="M49">
        <v>4.53</v>
      </c>
    </row>
    <row r="50" spans="1:14" ht="15.75" customHeight="1">
      <c r="A50" s="17">
        <v>43852</v>
      </c>
      <c r="D50">
        <v>10</v>
      </c>
      <c r="E50" s="4" t="s">
        <v>53</v>
      </c>
      <c r="F50" s="4"/>
      <c r="G50" s="21">
        <v>900200000206551</v>
      </c>
      <c r="H50" s="21"/>
      <c r="I50" s="15" t="s">
        <v>356</v>
      </c>
      <c r="J50" s="15" t="s">
        <v>354</v>
      </c>
      <c r="K50">
        <v>33.700000000000003</v>
      </c>
      <c r="L50" s="15" t="s">
        <v>360</v>
      </c>
      <c r="M50">
        <v>3.73</v>
      </c>
    </row>
    <row r="51" spans="1:14" ht="15.75" customHeight="1">
      <c r="A51" s="17">
        <v>43852</v>
      </c>
      <c r="D51">
        <v>10</v>
      </c>
      <c r="E51" s="4" t="s">
        <v>53</v>
      </c>
      <c r="F51" s="4"/>
      <c r="G51" s="21">
        <v>982126057845060</v>
      </c>
      <c r="H51" s="21"/>
      <c r="I51" s="15" t="s">
        <v>353</v>
      </c>
      <c r="J51" s="15" t="s">
        <v>362</v>
      </c>
      <c r="K51">
        <v>34.4</v>
      </c>
      <c r="L51" s="15" t="s">
        <v>360</v>
      </c>
      <c r="M51">
        <v>3.95</v>
      </c>
    </row>
    <row r="52" spans="1:14" ht="15.75" customHeight="1">
      <c r="A52" s="17">
        <v>43852</v>
      </c>
      <c r="D52">
        <v>10</v>
      </c>
      <c r="E52" s="4" t="s">
        <v>53</v>
      </c>
      <c r="F52" s="4"/>
      <c r="G52" s="21">
        <v>982000359237126</v>
      </c>
      <c r="H52" s="21"/>
      <c r="I52" s="15" t="s">
        <v>356</v>
      </c>
      <c r="J52" s="15" t="s">
        <v>354</v>
      </c>
      <c r="K52">
        <v>35.299999999999997</v>
      </c>
      <c r="L52" s="15" t="s">
        <v>361</v>
      </c>
      <c r="M52">
        <v>4.46</v>
      </c>
    </row>
    <row r="53" spans="1:14" ht="15.75" customHeight="1">
      <c r="A53" s="17">
        <v>43852</v>
      </c>
      <c r="D53">
        <v>11</v>
      </c>
      <c r="E53" s="4">
        <v>18</v>
      </c>
      <c r="F53" s="4"/>
      <c r="G53" s="21">
        <v>900200000206691</v>
      </c>
      <c r="H53" s="21"/>
      <c r="I53" s="15" t="s">
        <v>353</v>
      </c>
      <c r="J53" s="15" t="s">
        <v>354</v>
      </c>
      <c r="K53">
        <v>36.1</v>
      </c>
      <c r="L53" s="15" t="s">
        <v>360</v>
      </c>
      <c r="M53">
        <v>4.4800000000000004</v>
      </c>
    </row>
    <row r="54" spans="1:14" ht="15.75" customHeight="1">
      <c r="A54" s="17">
        <v>43852</v>
      </c>
      <c r="D54">
        <v>11</v>
      </c>
      <c r="E54" s="4">
        <v>18</v>
      </c>
      <c r="F54" s="4"/>
      <c r="G54" s="25">
        <v>982126058484254</v>
      </c>
      <c r="H54" s="25"/>
      <c r="I54" s="26" t="s">
        <v>353</v>
      </c>
      <c r="J54" s="26" t="s">
        <v>354</v>
      </c>
      <c r="K54" s="26">
        <v>35.9</v>
      </c>
      <c r="L54" s="26" t="s">
        <v>360</v>
      </c>
      <c r="M54" s="26">
        <v>4</v>
      </c>
      <c r="N54" s="26" t="s">
        <v>374</v>
      </c>
    </row>
    <row r="55" spans="1:14" ht="15.75" customHeight="1">
      <c r="A55" s="17">
        <v>43852</v>
      </c>
      <c r="D55">
        <v>11</v>
      </c>
      <c r="E55" s="4">
        <v>18</v>
      </c>
      <c r="F55" s="4"/>
      <c r="G55" s="25">
        <v>982126058484287</v>
      </c>
      <c r="H55" s="25"/>
      <c r="I55" s="26" t="s">
        <v>356</v>
      </c>
      <c r="J55" s="26" t="s">
        <v>354</v>
      </c>
      <c r="K55" s="26">
        <v>37.200000000000003</v>
      </c>
      <c r="L55" s="26" t="s">
        <v>360</v>
      </c>
      <c r="M55" s="26">
        <v>4.79</v>
      </c>
      <c r="N55" s="26" t="s">
        <v>375</v>
      </c>
    </row>
    <row r="56" spans="1:14" ht="15.75" customHeight="1">
      <c r="A56" s="17">
        <v>43853</v>
      </c>
      <c r="B56" s="9" t="s">
        <v>376</v>
      </c>
      <c r="C56" s="9">
        <v>1025403</v>
      </c>
      <c r="D56">
        <v>12</v>
      </c>
      <c r="E56" s="4" t="s">
        <v>61</v>
      </c>
      <c r="F56" s="4"/>
      <c r="G56" s="21">
        <v>900200000279533</v>
      </c>
      <c r="H56" s="21"/>
      <c r="I56" t="s">
        <v>353</v>
      </c>
      <c r="J56" t="s">
        <v>354</v>
      </c>
      <c r="K56">
        <v>35.5</v>
      </c>
      <c r="L56" t="s">
        <v>360</v>
      </c>
      <c r="M56">
        <v>4.41</v>
      </c>
    </row>
    <row r="57" spans="1:14" ht="15.75" customHeight="1">
      <c r="A57" s="17">
        <v>43853</v>
      </c>
      <c r="D57">
        <v>12</v>
      </c>
      <c r="E57" s="4" t="s">
        <v>61</v>
      </c>
      <c r="F57" s="4"/>
      <c r="G57" s="21">
        <v>982126058484272</v>
      </c>
      <c r="H57" s="21"/>
      <c r="I57" t="s">
        <v>356</v>
      </c>
      <c r="J57" t="s">
        <v>354</v>
      </c>
      <c r="K57">
        <v>35.5</v>
      </c>
      <c r="L57" t="s">
        <v>357</v>
      </c>
      <c r="M57">
        <v>4.66</v>
      </c>
    </row>
    <row r="58" spans="1:14" ht="15.75" customHeight="1">
      <c r="A58" s="17">
        <v>43853</v>
      </c>
      <c r="D58">
        <v>12</v>
      </c>
      <c r="E58" s="4" t="s">
        <v>61</v>
      </c>
      <c r="F58" s="4"/>
      <c r="G58" s="21">
        <v>900200000279817</v>
      </c>
      <c r="H58" s="21"/>
      <c r="I58" t="s">
        <v>356</v>
      </c>
      <c r="J58" t="s">
        <v>354</v>
      </c>
      <c r="K58">
        <v>36.700000000000003</v>
      </c>
      <c r="L58" t="s">
        <v>357</v>
      </c>
      <c r="M58">
        <v>5.84</v>
      </c>
    </row>
    <row r="59" spans="1:14" ht="15.75" customHeight="1">
      <c r="A59" s="17">
        <v>43853</v>
      </c>
      <c r="D59">
        <v>12</v>
      </c>
      <c r="E59" s="4" t="s">
        <v>61</v>
      </c>
      <c r="F59" s="4"/>
      <c r="G59" s="21">
        <v>982126058484337</v>
      </c>
      <c r="H59" s="21"/>
      <c r="I59" t="s">
        <v>356</v>
      </c>
      <c r="J59" t="s">
        <v>354</v>
      </c>
      <c r="K59">
        <v>35.9</v>
      </c>
      <c r="L59" t="s">
        <v>357</v>
      </c>
      <c r="M59">
        <v>5</v>
      </c>
    </row>
    <row r="60" spans="1:14" ht="15.75" customHeight="1">
      <c r="A60" s="17">
        <v>43853</v>
      </c>
      <c r="D60">
        <v>12</v>
      </c>
      <c r="E60" s="4" t="s">
        <v>61</v>
      </c>
      <c r="F60" s="4"/>
      <c r="G60" s="21">
        <v>982126058484295</v>
      </c>
      <c r="H60" s="21"/>
      <c r="I60" t="s">
        <v>353</v>
      </c>
      <c r="J60" t="s">
        <v>362</v>
      </c>
      <c r="K60">
        <v>36.200000000000003</v>
      </c>
      <c r="L60" t="s">
        <v>360</v>
      </c>
      <c r="M60">
        <v>3.94</v>
      </c>
    </row>
    <row r="61" spans="1:14" ht="15.75" customHeight="1">
      <c r="A61" s="17">
        <v>43853</v>
      </c>
      <c r="B61" s="9" t="s">
        <v>377</v>
      </c>
      <c r="C61" s="9">
        <v>1025257</v>
      </c>
      <c r="D61">
        <v>13</v>
      </c>
      <c r="E61" s="4" t="s">
        <v>62</v>
      </c>
      <c r="F61" s="4"/>
      <c r="G61" s="21">
        <v>900200000279790</v>
      </c>
      <c r="H61" s="21"/>
      <c r="I61" t="s">
        <v>356</v>
      </c>
      <c r="J61" t="s">
        <v>354</v>
      </c>
      <c r="K61">
        <v>36.6</v>
      </c>
      <c r="L61" t="s">
        <v>357</v>
      </c>
      <c r="M61">
        <v>6.14</v>
      </c>
    </row>
    <row r="62" spans="1:14" ht="15.75" customHeight="1">
      <c r="A62" s="17">
        <v>43853</v>
      </c>
      <c r="D62">
        <v>13</v>
      </c>
      <c r="E62" s="4" t="s">
        <v>62</v>
      </c>
      <c r="F62" s="4"/>
      <c r="G62" s="21">
        <v>982126058484291</v>
      </c>
      <c r="H62" s="21"/>
      <c r="I62" t="s">
        <v>356</v>
      </c>
      <c r="J62" t="s">
        <v>362</v>
      </c>
      <c r="K62">
        <v>36.299999999999997</v>
      </c>
      <c r="L62" t="s">
        <v>360</v>
      </c>
      <c r="M62">
        <v>4.3899999999999997</v>
      </c>
    </row>
    <row r="63" spans="1:14" ht="15.75" customHeight="1">
      <c r="A63" s="17">
        <v>43853</v>
      </c>
      <c r="B63" s="9" t="s">
        <v>372</v>
      </c>
      <c r="D63">
        <v>14</v>
      </c>
      <c r="E63" s="4">
        <v>15</v>
      </c>
      <c r="F63" s="4"/>
      <c r="G63" s="21">
        <v>900200000206710</v>
      </c>
      <c r="H63" s="21"/>
    </row>
    <row r="64" spans="1:14" ht="15.75" customHeight="1">
      <c r="A64" s="17">
        <v>43853</v>
      </c>
      <c r="D64">
        <v>14</v>
      </c>
      <c r="E64" s="4">
        <v>15</v>
      </c>
      <c r="F64" s="4"/>
      <c r="G64" s="21">
        <v>982126058484259</v>
      </c>
      <c r="H64" s="21"/>
    </row>
    <row r="65" spans="1:15" ht="15.75" customHeight="1">
      <c r="A65" s="17">
        <v>43853</v>
      </c>
      <c r="D65">
        <v>14</v>
      </c>
      <c r="E65" s="4">
        <v>15</v>
      </c>
      <c r="F65" s="4"/>
      <c r="G65" s="21">
        <v>900200000206443</v>
      </c>
      <c r="H65" s="21"/>
    </row>
    <row r="66" spans="1:15" ht="15.75" customHeight="1">
      <c r="A66" s="17">
        <v>43853</v>
      </c>
      <c r="D66">
        <v>15</v>
      </c>
      <c r="E66" s="4">
        <v>41</v>
      </c>
      <c r="F66" s="4"/>
      <c r="G66" s="21">
        <v>982126058484347</v>
      </c>
      <c r="H66" s="21"/>
      <c r="O66" s="15" t="s">
        <v>378</v>
      </c>
    </row>
    <row r="67" spans="1:15" ht="15.75" customHeight="1">
      <c r="A67" s="17">
        <v>43853</v>
      </c>
      <c r="D67">
        <v>15</v>
      </c>
      <c r="E67" s="4">
        <v>41</v>
      </c>
      <c r="F67" s="4"/>
      <c r="G67" s="21">
        <v>982126052945842</v>
      </c>
      <c r="H67" s="21"/>
    </row>
    <row r="68" spans="1:15" ht="15.75" customHeight="1">
      <c r="A68" s="17">
        <v>43853</v>
      </c>
      <c r="D68">
        <v>15</v>
      </c>
      <c r="E68" s="4">
        <v>41</v>
      </c>
      <c r="F68" s="4"/>
      <c r="G68" s="21">
        <v>982126052945932</v>
      </c>
      <c r="H68" s="21"/>
    </row>
    <row r="69" spans="1:15" ht="15.75" customHeight="1">
      <c r="A69" s="17">
        <v>43853</v>
      </c>
      <c r="D69">
        <v>15</v>
      </c>
      <c r="E69" s="4">
        <v>41</v>
      </c>
      <c r="F69" s="4"/>
      <c r="G69" s="21">
        <v>900118001362575</v>
      </c>
      <c r="H69" s="21"/>
    </row>
    <row r="70" spans="1:15" ht="15.75" customHeight="1">
      <c r="A70" s="17">
        <v>43854</v>
      </c>
      <c r="B70" s="9">
        <v>9.26877</v>
      </c>
      <c r="C70" s="9">
        <v>83.883842000000001</v>
      </c>
      <c r="D70">
        <v>16</v>
      </c>
      <c r="E70" s="4">
        <v>42</v>
      </c>
      <c r="F70" s="4"/>
      <c r="G70" s="21">
        <v>982126058484298</v>
      </c>
      <c r="H70" s="21"/>
      <c r="I70" t="s">
        <v>356</v>
      </c>
      <c r="J70" t="s">
        <v>354</v>
      </c>
      <c r="K70">
        <v>38.6</v>
      </c>
      <c r="L70" t="s">
        <v>357</v>
      </c>
      <c r="M70">
        <v>5.6</v>
      </c>
      <c r="N70" t="s">
        <v>379</v>
      </c>
    </row>
    <row r="71" spans="1:15" ht="15.75" customHeight="1">
      <c r="A71" s="17">
        <v>43854</v>
      </c>
      <c r="D71">
        <v>16</v>
      </c>
      <c r="E71" s="4">
        <v>42</v>
      </c>
      <c r="F71" s="4"/>
      <c r="G71" s="21">
        <v>982126058484281</v>
      </c>
      <c r="H71" s="21"/>
      <c r="I71" t="s">
        <v>356</v>
      </c>
      <c r="J71" t="s">
        <v>354</v>
      </c>
      <c r="K71">
        <v>38</v>
      </c>
      <c r="L71" t="s">
        <v>357</v>
      </c>
      <c r="M71">
        <v>5.51</v>
      </c>
      <c r="N71" t="s">
        <v>380</v>
      </c>
    </row>
    <row r="72" spans="1:15" ht="15.75" customHeight="1">
      <c r="A72" s="17">
        <v>43854</v>
      </c>
      <c r="D72">
        <v>16</v>
      </c>
      <c r="E72" s="4">
        <v>42</v>
      </c>
      <c r="F72" s="4"/>
      <c r="G72" s="21">
        <v>982126058484278</v>
      </c>
      <c r="H72" s="21"/>
      <c r="I72" t="s">
        <v>353</v>
      </c>
      <c r="J72" t="s">
        <v>354</v>
      </c>
      <c r="K72">
        <v>37</v>
      </c>
      <c r="L72" t="s">
        <v>355</v>
      </c>
      <c r="M72">
        <v>4.38</v>
      </c>
      <c r="N72" t="s">
        <v>381</v>
      </c>
    </row>
    <row r="73" spans="1:15" ht="15.75" customHeight="1">
      <c r="A73" s="17">
        <v>43854</v>
      </c>
      <c r="D73">
        <v>16</v>
      </c>
      <c r="E73" s="4">
        <v>42</v>
      </c>
      <c r="F73" s="4"/>
      <c r="G73" s="21">
        <v>982126058484255</v>
      </c>
      <c r="H73" s="21"/>
      <c r="I73" t="s">
        <v>353</v>
      </c>
      <c r="J73" t="s">
        <v>354</v>
      </c>
      <c r="K73">
        <v>37.200000000000003</v>
      </c>
      <c r="L73" t="s">
        <v>355</v>
      </c>
      <c r="M73">
        <v>4.41</v>
      </c>
      <c r="N73" t="s">
        <v>382</v>
      </c>
    </row>
    <row r="74" spans="1:15" ht="15.75" customHeight="1">
      <c r="A74" s="17">
        <v>43854</v>
      </c>
      <c r="D74">
        <v>16</v>
      </c>
      <c r="E74" s="4">
        <v>42</v>
      </c>
      <c r="F74" s="4"/>
      <c r="G74" s="21">
        <v>982126058484320</v>
      </c>
      <c r="H74" s="21"/>
      <c r="I74" t="s">
        <v>353</v>
      </c>
      <c r="J74" t="s">
        <v>354</v>
      </c>
      <c r="K74">
        <v>36.799999999999997</v>
      </c>
      <c r="L74" t="s">
        <v>355</v>
      </c>
      <c r="M74">
        <v>4.41</v>
      </c>
      <c r="N74" t="s">
        <v>383</v>
      </c>
    </row>
    <row r="75" spans="1:15" ht="15.75" customHeight="1">
      <c r="A75" s="17">
        <v>43854</v>
      </c>
      <c r="D75">
        <v>16</v>
      </c>
      <c r="E75" s="4">
        <v>42</v>
      </c>
      <c r="F75" s="4"/>
      <c r="G75" s="21">
        <v>982126058484307</v>
      </c>
      <c r="H75" s="21"/>
      <c r="I75" t="s">
        <v>356</v>
      </c>
      <c r="J75" t="s">
        <v>354</v>
      </c>
      <c r="K75">
        <v>37.4</v>
      </c>
      <c r="L75" t="s">
        <v>357</v>
      </c>
      <c r="M75">
        <v>5.39</v>
      </c>
      <c r="N75" t="s">
        <v>384</v>
      </c>
    </row>
    <row r="76" spans="1:15" ht="15.75" customHeight="1">
      <c r="A76" s="17">
        <v>43854</v>
      </c>
      <c r="E76" s="4">
        <v>4</v>
      </c>
      <c r="F76" s="4"/>
      <c r="G76" s="21">
        <v>982126058484339</v>
      </c>
      <c r="H76" s="21"/>
      <c r="I76" t="s">
        <v>356</v>
      </c>
      <c r="J76" t="s">
        <v>354</v>
      </c>
      <c r="K76">
        <v>36</v>
      </c>
      <c r="L76" t="s">
        <v>357</v>
      </c>
      <c r="M76">
        <v>4.53</v>
      </c>
    </row>
    <row r="77" spans="1:15" ht="15.75" customHeight="1">
      <c r="A77" s="17">
        <v>43854</v>
      </c>
      <c r="E77" s="4">
        <v>4</v>
      </c>
      <c r="F77" s="4"/>
      <c r="G77" s="21">
        <v>982000359237334</v>
      </c>
      <c r="H77" s="21"/>
      <c r="I77" t="s">
        <v>356</v>
      </c>
      <c r="J77" t="s">
        <v>354</v>
      </c>
      <c r="K77">
        <v>36.5</v>
      </c>
      <c r="L77" t="s">
        <v>357</v>
      </c>
      <c r="M77">
        <v>5.31</v>
      </c>
    </row>
    <row r="78" spans="1:15" ht="15.75" customHeight="1">
      <c r="A78" s="17">
        <v>43854</v>
      </c>
      <c r="E78" s="4">
        <v>4</v>
      </c>
      <c r="F78" s="4"/>
      <c r="G78" s="21">
        <v>982126051278475</v>
      </c>
      <c r="H78" s="21"/>
      <c r="I78" t="s">
        <v>356</v>
      </c>
      <c r="J78" t="s">
        <v>354</v>
      </c>
      <c r="K78">
        <v>36.200000000000003</v>
      </c>
      <c r="L78" t="s">
        <v>357</v>
      </c>
      <c r="M78">
        <v>5.37</v>
      </c>
    </row>
    <row r="79" spans="1:15" ht="15.75" customHeight="1">
      <c r="A79" s="17">
        <v>43854</v>
      </c>
      <c r="E79" s="4">
        <v>4</v>
      </c>
      <c r="F79" s="4"/>
      <c r="G79" s="21">
        <v>900200000279820</v>
      </c>
      <c r="H79" s="21"/>
      <c r="I79" t="s">
        <v>353</v>
      </c>
      <c r="J79" t="s">
        <v>354</v>
      </c>
      <c r="K79">
        <v>36.1</v>
      </c>
      <c r="L79" t="s">
        <v>355</v>
      </c>
      <c r="M79">
        <v>4.54</v>
      </c>
    </row>
    <row r="80" spans="1:15" ht="15.75" customHeight="1">
      <c r="A80" s="17">
        <v>43854</v>
      </c>
      <c r="E80" s="4" t="s">
        <v>77</v>
      </c>
      <c r="F80" s="4"/>
      <c r="G80" s="21">
        <v>982126058484262</v>
      </c>
      <c r="H80" s="21"/>
      <c r="I80" t="s">
        <v>356</v>
      </c>
      <c r="J80" t="s">
        <v>354</v>
      </c>
      <c r="K80">
        <v>36.5</v>
      </c>
      <c r="L80" t="s">
        <v>357</v>
      </c>
      <c r="M80">
        <v>5.47</v>
      </c>
    </row>
    <row r="81" spans="1:13" ht="15.75" customHeight="1">
      <c r="A81" s="17">
        <v>43854</v>
      </c>
      <c r="E81" s="4" t="s">
        <v>77</v>
      </c>
      <c r="F81" s="4"/>
      <c r="G81" s="21">
        <v>900200000279633</v>
      </c>
      <c r="H81" s="21"/>
      <c r="I81" t="s">
        <v>353</v>
      </c>
      <c r="J81" t="s">
        <v>354</v>
      </c>
      <c r="K81">
        <v>34.799999999999997</v>
      </c>
      <c r="L81" t="s">
        <v>355</v>
      </c>
      <c r="M81">
        <v>4.07</v>
      </c>
    </row>
    <row r="82" spans="1:13" ht="15.75" customHeight="1">
      <c r="A82" s="17">
        <v>43854</v>
      </c>
      <c r="E82" s="4" t="s">
        <v>77</v>
      </c>
      <c r="F82" s="4"/>
      <c r="G82" s="21">
        <v>900200000279490</v>
      </c>
      <c r="H82" s="21"/>
      <c r="I82" t="s">
        <v>356</v>
      </c>
      <c r="J82" t="s">
        <v>354</v>
      </c>
      <c r="K82">
        <v>36.1</v>
      </c>
      <c r="L82" t="s">
        <v>357</v>
      </c>
      <c r="M82">
        <v>4.8600000000000003</v>
      </c>
    </row>
    <row r="83" spans="1:13" ht="15.75" customHeight="1">
      <c r="A83" s="17">
        <v>43854</v>
      </c>
      <c r="E83" s="4" t="s">
        <v>77</v>
      </c>
      <c r="F83" s="4"/>
      <c r="G83" s="21">
        <v>982126058484346</v>
      </c>
      <c r="H83" s="21"/>
      <c r="I83" t="s">
        <v>356</v>
      </c>
      <c r="J83" t="s">
        <v>354</v>
      </c>
      <c r="K83">
        <v>38.200000000000003</v>
      </c>
      <c r="L83" t="s">
        <v>357</v>
      </c>
      <c r="M83">
        <v>5.25</v>
      </c>
    </row>
    <row r="84" spans="1:13" ht="15.75" customHeight="1">
      <c r="A84" s="17">
        <v>43854</v>
      </c>
      <c r="E84" s="4">
        <v>29</v>
      </c>
      <c r="F84" s="4"/>
      <c r="G84" s="21">
        <v>982126052945857</v>
      </c>
      <c r="H84" s="21"/>
      <c r="I84" t="s">
        <v>356</v>
      </c>
      <c r="J84" t="s">
        <v>354</v>
      </c>
      <c r="K84">
        <v>36.799999999999997</v>
      </c>
      <c r="L84" t="s">
        <v>357</v>
      </c>
      <c r="M84">
        <v>5.43</v>
      </c>
    </row>
    <row r="85" spans="1:13" ht="15.75" customHeight="1">
      <c r="A85" s="17">
        <v>43854</v>
      </c>
      <c r="E85" s="4">
        <v>29</v>
      </c>
      <c r="F85" s="4"/>
      <c r="G85" s="21">
        <v>982126051278519</v>
      </c>
      <c r="H85" s="21"/>
      <c r="I85" t="s">
        <v>353</v>
      </c>
      <c r="J85" t="s">
        <v>354</v>
      </c>
      <c r="K85">
        <v>35.1</v>
      </c>
      <c r="L85" t="s">
        <v>355</v>
      </c>
      <c r="M85">
        <v>4.41</v>
      </c>
    </row>
    <row r="86" spans="1:13" ht="15.75" customHeight="1">
      <c r="A86" s="17">
        <v>43854</v>
      </c>
      <c r="E86" s="4">
        <v>29</v>
      </c>
      <c r="F86" s="4"/>
      <c r="G86" s="21">
        <v>982126051278543</v>
      </c>
      <c r="H86" s="21"/>
      <c r="I86" t="s">
        <v>353</v>
      </c>
      <c r="J86" t="s">
        <v>362</v>
      </c>
      <c r="K86">
        <v>35.200000000000003</v>
      </c>
      <c r="L86" t="s">
        <v>355</v>
      </c>
      <c r="M86">
        <v>4.18</v>
      </c>
    </row>
    <row r="87" spans="1:13" ht="15.75" customHeight="1">
      <c r="A87" s="17">
        <v>43854</v>
      </c>
      <c r="E87" s="4">
        <v>29</v>
      </c>
      <c r="F87" s="4"/>
      <c r="G87" s="21">
        <v>982126051278547</v>
      </c>
      <c r="H87" s="21"/>
      <c r="I87" t="s">
        <v>353</v>
      </c>
      <c r="J87" t="s">
        <v>354</v>
      </c>
      <c r="K87">
        <v>36.1</v>
      </c>
      <c r="L87" t="s">
        <v>355</v>
      </c>
      <c r="M87">
        <v>4.1500000000000004</v>
      </c>
    </row>
    <row r="88" spans="1:13" ht="15.75" customHeight="1">
      <c r="A88" s="17">
        <v>43854</v>
      </c>
      <c r="E88" s="4">
        <v>29</v>
      </c>
      <c r="F88" s="4"/>
      <c r="G88" s="21" t="s">
        <v>68</v>
      </c>
      <c r="H88" s="21"/>
      <c r="I88" t="s">
        <v>353</v>
      </c>
      <c r="J88" t="s">
        <v>362</v>
      </c>
      <c r="K88">
        <v>34.799999999999997</v>
      </c>
      <c r="L88" t="s">
        <v>355</v>
      </c>
      <c r="M88">
        <v>3.91</v>
      </c>
    </row>
    <row r="89" spans="1:13" ht="15.75" customHeight="1">
      <c r="A89" s="17">
        <v>43854</v>
      </c>
      <c r="E89" s="4">
        <v>29</v>
      </c>
      <c r="F89" s="4"/>
      <c r="G89" s="21">
        <v>982126051278546</v>
      </c>
      <c r="H89" s="21"/>
      <c r="I89" t="s">
        <v>356</v>
      </c>
      <c r="J89" t="s">
        <v>354</v>
      </c>
      <c r="K89">
        <v>36</v>
      </c>
      <c r="L89" t="s">
        <v>357</v>
      </c>
      <c r="M89">
        <v>5.27</v>
      </c>
    </row>
    <row r="90" spans="1:13" ht="15.75" customHeight="1">
      <c r="A90" s="17">
        <v>43854</v>
      </c>
      <c r="E90" s="4">
        <v>29</v>
      </c>
      <c r="F90" s="4"/>
      <c r="G90" s="21">
        <v>982126052945922</v>
      </c>
      <c r="H90" s="21"/>
      <c r="I90" t="s">
        <v>353</v>
      </c>
      <c r="J90" t="s">
        <v>354</v>
      </c>
      <c r="K90">
        <v>35.200000000000003</v>
      </c>
      <c r="L90" t="s">
        <v>355</v>
      </c>
      <c r="M90">
        <v>4.1399999999999997</v>
      </c>
    </row>
    <row r="91" spans="1:13" ht="15.75" customHeight="1">
      <c r="A91" s="17">
        <v>43855</v>
      </c>
      <c r="E91" s="4">
        <v>1</v>
      </c>
      <c r="F91" s="4"/>
      <c r="G91" s="21">
        <v>900200000279422</v>
      </c>
      <c r="H91" s="21"/>
    </row>
    <row r="92" spans="1:13" ht="15.75" customHeight="1">
      <c r="A92" s="17">
        <v>43855</v>
      </c>
      <c r="E92" s="4">
        <v>1</v>
      </c>
      <c r="F92" s="4"/>
      <c r="G92" s="21">
        <v>982126051278491</v>
      </c>
      <c r="H92" s="21"/>
    </row>
    <row r="93" spans="1:13" ht="15.75" customHeight="1">
      <c r="A93" s="17">
        <v>43855</v>
      </c>
      <c r="E93" s="4">
        <v>1</v>
      </c>
      <c r="F93" s="4"/>
      <c r="G93" s="21">
        <v>982126052945890</v>
      </c>
      <c r="H93" s="21"/>
    </row>
    <row r="94" spans="1:13" ht="15.75" customHeight="1">
      <c r="A94" s="17">
        <v>43855</v>
      </c>
      <c r="E94" s="4" t="s">
        <v>54</v>
      </c>
      <c r="F94" s="4"/>
      <c r="G94" s="21">
        <v>900200000206691</v>
      </c>
      <c r="H94" s="21"/>
    </row>
    <row r="95" spans="1:13" ht="15.75" customHeight="1">
      <c r="A95" s="17">
        <v>43855</v>
      </c>
      <c r="E95" s="4" t="s">
        <v>54</v>
      </c>
      <c r="F95" s="4"/>
      <c r="G95" s="21">
        <v>982126058484254</v>
      </c>
      <c r="H95" s="21"/>
    </row>
    <row r="96" spans="1:13" ht="15.75" customHeight="1">
      <c r="A96" s="17">
        <v>43855</v>
      </c>
      <c r="E96" s="4" t="s">
        <v>54</v>
      </c>
      <c r="F96" s="4"/>
      <c r="G96" s="21">
        <v>982126058484287</v>
      </c>
      <c r="H96" s="21"/>
    </row>
    <row r="97" spans="1:14" ht="15.75" customHeight="1">
      <c r="A97" s="17">
        <v>43855</v>
      </c>
      <c r="E97" s="15">
        <v>9</v>
      </c>
      <c r="F97" s="15"/>
      <c r="G97" s="21">
        <v>900200000279519</v>
      </c>
      <c r="H97" s="21"/>
    </row>
    <row r="98" spans="1:14" ht="15.75" customHeight="1">
      <c r="A98" s="17">
        <v>43855</v>
      </c>
      <c r="E98" s="15">
        <v>9</v>
      </c>
      <c r="F98" s="15"/>
      <c r="G98" s="22">
        <v>982126058484290</v>
      </c>
      <c r="H98" s="23"/>
    </row>
    <row r="99" spans="1:14" ht="15.75" customHeight="1">
      <c r="A99" s="17">
        <v>43855</v>
      </c>
      <c r="E99" s="15">
        <v>9</v>
      </c>
      <c r="F99" s="15"/>
      <c r="G99" s="21">
        <v>982126051278549</v>
      </c>
      <c r="H99" s="21"/>
    </row>
    <row r="100" spans="1:14" ht="15.75" customHeight="1">
      <c r="A100" s="17">
        <v>43855</v>
      </c>
      <c r="E100" s="15">
        <v>9</v>
      </c>
      <c r="F100" s="15"/>
      <c r="G100" s="21">
        <v>900200000279415</v>
      </c>
      <c r="H100" s="21"/>
    </row>
    <row r="101" spans="1:14" ht="15.75" customHeight="1">
      <c r="A101" s="17">
        <v>43856</v>
      </c>
      <c r="E101" s="4">
        <v>21</v>
      </c>
      <c r="F101" s="4"/>
      <c r="G101" s="21">
        <v>982126051278467</v>
      </c>
      <c r="H101" s="21"/>
      <c r="I101" t="s">
        <v>356</v>
      </c>
      <c r="J101" t="s">
        <v>354</v>
      </c>
      <c r="K101">
        <v>36.6</v>
      </c>
      <c r="L101" t="s">
        <v>357</v>
      </c>
      <c r="M101">
        <v>5.05</v>
      </c>
    </row>
    <row r="102" spans="1:14" ht="15.75" customHeight="1">
      <c r="A102" s="17">
        <v>43856</v>
      </c>
      <c r="E102" s="4">
        <v>21</v>
      </c>
      <c r="F102" s="4"/>
      <c r="G102" s="21">
        <v>982126052945838</v>
      </c>
      <c r="H102" s="21"/>
      <c r="I102" t="s">
        <v>356</v>
      </c>
      <c r="J102" t="s">
        <v>354</v>
      </c>
      <c r="K102">
        <v>36.4</v>
      </c>
      <c r="L102" t="s">
        <v>357</v>
      </c>
      <c r="M102">
        <v>4.54</v>
      </c>
    </row>
    <row r="103" spans="1:14" ht="15.75" customHeight="1">
      <c r="A103" s="17">
        <v>43856</v>
      </c>
      <c r="E103" s="4">
        <v>21</v>
      </c>
      <c r="F103" s="4"/>
      <c r="G103" s="21">
        <v>982126058484303</v>
      </c>
      <c r="H103" s="21"/>
      <c r="I103" t="s">
        <v>356</v>
      </c>
      <c r="J103" t="s">
        <v>354</v>
      </c>
      <c r="K103">
        <v>36.4</v>
      </c>
      <c r="L103" t="s">
        <v>360</v>
      </c>
      <c r="M103">
        <v>4.1399999999999997</v>
      </c>
    </row>
    <row r="104" spans="1:14" ht="15.75" customHeight="1">
      <c r="A104" s="17">
        <v>43856</v>
      </c>
      <c r="B104" s="9" t="s">
        <v>385</v>
      </c>
      <c r="C104" s="9">
        <v>1025120</v>
      </c>
      <c r="E104" s="4" t="s">
        <v>62</v>
      </c>
      <c r="F104" s="4"/>
      <c r="G104" s="21">
        <v>900200000279790</v>
      </c>
      <c r="H104" s="21"/>
    </row>
    <row r="105" spans="1:14" ht="12.75" customHeight="1">
      <c r="A105" s="17">
        <v>43856</v>
      </c>
      <c r="E105" s="4" t="s">
        <v>62</v>
      </c>
      <c r="F105" s="4"/>
      <c r="G105" s="21">
        <v>982126058484291</v>
      </c>
      <c r="H105" s="21"/>
    </row>
    <row r="106" spans="1:14" ht="12.75" customHeight="1">
      <c r="A106" s="17">
        <v>43856</v>
      </c>
      <c r="E106" s="4" t="s">
        <v>386</v>
      </c>
      <c r="F106" s="4"/>
      <c r="G106" s="21">
        <v>900200000279490</v>
      </c>
      <c r="H106" s="21"/>
    </row>
    <row r="107" spans="1:14" ht="12.75" customHeight="1">
      <c r="A107" s="17">
        <v>43856</v>
      </c>
      <c r="E107" s="4" t="s">
        <v>386</v>
      </c>
      <c r="F107" s="4"/>
      <c r="G107" s="21">
        <v>982126058484262</v>
      </c>
      <c r="H107" s="21"/>
      <c r="I107" t="s">
        <v>356</v>
      </c>
      <c r="J107" t="s">
        <v>354</v>
      </c>
      <c r="K107">
        <v>36.4</v>
      </c>
      <c r="L107" t="s">
        <v>357</v>
      </c>
      <c r="M107">
        <v>5.42</v>
      </c>
    </row>
    <row r="108" spans="1:14" ht="12.75" customHeight="1">
      <c r="A108" s="17">
        <v>43856</v>
      </c>
      <c r="E108" s="4" t="s">
        <v>386</v>
      </c>
      <c r="F108" s="4"/>
      <c r="G108" s="21">
        <v>982126058484346</v>
      </c>
      <c r="H108" s="21"/>
      <c r="I108" t="s">
        <v>356</v>
      </c>
      <c r="J108" t="s">
        <v>354</v>
      </c>
      <c r="K108">
        <v>37.700000000000003</v>
      </c>
      <c r="L108" t="s">
        <v>357</v>
      </c>
      <c r="M108">
        <v>5.05</v>
      </c>
    </row>
    <row r="109" spans="1:14" ht="12.75" customHeight="1">
      <c r="A109" s="17">
        <v>43856</v>
      </c>
      <c r="B109" s="9" t="s">
        <v>372</v>
      </c>
      <c r="E109" s="4">
        <v>43</v>
      </c>
      <c r="F109" s="4"/>
      <c r="G109" s="21" t="s">
        <v>68</v>
      </c>
      <c r="H109" s="21"/>
      <c r="I109" t="s">
        <v>356</v>
      </c>
      <c r="J109" t="s">
        <v>354</v>
      </c>
      <c r="K109">
        <v>37.4</v>
      </c>
      <c r="L109" t="s">
        <v>357</v>
      </c>
      <c r="M109">
        <v>4.8600000000000003</v>
      </c>
      <c r="N109" t="s">
        <v>387</v>
      </c>
    </row>
    <row r="110" spans="1:14" ht="12.75" customHeight="1">
      <c r="A110" s="17">
        <v>43856</v>
      </c>
      <c r="E110" s="4">
        <v>43</v>
      </c>
      <c r="F110" s="4"/>
      <c r="G110" s="21" t="s">
        <v>388</v>
      </c>
      <c r="H110" s="21"/>
      <c r="I110" t="s">
        <v>356</v>
      </c>
      <c r="J110" t="s">
        <v>354</v>
      </c>
      <c r="K110">
        <v>36.9</v>
      </c>
      <c r="L110" t="s">
        <v>357</v>
      </c>
      <c r="M110">
        <v>5.07</v>
      </c>
      <c r="N110" t="s">
        <v>387</v>
      </c>
    </row>
    <row r="111" spans="1:14" ht="12.75" customHeight="1">
      <c r="A111" s="17">
        <v>43856</v>
      </c>
      <c r="E111" s="4">
        <v>43</v>
      </c>
      <c r="F111" s="4"/>
      <c r="G111" s="21" t="s">
        <v>389</v>
      </c>
      <c r="H111" s="21"/>
      <c r="I111" t="s">
        <v>353</v>
      </c>
      <c r="J111" t="s">
        <v>362</v>
      </c>
      <c r="K111">
        <v>35.4</v>
      </c>
      <c r="L111" t="s">
        <v>355</v>
      </c>
      <c r="M111">
        <v>3.88</v>
      </c>
      <c r="N111" t="s">
        <v>387</v>
      </c>
    </row>
    <row r="112" spans="1:14" ht="12.75" customHeight="1">
      <c r="A112" s="17">
        <v>43856</v>
      </c>
      <c r="E112" s="4">
        <v>43</v>
      </c>
      <c r="F112" s="4"/>
      <c r="G112" s="21" t="s">
        <v>390</v>
      </c>
      <c r="H112" s="21"/>
      <c r="I112" t="s">
        <v>356</v>
      </c>
      <c r="J112" t="s">
        <v>354</v>
      </c>
      <c r="K112">
        <v>36.1</v>
      </c>
      <c r="L112" t="s">
        <v>360</v>
      </c>
      <c r="M112">
        <v>4.07</v>
      </c>
      <c r="N112" t="s">
        <v>387</v>
      </c>
    </row>
    <row r="113" spans="1:14" ht="12.75" customHeight="1">
      <c r="A113" s="17">
        <v>43856</v>
      </c>
      <c r="E113" s="4">
        <v>43</v>
      </c>
      <c r="F113" s="4"/>
      <c r="G113" s="21" t="s">
        <v>391</v>
      </c>
      <c r="H113" s="21"/>
      <c r="I113" t="s">
        <v>353</v>
      </c>
      <c r="J113" t="s">
        <v>354</v>
      </c>
      <c r="K113">
        <v>35.5</v>
      </c>
      <c r="L113" t="s">
        <v>355</v>
      </c>
      <c r="M113">
        <v>4.2300000000000004</v>
      </c>
      <c r="N113" t="s">
        <v>387</v>
      </c>
    </row>
    <row r="114" spans="1:14" ht="12.75" customHeight="1">
      <c r="A114" s="17">
        <v>43856</v>
      </c>
      <c r="B114" s="9" t="s">
        <v>372</v>
      </c>
      <c r="E114" s="4">
        <v>31</v>
      </c>
      <c r="F114" s="4"/>
      <c r="G114" s="21">
        <v>982126051278548</v>
      </c>
      <c r="H114" s="21"/>
      <c r="I114" t="s">
        <v>353</v>
      </c>
      <c r="J114" t="s">
        <v>354</v>
      </c>
      <c r="K114">
        <v>34.9</v>
      </c>
      <c r="L114" t="s">
        <v>355</v>
      </c>
      <c r="M114">
        <v>4.26</v>
      </c>
      <c r="N114" t="s">
        <v>387</v>
      </c>
    </row>
    <row r="115" spans="1:14" ht="12.75" customHeight="1">
      <c r="A115" s="17">
        <v>43856</v>
      </c>
      <c r="E115" s="4">
        <v>31</v>
      </c>
      <c r="F115" s="4"/>
      <c r="G115" s="21">
        <v>982126052945929</v>
      </c>
      <c r="H115" s="21"/>
      <c r="I115" t="s">
        <v>353</v>
      </c>
      <c r="J115" t="s">
        <v>354</v>
      </c>
      <c r="K115">
        <v>34.299999999999997</v>
      </c>
      <c r="L115" t="s">
        <v>355</v>
      </c>
      <c r="M115">
        <v>3.73</v>
      </c>
      <c r="N115" t="s">
        <v>387</v>
      </c>
    </row>
    <row r="116" spans="1:14" ht="12.75" customHeight="1">
      <c r="A116" s="17">
        <v>43856</v>
      </c>
      <c r="E116" s="4">
        <v>31</v>
      </c>
      <c r="F116" s="4"/>
      <c r="G116" s="21">
        <v>982126051278512</v>
      </c>
      <c r="H116" s="21"/>
      <c r="I116" t="s">
        <v>353</v>
      </c>
      <c r="J116" t="s">
        <v>354</v>
      </c>
      <c r="K116">
        <v>36</v>
      </c>
      <c r="L116" t="s">
        <v>355</v>
      </c>
      <c r="M116">
        <v>4.1399999999999997</v>
      </c>
      <c r="N116" t="s">
        <v>387</v>
      </c>
    </row>
    <row r="117" spans="1:14" ht="12.75" customHeight="1">
      <c r="A117" s="17">
        <v>43856</v>
      </c>
      <c r="E117" s="4">
        <v>31</v>
      </c>
      <c r="F117" s="4"/>
      <c r="G117" s="21">
        <v>982126052945877</v>
      </c>
      <c r="H117" s="21"/>
      <c r="I117" t="s">
        <v>356</v>
      </c>
      <c r="J117" t="s">
        <v>354</v>
      </c>
      <c r="K117">
        <v>35.4</v>
      </c>
      <c r="L117" t="s">
        <v>357</v>
      </c>
      <c r="M117">
        <v>5.09</v>
      </c>
      <c r="N117" t="s">
        <v>387</v>
      </c>
    </row>
    <row r="118" spans="1:14" ht="12.75" customHeight="1">
      <c r="A118" s="17">
        <v>43858</v>
      </c>
      <c r="B118" s="14" t="s">
        <v>392</v>
      </c>
      <c r="C118" s="9">
        <v>1025964</v>
      </c>
      <c r="E118" s="4">
        <v>9</v>
      </c>
      <c r="F118" s="4"/>
      <c r="G118" s="21">
        <v>900200000279519</v>
      </c>
      <c r="H118" s="21"/>
    </row>
    <row r="119" spans="1:14" ht="12.75" customHeight="1">
      <c r="A119" s="17">
        <v>43858</v>
      </c>
      <c r="E119" s="4">
        <v>9</v>
      </c>
      <c r="F119" s="4"/>
      <c r="G119" s="22">
        <v>982126058484290</v>
      </c>
      <c r="H119" s="23"/>
    </row>
    <row r="120" spans="1:14" ht="12.75" customHeight="1">
      <c r="A120" s="17">
        <v>43858</v>
      </c>
      <c r="E120" s="4">
        <v>9</v>
      </c>
      <c r="F120" s="4"/>
      <c r="G120" s="21">
        <v>982126051278549</v>
      </c>
      <c r="H120" s="21"/>
    </row>
    <row r="121" spans="1:14" ht="12.75" customHeight="1">
      <c r="A121" s="17">
        <v>43858</v>
      </c>
      <c r="E121" s="4">
        <v>9</v>
      </c>
      <c r="F121" s="4"/>
      <c r="G121" s="21">
        <v>900200000279415</v>
      </c>
      <c r="H121" s="21"/>
    </row>
    <row r="122" spans="1:14" ht="12.75" customHeight="1">
      <c r="A122" s="17">
        <v>43858</v>
      </c>
      <c r="B122" s="14" t="s">
        <v>372</v>
      </c>
      <c r="E122" s="4">
        <v>44</v>
      </c>
      <c r="F122" s="4"/>
      <c r="G122" s="21">
        <v>982126058484258</v>
      </c>
      <c r="H122" s="21"/>
      <c r="I122" s="15" t="s">
        <v>353</v>
      </c>
      <c r="J122" s="15" t="s">
        <v>354</v>
      </c>
      <c r="K122">
        <v>36</v>
      </c>
      <c r="L122" s="15" t="s">
        <v>355</v>
      </c>
      <c r="M122">
        <v>4.21</v>
      </c>
    </row>
    <row r="123" spans="1:14" ht="12.75" customHeight="1">
      <c r="A123" s="17">
        <v>43858</v>
      </c>
      <c r="E123" s="4">
        <v>44</v>
      </c>
      <c r="F123" s="4"/>
      <c r="G123" s="21">
        <v>982126052945855</v>
      </c>
      <c r="H123" s="21"/>
      <c r="I123" s="15" t="s">
        <v>353</v>
      </c>
      <c r="J123" s="15" t="s">
        <v>354</v>
      </c>
      <c r="K123">
        <v>35.6</v>
      </c>
      <c r="L123" s="15" t="s">
        <v>355</v>
      </c>
      <c r="M123">
        <v>4.22</v>
      </c>
    </row>
    <row r="124" spans="1:14" ht="12.75" customHeight="1">
      <c r="A124" s="17">
        <v>43858</v>
      </c>
      <c r="E124" s="4">
        <v>44</v>
      </c>
      <c r="F124" s="4"/>
      <c r="G124" s="21">
        <v>982126052945863</v>
      </c>
      <c r="H124" s="21"/>
      <c r="I124" s="15" t="s">
        <v>356</v>
      </c>
      <c r="J124" s="15" t="s">
        <v>354</v>
      </c>
      <c r="K124">
        <v>36.799999999999997</v>
      </c>
      <c r="L124" s="15" t="s">
        <v>357</v>
      </c>
      <c r="M124">
        <v>5.18</v>
      </c>
    </row>
    <row r="125" spans="1:14" ht="12.75" customHeight="1">
      <c r="A125" s="17">
        <v>43858</v>
      </c>
      <c r="B125" s="14" t="s">
        <v>372</v>
      </c>
      <c r="E125" s="15">
        <v>3</v>
      </c>
      <c r="F125" s="15"/>
      <c r="G125" s="21">
        <v>982000359237615</v>
      </c>
      <c r="H125" s="21"/>
    </row>
    <row r="126" spans="1:14" ht="12.75" customHeight="1">
      <c r="A126" s="17">
        <v>43858</v>
      </c>
      <c r="E126" s="15">
        <v>3</v>
      </c>
      <c r="F126" s="15"/>
      <c r="G126" s="21">
        <v>982126051278529</v>
      </c>
      <c r="H126" s="21"/>
    </row>
    <row r="127" spans="1:14" ht="12.75" customHeight="1">
      <c r="A127" s="17">
        <v>43858</v>
      </c>
      <c r="E127" s="15">
        <v>3</v>
      </c>
      <c r="F127" s="15"/>
      <c r="G127" s="21">
        <v>982126051278504</v>
      </c>
      <c r="H127" s="21"/>
    </row>
    <row r="128" spans="1:14" ht="12.75" customHeight="1">
      <c r="A128" s="17">
        <v>43858</v>
      </c>
      <c r="E128" s="15">
        <v>3</v>
      </c>
      <c r="F128" s="15"/>
      <c r="G128" s="21">
        <v>982126051278564</v>
      </c>
      <c r="H128" s="21"/>
    </row>
    <row r="129" spans="1:15" ht="12.75" customHeight="1">
      <c r="A129" s="17">
        <v>43858</v>
      </c>
      <c r="E129" s="15">
        <v>3</v>
      </c>
      <c r="F129" s="15"/>
      <c r="G129" s="21">
        <v>982126052945896</v>
      </c>
      <c r="H129" s="21"/>
    </row>
    <row r="130" spans="1:15" ht="12.75" customHeight="1">
      <c r="A130" s="17">
        <v>43859</v>
      </c>
      <c r="E130" s="4">
        <v>6</v>
      </c>
      <c r="F130" s="4"/>
      <c r="G130" s="21">
        <v>982126058484349</v>
      </c>
      <c r="H130" s="21"/>
      <c r="M130">
        <v>5.61</v>
      </c>
    </row>
    <row r="131" spans="1:15" ht="12.75" customHeight="1">
      <c r="A131" s="17">
        <v>43859</v>
      </c>
      <c r="E131" s="4">
        <v>6</v>
      </c>
      <c r="F131" s="4"/>
      <c r="G131" s="21">
        <v>982126051278521</v>
      </c>
      <c r="H131" s="21"/>
      <c r="M131">
        <v>5.67</v>
      </c>
    </row>
    <row r="132" spans="1:15" ht="12.75" customHeight="1">
      <c r="A132" s="17">
        <v>43859</v>
      </c>
      <c r="E132" s="4">
        <v>6</v>
      </c>
      <c r="F132" s="4"/>
      <c r="G132" s="21">
        <v>900200000279818</v>
      </c>
      <c r="H132" s="21"/>
      <c r="M132">
        <v>5.87</v>
      </c>
    </row>
    <row r="133" spans="1:15" ht="12.75" customHeight="1">
      <c r="A133" s="17">
        <v>43859</v>
      </c>
      <c r="E133" s="4">
        <v>6</v>
      </c>
      <c r="F133" s="4"/>
      <c r="G133" s="21">
        <v>982126058484300</v>
      </c>
      <c r="H133" s="21"/>
      <c r="M133">
        <v>4.59</v>
      </c>
    </row>
    <row r="134" spans="1:15" ht="12.75" customHeight="1">
      <c r="A134" s="17">
        <v>43859</v>
      </c>
      <c r="E134" s="4">
        <v>6</v>
      </c>
      <c r="F134" s="4"/>
      <c r="G134" s="21">
        <v>982126058484263</v>
      </c>
      <c r="H134" s="21"/>
      <c r="M134">
        <v>4.32</v>
      </c>
    </row>
    <row r="135" spans="1:15" ht="12.75" customHeight="1">
      <c r="A135" s="17">
        <v>43859</v>
      </c>
      <c r="E135" s="4" t="s">
        <v>77</v>
      </c>
      <c r="F135" s="4"/>
      <c r="G135" s="21">
        <v>982126058484262</v>
      </c>
      <c r="H135" s="21"/>
      <c r="M135">
        <v>5.26</v>
      </c>
    </row>
    <row r="136" spans="1:15" ht="12.75" customHeight="1">
      <c r="A136" s="17">
        <v>43859</v>
      </c>
      <c r="E136" s="4" t="s">
        <v>77</v>
      </c>
      <c r="F136" s="4"/>
      <c r="G136" s="21">
        <v>900200000279633</v>
      </c>
      <c r="H136" s="21"/>
      <c r="M136">
        <v>3.99</v>
      </c>
    </row>
    <row r="137" spans="1:15" ht="12.75" customHeight="1">
      <c r="A137" s="17">
        <v>43859</v>
      </c>
      <c r="E137" s="4" t="s">
        <v>77</v>
      </c>
      <c r="F137" s="4"/>
      <c r="G137" s="21">
        <v>900200000279490</v>
      </c>
      <c r="H137" s="21"/>
      <c r="M137">
        <v>5.03</v>
      </c>
    </row>
    <row r="138" spans="1:15" ht="12.75" customHeight="1">
      <c r="A138" s="17">
        <v>43859</v>
      </c>
      <c r="E138" s="4" t="s">
        <v>77</v>
      </c>
      <c r="F138" s="4"/>
      <c r="G138" s="21">
        <v>982126058484346</v>
      </c>
      <c r="H138" s="21"/>
      <c r="M138">
        <v>5.25</v>
      </c>
    </row>
    <row r="139" spans="1:15" ht="12.75" customHeight="1">
      <c r="A139" s="17">
        <v>43859</v>
      </c>
      <c r="E139" s="4">
        <v>1</v>
      </c>
      <c r="F139" s="4"/>
      <c r="G139" s="22">
        <v>900200000279422</v>
      </c>
      <c r="H139" s="23"/>
      <c r="M139">
        <v>5.18</v>
      </c>
    </row>
    <row r="140" spans="1:15" ht="12.75" customHeight="1">
      <c r="A140" s="17">
        <v>43859</v>
      </c>
      <c r="E140" s="4">
        <v>1</v>
      </c>
      <c r="F140" s="4"/>
      <c r="G140" s="22">
        <v>982126051278491</v>
      </c>
      <c r="H140" s="23"/>
      <c r="M140">
        <v>4.8099999999999996</v>
      </c>
    </row>
    <row r="141" spans="1:15" ht="12.75" customHeight="1">
      <c r="A141" s="17">
        <v>43859</v>
      </c>
      <c r="B141" s="14"/>
      <c r="C141" s="14"/>
      <c r="D141" s="15"/>
      <c r="E141" s="4">
        <v>1</v>
      </c>
      <c r="F141" s="4"/>
      <c r="G141" s="28">
        <v>982126052945890</v>
      </c>
      <c r="H141" s="23"/>
      <c r="I141" s="15"/>
      <c r="J141" s="15"/>
      <c r="K141" s="15"/>
      <c r="L141" s="15"/>
      <c r="M141" s="15">
        <v>4.01</v>
      </c>
      <c r="N141" s="15"/>
      <c r="O141" s="15"/>
    </row>
    <row r="142" spans="1:15" ht="12.75" customHeight="1">
      <c r="A142" s="17">
        <v>43860</v>
      </c>
      <c r="E142" s="4" t="s">
        <v>116</v>
      </c>
      <c r="F142" s="4"/>
      <c r="G142" s="21">
        <v>982126058484293</v>
      </c>
      <c r="H142" s="21"/>
      <c r="I142" t="s">
        <v>353</v>
      </c>
      <c r="J142" t="s">
        <v>354</v>
      </c>
      <c r="K142">
        <v>35.200000000000003</v>
      </c>
      <c r="L142" t="s">
        <v>355</v>
      </c>
      <c r="M142">
        <v>4.3</v>
      </c>
    </row>
    <row r="143" spans="1:15" ht="12.75" customHeight="1">
      <c r="A143" s="17">
        <v>43860</v>
      </c>
      <c r="E143" s="4" t="s">
        <v>116</v>
      </c>
      <c r="F143" s="4"/>
      <c r="G143" s="21">
        <v>982126958484265</v>
      </c>
      <c r="H143" s="21"/>
      <c r="I143" t="s">
        <v>356</v>
      </c>
      <c r="J143" t="s">
        <v>354</v>
      </c>
      <c r="K143">
        <v>36.700000000000003</v>
      </c>
      <c r="L143" t="s">
        <v>357</v>
      </c>
      <c r="M143">
        <v>4.6900000000000004</v>
      </c>
    </row>
    <row r="144" spans="1:15" ht="12.75" customHeight="1">
      <c r="A144" s="17">
        <v>43860</v>
      </c>
      <c r="E144" s="4" t="s">
        <v>116</v>
      </c>
      <c r="F144" s="4"/>
      <c r="G144" s="21">
        <v>982000359242724</v>
      </c>
      <c r="H144" s="21"/>
      <c r="I144" t="s">
        <v>353</v>
      </c>
      <c r="J144" t="s">
        <v>354</v>
      </c>
      <c r="L144" t="s">
        <v>355</v>
      </c>
      <c r="M144">
        <v>4.3899999999999997</v>
      </c>
    </row>
    <row r="145" spans="1:13" ht="12.75" customHeight="1">
      <c r="A145" s="17">
        <v>43860</v>
      </c>
      <c r="E145" s="4" t="s">
        <v>116</v>
      </c>
      <c r="F145" s="4"/>
      <c r="G145" s="21">
        <v>982000359236978</v>
      </c>
      <c r="H145" s="21"/>
      <c r="I145" t="s">
        <v>356</v>
      </c>
      <c r="J145" t="s">
        <v>354</v>
      </c>
      <c r="L145" t="s">
        <v>357</v>
      </c>
    </row>
    <row r="146" spans="1:13" ht="12.75" customHeight="1">
      <c r="A146" s="17">
        <v>43860</v>
      </c>
      <c r="E146" s="4" t="s">
        <v>116</v>
      </c>
      <c r="F146" s="4"/>
      <c r="G146" s="21">
        <v>982126058484257</v>
      </c>
      <c r="H146" s="21"/>
      <c r="I146" t="s">
        <v>356</v>
      </c>
      <c r="J146" t="s">
        <v>354</v>
      </c>
      <c r="K146">
        <v>35.6</v>
      </c>
      <c r="L146" t="s">
        <v>357</v>
      </c>
      <c r="M146">
        <v>5.23</v>
      </c>
    </row>
    <row r="147" spans="1:13" ht="12.75" customHeight="1">
      <c r="A147" s="17">
        <v>43860</v>
      </c>
      <c r="E147" s="4" t="s">
        <v>113</v>
      </c>
      <c r="F147" s="4"/>
      <c r="G147" s="21">
        <v>982126058484319</v>
      </c>
      <c r="H147" s="21"/>
      <c r="I147" t="s">
        <v>356</v>
      </c>
      <c r="J147" t="s">
        <v>354</v>
      </c>
      <c r="K147">
        <v>36.1</v>
      </c>
      <c r="M147">
        <v>4.4800000000000004</v>
      </c>
    </row>
    <row r="148" spans="1:13" ht="12.75" customHeight="1">
      <c r="A148" s="17">
        <v>43860</v>
      </c>
      <c r="E148" s="4" t="s">
        <v>113</v>
      </c>
      <c r="F148" s="4"/>
      <c r="G148" s="21">
        <v>982126058484280</v>
      </c>
      <c r="H148" s="21"/>
      <c r="I148" t="s">
        <v>356</v>
      </c>
      <c r="J148" t="s">
        <v>354</v>
      </c>
      <c r="K148">
        <v>38.1</v>
      </c>
      <c r="L148" t="s">
        <v>357</v>
      </c>
      <c r="M148">
        <v>4.59</v>
      </c>
    </row>
    <row r="149" spans="1:13" ht="12.75" customHeight="1">
      <c r="A149" s="17">
        <v>43860</v>
      </c>
      <c r="E149" s="4" t="s">
        <v>113</v>
      </c>
      <c r="F149" s="4"/>
      <c r="G149" s="21">
        <v>982126052945869</v>
      </c>
      <c r="H149" s="21"/>
      <c r="I149" t="s">
        <v>353</v>
      </c>
      <c r="J149" t="s">
        <v>354</v>
      </c>
      <c r="K149">
        <v>35.799999999999997</v>
      </c>
      <c r="L149" t="s">
        <v>355</v>
      </c>
      <c r="M149">
        <v>4.41</v>
      </c>
    </row>
    <row r="150" spans="1:13" ht="12.75" customHeight="1">
      <c r="A150" s="17">
        <v>43860</v>
      </c>
      <c r="E150" s="4" t="s">
        <v>61</v>
      </c>
      <c r="F150" s="4"/>
      <c r="G150" s="21">
        <v>900200000279817</v>
      </c>
      <c r="H150" s="21"/>
    </row>
    <row r="151" spans="1:13" ht="12.75" customHeight="1">
      <c r="A151" s="17">
        <v>43860</v>
      </c>
      <c r="E151" s="4" t="s">
        <v>61</v>
      </c>
      <c r="F151" s="4"/>
      <c r="G151" s="21">
        <v>900200000279533</v>
      </c>
      <c r="H151" s="21"/>
      <c r="M151">
        <v>4.3099999999999996</v>
      </c>
    </row>
    <row r="152" spans="1:13" ht="12.75" customHeight="1">
      <c r="A152" s="17">
        <v>43860</v>
      </c>
      <c r="E152" s="4" t="s">
        <v>61</v>
      </c>
      <c r="F152" s="4"/>
      <c r="G152" s="21">
        <v>982126058484272</v>
      </c>
      <c r="H152" s="21"/>
      <c r="M152">
        <v>4.6500000000000004</v>
      </c>
    </row>
    <row r="153" spans="1:13" ht="12.75" customHeight="1">
      <c r="A153" s="17">
        <v>43860</v>
      </c>
      <c r="E153" s="4" t="s">
        <v>61</v>
      </c>
      <c r="F153" s="4"/>
      <c r="G153" s="21">
        <v>982126058484295</v>
      </c>
      <c r="H153" s="21"/>
      <c r="M153">
        <v>3.96</v>
      </c>
    </row>
    <row r="154" spans="1:13" ht="12.75" customHeight="1">
      <c r="A154" s="17">
        <v>43860</v>
      </c>
      <c r="E154" s="4" t="s">
        <v>61</v>
      </c>
      <c r="F154" s="4"/>
      <c r="G154" s="21">
        <v>982126058484337</v>
      </c>
      <c r="H154" s="21"/>
      <c r="M154">
        <v>5.23</v>
      </c>
    </row>
    <row r="155" spans="1:13" ht="12.75" customHeight="1">
      <c r="A155" s="17">
        <v>43860</v>
      </c>
      <c r="E155" s="4">
        <v>29</v>
      </c>
      <c r="F155" s="4"/>
      <c r="G155" s="21">
        <v>982126052945922</v>
      </c>
      <c r="H155" s="21"/>
      <c r="K155">
        <v>35.5</v>
      </c>
      <c r="M155">
        <v>4.0599999999999996</v>
      </c>
    </row>
    <row r="156" spans="1:13" ht="12.75" customHeight="1">
      <c r="A156" s="17">
        <v>43860</v>
      </c>
      <c r="E156" s="4">
        <v>29</v>
      </c>
      <c r="F156" s="4"/>
      <c r="G156" s="21">
        <v>982126051278543</v>
      </c>
      <c r="H156" s="21"/>
      <c r="K156">
        <v>34.799999999999997</v>
      </c>
      <c r="M156">
        <v>3.88</v>
      </c>
    </row>
    <row r="157" spans="1:13" ht="12.75" customHeight="1">
      <c r="A157" s="17">
        <v>43860</v>
      </c>
      <c r="E157" s="4">
        <v>29</v>
      </c>
      <c r="F157" s="4"/>
      <c r="G157" s="21">
        <v>982126058484161</v>
      </c>
      <c r="H157" s="21"/>
      <c r="K157">
        <v>34.6</v>
      </c>
      <c r="M157">
        <v>3.87</v>
      </c>
    </row>
    <row r="158" spans="1:13" ht="12.75" customHeight="1">
      <c r="A158" s="17">
        <v>43860</v>
      </c>
      <c r="E158" s="4">
        <v>29</v>
      </c>
      <c r="F158" s="4"/>
      <c r="G158" s="21">
        <v>982126051278546</v>
      </c>
      <c r="H158" s="21"/>
      <c r="K158">
        <v>35.799999999999997</v>
      </c>
      <c r="M158">
        <v>5.13</v>
      </c>
    </row>
    <row r="159" spans="1:13" ht="12.75" customHeight="1">
      <c r="A159" s="17">
        <v>43861</v>
      </c>
      <c r="E159" s="4">
        <v>40</v>
      </c>
      <c r="F159" s="4"/>
      <c r="G159" s="22">
        <v>982126051278540</v>
      </c>
      <c r="H159" s="23"/>
      <c r="M159">
        <v>4.95</v>
      </c>
    </row>
    <row r="160" spans="1:13" ht="12.75" customHeight="1">
      <c r="A160" s="17">
        <v>43861</v>
      </c>
      <c r="E160" s="4">
        <v>40</v>
      </c>
      <c r="F160" s="4"/>
      <c r="G160" s="22">
        <v>982126052945921</v>
      </c>
      <c r="H160" s="23"/>
    </row>
    <row r="161" spans="1:14" ht="12.75" customHeight="1">
      <c r="A161" s="17">
        <v>44203</v>
      </c>
      <c r="B161" s="9">
        <v>9.2703799999999994</v>
      </c>
      <c r="C161" s="9">
        <v>83.880650000000003</v>
      </c>
      <c r="D161" t="s">
        <v>393</v>
      </c>
      <c r="E161" s="4" t="s">
        <v>126</v>
      </c>
      <c r="F161" s="4"/>
      <c r="G161" s="21">
        <v>982126058484282</v>
      </c>
      <c r="H161" s="21"/>
      <c r="I161" s="15" t="s">
        <v>356</v>
      </c>
      <c r="J161" s="15" t="s">
        <v>354</v>
      </c>
      <c r="K161">
        <v>36.299999999999997</v>
      </c>
      <c r="L161" s="15" t="s">
        <v>394</v>
      </c>
      <c r="M161">
        <v>4.82</v>
      </c>
    </row>
    <row r="162" spans="1:14" ht="12.75" customHeight="1">
      <c r="A162" s="17">
        <v>44203</v>
      </c>
      <c r="B162" s="9">
        <v>9.2703799999999994</v>
      </c>
      <c r="C162" s="9">
        <v>83.880650000000003</v>
      </c>
      <c r="D162" t="s">
        <v>393</v>
      </c>
      <c r="E162" s="4" t="s">
        <v>126</v>
      </c>
      <c r="F162" s="4"/>
      <c r="G162" s="21">
        <v>982126057845083</v>
      </c>
      <c r="H162" s="21"/>
      <c r="I162" s="15" t="s">
        <v>353</v>
      </c>
      <c r="J162" s="15" t="s">
        <v>362</v>
      </c>
      <c r="K162">
        <v>35.6</v>
      </c>
      <c r="L162" s="15" t="s">
        <v>395</v>
      </c>
      <c r="M162">
        <v>3.78</v>
      </c>
      <c r="N162" s="15" t="s">
        <v>396</v>
      </c>
    </row>
    <row r="163" spans="1:14" ht="12.75" customHeight="1">
      <c r="A163" s="17">
        <v>44203</v>
      </c>
      <c r="B163" s="9">
        <v>9.2703799999999994</v>
      </c>
      <c r="C163" s="9">
        <v>83.880650000000003</v>
      </c>
      <c r="D163" t="s">
        <v>393</v>
      </c>
      <c r="E163" s="4" t="s">
        <v>126</v>
      </c>
      <c r="F163" s="4"/>
      <c r="G163" s="21">
        <v>982126052945887</v>
      </c>
      <c r="H163" s="21"/>
      <c r="I163" s="15" t="s">
        <v>353</v>
      </c>
      <c r="J163" s="15" t="s">
        <v>354</v>
      </c>
      <c r="K163">
        <v>35.700000000000003</v>
      </c>
      <c r="L163" s="15" t="s">
        <v>395</v>
      </c>
      <c r="M163">
        <v>4.18</v>
      </c>
    </row>
    <row r="164" spans="1:14" ht="12.75" customHeight="1">
      <c r="A164" s="17">
        <v>44203</v>
      </c>
      <c r="B164" s="9">
        <v>9.2679299999999998</v>
      </c>
      <c r="C164" s="9">
        <v>83.882850000000005</v>
      </c>
      <c r="D164" t="s">
        <v>397</v>
      </c>
      <c r="E164" s="4" t="s">
        <v>131</v>
      </c>
      <c r="F164" s="4"/>
      <c r="G164" s="21">
        <v>982126051278548</v>
      </c>
      <c r="H164" s="21"/>
      <c r="I164" s="15" t="s">
        <v>353</v>
      </c>
      <c r="J164" s="15" t="s">
        <v>362</v>
      </c>
      <c r="K164">
        <v>34.9</v>
      </c>
      <c r="L164" s="15" t="s">
        <v>395</v>
      </c>
      <c r="M164">
        <v>4.17</v>
      </c>
    </row>
    <row r="165" spans="1:14" ht="12.75" customHeight="1">
      <c r="A165" s="17">
        <v>44203</v>
      </c>
      <c r="B165" s="9">
        <v>9.2679299999999998</v>
      </c>
      <c r="C165" s="9">
        <v>83.882850000000005</v>
      </c>
      <c r="D165" t="s">
        <v>397</v>
      </c>
      <c r="E165" s="4" t="s">
        <v>131</v>
      </c>
      <c r="F165" s="4"/>
      <c r="G165" s="21">
        <v>982126052945900</v>
      </c>
      <c r="H165" s="21"/>
      <c r="I165" s="15" t="s">
        <v>356</v>
      </c>
      <c r="J165" s="15" t="s">
        <v>354</v>
      </c>
      <c r="K165">
        <v>37</v>
      </c>
      <c r="L165" s="15" t="s">
        <v>394</v>
      </c>
      <c r="M165">
        <v>5.5</v>
      </c>
    </row>
    <row r="166" spans="1:14" ht="12.75" customHeight="1">
      <c r="A166" s="17">
        <v>44203</v>
      </c>
      <c r="B166" s="9">
        <v>9.2679299999999998</v>
      </c>
      <c r="C166" s="9">
        <v>83.882850000000005</v>
      </c>
      <c r="D166" t="s">
        <v>397</v>
      </c>
      <c r="E166" s="4" t="s">
        <v>131</v>
      </c>
      <c r="F166" s="4"/>
      <c r="G166" s="21">
        <v>982126052945877</v>
      </c>
      <c r="H166" s="21"/>
      <c r="I166" s="15" t="s">
        <v>356</v>
      </c>
      <c r="J166" s="15" t="s">
        <v>354</v>
      </c>
      <c r="K166">
        <v>35.5</v>
      </c>
      <c r="L166" s="15" t="s">
        <v>394</v>
      </c>
      <c r="M166">
        <v>4.5999999999999996</v>
      </c>
    </row>
    <row r="167" spans="1:14" ht="12.75" customHeight="1">
      <c r="A167" s="17">
        <v>44203</v>
      </c>
      <c r="B167" s="9">
        <v>9.2679299999999998</v>
      </c>
      <c r="C167" s="9">
        <v>83.882850000000005</v>
      </c>
      <c r="D167" t="s">
        <v>397</v>
      </c>
      <c r="E167" s="4" t="s">
        <v>131</v>
      </c>
      <c r="F167" s="4"/>
      <c r="G167" s="21">
        <v>982126051278512</v>
      </c>
      <c r="H167" s="21"/>
      <c r="I167" s="15" t="s">
        <v>353</v>
      </c>
      <c r="J167" s="15" t="s">
        <v>354</v>
      </c>
      <c r="K167">
        <v>36.299999999999997</v>
      </c>
      <c r="L167" s="15" t="s">
        <v>395</v>
      </c>
      <c r="M167">
        <v>4.16</v>
      </c>
    </row>
    <row r="168" spans="1:14" ht="12.75" customHeight="1">
      <c r="A168" s="17">
        <v>44204</v>
      </c>
      <c r="B168" s="9">
        <v>9.2722499999999997</v>
      </c>
      <c r="C168" s="9">
        <v>83.88749</v>
      </c>
      <c r="D168" t="s">
        <v>398</v>
      </c>
      <c r="E168" s="4" t="s">
        <v>143</v>
      </c>
      <c r="F168" s="4"/>
      <c r="G168" s="21">
        <v>982126057846239</v>
      </c>
      <c r="H168" s="21"/>
      <c r="I168" t="s">
        <v>353</v>
      </c>
      <c r="J168" t="s">
        <v>354</v>
      </c>
      <c r="K168">
        <v>34.9</v>
      </c>
      <c r="L168" t="s">
        <v>395</v>
      </c>
      <c r="M168">
        <v>3.74</v>
      </c>
      <c r="N168" t="s">
        <v>18</v>
      </c>
    </row>
    <row r="169" spans="1:14" ht="12.75" customHeight="1">
      <c r="A169" s="17">
        <v>44204</v>
      </c>
      <c r="B169" s="9">
        <v>9.2722499999999997</v>
      </c>
      <c r="C169" s="9">
        <v>83.88749</v>
      </c>
      <c r="D169" t="s">
        <v>398</v>
      </c>
      <c r="E169" s="4" t="s">
        <v>143</v>
      </c>
      <c r="F169" s="4"/>
      <c r="G169" s="21">
        <v>982126057846174</v>
      </c>
      <c r="H169" s="21"/>
      <c r="I169" t="s">
        <v>356</v>
      </c>
      <c r="J169" t="s">
        <v>354</v>
      </c>
      <c r="K169">
        <v>36.5</v>
      </c>
      <c r="L169" t="s">
        <v>399</v>
      </c>
      <c r="M169">
        <v>4.3099999999999996</v>
      </c>
      <c r="N169" t="s">
        <v>17</v>
      </c>
    </row>
    <row r="170" spans="1:14" ht="12.75" customHeight="1">
      <c r="A170" s="17">
        <v>44204</v>
      </c>
      <c r="B170" s="9">
        <v>9.2722499999999997</v>
      </c>
      <c r="C170" s="9">
        <v>83.88749</v>
      </c>
      <c r="D170" t="s">
        <v>398</v>
      </c>
      <c r="E170" s="4" t="s">
        <v>143</v>
      </c>
      <c r="F170" s="4"/>
      <c r="G170" s="21">
        <v>982126057846203</v>
      </c>
      <c r="H170" s="21"/>
      <c r="I170" t="s">
        <v>353</v>
      </c>
      <c r="J170" t="s">
        <v>354</v>
      </c>
      <c r="K170">
        <v>35.799999999999997</v>
      </c>
      <c r="L170" t="s">
        <v>400</v>
      </c>
      <c r="M170">
        <v>4.3</v>
      </c>
      <c r="N170" t="s">
        <v>20</v>
      </c>
    </row>
    <row r="171" spans="1:14" ht="12.75" customHeight="1">
      <c r="A171" s="17">
        <v>44204</v>
      </c>
      <c r="B171" s="9">
        <v>9.2722499999999997</v>
      </c>
      <c r="C171" s="9">
        <v>83.88749</v>
      </c>
      <c r="D171" t="s">
        <v>398</v>
      </c>
      <c r="E171" s="4" t="s">
        <v>143</v>
      </c>
      <c r="F171" s="4"/>
      <c r="G171" s="21">
        <v>982126057846216</v>
      </c>
      <c r="H171" s="21"/>
      <c r="I171" t="s">
        <v>353</v>
      </c>
      <c r="J171" t="s">
        <v>354</v>
      </c>
      <c r="K171">
        <v>35.299999999999997</v>
      </c>
      <c r="L171" t="s">
        <v>395</v>
      </c>
      <c r="M171">
        <v>3.83</v>
      </c>
      <c r="N171" t="s">
        <v>32</v>
      </c>
    </row>
    <row r="172" spans="1:14" ht="12.75" customHeight="1">
      <c r="A172" s="17">
        <v>44204</v>
      </c>
      <c r="B172" s="9">
        <v>9.2703000000000007</v>
      </c>
      <c r="C172" s="9">
        <v>83.882530000000003</v>
      </c>
      <c r="D172" t="s">
        <v>401</v>
      </c>
      <c r="E172" s="4" t="s">
        <v>138</v>
      </c>
      <c r="F172" s="4"/>
      <c r="G172" s="21">
        <v>982126057846176</v>
      </c>
      <c r="H172" s="21"/>
      <c r="I172" t="s">
        <v>356</v>
      </c>
      <c r="J172" t="s">
        <v>362</v>
      </c>
      <c r="K172">
        <v>36.299999999999997</v>
      </c>
      <c r="L172" t="s">
        <v>402</v>
      </c>
      <c r="M172">
        <v>3.79</v>
      </c>
      <c r="N172" t="s">
        <v>18</v>
      </c>
    </row>
    <row r="173" spans="1:14" ht="12.75" customHeight="1">
      <c r="A173" s="17">
        <v>44204</v>
      </c>
      <c r="B173" s="9">
        <v>9.2703000000000007</v>
      </c>
      <c r="C173" s="9">
        <v>83.882530000000003</v>
      </c>
      <c r="D173" t="s">
        <v>401</v>
      </c>
      <c r="E173" s="4" t="s">
        <v>138</v>
      </c>
      <c r="F173" s="4"/>
      <c r="G173" s="21">
        <v>982126051278476</v>
      </c>
      <c r="H173" s="21"/>
      <c r="I173" t="s">
        <v>356</v>
      </c>
      <c r="J173" t="s">
        <v>354</v>
      </c>
      <c r="K173">
        <v>36</v>
      </c>
      <c r="L173" t="s">
        <v>402</v>
      </c>
      <c r="M173">
        <v>4</v>
      </c>
    </row>
    <row r="174" spans="1:14" ht="12.75" customHeight="1">
      <c r="A174" s="17">
        <v>44204</v>
      </c>
      <c r="B174" s="9">
        <v>9.2703000000000007</v>
      </c>
      <c r="C174" s="9">
        <v>83.882530000000003</v>
      </c>
      <c r="D174" t="s">
        <v>401</v>
      </c>
      <c r="E174" s="4" t="s">
        <v>138</v>
      </c>
      <c r="F174" s="4"/>
      <c r="G174" s="21">
        <v>982126052945904</v>
      </c>
      <c r="H174" s="21"/>
      <c r="I174" t="s">
        <v>353</v>
      </c>
      <c r="J174" t="s">
        <v>354</v>
      </c>
      <c r="K174">
        <v>35.1</v>
      </c>
      <c r="L174" t="s">
        <v>395</v>
      </c>
      <c r="M174">
        <v>4.22</v>
      </c>
    </row>
    <row r="175" spans="1:14" ht="12.75" customHeight="1">
      <c r="A175" s="17">
        <v>44204</v>
      </c>
      <c r="B175" s="9">
        <v>9.2703000000000007</v>
      </c>
      <c r="C175" s="9">
        <v>83.882530000000003</v>
      </c>
      <c r="D175" t="s">
        <v>401</v>
      </c>
      <c r="E175" s="4" t="s">
        <v>138</v>
      </c>
      <c r="F175" s="4"/>
      <c r="G175" s="21">
        <v>982126051278511</v>
      </c>
      <c r="H175" s="21"/>
      <c r="I175" t="s">
        <v>353</v>
      </c>
      <c r="J175" t="s">
        <v>354</v>
      </c>
      <c r="K175">
        <v>35.1</v>
      </c>
      <c r="L175" t="s">
        <v>403</v>
      </c>
      <c r="M175">
        <v>3.85</v>
      </c>
    </row>
    <row r="176" spans="1:14" ht="12.75" customHeight="1">
      <c r="A176" s="17">
        <v>44204</v>
      </c>
      <c r="B176" s="9">
        <v>9.2704599999999999</v>
      </c>
      <c r="C176" s="9">
        <v>83.882320000000007</v>
      </c>
      <c r="D176" t="s">
        <v>401</v>
      </c>
      <c r="E176" s="4" t="s">
        <v>140</v>
      </c>
      <c r="F176" s="4"/>
      <c r="G176" s="21">
        <v>982126057846229</v>
      </c>
      <c r="H176" s="21"/>
      <c r="I176" t="s">
        <v>353</v>
      </c>
      <c r="J176" t="s">
        <v>354</v>
      </c>
      <c r="K176">
        <v>34.5</v>
      </c>
      <c r="L176" t="s">
        <v>395</v>
      </c>
      <c r="M176">
        <v>3.72</v>
      </c>
    </row>
    <row r="177" spans="1:14" ht="12.75" customHeight="1">
      <c r="A177" s="17">
        <v>44204</v>
      </c>
      <c r="B177" s="9">
        <v>9.2704599999999999</v>
      </c>
      <c r="C177" s="9">
        <v>83.882320000000007</v>
      </c>
      <c r="D177" t="s">
        <v>401</v>
      </c>
      <c r="E177" s="4" t="s">
        <v>140</v>
      </c>
      <c r="F177" s="4"/>
      <c r="G177" s="21">
        <v>982126058484292</v>
      </c>
      <c r="H177" s="21"/>
      <c r="I177" t="s">
        <v>353</v>
      </c>
      <c r="J177" t="s">
        <v>354</v>
      </c>
      <c r="K177">
        <v>36.200000000000003</v>
      </c>
      <c r="L177" t="s">
        <v>403</v>
      </c>
      <c r="M177">
        <v>4</v>
      </c>
    </row>
    <row r="178" spans="1:14" ht="12.75" customHeight="1">
      <c r="A178" s="17">
        <v>44204</v>
      </c>
      <c r="B178" s="9">
        <v>9.2704599999999999</v>
      </c>
      <c r="C178" s="9">
        <v>83.882320000000007</v>
      </c>
      <c r="D178" t="s">
        <v>401</v>
      </c>
      <c r="E178" s="4" t="s">
        <v>140</v>
      </c>
      <c r="F178" s="4"/>
      <c r="G178" s="21">
        <v>982126052945865</v>
      </c>
      <c r="H178" s="21"/>
      <c r="I178" t="s">
        <v>356</v>
      </c>
      <c r="J178" t="s">
        <v>354</v>
      </c>
      <c r="K178">
        <v>36.9</v>
      </c>
      <c r="L178" t="s">
        <v>399</v>
      </c>
      <c r="M178">
        <v>3.92</v>
      </c>
    </row>
    <row r="179" spans="1:14" ht="12.75" customHeight="1">
      <c r="A179" s="17">
        <v>44204</v>
      </c>
      <c r="B179" s="9">
        <v>9.2704599999999999</v>
      </c>
      <c r="C179" s="9">
        <v>83.882320000000007</v>
      </c>
      <c r="D179" t="s">
        <v>401</v>
      </c>
      <c r="E179" s="4" t="s">
        <v>140</v>
      </c>
      <c r="F179" s="4"/>
      <c r="G179" s="21">
        <v>982126058484321</v>
      </c>
      <c r="H179" s="21"/>
      <c r="I179" t="s">
        <v>353</v>
      </c>
      <c r="J179" t="s">
        <v>354</v>
      </c>
      <c r="K179">
        <v>34.700000000000003</v>
      </c>
      <c r="L179" t="s">
        <v>400</v>
      </c>
      <c r="M179">
        <v>3.71</v>
      </c>
    </row>
    <row r="180" spans="1:14" ht="12.75" customHeight="1">
      <c r="A180" s="17">
        <v>44204</v>
      </c>
      <c r="B180" s="9">
        <v>9.2704599999999999</v>
      </c>
      <c r="C180" s="9">
        <v>83.882320000000007</v>
      </c>
      <c r="D180" t="s">
        <v>401</v>
      </c>
      <c r="E180" s="4" t="s">
        <v>140</v>
      </c>
      <c r="F180" s="4"/>
      <c r="G180" s="21">
        <v>982126058484275</v>
      </c>
      <c r="H180" s="21"/>
      <c r="I180" t="s">
        <v>353</v>
      </c>
      <c r="J180" t="s">
        <v>354</v>
      </c>
      <c r="K180">
        <v>35.200000000000003</v>
      </c>
      <c r="L180" t="s">
        <v>395</v>
      </c>
      <c r="M180">
        <v>3.88</v>
      </c>
    </row>
    <row r="181" spans="1:14" ht="12.75" customHeight="1">
      <c r="A181" s="17">
        <v>44205</v>
      </c>
      <c r="B181" s="9">
        <v>9.2691499999999998</v>
      </c>
      <c r="C181" s="9">
        <v>83.884249999999994</v>
      </c>
      <c r="D181" t="s">
        <v>404</v>
      </c>
      <c r="E181" s="4" t="s">
        <v>158</v>
      </c>
      <c r="F181" s="4"/>
      <c r="G181" s="21">
        <v>982126058484261</v>
      </c>
      <c r="H181" s="21"/>
      <c r="I181" t="s">
        <v>353</v>
      </c>
      <c r="J181" t="s">
        <v>354</v>
      </c>
      <c r="K181">
        <v>35.299999999999997</v>
      </c>
      <c r="L181" t="s">
        <v>395</v>
      </c>
      <c r="M181">
        <v>3.84</v>
      </c>
    </row>
    <row r="182" spans="1:14" ht="12.75" customHeight="1">
      <c r="A182" s="17">
        <v>44205</v>
      </c>
      <c r="B182" s="9">
        <v>9.2691499999999998</v>
      </c>
      <c r="C182" s="9">
        <v>83.884249999999994</v>
      </c>
      <c r="D182" t="s">
        <v>404</v>
      </c>
      <c r="E182" s="4" t="s">
        <v>158</v>
      </c>
      <c r="F182" s="4"/>
      <c r="G182" s="21">
        <v>982126051278546</v>
      </c>
      <c r="H182" s="21"/>
      <c r="I182" t="s">
        <v>356</v>
      </c>
      <c r="J182" t="s">
        <v>354</v>
      </c>
      <c r="K182">
        <v>36.1</v>
      </c>
      <c r="L182" t="s">
        <v>394</v>
      </c>
      <c r="M182">
        <v>4.49</v>
      </c>
      <c r="N182" t="s">
        <v>405</v>
      </c>
    </row>
    <row r="183" spans="1:14" ht="12.75" customHeight="1">
      <c r="A183" s="17">
        <v>44205</v>
      </c>
      <c r="B183" s="9">
        <v>9.2691499999999998</v>
      </c>
      <c r="C183" s="9">
        <v>83.884249999999994</v>
      </c>
      <c r="D183" t="s">
        <v>404</v>
      </c>
      <c r="E183" s="4" t="s">
        <v>158</v>
      </c>
      <c r="F183" s="4"/>
      <c r="G183" s="21">
        <v>982126057846165</v>
      </c>
      <c r="H183" s="21"/>
      <c r="I183" t="s">
        <v>353</v>
      </c>
      <c r="J183" t="s">
        <v>362</v>
      </c>
      <c r="K183">
        <v>34.700000000000003</v>
      </c>
      <c r="L183" t="s">
        <v>395</v>
      </c>
      <c r="M183">
        <v>3.73</v>
      </c>
      <c r="N183" t="s">
        <v>20</v>
      </c>
    </row>
    <row r="184" spans="1:14" ht="12.75" customHeight="1">
      <c r="A184" s="17">
        <v>44205</v>
      </c>
      <c r="B184" s="9">
        <v>9.2691499999999998</v>
      </c>
      <c r="C184" s="9">
        <v>83.884249999999994</v>
      </c>
      <c r="D184" t="s">
        <v>404</v>
      </c>
      <c r="E184" s="4" t="s">
        <v>158</v>
      </c>
      <c r="F184" s="4"/>
      <c r="G184" s="21">
        <v>982126051278547</v>
      </c>
      <c r="H184" s="21"/>
      <c r="I184" t="s">
        <v>353</v>
      </c>
      <c r="J184" t="s">
        <v>354</v>
      </c>
      <c r="K184">
        <v>36.1</v>
      </c>
      <c r="L184" t="s">
        <v>403</v>
      </c>
      <c r="M184">
        <v>3.91</v>
      </c>
      <c r="N184" t="s">
        <v>17</v>
      </c>
    </row>
    <row r="185" spans="1:14" ht="12.75" customHeight="1">
      <c r="A185" s="17">
        <v>44205</v>
      </c>
      <c r="B185" s="9">
        <v>9.2691499999999998</v>
      </c>
      <c r="C185" s="9">
        <v>83.884249999999994</v>
      </c>
      <c r="D185" t="s">
        <v>404</v>
      </c>
      <c r="E185" s="4" t="s">
        <v>158</v>
      </c>
      <c r="F185" s="4"/>
      <c r="G185" s="21">
        <v>982126052945922</v>
      </c>
      <c r="H185" s="21"/>
      <c r="I185" t="s">
        <v>353</v>
      </c>
      <c r="J185" t="s">
        <v>354</v>
      </c>
      <c r="K185">
        <v>35.4</v>
      </c>
      <c r="L185" t="s">
        <v>403</v>
      </c>
      <c r="M185">
        <v>3.03</v>
      </c>
      <c r="N185" t="s">
        <v>141</v>
      </c>
    </row>
    <row r="186" spans="1:14" ht="12.75" customHeight="1">
      <c r="A186" s="17">
        <v>44205</v>
      </c>
      <c r="B186" s="9">
        <v>9.2691499999999998</v>
      </c>
      <c r="C186" s="9">
        <v>83.884249999999994</v>
      </c>
      <c r="D186" t="s">
        <v>404</v>
      </c>
      <c r="E186" s="4" t="s">
        <v>158</v>
      </c>
      <c r="F186" s="4"/>
      <c r="G186" s="21">
        <v>982126057846206</v>
      </c>
      <c r="H186" s="21"/>
      <c r="I186" t="s">
        <v>353</v>
      </c>
      <c r="J186" t="s">
        <v>362</v>
      </c>
      <c r="K186">
        <v>36</v>
      </c>
      <c r="L186" t="s">
        <v>395</v>
      </c>
      <c r="M186">
        <v>4.3099999999999996</v>
      </c>
      <c r="N186" t="s">
        <v>18</v>
      </c>
    </row>
    <row r="187" spans="1:14" ht="12.75" customHeight="1">
      <c r="A187" s="17">
        <v>44205</v>
      </c>
      <c r="B187" s="9">
        <v>9.2691499999999998</v>
      </c>
      <c r="C187" s="9">
        <v>83.884249999999994</v>
      </c>
      <c r="D187" t="s">
        <v>404</v>
      </c>
      <c r="E187" s="4" t="s">
        <v>158</v>
      </c>
      <c r="F187" s="4"/>
      <c r="G187" s="21">
        <v>982126051278543</v>
      </c>
      <c r="H187" s="21"/>
      <c r="I187" t="s">
        <v>353</v>
      </c>
      <c r="J187" t="s">
        <v>362</v>
      </c>
      <c r="K187">
        <v>35.1</v>
      </c>
      <c r="L187" t="s">
        <v>395</v>
      </c>
      <c r="M187">
        <v>3.99</v>
      </c>
      <c r="N187" t="s">
        <v>32</v>
      </c>
    </row>
    <row r="188" spans="1:14" ht="12.75" customHeight="1">
      <c r="A188" s="17">
        <v>44205</v>
      </c>
      <c r="B188" s="9">
        <v>9.2687399999999993</v>
      </c>
      <c r="C188" s="9">
        <v>83.882400000000004</v>
      </c>
      <c r="D188" t="s">
        <v>406</v>
      </c>
      <c r="E188" s="4" t="s">
        <v>156</v>
      </c>
      <c r="F188" s="4"/>
      <c r="G188" s="21">
        <v>982126057846230</v>
      </c>
      <c r="H188" s="21"/>
      <c r="I188" t="s">
        <v>353</v>
      </c>
      <c r="J188" t="s">
        <v>362</v>
      </c>
      <c r="K188">
        <v>36.1</v>
      </c>
      <c r="L188" t="s">
        <v>395</v>
      </c>
      <c r="M188">
        <v>3.7</v>
      </c>
      <c r="N188" t="s">
        <v>20</v>
      </c>
    </row>
    <row r="189" spans="1:14" ht="12.75" customHeight="1">
      <c r="A189" s="17">
        <v>44205</v>
      </c>
      <c r="B189" s="9">
        <v>9.2687399999999993</v>
      </c>
      <c r="C189" s="9">
        <v>83.882400000000004</v>
      </c>
      <c r="D189" t="s">
        <v>406</v>
      </c>
      <c r="E189" s="4" t="s">
        <v>156</v>
      </c>
      <c r="F189" s="4"/>
      <c r="G189" s="21">
        <v>982126052945870</v>
      </c>
      <c r="H189" s="21"/>
      <c r="I189" t="s">
        <v>356</v>
      </c>
      <c r="J189" t="s">
        <v>354</v>
      </c>
      <c r="K189">
        <v>37.1</v>
      </c>
      <c r="L189" t="s">
        <v>394</v>
      </c>
      <c r="M189">
        <v>4.62</v>
      </c>
      <c r="N189" t="s">
        <v>32</v>
      </c>
    </row>
    <row r="190" spans="1:14" ht="12.75" customHeight="1">
      <c r="A190" s="17">
        <v>44205</v>
      </c>
      <c r="B190" s="9">
        <v>9.2687399999999993</v>
      </c>
      <c r="C190" s="9">
        <v>83.882400000000004</v>
      </c>
      <c r="D190" t="s">
        <v>406</v>
      </c>
      <c r="E190" s="4" t="s">
        <v>156</v>
      </c>
      <c r="F190" s="4"/>
      <c r="G190" s="21">
        <v>982126058484256</v>
      </c>
      <c r="H190" s="21"/>
      <c r="I190" t="s">
        <v>356</v>
      </c>
      <c r="J190" t="s">
        <v>354</v>
      </c>
      <c r="K190">
        <v>37.200000000000003</v>
      </c>
      <c r="L190" t="s">
        <v>394</v>
      </c>
      <c r="M190">
        <v>4.45</v>
      </c>
      <c r="N190" t="s">
        <v>141</v>
      </c>
    </row>
    <row r="191" spans="1:14" ht="12.75" customHeight="1">
      <c r="A191" s="17">
        <v>44205</v>
      </c>
      <c r="B191" s="9">
        <v>9.2687399999999993</v>
      </c>
      <c r="C191" s="9">
        <v>83.882400000000004</v>
      </c>
      <c r="D191" t="s">
        <v>406</v>
      </c>
      <c r="E191" s="4" t="s">
        <v>156</v>
      </c>
      <c r="F191" s="4"/>
      <c r="G191" s="21">
        <v>982126052945840</v>
      </c>
      <c r="H191" s="21"/>
      <c r="I191" t="s">
        <v>353</v>
      </c>
      <c r="J191" t="s">
        <v>354</v>
      </c>
      <c r="K191">
        <v>34.799999999999997</v>
      </c>
      <c r="L191" t="s">
        <v>403</v>
      </c>
      <c r="M191">
        <v>3.53</v>
      </c>
      <c r="N191" t="s">
        <v>407</v>
      </c>
    </row>
    <row r="192" spans="1:14" ht="12.75" customHeight="1">
      <c r="A192" s="17">
        <v>44205</v>
      </c>
      <c r="B192" s="9">
        <v>9.2687399999999993</v>
      </c>
      <c r="C192" s="9">
        <v>83.882400000000004</v>
      </c>
      <c r="D192" t="s">
        <v>406</v>
      </c>
      <c r="E192" s="4" t="s">
        <v>156</v>
      </c>
      <c r="F192" s="4"/>
      <c r="G192" s="21">
        <v>982126058484350</v>
      </c>
      <c r="H192" s="21"/>
      <c r="I192" t="s">
        <v>356</v>
      </c>
      <c r="J192" t="s">
        <v>354</v>
      </c>
      <c r="K192">
        <v>37.1</v>
      </c>
      <c r="L192" t="s">
        <v>394</v>
      </c>
      <c r="M192">
        <v>3.96</v>
      </c>
      <c r="N192" t="s">
        <v>17</v>
      </c>
    </row>
    <row r="193" spans="1:14" ht="12.75" customHeight="1">
      <c r="A193" s="17">
        <v>44205</v>
      </c>
      <c r="B193" s="9">
        <v>9.2687399999999993</v>
      </c>
      <c r="C193" s="9">
        <v>83.882400000000004</v>
      </c>
      <c r="D193" t="s">
        <v>406</v>
      </c>
      <c r="E193" s="4" t="s">
        <v>156</v>
      </c>
      <c r="F193" s="4"/>
      <c r="G193" s="21">
        <v>982126057845207</v>
      </c>
      <c r="H193" s="21"/>
      <c r="I193" t="s">
        <v>353</v>
      </c>
      <c r="J193" t="s">
        <v>354</v>
      </c>
      <c r="K193">
        <v>36.200000000000003</v>
      </c>
      <c r="L193" t="s">
        <v>395</v>
      </c>
      <c r="M193">
        <v>3.48</v>
      </c>
      <c r="N193" t="s">
        <v>18</v>
      </c>
    </row>
    <row r="194" spans="1:14" ht="12.75" customHeight="1">
      <c r="A194" s="17">
        <v>44470</v>
      </c>
      <c r="B194" s="9">
        <v>9.2694500000000009</v>
      </c>
      <c r="C194" s="9">
        <v>83.879339999999999</v>
      </c>
      <c r="D194" t="s">
        <v>408</v>
      </c>
      <c r="E194" s="4" t="s">
        <v>169</v>
      </c>
      <c r="F194" s="4"/>
      <c r="G194" s="21">
        <v>982126057846247</v>
      </c>
      <c r="H194" s="21"/>
      <c r="I194" t="s">
        <v>356</v>
      </c>
      <c r="J194" t="s">
        <v>354</v>
      </c>
      <c r="K194">
        <v>36</v>
      </c>
      <c r="L194" t="s">
        <v>394</v>
      </c>
      <c r="M194">
        <v>4.75</v>
      </c>
      <c r="N194" t="s">
        <v>409</v>
      </c>
    </row>
    <row r="195" spans="1:14" ht="12.75" customHeight="1">
      <c r="A195" s="17">
        <v>44470</v>
      </c>
      <c r="B195" s="9">
        <v>9.2694500000000009</v>
      </c>
      <c r="C195" s="9">
        <v>83.879339999999999</v>
      </c>
      <c r="D195" t="s">
        <v>408</v>
      </c>
      <c r="E195" s="4" t="s">
        <v>169</v>
      </c>
      <c r="F195" s="4"/>
      <c r="G195" s="21">
        <v>982126057846226</v>
      </c>
      <c r="H195" s="21"/>
      <c r="I195" t="s">
        <v>356</v>
      </c>
      <c r="J195" t="s">
        <v>354</v>
      </c>
      <c r="K195">
        <v>37.200000000000003</v>
      </c>
      <c r="L195" t="s">
        <v>394</v>
      </c>
      <c r="M195">
        <v>5.44</v>
      </c>
      <c r="N195" t="s">
        <v>410</v>
      </c>
    </row>
    <row r="196" spans="1:14" ht="12.75" customHeight="1">
      <c r="A196" s="17">
        <v>44470</v>
      </c>
      <c r="B196" s="9">
        <v>9.2694500000000009</v>
      </c>
      <c r="C196" s="9">
        <v>83.879339999999999</v>
      </c>
      <c r="D196" t="s">
        <v>408</v>
      </c>
      <c r="E196" s="4" t="s">
        <v>169</v>
      </c>
      <c r="F196" s="4"/>
      <c r="G196" s="21">
        <v>982126057846210</v>
      </c>
      <c r="H196" s="21"/>
      <c r="I196" t="s">
        <v>353</v>
      </c>
      <c r="J196" t="s">
        <v>354</v>
      </c>
      <c r="K196">
        <v>34.5</v>
      </c>
      <c r="L196" t="s">
        <v>395</v>
      </c>
      <c r="M196">
        <v>3.75</v>
      </c>
      <c r="N196" t="s">
        <v>411</v>
      </c>
    </row>
    <row r="197" spans="1:14" ht="12.75" customHeight="1">
      <c r="A197" s="17">
        <v>44470</v>
      </c>
      <c r="B197" s="9">
        <v>9.2694500000000009</v>
      </c>
      <c r="C197" s="9">
        <v>83.879339999999999</v>
      </c>
      <c r="D197" t="s">
        <v>408</v>
      </c>
      <c r="E197" s="4" t="s">
        <v>169</v>
      </c>
      <c r="F197" s="4"/>
      <c r="G197" s="21">
        <v>982126057846233</v>
      </c>
      <c r="H197" s="21"/>
      <c r="I197" t="s">
        <v>353</v>
      </c>
      <c r="J197" t="s">
        <v>354</v>
      </c>
      <c r="K197">
        <v>35.200000000000003</v>
      </c>
      <c r="L197" t="s">
        <v>403</v>
      </c>
      <c r="M197">
        <v>3.92</v>
      </c>
      <c r="N197" t="s">
        <v>412</v>
      </c>
    </row>
    <row r="198" spans="1:14" ht="12.75" customHeight="1">
      <c r="A198" s="17">
        <v>44470</v>
      </c>
      <c r="B198" s="9">
        <v>9.2683300000000006</v>
      </c>
      <c r="C198" s="9">
        <v>83.879059999999996</v>
      </c>
      <c r="D198" t="s">
        <v>413</v>
      </c>
      <c r="E198" s="4" t="s">
        <v>168</v>
      </c>
      <c r="F198" s="4"/>
      <c r="G198" s="21">
        <v>982126057846221</v>
      </c>
      <c r="H198" s="21"/>
      <c r="I198" t="s">
        <v>353</v>
      </c>
      <c r="J198" t="s">
        <v>362</v>
      </c>
      <c r="K198">
        <v>34.799999999999997</v>
      </c>
      <c r="L198" t="s">
        <v>395</v>
      </c>
      <c r="M198">
        <v>3.88</v>
      </c>
      <c r="N198" s="21" t="s">
        <v>410</v>
      </c>
    </row>
    <row r="199" spans="1:14" ht="12.75" customHeight="1">
      <c r="A199" s="17">
        <v>44470</v>
      </c>
      <c r="B199" s="9">
        <v>9.2683300000000006</v>
      </c>
      <c r="C199" s="9">
        <v>83.879059999999996</v>
      </c>
      <c r="D199" t="s">
        <v>413</v>
      </c>
      <c r="E199" s="4" t="s">
        <v>168</v>
      </c>
      <c r="F199" s="4"/>
      <c r="G199" s="21">
        <v>982126057846248</v>
      </c>
      <c r="H199" s="21"/>
      <c r="I199" t="s">
        <v>353</v>
      </c>
      <c r="J199" t="s">
        <v>362</v>
      </c>
      <c r="K199">
        <v>33.299999999999997</v>
      </c>
      <c r="L199" t="s">
        <v>395</v>
      </c>
      <c r="M199">
        <v>3.69</v>
      </c>
      <c r="N199" s="21" t="s">
        <v>412</v>
      </c>
    </row>
    <row r="200" spans="1:14" ht="12.75" customHeight="1">
      <c r="A200" s="17">
        <v>44470</v>
      </c>
      <c r="B200" s="9">
        <v>9.2683300000000006</v>
      </c>
      <c r="C200" s="9">
        <v>83.879059999999996</v>
      </c>
      <c r="D200" t="s">
        <v>413</v>
      </c>
      <c r="E200" s="4" t="s">
        <v>168</v>
      </c>
      <c r="F200" s="4"/>
      <c r="G200" s="21">
        <v>982126051278510</v>
      </c>
      <c r="H200" s="21"/>
      <c r="I200" t="s">
        <v>356</v>
      </c>
      <c r="J200" t="s">
        <v>354</v>
      </c>
      <c r="K200">
        <v>36</v>
      </c>
      <c r="L200" t="s">
        <v>414</v>
      </c>
      <c r="M200">
        <v>4.7300000000000004</v>
      </c>
      <c r="N200" s="21" t="s">
        <v>18</v>
      </c>
    </row>
    <row r="201" spans="1:14" ht="12.75" customHeight="1">
      <c r="A201" s="17">
        <v>44470</v>
      </c>
      <c r="B201" s="9">
        <v>9.2683300000000006</v>
      </c>
      <c r="C201" s="9">
        <v>83.879059999999996</v>
      </c>
      <c r="D201" t="s">
        <v>413</v>
      </c>
      <c r="E201" s="4" t="s">
        <v>168</v>
      </c>
      <c r="F201" s="4"/>
      <c r="G201" s="21">
        <v>982126051278551</v>
      </c>
      <c r="H201" s="21"/>
      <c r="I201" t="s">
        <v>353</v>
      </c>
      <c r="J201" t="s">
        <v>354</v>
      </c>
      <c r="K201">
        <v>36.299999999999997</v>
      </c>
      <c r="L201" t="s">
        <v>395</v>
      </c>
      <c r="M201">
        <v>3.97</v>
      </c>
      <c r="N201" s="21" t="s">
        <v>141</v>
      </c>
    </row>
    <row r="202" spans="1:14" ht="12.75" customHeight="1">
      <c r="A202" s="17">
        <v>44470</v>
      </c>
      <c r="B202" s="9">
        <v>9.2683300000000006</v>
      </c>
      <c r="C202" s="9">
        <v>83.879059999999996</v>
      </c>
      <c r="D202" t="s">
        <v>413</v>
      </c>
      <c r="E202" s="4" t="s">
        <v>168</v>
      </c>
      <c r="F202" s="4"/>
      <c r="G202" s="21">
        <v>982126058484267</v>
      </c>
      <c r="H202" s="21"/>
      <c r="I202" t="s">
        <v>356</v>
      </c>
      <c r="J202" t="s">
        <v>354</v>
      </c>
      <c r="K202">
        <v>34.9</v>
      </c>
      <c r="L202" t="s">
        <v>402</v>
      </c>
      <c r="M202">
        <v>4.3499999999999996</v>
      </c>
      <c r="N202" s="21" t="s">
        <v>32</v>
      </c>
    </row>
    <row r="203" spans="1:14" ht="12.75" customHeight="1">
      <c r="A203" s="29">
        <v>44207</v>
      </c>
      <c r="B203" s="9">
        <v>9.2623800000000003</v>
      </c>
      <c r="C203" s="9">
        <v>83.876900000000006</v>
      </c>
      <c r="D203" t="s">
        <v>415</v>
      </c>
      <c r="E203" s="4" t="s">
        <v>416</v>
      </c>
      <c r="F203" s="4"/>
      <c r="G203" s="21">
        <v>982126058484263</v>
      </c>
      <c r="H203" s="21"/>
      <c r="I203" t="s">
        <v>353</v>
      </c>
      <c r="J203" t="s">
        <v>354</v>
      </c>
      <c r="K203">
        <v>35.1</v>
      </c>
      <c r="L203" t="s">
        <v>403</v>
      </c>
      <c r="M203">
        <v>4.1900000000000004</v>
      </c>
      <c r="N203" t="s">
        <v>18</v>
      </c>
    </row>
    <row r="204" spans="1:14" ht="12.75" customHeight="1">
      <c r="A204" s="29">
        <v>44207</v>
      </c>
      <c r="B204" s="9">
        <v>9.2623800000000003</v>
      </c>
      <c r="C204" s="9">
        <v>83.876900000000006</v>
      </c>
      <c r="D204" t="s">
        <v>415</v>
      </c>
      <c r="E204" s="4" t="s">
        <v>416</v>
      </c>
      <c r="F204" s="4"/>
      <c r="G204" s="21">
        <v>982126051278521</v>
      </c>
      <c r="H204" s="21"/>
      <c r="I204" t="s">
        <v>356</v>
      </c>
      <c r="J204" t="s">
        <v>354</v>
      </c>
      <c r="K204">
        <v>36.5</v>
      </c>
      <c r="L204" t="s">
        <v>394</v>
      </c>
      <c r="M204">
        <v>5.26</v>
      </c>
      <c r="N204" t="s">
        <v>17</v>
      </c>
    </row>
    <row r="205" spans="1:14" ht="12.75" customHeight="1">
      <c r="A205" s="29">
        <v>44207</v>
      </c>
      <c r="B205" s="9">
        <v>9.2623800000000003</v>
      </c>
      <c r="C205" s="9">
        <v>83.876900000000006</v>
      </c>
      <c r="D205" t="s">
        <v>415</v>
      </c>
      <c r="E205" s="4" t="s">
        <v>416</v>
      </c>
      <c r="F205" s="4"/>
      <c r="G205" s="21">
        <v>982126058484343</v>
      </c>
      <c r="H205" s="21"/>
      <c r="I205" t="s">
        <v>356</v>
      </c>
      <c r="J205" t="s">
        <v>362</v>
      </c>
      <c r="K205">
        <v>35.6</v>
      </c>
      <c r="L205" t="s">
        <v>402</v>
      </c>
      <c r="M205">
        <v>4.26</v>
      </c>
      <c r="N205" t="s">
        <v>20</v>
      </c>
    </row>
    <row r="206" spans="1:14" ht="12.75" customHeight="1">
      <c r="A206" s="29">
        <v>44207</v>
      </c>
      <c r="B206" s="9">
        <v>9.2623800000000003</v>
      </c>
      <c r="C206" s="9">
        <v>83.876900000000006</v>
      </c>
      <c r="D206" t="s">
        <v>415</v>
      </c>
      <c r="E206" s="4" t="s">
        <v>416</v>
      </c>
      <c r="F206" s="4"/>
      <c r="G206" s="21">
        <v>982126058484300</v>
      </c>
      <c r="H206" s="21"/>
      <c r="I206" t="s">
        <v>356</v>
      </c>
      <c r="J206" t="s">
        <v>354</v>
      </c>
      <c r="K206">
        <v>36.799999999999997</v>
      </c>
      <c r="L206" t="s">
        <v>417</v>
      </c>
      <c r="M206">
        <v>4.8899999999999997</v>
      </c>
      <c r="N206" t="s">
        <v>418</v>
      </c>
    </row>
    <row r="207" spans="1:14" ht="12.75" customHeight="1">
      <c r="A207" s="29">
        <v>44207</v>
      </c>
      <c r="B207" s="9">
        <v>9.2623800000000003</v>
      </c>
      <c r="C207" s="9">
        <v>83.876900000000006</v>
      </c>
      <c r="D207" t="s">
        <v>415</v>
      </c>
      <c r="E207" s="4" t="s">
        <v>416</v>
      </c>
      <c r="F207" s="4"/>
      <c r="G207" s="21">
        <v>982126058484315</v>
      </c>
      <c r="H207" s="21"/>
      <c r="I207" t="s">
        <v>353</v>
      </c>
      <c r="J207" t="s">
        <v>362</v>
      </c>
      <c r="K207">
        <v>34.5</v>
      </c>
      <c r="L207" t="s">
        <v>395</v>
      </c>
      <c r="M207">
        <v>4.24</v>
      </c>
      <c r="N207" t="s">
        <v>32</v>
      </c>
    </row>
    <row r="208" spans="1:14" ht="12.75" customHeight="1">
      <c r="A208" s="29">
        <v>44207</v>
      </c>
      <c r="B208" s="9">
        <v>9.2621699999999993</v>
      </c>
      <c r="C208" s="9">
        <v>83.873519999999999</v>
      </c>
      <c r="D208" s="15" t="s">
        <v>419</v>
      </c>
      <c r="E208" s="4" t="s">
        <v>185</v>
      </c>
      <c r="F208" s="4"/>
      <c r="G208" s="21">
        <v>982000359237126</v>
      </c>
      <c r="H208" s="21"/>
      <c r="I208" t="s">
        <v>356</v>
      </c>
      <c r="J208" t="s">
        <v>354</v>
      </c>
      <c r="K208">
        <v>35.200000000000003</v>
      </c>
      <c r="L208" t="s">
        <v>394</v>
      </c>
      <c r="M208">
        <v>4.83</v>
      </c>
      <c r="N208" t="s">
        <v>20</v>
      </c>
    </row>
    <row r="209" spans="1:14" ht="12.75" customHeight="1">
      <c r="A209" s="29">
        <v>44207</v>
      </c>
      <c r="B209" s="9">
        <v>9.2621699999999993</v>
      </c>
      <c r="C209" s="9">
        <v>83.873519999999999</v>
      </c>
      <c r="D209" s="15" t="s">
        <v>419</v>
      </c>
      <c r="E209" s="4" t="s">
        <v>185</v>
      </c>
      <c r="F209" s="4"/>
      <c r="G209" s="21">
        <v>982126057845060</v>
      </c>
      <c r="H209" s="21"/>
      <c r="I209" t="s">
        <v>353</v>
      </c>
      <c r="J209" t="s">
        <v>354</v>
      </c>
      <c r="K209">
        <v>34.200000000000003</v>
      </c>
      <c r="L209" t="s">
        <v>395</v>
      </c>
      <c r="M209">
        <v>4.08</v>
      </c>
      <c r="N209" t="s">
        <v>32</v>
      </c>
    </row>
    <row r="210" spans="1:14" ht="12.75" customHeight="1">
      <c r="A210" s="29">
        <v>44207</v>
      </c>
      <c r="B210" s="9">
        <v>9.2621699999999993</v>
      </c>
      <c r="C210" s="9">
        <v>83.873519999999999</v>
      </c>
      <c r="D210" s="15" t="s">
        <v>419</v>
      </c>
      <c r="E210" s="4" t="s">
        <v>185</v>
      </c>
      <c r="F210" s="4"/>
      <c r="G210" s="21">
        <v>982126057846214</v>
      </c>
      <c r="H210" s="21"/>
      <c r="I210" t="s">
        <v>356</v>
      </c>
      <c r="J210" t="s">
        <v>354</v>
      </c>
      <c r="K210">
        <v>36.5</v>
      </c>
      <c r="L210" t="s">
        <v>394</v>
      </c>
      <c r="M210">
        <v>4.55</v>
      </c>
      <c r="N210" s="15" t="s">
        <v>420</v>
      </c>
    </row>
    <row r="211" spans="1:14" ht="12.75" customHeight="1">
      <c r="A211" s="29">
        <v>44207</v>
      </c>
      <c r="B211" s="9">
        <v>9.2621699999999993</v>
      </c>
      <c r="C211" s="9">
        <v>83.873519999999999</v>
      </c>
      <c r="D211" s="15" t="s">
        <v>419</v>
      </c>
      <c r="E211" s="4" t="s">
        <v>185</v>
      </c>
      <c r="F211" s="4"/>
      <c r="G211" s="21">
        <v>982126057846217</v>
      </c>
      <c r="H211" s="21"/>
      <c r="I211" t="s">
        <v>353</v>
      </c>
      <c r="J211" t="s">
        <v>354</v>
      </c>
      <c r="K211">
        <v>35.6</v>
      </c>
      <c r="L211" t="s">
        <v>395</v>
      </c>
      <c r="M211">
        <v>4.5599999999999996</v>
      </c>
      <c r="N211" s="15" t="s">
        <v>412</v>
      </c>
    </row>
    <row r="212" spans="1:14" ht="12.75" customHeight="1">
      <c r="A212" s="29">
        <v>44207</v>
      </c>
      <c r="B212" s="9">
        <v>9.2721</v>
      </c>
      <c r="C212" s="9">
        <v>83.879620000000003</v>
      </c>
      <c r="D212" t="s">
        <v>421</v>
      </c>
      <c r="E212" s="4" t="s">
        <v>177</v>
      </c>
      <c r="F212" s="4"/>
      <c r="G212" s="21">
        <v>982126057846213</v>
      </c>
      <c r="H212" s="21"/>
      <c r="I212" t="s">
        <v>356</v>
      </c>
      <c r="J212" t="s">
        <v>354</v>
      </c>
      <c r="K212">
        <v>38.299999999999997</v>
      </c>
      <c r="L212" t="s">
        <v>394</v>
      </c>
      <c r="M212">
        <v>5.01</v>
      </c>
      <c r="N212" s="21" t="s">
        <v>422</v>
      </c>
    </row>
    <row r="213" spans="1:14" ht="12.75" customHeight="1">
      <c r="A213" s="29">
        <v>44207</v>
      </c>
      <c r="B213" s="9">
        <v>9.2721</v>
      </c>
      <c r="C213" s="9">
        <v>83.879620000000003</v>
      </c>
      <c r="D213" t="s">
        <v>421</v>
      </c>
      <c r="E213" s="4" t="s">
        <v>177</v>
      </c>
      <c r="F213" s="4"/>
      <c r="G213" s="21">
        <v>982126057846224</v>
      </c>
      <c r="H213" s="21"/>
      <c r="I213" t="s">
        <v>356</v>
      </c>
      <c r="J213" t="s">
        <v>354</v>
      </c>
      <c r="K213">
        <v>34.9</v>
      </c>
      <c r="L213" t="s">
        <v>394</v>
      </c>
      <c r="M213">
        <v>4.37</v>
      </c>
      <c r="N213" s="21" t="s">
        <v>423</v>
      </c>
    </row>
    <row r="214" spans="1:14" ht="12.75" customHeight="1">
      <c r="A214" s="29">
        <v>44207</v>
      </c>
      <c r="B214" s="9">
        <v>9.2721</v>
      </c>
      <c r="C214" s="9">
        <v>83.879620000000003</v>
      </c>
      <c r="D214" t="s">
        <v>421</v>
      </c>
      <c r="E214" s="4" t="s">
        <v>177</v>
      </c>
      <c r="F214" s="4"/>
      <c r="G214" s="21">
        <v>982126057846178</v>
      </c>
      <c r="H214" s="21"/>
      <c r="I214" t="s">
        <v>353</v>
      </c>
      <c r="J214" t="s">
        <v>354</v>
      </c>
      <c r="K214">
        <v>35.299999999999997</v>
      </c>
      <c r="L214" t="s">
        <v>395</v>
      </c>
      <c r="M214">
        <v>4.29</v>
      </c>
      <c r="N214" s="21" t="s">
        <v>424</v>
      </c>
    </row>
    <row r="215" spans="1:14" ht="12.75" customHeight="1">
      <c r="A215" s="29">
        <v>44207</v>
      </c>
      <c r="B215" s="9">
        <v>9.2721</v>
      </c>
      <c r="C215" s="9">
        <v>83.879620000000003</v>
      </c>
      <c r="D215" t="s">
        <v>421</v>
      </c>
      <c r="E215" s="4" t="s">
        <v>177</v>
      </c>
      <c r="F215" s="4"/>
      <c r="G215" s="21">
        <v>982126057846236</v>
      </c>
      <c r="H215" s="21"/>
      <c r="I215" t="s">
        <v>356</v>
      </c>
      <c r="J215" t="s">
        <v>354</v>
      </c>
      <c r="K215">
        <v>35.17</v>
      </c>
      <c r="L215" t="s">
        <v>394</v>
      </c>
      <c r="M215">
        <v>4.95</v>
      </c>
      <c r="N215" s="21" t="s">
        <v>425</v>
      </c>
    </row>
    <row r="216" spans="1:14" ht="12.75" customHeight="1">
      <c r="A216" s="29">
        <v>44207</v>
      </c>
      <c r="B216" s="9">
        <v>9.2721</v>
      </c>
      <c r="C216" s="9">
        <v>83.879620000000003</v>
      </c>
      <c r="D216" t="s">
        <v>421</v>
      </c>
      <c r="E216" s="4" t="s">
        <v>177</v>
      </c>
      <c r="F216" s="4"/>
      <c r="G216" s="21">
        <v>982126057846243</v>
      </c>
      <c r="H216" s="21"/>
      <c r="I216" t="s">
        <v>356</v>
      </c>
      <c r="J216" t="s">
        <v>362</v>
      </c>
      <c r="K216">
        <v>33.700000000000003</v>
      </c>
      <c r="L216" t="s">
        <v>402</v>
      </c>
      <c r="M216">
        <v>4.34</v>
      </c>
      <c r="N216" s="21" t="s">
        <v>420</v>
      </c>
    </row>
    <row r="217" spans="1:14" ht="12.75" customHeight="1">
      <c r="A217" s="29">
        <v>44207</v>
      </c>
      <c r="B217" s="9">
        <v>9.2721</v>
      </c>
      <c r="C217" s="9">
        <v>83.879620000000003</v>
      </c>
      <c r="D217" t="s">
        <v>421</v>
      </c>
      <c r="E217" s="4" t="s">
        <v>177</v>
      </c>
      <c r="F217" s="4"/>
      <c r="G217" s="21">
        <v>982126057846234</v>
      </c>
      <c r="H217" s="21"/>
      <c r="I217" t="s">
        <v>353</v>
      </c>
      <c r="J217" t="s">
        <v>362</v>
      </c>
      <c r="K217">
        <v>35</v>
      </c>
      <c r="L217" t="s">
        <v>395</v>
      </c>
      <c r="M217">
        <v>3.54</v>
      </c>
      <c r="N217" s="21" t="s">
        <v>426</v>
      </c>
    </row>
    <row r="218" spans="1:14" ht="15" customHeight="1">
      <c r="A218" s="30">
        <v>44209</v>
      </c>
      <c r="B218" s="31">
        <v>9.2695299999999996</v>
      </c>
      <c r="C218" s="31">
        <v>83.879990000000006</v>
      </c>
      <c r="D218" s="32"/>
      <c r="E218" s="6" t="s">
        <v>323</v>
      </c>
      <c r="F218" s="6"/>
      <c r="G218" s="34">
        <v>982126057846175</v>
      </c>
      <c r="H218" s="34"/>
      <c r="I218" s="32" t="s">
        <v>356</v>
      </c>
      <c r="J218" s="32" t="s">
        <v>354</v>
      </c>
      <c r="K218" s="32">
        <v>35.1</v>
      </c>
      <c r="L218" s="32" t="s">
        <v>394</v>
      </c>
      <c r="M218" s="32">
        <v>4.8099999999999996</v>
      </c>
      <c r="N218" s="32" t="s">
        <v>180</v>
      </c>
    </row>
    <row r="219" spans="1:14" ht="15" customHeight="1">
      <c r="A219" s="30">
        <v>44209</v>
      </c>
      <c r="B219" s="31">
        <v>9.2695299999999996</v>
      </c>
      <c r="C219" s="31">
        <v>83.879990000000006</v>
      </c>
      <c r="D219" s="32"/>
      <c r="E219" s="6" t="s">
        <v>323</v>
      </c>
      <c r="F219" s="6"/>
      <c r="G219" s="34">
        <v>982126057846232</v>
      </c>
      <c r="H219" s="34"/>
      <c r="I219" s="32" t="s">
        <v>353</v>
      </c>
      <c r="J219" s="32" t="s">
        <v>362</v>
      </c>
      <c r="K219" s="32">
        <v>36.5</v>
      </c>
      <c r="L219" s="32" t="s">
        <v>395</v>
      </c>
      <c r="M219" s="32">
        <v>3.95</v>
      </c>
      <c r="N219" s="32" t="s">
        <v>183</v>
      </c>
    </row>
    <row r="220" spans="1:14" ht="15" customHeight="1">
      <c r="A220" s="30">
        <v>44209</v>
      </c>
      <c r="B220" s="31">
        <v>9.2695299999999996</v>
      </c>
      <c r="C220" s="31">
        <v>83.879990000000006</v>
      </c>
      <c r="D220" s="32"/>
      <c r="E220" s="6" t="s">
        <v>323</v>
      </c>
      <c r="F220" s="6"/>
      <c r="G220" s="34">
        <v>982126051278560</v>
      </c>
      <c r="H220" s="34"/>
      <c r="I220" s="32" t="s">
        <v>356</v>
      </c>
      <c r="J220" s="32" t="s">
        <v>354</v>
      </c>
      <c r="K220" s="32">
        <v>37.4</v>
      </c>
      <c r="L220" s="32" t="s">
        <v>394</v>
      </c>
      <c r="M220" s="32">
        <v>5.09</v>
      </c>
      <c r="N220" s="32" t="s">
        <v>178</v>
      </c>
    </row>
    <row r="221" spans="1:14" ht="15.75" customHeight="1">
      <c r="A221" s="30">
        <v>44209</v>
      </c>
      <c r="B221" s="31">
        <v>9.2695299999999996</v>
      </c>
      <c r="C221" s="31">
        <v>83.879990000000006</v>
      </c>
      <c r="D221" s="32"/>
      <c r="E221" s="6" t="s">
        <v>323</v>
      </c>
      <c r="F221" s="6"/>
      <c r="G221" s="34">
        <v>982126052945848</v>
      </c>
      <c r="H221" s="34"/>
      <c r="I221" s="32" t="s">
        <v>356</v>
      </c>
      <c r="J221" s="32" t="s">
        <v>354</v>
      </c>
      <c r="K221" s="32">
        <v>36.700000000000003</v>
      </c>
      <c r="L221" s="32" t="s">
        <v>394</v>
      </c>
      <c r="M221" s="32">
        <v>5.18</v>
      </c>
      <c r="N221" s="32" t="s">
        <v>184</v>
      </c>
    </row>
    <row r="222" spans="1:14" ht="15" customHeight="1">
      <c r="A222" s="30">
        <v>44209</v>
      </c>
      <c r="B222" s="31"/>
      <c r="C222" s="31"/>
      <c r="D222" s="32"/>
      <c r="E222" s="6" t="s">
        <v>192</v>
      </c>
      <c r="F222" s="6"/>
      <c r="G222" s="34">
        <v>982126057846225</v>
      </c>
      <c r="H222" s="34"/>
      <c r="I222" s="32" t="s">
        <v>353</v>
      </c>
      <c r="J222" s="32" t="s">
        <v>354</v>
      </c>
      <c r="K222" s="32">
        <v>35.1</v>
      </c>
      <c r="L222" s="32" t="s">
        <v>395</v>
      </c>
      <c r="M222" s="32">
        <v>4.04</v>
      </c>
      <c r="N222" s="32" t="s">
        <v>183</v>
      </c>
    </row>
    <row r="223" spans="1:14" ht="15" customHeight="1">
      <c r="A223" s="30">
        <v>44209</v>
      </c>
      <c r="B223" s="31"/>
      <c r="C223" s="31"/>
      <c r="D223" s="32"/>
      <c r="E223" s="6" t="s">
        <v>192</v>
      </c>
      <c r="F223" s="6"/>
      <c r="G223" s="34">
        <v>982126058484340</v>
      </c>
      <c r="H223" s="34"/>
      <c r="I223" s="32" t="s">
        <v>353</v>
      </c>
      <c r="J223" s="32" t="s">
        <v>354</v>
      </c>
      <c r="K223" s="32">
        <v>37.1</v>
      </c>
      <c r="L223" s="32" t="s">
        <v>395</v>
      </c>
      <c r="M223" s="32">
        <v>4.53</v>
      </c>
      <c r="N223" s="32" t="s">
        <v>184</v>
      </c>
    </row>
    <row r="224" spans="1:14" ht="15" customHeight="1">
      <c r="A224" s="30">
        <v>44209</v>
      </c>
      <c r="B224" s="31"/>
      <c r="C224" s="31"/>
      <c r="D224" s="32"/>
      <c r="E224" s="6" t="s">
        <v>192</v>
      </c>
      <c r="F224" s="6"/>
      <c r="G224" s="34">
        <v>982126058484284</v>
      </c>
      <c r="H224" s="34"/>
      <c r="I224" s="32" t="s">
        <v>356</v>
      </c>
      <c r="J224" s="32" t="s">
        <v>354</v>
      </c>
      <c r="K224" s="32">
        <v>36.299999999999997</v>
      </c>
      <c r="L224" s="32" t="s">
        <v>394</v>
      </c>
      <c r="M224" s="32">
        <v>5.45</v>
      </c>
      <c r="N224" s="32" t="s">
        <v>178</v>
      </c>
    </row>
    <row r="225" spans="1:14" ht="15" customHeight="1">
      <c r="A225" s="30">
        <v>44209</v>
      </c>
      <c r="B225" s="31"/>
      <c r="C225" s="31"/>
      <c r="D225" s="32"/>
      <c r="E225" s="6" t="s">
        <v>192</v>
      </c>
      <c r="F225" s="6"/>
      <c r="G225" s="34">
        <v>982126057846219</v>
      </c>
      <c r="H225" s="34"/>
      <c r="I225" s="32" t="s">
        <v>353</v>
      </c>
      <c r="J225" s="32" t="s">
        <v>354</v>
      </c>
      <c r="K225" s="32">
        <v>35.700000000000003</v>
      </c>
      <c r="L225" s="32" t="s">
        <v>395</v>
      </c>
      <c r="M225" s="32">
        <v>4.08</v>
      </c>
      <c r="N225" s="32" t="s">
        <v>182</v>
      </c>
    </row>
    <row r="226" spans="1:14" ht="15" customHeight="1">
      <c r="A226" s="30">
        <v>44209</v>
      </c>
      <c r="B226" s="31"/>
      <c r="C226" s="31"/>
      <c r="D226" s="32"/>
      <c r="E226" s="6" t="s">
        <v>192</v>
      </c>
      <c r="F226" s="6"/>
      <c r="G226" s="34">
        <v>982126057846223</v>
      </c>
      <c r="H226" s="34"/>
      <c r="I226" s="32" t="s">
        <v>356</v>
      </c>
      <c r="J226" s="32" t="s">
        <v>354</v>
      </c>
      <c r="K226" s="32">
        <v>35</v>
      </c>
      <c r="L226" s="32" t="s">
        <v>394</v>
      </c>
      <c r="M226" s="32">
        <v>4.3099999999999996</v>
      </c>
      <c r="N226" s="32" t="s">
        <v>180</v>
      </c>
    </row>
    <row r="227" spans="1:14" ht="15" customHeight="1">
      <c r="A227" s="30">
        <v>44209</v>
      </c>
      <c r="B227" s="31">
        <v>9.2637300000000007</v>
      </c>
      <c r="C227" s="31">
        <v>83.868930000000006</v>
      </c>
      <c r="D227" s="32"/>
      <c r="E227" s="6" t="s">
        <v>196</v>
      </c>
      <c r="F227" s="6"/>
      <c r="G227" s="34">
        <v>982126057846204</v>
      </c>
      <c r="H227" s="34"/>
      <c r="I227" s="32" t="s">
        <v>356</v>
      </c>
      <c r="J227" s="32" t="s">
        <v>362</v>
      </c>
      <c r="K227" s="32">
        <v>35.4</v>
      </c>
      <c r="L227" s="32" t="s">
        <v>402</v>
      </c>
      <c r="M227" s="32">
        <v>3.85</v>
      </c>
      <c r="N227" s="32" t="s">
        <v>183</v>
      </c>
    </row>
    <row r="228" spans="1:14" ht="15" customHeight="1">
      <c r="A228" s="30">
        <v>44209</v>
      </c>
      <c r="B228" s="31">
        <v>9.2637300000000007</v>
      </c>
      <c r="C228" s="31">
        <v>83.868930000000006</v>
      </c>
      <c r="D228" s="32"/>
      <c r="E228" s="6" t="s">
        <v>196</v>
      </c>
      <c r="F228" s="6"/>
      <c r="G228" s="34">
        <v>982126057846184</v>
      </c>
      <c r="H228" s="34"/>
      <c r="I228" s="32" t="s">
        <v>353</v>
      </c>
      <c r="J228" s="32" t="s">
        <v>354</v>
      </c>
      <c r="K228" s="32">
        <v>36</v>
      </c>
      <c r="L228" s="32" t="s">
        <v>395</v>
      </c>
      <c r="M228" s="32">
        <v>3.72</v>
      </c>
      <c r="N228" s="32" t="s">
        <v>180</v>
      </c>
    </row>
    <row r="229" spans="1:14" ht="15" customHeight="1">
      <c r="A229" s="30">
        <v>44209</v>
      </c>
      <c r="B229" s="31">
        <v>9.2637300000000007</v>
      </c>
      <c r="C229" s="31">
        <v>83.868930000000006</v>
      </c>
      <c r="D229" s="32"/>
      <c r="E229" s="6" t="s">
        <v>196</v>
      </c>
      <c r="F229" s="6"/>
      <c r="G229" s="34">
        <v>982126057846215</v>
      </c>
      <c r="H229" s="34"/>
      <c r="I229" s="32" t="s">
        <v>353</v>
      </c>
      <c r="J229" s="32" t="s">
        <v>362</v>
      </c>
      <c r="K229" s="32">
        <v>34.799999999999997</v>
      </c>
      <c r="L229" s="32" t="s">
        <v>395</v>
      </c>
      <c r="M229" s="32">
        <v>3.39</v>
      </c>
      <c r="N229" s="32" t="s">
        <v>184</v>
      </c>
    </row>
    <row r="230" spans="1:14" ht="15" customHeight="1">
      <c r="A230" s="30">
        <v>44209</v>
      </c>
      <c r="B230" s="31">
        <v>9.2637300000000007</v>
      </c>
      <c r="C230" s="31">
        <v>83.868930000000006</v>
      </c>
      <c r="D230" s="32"/>
      <c r="E230" s="6" t="s">
        <v>196</v>
      </c>
      <c r="F230" s="6"/>
      <c r="G230" s="34">
        <v>982126057846249</v>
      </c>
      <c r="H230" s="34"/>
      <c r="I230" s="32" t="s">
        <v>356</v>
      </c>
      <c r="J230" s="32" t="s">
        <v>354</v>
      </c>
      <c r="K230" s="32">
        <v>36.1</v>
      </c>
      <c r="L230" s="32" t="s">
        <v>394</v>
      </c>
      <c r="M230" s="32">
        <v>5.12</v>
      </c>
      <c r="N230" s="32" t="s">
        <v>182</v>
      </c>
    </row>
    <row r="231" spans="1:14" ht="15" customHeight="1">
      <c r="A231" s="30">
        <v>44209</v>
      </c>
      <c r="B231" s="31">
        <v>9.2637300000000007</v>
      </c>
      <c r="C231" s="31">
        <v>83.868930000000006</v>
      </c>
      <c r="D231" s="32"/>
      <c r="E231" s="6" t="s">
        <v>196</v>
      </c>
      <c r="F231" s="6"/>
      <c r="G231" s="34">
        <v>982126057846244</v>
      </c>
      <c r="H231" s="34"/>
      <c r="I231" s="32" t="s">
        <v>356</v>
      </c>
      <c r="J231" s="32" t="s">
        <v>354</v>
      </c>
      <c r="K231" s="32">
        <v>35.5</v>
      </c>
      <c r="L231" s="32" t="s">
        <v>394</v>
      </c>
      <c r="M231" s="32">
        <v>4.66</v>
      </c>
      <c r="N231" s="32" t="s">
        <v>178</v>
      </c>
    </row>
    <row r="232" spans="1:14" ht="15" customHeight="1">
      <c r="A232" s="30">
        <v>44209</v>
      </c>
      <c r="B232" s="31">
        <v>9.2640999999999991</v>
      </c>
      <c r="C232" s="31">
        <v>83.868390000000005</v>
      </c>
      <c r="D232" s="32"/>
      <c r="E232" s="6" t="s">
        <v>203</v>
      </c>
      <c r="F232" s="6"/>
      <c r="G232" s="34">
        <v>982126057846205</v>
      </c>
      <c r="H232" s="34"/>
      <c r="I232" s="32" t="s">
        <v>356</v>
      </c>
      <c r="J232" s="32" t="s">
        <v>354</v>
      </c>
      <c r="K232" s="32">
        <v>39.1</v>
      </c>
      <c r="L232" s="32" t="s">
        <v>394</v>
      </c>
      <c r="M232" s="32">
        <v>5.18</v>
      </c>
      <c r="N232" s="32" t="s">
        <v>178</v>
      </c>
    </row>
    <row r="233" spans="1:14" ht="15" customHeight="1">
      <c r="A233" s="30">
        <v>44209</v>
      </c>
      <c r="B233" s="31">
        <v>9.2640999999999991</v>
      </c>
      <c r="C233" s="31">
        <v>83.868390000000005</v>
      </c>
      <c r="D233" s="32"/>
      <c r="E233" s="6" t="s">
        <v>203</v>
      </c>
      <c r="F233" s="6"/>
      <c r="G233" s="34">
        <v>982126057846188</v>
      </c>
      <c r="H233" s="34"/>
      <c r="I233" s="32" t="s">
        <v>353</v>
      </c>
      <c r="J233" s="32" t="s">
        <v>354</v>
      </c>
      <c r="K233" s="32">
        <v>35.700000000000003</v>
      </c>
      <c r="L233" s="32" t="s">
        <v>395</v>
      </c>
      <c r="M233" s="32">
        <v>3.5</v>
      </c>
      <c r="N233" s="32" t="s">
        <v>183</v>
      </c>
    </row>
    <row r="234" spans="1:14" ht="15" customHeight="1">
      <c r="A234" s="30">
        <v>44209</v>
      </c>
      <c r="B234" s="31">
        <v>9.2640999999999991</v>
      </c>
      <c r="C234" s="31">
        <v>83.868390000000005</v>
      </c>
      <c r="D234" s="32"/>
      <c r="E234" s="6" t="s">
        <v>203</v>
      </c>
      <c r="F234" s="6"/>
      <c r="G234" s="34">
        <v>982126057846192</v>
      </c>
      <c r="H234" s="34"/>
      <c r="I234" s="32" t="s">
        <v>356</v>
      </c>
      <c r="J234" s="32" t="s">
        <v>354</v>
      </c>
      <c r="K234" s="32">
        <v>39</v>
      </c>
      <c r="L234" s="32" t="s">
        <v>394</v>
      </c>
      <c r="M234" s="32">
        <v>4.82</v>
      </c>
      <c r="N234" s="32" t="s">
        <v>180</v>
      </c>
    </row>
    <row r="235" spans="1:14" ht="15" customHeight="1">
      <c r="A235" s="30">
        <v>44209</v>
      </c>
      <c r="B235" s="31">
        <v>9.2640999999999991</v>
      </c>
      <c r="C235" s="31">
        <v>83.868390000000005</v>
      </c>
      <c r="D235" s="32"/>
      <c r="E235" s="6" t="s">
        <v>203</v>
      </c>
      <c r="F235" s="6"/>
      <c r="G235" s="34">
        <v>982126057846211</v>
      </c>
      <c r="H235" s="34"/>
      <c r="I235" s="32" t="s">
        <v>356</v>
      </c>
      <c r="J235" s="32" t="s">
        <v>362</v>
      </c>
      <c r="K235" s="32">
        <v>37.6</v>
      </c>
      <c r="L235" s="32" t="s">
        <v>402</v>
      </c>
      <c r="M235" s="32">
        <v>4</v>
      </c>
      <c r="N235" s="32" t="s">
        <v>184</v>
      </c>
    </row>
    <row r="236" spans="1:14" ht="15" customHeight="1">
      <c r="A236" s="30">
        <v>44209</v>
      </c>
      <c r="B236" s="31">
        <v>9.2640999999999991</v>
      </c>
      <c r="C236" s="31">
        <v>83.868390000000005</v>
      </c>
      <c r="D236" s="32"/>
      <c r="E236" s="6" t="s">
        <v>203</v>
      </c>
      <c r="F236" s="6"/>
      <c r="G236" s="34">
        <v>982126057846220</v>
      </c>
      <c r="H236" s="34"/>
      <c r="I236" s="32" t="s">
        <v>353</v>
      </c>
      <c r="J236" s="32" t="s">
        <v>354</v>
      </c>
      <c r="K236" s="32">
        <v>37.4</v>
      </c>
      <c r="L236" s="32" t="s">
        <v>395</v>
      </c>
      <c r="M236" s="32">
        <v>4.24</v>
      </c>
      <c r="N236" s="32" t="s">
        <v>182</v>
      </c>
    </row>
    <row r="237" spans="1:14" ht="15" customHeight="1">
      <c r="A237" s="30">
        <v>44210</v>
      </c>
      <c r="B237" s="31"/>
      <c r="C237" s="31"/>
      <c r="D237" s="32"/>
      <c r="E237" s="6" t="s">
        <v>210</v>
      </c>
      <c r="F237" s="6"/>
      <c r="G237" s="34">
        <v>982126058484302</v>
      </c>
      <c r="H237" t="s">
        <v>32</v>
      </c>
      <c r="I237" s="32" t="s">
        <v>356</v>
      </c>
      <c r="J237" s="32" t="s">
        <v>354</v>
      </c>
      <c r="K237" s="32">
        <v>36.6</v>
      </c>
      <c r="L237" s="32" t="s">
        <v>414</v>
      </c>
      <c r="M237" s="32">
        <v>5.24</v>
      </c>
      <c r="N237" s="15" t="s">
        <v>184</v>
      </c>
    </row>
    <row r="238" spans="1:14" ht="15" customHeight="1">
      <c r="A238" s="30">
        <v>44210</v>
      </c>
      <c r="B238" s="31"/>
      <c r="C238" s="31"/>
      <c r="D238" s="32"/>
      <c r="E238" s="6" t="s">
        <v>210</v>
      </c>
      <c r="F238" s="6"/>
      <c r="G238" s="34">
        <v>982126058484299</v>
      </c>
      <c r="H238" t="s">
        <v>17</v>
      </c>
      <c r="I238" s="32" t="s">
        <v>353</v>
      </c>
      <c r="J238" s="32" t="s">
        <v>362</v>
      </c>
      <c r="K238" s="32">
        <v>34.6</v>
      </c>
      <c r="L238" s="32" t="s">
        <v>395</v>
      </c>
      <c r="M238" s="32">
        <v>3.83</v>
      </c>
      <c r="N238" s="32" t="s">
        <v>180</v>
      </c>
    </row>
    <row r="239" spans="1:14" ht="15" customHeight="1">
      <c r="A239" s="30">
        <v>44210</v>
      </c>
      <c r="B239" s="31"/>
      <c r="C239" s="31"/>
      <c r="D239" s="32"/>
      <c r="E239" s="4" t="s">
        <v>298</v>
      </c>
      <c r="F239" s="4"/>
      <c r="G239" s="21">
        <v>982000359237615</v>
      </c>
      <c r="H239" t="s">
        <v>32</v>
      </c>
      <c r="I239" s="15" t="s">
        <v>353</v>
      </c>
      <c r="J239" s="15" t="s">
        <v>354</v>
      </c>
      <c r="K239" s="32">
        <v>34.6</v>
      </c>
      <c r="L239" s="15" t="s">
        <v>395</v>
      </c>
      <c r="M239" s="32">
        <v>4.32</v>
      </c>
      <c r="N239" s="15" t="s">
        <v>184</v>
      </c>
    </row>
    <row r="240" spans="1:14" ht="15" customHeight="1">
      <c r="A240" s="30">
        <v>44210</v>
      </c>
      <c r="B240" s="31"/>
      <c r="C240" s="31"/>
      <c r="D240" s="32"/>
      <c r="E240" s="4" t="s">
        <v>298</v>
      </c>
      <c r="F240" s="4"/>
      <c r="G240" s="34">
        <v>982126051278564</v>
      </c>
      <c r="H240" t="s">
        <v>18</v>
      </c>
      <c r="I240" s="15" t="s">
        <v>356</v>
      </c>
      <c r="J240" s="15" t="s">
        <v>354</v>
      </c>
      <c r="K240" s="32">
        <v>36.6</v>
      </c>
      <c r="L240" s="15" t="s">
        <v>414</v>
      </c>
      <c r="M240" s="32">
        <v>5.05</v>
      </c>
      <c r="N240" s="15" t="s">
        <v>183</v>
      </c>
    </row>
    <row r="241" spans="1:14" ht="15" customHeight="1">
      <c r="A241" s="30">
        <v>44210</v>
      </c>
      <c r="B241" s="31"/>
      <c r="C241" s="31"/>
      <c r="D241" s="32"/>
      <c r="E241" s="4" t="s">
        <v>298</v>
      </c>
      <c r="F241" s="4"/>
      <c r="G241" s="34">
        <v>982126052945896</v>
      </c>
      <c r="H241" t="s">
        <v>20</v>
      </c>
      <c r="I241" s="15" t="s">
        <v>353</v>
      </c>
      <c r="J241" s="15" t="s">
        <v>354</v>
      </c>
      <c r="K241" s="32">
        <v>36.1</v>
      </c>
      <c r="L241" s="15" t="s">
        <v>403</v>
      </c>
      <c r="M241" s="32">
        <v>4.21</v>
      </c>
      <c r="N241" s="15" t="s">
        <v>178</v>
      </c>
    </row>
    <row r="242" spans="1:14" ht="15" customHeight="1">
      <c r="A242" s="30">
        <v>44210</v>
      </c>
      <c r="B242" s="31"/>
      <c r="C242" s="31"/>
      <c r="D242" s="32"/>
      <c r="E242" s="4" t="s">
        <v>298</v>
      </c>
      <c r="F242" s="4"/>
      <c r="G242" s="34">
        <v>982126058484305</v>
      </c>
      <c r="H242" s="35" t="s">
        <v>17</v>
      </c>
      <c r="I242" s="15" t="s">
        <v>353</v>
      </c>
      <c r="J242" s="15" t="s">
        <v>354</v>
      </c>
      <c r="K242" s="32">
        <v>34.5</v>
      </c>
      <c r="L242" s="15" t="s">
        <v>395</v>
      </c>
      <c r="M242" s="32">
        <v>4.2699999999999996</v>
      </c>
      <c r="N242" s="15" t="s">
        <v>180</v>
      </c>
    </row>
    <row r="243" spans="1:14" ht="15" customHeight="1">
      <c r="A243" s="30">
        <v>44210</v>
      </c>
      <c r="B243" s="31"/>
      <c r="C243" s="31"/>
      <c r="D243" s="32"/>
      <c r="E243" s="4" t="s">
        <v>298</v>
      </c>
      <c r="F243" s="4"/>
      <c r="G243" s="34">
        <v>982126051278504</v>
      </c>
      <c r="H243" t="s">
        <v>141</v>
      </c>
      <c r="I243" s="15" t="s">
        <v>353</v>
      </c>
      <c r="J243" s="15" t="s">
        <v>354</v>
      </c>
      <c r="K243" s="32">
        <v>35.299999999999997</v>
      </c>
      <c r="L243" s="15" t="s">
        <v>403</v>
      </c>
      <c r="M243" s="32">
        <v>4.17</v>
      </c>
      <c r="N243" s="15" t="s">
        <v>182</v>
      </c>
    </row>
    <row r="244" spans="1:14" ht="15" customHeight="1">
      <c r="A244" s="30">
        <v>44210</v>
      </c>
      <c r="B244" s="31"/>
      <c r="C244" s="31"/>
      <c r="D244" s="32"/>
      <c r="E244" s="6" t="s">
        <v>156</v>
      </c>
      <c r="F244" s="6"/>
      <c r="G244" s="34">
        <v>982126057846230</v>
      </c>
      <c r="H244" t="s">
        <v>427</v>
      </c>
      <c r="I244" s="32" t="s">
        <v>353</v>
      </c>
      <c r="J244" s="32"/>
      <c r="K244" s="32"/>
      <c r="L244" s="32"/>
      <c r="M244" s="32"/>
      <c r="N244" s="15" t="s">
        <v>428</v>
      </c>
    </row>
    <row r="245" spans="1:14" ht="15" customHeight="1">
      <c r="A245" s="30">
        <v>44210</v>
      </c>
      <c r="B245" s="31"/>
      <c r="C245" s="31"/>
      <c r="D245" s="32"/>
      <c r="E245" s="6" t="s">
        <v>156</v>
      </c>
      <c r="F245" s="6"/>
      <c r="G245" s="34">
        <v>982126052945870</v>
      </c>
      <c r="H245" s="35" t="s">
        <v>20</v>
      </c>
      <c r="I245" s="32" t="s">
        <v>356</v>
      </c>
      <c r="J245" s="32"/>
      <c r="K245" s="32"/>
      <c r="L245" s="32"/>
      <c r="M245" s="38"/>
      <c r="N245" s="15" t="s">
        <v>429</v>
      </c>
    </row>
    <row r="246" spans="1:14" ht="15" customHeight="1">
      <c r="A246" s="30">
        <v>44210</v>
      </c>
      <c r="B246" s="31"/>
      <c r="C246" s="31"/>
      <c r="D246" s="32"/>
      <c r="E246" s="6" t="s">
        <v>156</v>
      </c>
      <c r="F246" s="6"/>
      <c r="G246" s="34">
        <v>982126058484256</v>
      </c>
      <c r="H246" t="s">
        <v>32</v>
      </c>
      <c r="I246" s="32" t="s">
        <v>356</v>
      </c>
      <c r="J246" s="32"/>
      <c r="K246" s="32"/>
      <c r="L246" s="32"/>
      <c r="M246" s="32"/>
      <c r="N246" s="15" t="s">
        <v>184</v>
      </c>
    </row>
    <row r="247" spans="1:14" ht="15" customHeight="1">
      <c r="A247" s="30">
        <v>44210</v>
      </c>
      <c r="B247" s="31"/>
      <c r="C247" s="31"/>
      <c r="D247" s="32"/>
      <c r="E247" s="6" t="s">
        <v>156</v>
      </c>
      <c r="F247" s="6"/>
      <c r="G247" s="34">
        <v>982126052945840</v>
      </c>
      <c r="H247" t="s">
        <v>18</v>
      </c>
      <c r="I247" s="32" t="s">
        <v>353</v>
      </c>
      <c r="J247" s="32"/>
      <c r="K247" s="32"/>
      <c r="L247" s="32"/>
      <c r="M247" s="32"/>
      <c r="N247" s="15" t="s">
        <v>183</v>
      </c>
    </row>
    <row r="248" spans="1:14" ht="15" customHeight="1">
      <c r="A248" s="30">
        <v>44210</v>
      </c>
      <c r="B248" s="31"/>
      <c r="C248" s="31"/>
      <c r="D248" s="32"/>
      <c r="E248" s="6" t="s">
        <v>156</v>
      </c>
      <c r="F248" s="6"/>
      <c r="G248" s="34">
        <v>982126058484350</v>
      </c>
      <c r="H248" t="s">
        <v>17</v>
      </c>
      <c r="I248" s="32" t="s">
        <v>356</v>
      </c>
      <c r="J248" s="21"/>
      <c r="K248" s="32"/>
      <c r="L248" s="32"/>
      <c r="M248" s="32"/>
      <c r="N248" s="15" t="s">
        <v>180</v>
      </c>
    </row>
    <row r="249" spans="1:14" ht="15" customHeight="1">
      <c r="A249" s="30">
        <v>44210</v>
      </c>
      <c r="B249" s="31"/>
      <c r="C249" s="31"/>
      <c r="D249" s="32"/>
      <c r="E249" s="6" t="s">
        <v>156</v>
      </c>
      <c r="F249" s="6"/>
      <c r="G249" s="34">
        <v>982126057845207</v>
      </c>
      <c r="H249" t="s">
        <v>141</v>
      </c>
      <c r="I249" s="32" t="s">
        <v>353</v>
      </c>
      <c r="J249" s="32"/>
      <c r="K249" s="32"/>
      <c r="L249" s="32"/>
      <c r="M249" s="32"/>
      <c r="N249" s="15" t="s">
        <v>182</v>
      </c>
    </row>
    <row r="250" spans="1:14" ht="15" customHeight="1">
      <c r="A250" s="30">
        <v>44210</v>
      </c>
      <c r="B250" s="31"/>
      <c r="C250" s="31"/>
      <c r="D250" s="32"/>
      <c r="E250" s="6" t="s">
        <v>140</v>
      </c>
      <c r="F250" s="6"/>
      <c r="G250" s="34">
        <v>982126057846229</v>
      </c>
      <c r="H250" t="s">
        <v>17</v>
      </c>
      <c r="I250" s="32" t="s">
        <v>353</v>
      </c>
      <c r="J250" s="32"/>
      <c r="K250" s="32"/>
      <c r="L250" s="32"/>
      <c r="M250" s="32"/>
      <c r="N250" s="15" t="s">
        <v>180</v>
      </c>
    </row>
    <row r="251" spans="1:14" ht="15" customHeight="1">
      <c r="A251" s="30">
        <v>44210</v>
      </c>
      <c r="B251" s="31"/>
      <c r="C251" s="31"/>
      <c r="D251" s="32"/>
      <c r="E251" s="6" t="s">
        <v>140</v>
      </c>
      <c r="F251" s="6"/>
      <c r="G251" s="34">
        <v>982126058484292</v>
      </c>
      <c r="H251" s="35" t="s">
        <v>32</v>
      </c>
      <c r="I251" s="32" t="s">
        <v>353</v>
      </c>
      <c r="J251" s="32"/>
      <c r="K251" s="32"/>
      <c r="L251" s="32"/>
      <c r="M251" s="32"/>
      <c r="N251" s="15" t="s">
        <v>184</v>
      </c>
    </row>
    <row r="252" spans="1:14" ht="15" customHeight="1">
      <c r="A252" s="30">
        <v>44210</v>
      </c>
      <c r="B252" s="31"/>
      <c r="C252" s="31"/>
      <c r="D252" s="32"/>
      <c r="E252" s="6" t="s">
        <v>140</v>
      </c>
      <c r="F252" s="6"/>
      <c r="G252" s="34">
        <v>982126052945865</v>
      </c>
      <c r="H252" t="s">
        <v>20</v>
      </c>
      <c r="I252" s="32" t="s">
        <v>356</v>
      </c>
      <c r="J252" s="32"/>
      <c r="K252" s="32"/>
      <c r="L252" s="32"/>
      <c r="M252" s="32"/>
      <c r="N252" s="15" t="s">
        <v>178</v>
      </c>
    </row>
    <row r="253" spans="1:14" ht="15" customHeight="1">
      <c r="A253" s="30">
        <v>44210</v>
      </c>
      <c r="B253" s="31"/>
      <c r="C253" s="31"/>
      <c r="D253" s="32"/>
      <c r="E253" s="6" t="s">
        <v>140</v>
      </c>
      <c r="F253" s="6"/>
      <c r="G253" s="36">
        <v>982126058484321</v>
      </c>
      <c r="H253" s="37" t="s">
        <v>18</v>
      </c>
      <c r="I253" s="32" t="s">
        <v>353</v>
      </c>
      <c r="J253" s="32"/>
      <c r="K253" s="32"/>
      <c r="L253" s="32"/>
      <c r="M253" s="32"/>
      <c r="N253" s="15" t="s">
        <v>183</v>
      </c>
    </row>
    <row r="254" spans="1:14" ht="15" customHeight="1">
      <c r="A254" s="30">
        <v>44210</v>
      </c>
      <c r="B254" s="31"/>
      <c r="C254" s="31"/>
      <c r="D254" s="32"/>
      <c r="E254" s="6" t="s">
        <v>140</v>
      </c>
      <c r="F254" s="6"/>
      <c r="G254" s="36">
        <v>982126058484275</v>
      </c>
      <c r="H254" s="37" t="s">
        <v>18</v>
      </c>
      <c r="I254" s="32" t="s">
        <v>353</v>
      </c>
      <c r="J254" s="32"/>
      <c r="K254" s="32"/>
      <c r="L254" s="32"/>
      <c r="M254" s="32"/>
      <c r="N254" s="15" t="s">
        <v>430</v>
      </c>
    </row>
    <row r="255" spans="1:14" ht="15" customHeight="1">
      <c r="A255" s="33">
        <v>44211</v>
      </c>
      <c r="B255" s="9" t="s">
        <v>431</v>
      </c>
      <c r="E255" s="4" t="s">
        <v>226</v>
      </c>
      <c r="F255" s="4">
        <v>2</v>
      </c>
      <c r="G255" s="35">
        <v>982126058484339</v>
      </c>
      <c r="H255" s="35" t="s">
        <v>183</v>
      </c>
      <c r="I255" t="s">
        <v>356</v>
      </c>
      <c r="J255" t="s">
        <v>354</v>
      </c>
      <c r="K255">
        <v>35.6</v>
      </c>
      <c r="L255" t="s">
        <v>394</v>
      </c>
      <c r="M255">
        <v>5.14</v>
      </c>
    </row>
    <row r="256" spans="1:14" ht="15" customHeight="1">
      <c r="A256" s="33">
        <v>44211</v>
      </c>
      <c r="E256" s="4" t="s">
        <v>226</v>
      </c>
      <c r="F256" s="4">
        <v>3</v>
      </c>
      <c r="G256" s="35">
        <v>982126058484326</v>
      </c>
      <c r="H256" s="35" t="s">
        <v>184</v>
      </c>
      <c r="I256" t="s">
        <v>356</v>
      </c>
      <c r="J256" t="s">
        <v>354</v>
      </c>
      <c r="K256">
        <v>35.9</v>
      </c>
      <c r="L256" t="s">
        <v>394</v>
      </c>
      <c r="M256">
        <v>4.8499999999999996</v>
      </c>
      <c r="N256" t="s">
        <v>432</v>
      </c>
    </row>
    <row r="257" spans="1:13" ht="15" customHeight="1">
      <c r="A257" s="33">
        <v>44211</v>
      </c>
      <c r="E257" s="4" t="s">
        <v>226</v>
      </c>
      <c r="F257" s="4">
        <v>4</v>
      </c>
      <c r="G257" s="35">
        <v>900200000279820</v>
      </c>
      <c r="H257" s="35" t="s">
        <v>180</v>
      </c>
      <c r="I257" t="s">
        <v>353</v>
      </c>
      <c r="J257" t="s">
        <v>354</v>
      </c>
      <c r="K257">
        <v>36.9</v>
      </c>
      <c r="L257" t="s">
        <v>395</v>
      </c>
      <c r="M257">
        <v>4.3600000000000003</v>
      </c>
    </row>
    <row r="258" spans="1:13" ht="15" customHeight="1">
      <c r="A258" s="33">
        <v>44211</v>
      </c>
      <c r="E258" s="4" t="s">
        <v>226</v>
      </c>
      <c r="F258" s="4">
        <v>1</v>
      </c>
      <c r="G258" s="35">
        <v>982126051278475</v>
      </c>
      <c r="H258" s="35" t="s">
        <v>182</v>
      </c>
      <c r="I258" t="s">
        <v>356</v>
      </c>
      <c r="J258" t="s">
        <v>354</v>
      </c>
      <c r="K258">
        <v>36.299999999999997</v>
      </c>
      <c r="L258" t="s">
        <v>414</v>
      </c>
      <c r="M258">
        <v>3.16</v>
      </c>
    </row>
    <row r="259" spans="1:13" ht="15" customHeight="1">
      <c r="A259" s="33">
        <v>44211</v>
      </c>
      <c r="B259" s="9">
        <v>9.2720599999999997</v>
      </c>
      <c r="C259" s="9">
        <v>83.881479999999996</v>
      </c>
      <c r="E259" s="8" t="s">
        <v>227</v>
      </c>
      <c r="F259" s="8" t="s">
        <v>433</v>
      </c>
      <c r="G259" s="35">
        <v>982126057846167</v>
      </c>
      <c r="H259" s="35" t="s">
        <v>184</v>
      </c>
      <c r="I259" t="s">
        <v>356</v>
      </c>
      <c r="J259" t="s">
        <v>362</v>
      </c>
      <c r="K259">
        <v>36.299999999999997</v>
      </c>
      <c r="L259" t="s">
        <v>402</v>
      </c>
      <c r="M259">
        <v>4.34</v>
      </c>
    </row>
    <row r="260" spans="1:13" ht="15" customHeight="1">
      <c r="A260" s="33">
        <v>44211</v>
      </c>
      <c r="B260" s="9">
        <v>9.2720599999999997</v>
      </c>
      <c r="C260" s="9">
        <v>83.881479999999996</v>
      </c>
      <c r="E260" s="8" t="s">
        <v>227</v>
      </c>
      <c r="F260" s="8" t="s">
        <v>434</v>
      </c>
      <c r="G260" s="35">
        <v>982126057846152</v>
      </c>
      <c r="H260" s="35" t="s">
        <v>178</v>
      </c>
      <c r="I260" t="s">
        <v>356</v>
      </c>
      <c r="J260" t="s">
        <v>362</v>
      </c>
      <c r="K260">
        <v>34.5</v>
      </c>
      <c r="L260" t="s">
        <v>402</v>
      </c>
      <c r="M260">
        <v>3.84</v>
      </c>
    </row>
    <row r="261" spans="1:13" ht="15" customHeight="1">
      <c r="A261" s="33">
        <v>44211</v>
      </c>
      <c r="B261" s="9">
        <v>9.2720599999999997</v>
      </c>
      <c r="C261" s="9">
        <v>83.881479999999996</v>
      </c>
      <c r="E261" s="8" t="s">
        <v>227</v>
      </c>
      <c r="F261" s="8" t="s">
        <v>435</v>
      </c>
      <c r="G261" s="35">
        <v>982126052945928</v>
      </c>
      <c r="H261" s="35" t="s">
        <v>183</v>
      </c>
      <c r="I261" t="s">
        <v>353</v>
      </c>
      <c r="J261" t="s">
        <v>354</v>
      </c>
      <c r="K261">
        <v>35.6</v>
      </c>
      <c r="L261" t="s">
        <v>395</v>
      </c>
      <c r="M261">
        <v>4.01</v>
      </c>
    </row>
    <row r="262" spans="1:13" ht="15" customHeight="1">
      <c r="A262" s="33">
        <v>44211</v>
      </c>
      <c r="B262" s="9">
        <v>9.2720599999999997</v>
      </c>
      <c r="C262" s="9">
        <v>83.881479999999996</v>
      </c>
      <c r="E262" s="8" t="s">
        <v>227</v>
      </c>
      <c r="F262" s="8" t="s">
        <v>436</v>
      </c>
      <c r="G262" s="35">
        <v>982126051278485</v>
      </c>
      <c r="H262" s="35" t="s">
        <v>182</v>
      </c>
      <c r="I262" t="s">
        <v>353</v>
      </c>
      <c r="J262" t="s">
        <v>354</v>
      </c>
      <c r="K262">
        <v>35.4</v>
      </c>
      <c r="L262" t="s">
        <v>395</v>
      </c>
      <c r="M262">
        <v>3.68</v>
      </c>
    </row>
    <row r="263" spans="1:13" ht="15" customHeight="1">
      <c r="A263" s="33">
        <v>44211</v>
      </c>
      <c r="B263" s="9">
        <v>9.2684490000000004</v>
      </c>
      <c r="C263" s="9">
        <v>83.879199999999997</v>
      </c>
      <c r="E263" s="4" t="s">
        <v>168</v>
      </c>
      <c r="F263" s="4">
        <v>3</v>
      </c>
      <c r="G263" s="21">
        <v>982126057846221</v>
      </c>
      <c r="H263" s="21" t="s">
        <v>183</v>
      </c>
      <c r="I263" t="s">
        <v>353</v>
      </c>
      <c r="J263" t="s">
        <v>354</v>
      </c>
      <c r="K263">
        <v>34.700000000000003</v>
      </c>
      <c r="L263" t="s">
        <v>395</v>
      </c>
      <c r="M263">
        <v>3.85</v>
      </c>
    </row>
    <row r="264" spans="1:13" ht="15" customHeight="1">
      <c r="A264" s="33">
        <v>44211</v>
      </c>
      <c r="B264" s="9">
        <v>9.2684490000000004</v>
      </c>
      <c r="C264" s="9">
        <v>83.879199999999997</v>
      </c>
      <c r="E264" s="4" t="s">
        <v>168</v>
      </c>
      <c r="F264" s="4">
        <v>4</v>
      </c>
      <c r="G264" s="21">
        <v>982126057846248</v>
      </c>
      <c r="H264" s="21" t="s">
        <v>178</v>
      </c>
      <c r="I264" t="s">
        <v>353</v>
      </c>
      <c r="J264" t="s">
        <v>354</v>
      </c>
      <c r="K264">
        <v>33.799999999999997</v>
      </c>
      <c r="L264" t="s">
        <v>395</v>
      </c>
      <c r="M264">
        <v>3.67</v>
      </c>
    </row>
    <row r="265" spans="1:13" ht="15" customHeight="1">
      <c r="A265" s="33">
        <v>44211</v>
      </c>
      <c r="B265" s="9">
        <v>9.2684490000000004</v>
      </c>
      <c r="C265" s="9">
        <v>83.879199999999997</v>
      </c>
      <c r="E265" s="4" t="s">
        <v>168</v>
      </c>
      <c r="F265" s="4">
        <v>2</v>
      </c>
      <c r="G265" s="21">
        <v>982126051278510</v>
      </c>
      <c r="H265" s="21" t="s">
        <v>180</v>
      </c>
      <c r="I265" t="s">
        <v>356</v>
      </c>
      <c r="J265" t="s">
        <v>354</v>
      </c>
      <c r="K265">
        <v>35.5</v>
      </c>
      <c r="L265" t="s">
        <v>399</v>
      </c>
      <c r="M265">
        <v>4.8</v>
      </c>
    </row>
    <row r="266" spans="1:13" ht="15" customHeight="1">
      <c r="A266" s="33">
        <v>44211</v>
      </c>
      <c r="B266" s="9">
        <v>9.2684490000000004</v>
      </c>
      <c r="C266" s="9">
        <v>83.879199999999997</v>
      </c>
      <c r="E266" s="4" t="s">
        <v>168</v>
      </c>
      <c r="F266" s="4">
        <v>1</v>
      </c>
      <c r="G266" s="21">
        <v>982126051278551</v>
      </c>
      <c r="H266" s="21" t="s">
        <v>184</v>
      </c>
      <c r="I266" t="s">
        <v>353</v>
      </c>
      <c r="J266" t="s">
        <v>354</v>
      </c>
      <c r="K266">
        <v>36</v>
      </c>
      <c r="L266" t="s">
        <v>395</v>
      </c>
      <c r="M266">
        <v>3.88</v>
      </c>
    </row>
    <row r="267" spans="1:13" ht="15" customHeight="1">
      <c r="A267" s="33">
        <v>44211</v>
      </c>
      <c r="B267" s="9">
        <v>9.2684490000000004</v>
      </c>
      <c r="C267" s="9">
        <v>83.879199999999997</v>
      </c>
      <c r="E267" s="4" t="s">
        <v>168</v>
      </c>
      <c r="F267" s="4">
        <v>4</v>
      </c>
      <c r="G267" s="21">
        <v>982126058484267</v>
      </c>
      <c r="H267" s="21" t="s">
        <v>182</v>
      </c>
      <c r="I267" t="s">
        <v>356</v>
      </c>
      <c r="J267" t="s">
        <v>354</v>
      </c>
      <c r="K267">
        <v>35.200000000000003</v>
      </c>
      <c r="L267" t="s">
        <v>402</v>
      </c>
      <c r="M267">
        <v>4.29</v>
      </c>
    </row>
    <row r="268" spans="1:13" ht="15" customHeight="1">
      <c r="A268" s="33">
        <v>44211</v>
      </c>
      <c r="B268" s="9">
        <v>9.2377000000000002</v>
      </c>
      <c r="C268" s="9">
        <v>83.876589999999993</v>
      </c>
      <c r="E268" s="4" t="s">
        <v>228</v>
      </c>
      <c r="F268" s="4">
        <v>4</v>
      </c>
      <c r="G268" s="35">
        <v>982126051278521</v>
      </c>
      <c r="H268" s="35" t="s">
        <v>178</v>
      </c>
      <c r="I268" t="s">
        <v>356</v>
      </c>
      <c r="J268" t="s">
        <v>354</v>
      </c>
      <c r="K268">
        <v>36.299999999999997</v>
      </c>
      <c r="L268" t="s">
        <v>394</v>
      </c>
      <c r="M268">
        <v>5.05</v>
      </c>
    </row>
    <row r="269" spans="1:13" ht="15" customHeight="1">
      <c r="A269" s="33">
        <v>44211</v>
      </c>
      <c r="B269" s="9">
        <v>9.2377000000000002</v>
      </c>
      <c r="C269" s="9">
        <v>83.876589999999993</v>
      </c>
      <c r="E269" s="4" t="s">
        <v>228</v>
      </c>
      <c r="F269" s="4">
        <v>1</v>
      </c>
      <c r="G269" s="35">
        <v>982126058484263</v>
      </c>
      <c r="H269" s="35" t="s">
        <v>183</v>
      </c>
      <c r="I269" t="s">
        <v>353</v>
      </c>
      <c r="J269" t="s">
        <v>354</v>
      </c>
      <c r="K269">
        <v>35</v>
      </c>
      <c r="L269" t="s">
        <v>395</v>
      </c>
      <c r="M269">
        <v>3.91</v>
      </c>
    </row>
    <row r="270" spans="1:13" ht="15" customHeight="1">
      <c r="A270" s="33">
        <v>44211</v>
      </c>
      <c r="B270" s="9">
        <v>9.2377000000000002</v>
      </c>
      <c r="C270" s="9">
        <v>83.876589999999993</v>
      </c>
      <c r="E270" s="4" t="s">
        <v>228</v>
      </c>
      <c r="F270" s="4">
        <v>3</v>
      </c>
      <c r="G270" s="35">
        <v>982126058484343</v>
      </c>
      <c r="H270" s="35" t="s">
        <v>180</v>
      </c>
      <c r="I270" t="s">
        <v>356</v>
      </c>
      <c r="J270" t="s">
        <v>354</v>
      </c>
      <c r="K270">
        <v>35.799999999999997</v>
      </c>
      <c r="L270" t="s">
        <v>402</v>
      </c>
      <c r="M270">
        <v>4</v>
      </c>
    </row>
    <row r="271" spans="1:13" ht="15" customHeight="1">
      <c r="A271" s="33">
        <v>44211</v>
      </c>
      <c r="B271" s="9">
        <v>9.2377000000000002</v>
      </c>
      <c r="C271" s="9">
        <v>83.876589999999993</v>
      </c>
      <c r="E271" s="4" t="s">
        <v>228</v>
      </c>
      <c r="F271" s="4">
        <v>2</v>
      </c>
      <c r="G271" s="35">
        <v>982126058484315</v>
      </c>
      <c r="H271" s="35" t="s">
        <v>182</v>
      </c>
      <c r="I271" t="s">
        <v>353</v>
      </c>
      <c r="J271" t="s">
        <v>354</v>
      </c>
      <c r="K271">
        <v>34.5</v>
      </c>
      <c r="L271" t="s">
        <v>395</v>
      </c>
      <c r="M271">
        <v>4.2</v>
      </c>
    </row>
    <row r="272" spans="1:13" ht="15" customHeight="1">
      <c r="A272" s="33">
        <v>44211</v>
      </c>
      <c r="B272" s="9">
        <v>9.2377000000000002</v>
      </c>
      <c r="C272" s="9">
        <v>83.876589999999993</v>
      </c>
      <c r="E272" s="4" t="s">
        <v>228</v>
      </c>
      <c r="F272" s="4"/>
      <c r="G272" s="35">
        <v>982126058484300</v>
      </c>
      <c r="H272" s="35" t="s">
        <v>184</v>
      </c>
      <c r="I272" t="s">
        <v>356</v>
      </c>
      <c r="J272" t="s">
        <v>354</v>
      </c>
      <c r="K272">
        <v>37.5</v>
      </c>
      <c r="L272" t="s">
        <v>437</v>
      </c>
      <c r="M272">
        <v>5.61</v>
      </c>
    </row>
    <row r="273" spans="1:14" ht="15" customHeight="1">
      <c r="A273" s="33">
        <v>44211</v>
      </c>
      <c r="B273" s="9">
        <v>9.2377000000000002</v>
      </c>
      <c r="C273" s="9">
        <v>83.876589999999993</v>
      </c>
      <c r="E273" s="4" t="s">
        <v>228</v>
      </c>
      <c r="F273" s="4"/>
      <c r="G273" t="s">
        <v>438</v>
      </c>
      <c r="I273" t="s">
        <v>353</v>
      </c>
      <c r="J273" t="s">
        <v>439</v>
      </c>
      <c r="K273">
        <v>22.7</v>
      </c>
      <c r="L273" t="s">
        <v>440</v>
      </c>
      <c r="M273">
        <v>2.0499999999999998</v>
      </c>
    </row>
    <row r="274" spans="1:14" ht="15" customHeight="1">
      <c r="A274" s="33">
        <v>44211</v>
      </c>
      <c r="B274" s="9">
        <v>9.2651400000000006</v>
      </c>
      <c r="C274" s="9">
        <v>83.878079999999997</v>
      </c>
      <c r="E274" s="4" t="s">
        <v>232</v>
      </c>
      <c r="F274" s="4">
        <v>2</v>
      </c>
      <c r="G274" s="35">
        <v>900200000279415</v>
      </c>
      <c r="H274" s="35" t="s">
        <v>178</v>
      </c>
      <c r="I274" t="s">
        <v>356</v>
      </c>
      <c r="J274" t="s">
        <v>354</v>
      </c>
      <c r="K274">
        <v>38.4</v>
      </c>
      <c r="L274" t="s">
        <v>402</v>
      </c>
      <c r="M274">
        <v>5.05</v>
      </c>
    </row>
    <row r="275" spans="1:14" ht="15" customHeight="1">
      <c r="A275" s="33">
        <v>44211</v>
      </c>
      <c r="B275" s="9">
        <v>9.2651400000000006</v>
      </c>
      <c r="C275" s="9">
        <v>83.878079999999997</v>
      </c>
      <c r="E275" s="4" t="s">
        <v>232</v>
      </c>
      <c r="F275" s="4">
        <v>1</v>
      </c>
      <c r="G275" s="35">
        <v>982126058484290</v>
      </c>
      <c r="H275" s="35" t="s">
        <v>180</v>
      </c>
      <c r="I275" t="s">
        <v>356</v>
      </c>
      <c r="J275" t="s">
        <v>354</v>
      </c>
      <c r="K275">
        <v>37.200000000000003</v>
      </c>
      <c r="L275" t="s">
        <v>394</v>
      </c>
      <c r="M275">
        <v>5.38</v>
      </c>
    </row>
    <row r="276" spans="1:14" ht="15" customHeight="1">
      <c r="A276" s="33">
        <v>44211</v>
      </c>
      <c r="B276" s="9">
        <v>9.2651400000000006</v>
      </c>
      <c r="C276" s="9">
        <v>83.878079999999997</v>
      </c>
      <c r="E276" s="4" t="s">
        <v>232</v>
      </c>
      <c r="F276" s="4">
        <v>3</v>
      </c>
      <c r="G276" s="35">
        <v>982126051278549</v>
      </c>
      <c r="H276" s="35" t="s">
        <v>182</v>
      </c>
      <c r="I276" t="s">
        <v>356</v>
      </c>
      <c r="J276" t="s">
        <v>354</v>
      </c>
      <c r="K276">
        <v>35.700000000000003</v>
      </c>
      <c r="L276" t="s">
        <v>399</v>
      </c>
      <c r="M276">
        <v>5.27</v>
      </c>
    </row>
    <row r="277" spans="1:14" ht="15" customHeight="1">
      <c r="A277" s="33">
        <v>44212</v>
      </c>
      <c r="B277" s="9">
        <v>9.2619799999999994</v>
      </c>
      <c r="C277" s="9">
        <v>83.872709999999998</v>
      </c>
      <c r="E277" s="4" t="s">
        <v>243</v>
      </c>
      <c r="F277" s="4">
        <v>3</v>
      </c>
      <c r="G277" s="35">
        <v>982126057845060</v>
      </c>
      <c r="H277" s="35" t="s">
        <v>184</v>
      </c>
      <c r="I277" t="s">
        <v>353</v>
      </c>
      <c r="J277" t="s">
        <v>354</v>
      </c>
      <c r="K277">
        <v>34.200000000000003</v>
      </c>
      <c r="L277" t="s">
        <v>395</v>
      </c>
      <c r="M277">
        <v>4.08</v>
      </c>
    </row>
    <row r="278" spans="1:14" ht="15" customHeight="1">
      <c r="A278" s="33">
        <v>44212</v>
      </c>
      <c r="B278" s="9">
        <v>9.2619799999999994</v>
      </c>
      <c r="C278" s="9">
        <v>83.872709999999998</v>
      </c>
      <c r="E278" s="4" t="s">
        <v>243</v>
      </c>
      <c r="F278" s="4">
        <v>2</v>
      </c>
      <c r="G278" s="35">
        <v>982126057846217</v>
      </c>
      <c r="H278" s="35" t="s">
        <v>178</v>
      </c>
      <c r="I278" t="s">
        <v>353</v>
      </c>
      <c r="J278" t="s">
        <v>354</v>
      </c>
      <c r="K278">
        <v>35.9</v>
      </c>
      <c r="L278" t="s">
        <v>403</v>
      </c>
      <c r="M278">
        <v>4.9000000000000004</v>
      </c>
    </row>
    <row r="279" spans="1:14" ht="15" customHeight="1">
      <c r="A279" s="33">
        <v>44212</v>
      </c>
      <c r="B279" s="9">
        <v>9.2619799999999994</v>
      </c>
      <c r="C279" s="9">
        <v>83.872709999999998</v>
      </c>
      <c r="E279" s="4" t="s">
        <v>243</v>
      </c>
      <c r="F279" s="4">
        <v>1</v>
      </c>
      <c r="G279" s="35">
        <v>982126057846235</v>
      </c>
      <c r="H279" s="35" t="s">
        <v>182</v>
      </c>
      <c r="I279" t="s">
        <v>356</v>
      </c>
      <c r="J279" t="s">
        <v>354</v>
      </c>
      <c r="K279">
        <v>36.299999999999997</v>
      </c>
      <c r="L279" t="s">
        <v>394</v>
      </c>
      <c r="M279">
        <v>4.5999999999999996</v>
      </c>
      <c r="N279" t="s">
        <v>441</v>
      </c>
    </row>
    <row r="280" spans="1:14" ht="15" customHeight="1">
      <c r="A280" s="33">
        <v>44212</v>
      </c>
      <c r="B280" s="9">
        <v>9.2636099999999999</v>
      </c>
      <c r="C280" s="9">
        <v>83.878</v>
      </c>
      <c r="E280" s="4" t="s">
        <v>244</v>
      </c>
      <c r="F280" s="4">
        <v>2</v>
      </c>
      <c r="G280" s="35">
        <v>982126057846162</v>
      </c>
      <c r="H280" s="35" t="s">
        <v>180</v>
      </c>
      <c r="I280" t="s">
        <v>353</v>
      </c>
      <c r="J280" t="s">
        <v>362</v>
      </c>
      <c r="K280">
        <v>36.700000000000003</v>
      </c>
      <c r="L280" t="s">
        <v>395</v>
      </c>
      <c r="M280">
        <v>4.88</v>
      </c>
      <c r="N280" t="s">
        <v>442</v>
      </c>
    </row>
    <row r="281" spans="1:14" ht="15" customHeight="1">
      <c r="A281" s="33">
        <v>44212</v>
      </c>
      <c r="B281" s="9">
        <v>9.2636099999999999</v>
      </c>
      <c r="C281" s="9">
        <v>83.878</v>
      </c>
      <c r="E281" s="4" t="s">
        <v>244</v>
      </c>
      <c r="F281" s="4">
        <v>4</v>
      </c>
      <c r="G281" s="35">
        <v>982126057846172</v>
      </c>
      <c r="H281" s="35" t="s">
        <v>183</v>
      </c>
      <c r="I281" t="s">
        <v>356</v>
      </c>
      <c r="J281" t="s">
        <v>354</v>
      </c>
      <c r="K281">
        <v>36.799999999999997</v>
      </c>
      <c r="L281" t="s">
        <v>394</v>
      </c>
      <c r="M281">
        <v>5.24</v>
      </c>
      <c r="N281" t="s">
        <v>443</v>
      </c>
    </row>
    <row r="282" spans="1:14" ht="15" customHeight="1">
      <c r="A282" s="33">
        <v>44212</v>
      </c>
      <c r="B282" s="9">
        <v>9.2636099999999999</v>
      </c>
      <c r="C282" s="9">
        <v>83.878</v>
      </c>
      <c r="E282" s="4" t="s">
        <v>244</v>
      </c>
      <c r="F282" s="4">
        <v>1</v>
      </c>
      <c r="G282" s="35">
        <v>982126057846187</v>
      </c>
      <c r="H282" s="35" t="s">
        <v>184</v>
      </c>
      <c r="I282" t="s">
        <v>353</v>
      </c>
      <c r="J282" t="s">
        <v>362</v>
      </c>
      <c r="K282">
        <v>36.299999999999997</v>
      </c>
      <c r="L282" t="s">
        <v>395</v>
      </c>
      <c r="M282">
        <v>4.5599999999999996</v>
      </c>
      <c r="N282" t="s">
        <v>444</v>
      </c>
    </row>
    <row r="283" spans="1:14" ht="15" customHeight="1">
      <c r="A283" s="33">
        <v>44212</v>
      </c>
      <c r="B283" s="9">
        <v>9.2636099999999999</v>
      </c>
      <c r="C283" s="9">
        <v>83.878</v>
      </c>
      <c r="E283" s="4" t="s">
        <v>244</v>
      </c>
      <c r="F283" s="4">
        <v>5</v>
      </c>
      <c r="G283" s="35">
        <v>982126057846201</v>
      </c>
      <c r="H283" s="35" t="s">
        <v>178</v>
      </c>
      <c r="I283" t="s">
        <v>356</v>
      </c>
      <c r="J283" t="s">
        <v>354</v>
      </c>
      <c r="K283">
        <v>36.4</v>
      </c>
      <c r="L283" t="s">
        <v>402</v>
      </c>
      <c r="M283">
        <v>4.1500000000000004</v>
      </c>
      <c r="N283" t="s">
        <v>445</v>
      </c>
    </row>
    <row r="284" spans="1:14" ht="15" customHeight="1">
      <c r="A284" s="33">
        <v>44212</v>
      </c>
      <c r="B284" s="9">
        <v>9.2636099999999999</v>
      </c>
      <c r="C284" s="9">
        <v>83.878</v>
      </c>
      <c r="E284" s="4" t="s">
        <v>244</v>
      </c>
      <c r="F284" s="4">
        <v>3</v>
      </c>
      <c r="G284" s="35">
        <v>982126057846242</v>
      </c>
      <c r="H284" s="35" t="s">
        <v>446</v>
      </c>
      <c r="I284" t="s">
        <v>353</v>
      </c>
      <c r="J284" t="s">
        <v>354</v>
      </c>
      <c r="K284">
        <v>36</v>
      </c>
      <c r="L284" t="s">
        <v>395</v>
      </c>
      <c r="M284">
        <v>4.05</v>
      </c>
      <c r="N284" t="s">
        <v>447</v>
      </c>
    </row>
    <row r="285" spans="1:14" ht="15" customHeight="1">
      <c r="A285" s="33">
        <v>44212</v>
      </c>
      <c r="B285" s="9">
        <v>9.27</v>
      </c>
      <c r="C285" s="9">
        <v>83.879710000000003</v>
      </c>
      <c r="E285" s="6" t="s">
        <v>192</v>
      </c>
      <c r="F285" s="4">
        <v>5</v>
      </c>
      <c r="G285" s="34">
        <v>982126057846225</v>
      </c>
      <c r="H285" s="35" t="s">
        <v>180</v>
      </c>
      <c r="I285" s="32" t="s">
        <v>353</v>
      </c>
    </row>
    <row r="286" spans="1:14" ht="15" customHeight="1">
      <c r="A286" s="33">
        <v>44212</v>
      </c>
      <c r="B286" s="9">
        <v>9.27</v>
      </c>
      <c r="C286" s="9">
        <v>83.879710000000003</v>
      </c>
      <c r="E286" s="6" t="s">
        <v>192</v>
      </c>
      <c r="F286" s="4">
        <v>1</v>
      </c>
      <c r="G286" s="34">
        <v>982126058484340</v>
      </c>
      <c r="H286" s="35" t="s">
        <v>178</v>
      </c>
      <c r="I286" s="32" t="s">
        <v>353</v>
      </c>
    </row>
    <row r="287" spans="1:14" ht="15" customHeight="1">
      <c r="A287" s="33">
        <v>44212</v>
      </c>
      <c r="B287" s="9">
        <v>9.27</v>
      </c>
      <c r="C287" s="9">
        <v>83.879710000000003</v>
      </c>
      <c r="E287" s="6" t="s">
        <v>192</v>
      </c>
      <c r="F287" s="4">
        <v>2</v>
      </c>
      <c r="G287" s="34">
        <v>982126058484284</v>
      </c>
      <c r="H287" s="35" t="s">
        <v>183</v>
      </c>
      <c r="I287" s="32" t="s">
        <v>356</v>
      </c>
    </row>
    <row r="288" spans="1:14" ht="15" customHeight="1">
      <c r="A288" s="33">
        <v>44212</v>
      </c>
      <c r="B288" s="9">
        <v>9.27</v>
      </c>
      <c r="C288" s="9">
        <v>83.879710000000003</v>
      </c>
      <c r="E288" s="6" t="s">
        <v>192</v>
      </c>
      <c r="F288" s="4">
        <v>4</v>
      </c>
      <c r="G288" s="34">
        <v>982126057846219</v>
      </c>
      <c r="H288" s="35" t="s">
        <v>184</v>
      </c>
      <c r="I288" s="32" t="s">
        <v>353</v>
      </c>
    </row>
    <row r="289" spans="1:13" ht="15" customHeight="1">
      <c r="A289" s="33">
        <v>44212</v>
      </c>
      <c r="B289" s="9">
        <v>9.27</v>
      </c>
      <c r="C289" s="9">
        <v>83.879710000000003</v>
      </c>
      <c r="E289" s="6" t="s">
        <v>192</v>
      </c>
      <c r="F289" s="4">
        <v>3</v>
      </c>
      <c r="G289" s="34">
        <v>982126057846223</v>
      </c>
      <c r="H289" s="35" t="s">
        <v>182</v>
      </c>
      <c r="I289" s="32" t="s">
        <v>356</v>
      </c>
    </row>
    <row r="290" spans="1:13" ht="15" customHeight="1">
      <c r="A290" s="33">
        <v>44214</v>
      </c>
      <c r="B290" s="9" t="s">
        <v>448</v>
      </c>
      <c r="E290" s="4" t="s">
        <v>256</v>
      </c>
      <c r="F290" s="4">
        <v>4</v>
      </c>
      <c r="G290" s="22">
        <v>900200000206430</v>
      </c>
      <c r="H290" s="23" t="s">
        <v>184</v>
      </c>
      <c r="I290" s="15" t="s">
        <v>356</v>
      </c>
      <c r="J290" t="s">
        <v>354</v>
      </c>
      <c r="K290">
        <v>34.700000000000003</v>
      </c>
      <c r="L290" t="s">
        <v>394</v>
      </c>
      <c r="M290">
        <v>4.7300000000000004</v>
      </c>
    </row>
    <row r="291" spans="1:13" ht="15" customHeight="1">
      <c r="A291" s="33">
        <v>44214</v>
      </c>
      <c r="B291" s="9" t="s">
        <v>448</v>
      </c>
      <c r="E291" s="4" t="s">
        <v>256</v>
      </c>
      <c r="F291" s="39">
        <v>1</v>
      </c>
      <c r="G291" s="40">
        <v>982126957845238</v>
      </c>
      <c r="H291" s="40" t="s">
        <v>180</v>
      </c>
      <c r="I291" t="s">
        <v>353</v>
      </c>
      <c r="J291" t="s">
        <v>362</v>
      </c>
      <c r="K291">
        <v>35.4</v>
      </c>
      <c r="L291" t="s">
        <v>449</v>
      </c>
      <c r="M291">
        <v>3.96</v>
      </c>
    </row>
    <row r="292" spans="1:13" ht="15" customHeight="1">
      <c r="A292" s="33">
        <v>44214</v>
      </c>
      <c r="B292" s="9" t="s">
        <v>448</v>
      </c>
      <c r="E292" s="4" t="s">
        <v>256</v>
      </c>
      <c r="F292" t="s">
        <v>450</v>
      </c>
      <c r="G292" s="40">
        <v>982126058844330</v>
      </c>
      <c r="H292" s="40" t="s">
        <v>183</v>
      </c>
      <c r="I292" t="s">
        <v>353</v>
      </c>
      <c r="J292" t="s">
        <v>354</v>
      </c>
      <c r="K292">
        <v>35.9</v>
      </c>
      <c r="L292" t="s">
        <v>395</v>
      </c>
      <c r="M292">
        <v>4.2300000000000004</v>
      </c>
    </row>
    <row r="293" spans="1:13" ht="15" customHeight="1">
      <c r="A293" s="33">
        <v>44214</v>
      </c>
      <c r="B293" s="9" t="s">
        <v>448</v>
      </c>
      <c r="E293" s="4" t="s">
        <v>256</v>
      </c>
      <c r="F293" t="s">
        <v>450</v>
      </c>
      <c r="G293" s="40">
        <v>982126058484318</v>
      </c>
      <c r="H293" s="40" t="s">
        <v>178</v>
      </c>
      <c r="I293" t="s">
        <v>353</v>
      </c>
      <c r="J293" t="s">
        <v>362</v>
      </c>
      <c r="K293">
        <v>35.5</v>
      </c>
      <c r="L293" t="s">
        <v>449</v>
      </c>
      <c r="M293">
        <v>4</v>
      </c>
    </row>
    <row r="294" spans="1:13" ht="15" customHeight="1">
      <c r="A294" s="33">
        <v>44214</v>
      </c>
      <c r="B294" s="9" t="s">
        <v>448</v>
      </c>
      <c r="E294" s="4" t="s">
        <v>256</v>
      </c>
      <c r="F294" s="39">
        <v>3</v>
      </c>
      <c r="G294" s="40">
        <v>982126052945921</v>
      </c>
      <c r="H294" s="40" t="s">
        <v>320</v>
      </c>
      <c r="I294" t="s">
        <v>356</v>
      </c>
      <c r="J294" t="s">
        <v>354</v>
      </c>
      <c r="K294">
        <v>37.1</v>
      </c>
      <c r="L294" t="s">
        <v>394</v>
      </c>
      <c r="M294">
        <v>4.83</v>
      </c>
    </row>
    <row r="295" spans="1:13" ht="15" customHeight="1">
      <c r="A295" s="33">
        <v>44214</v>
      </c>
      <c r="B295" s="9" t="s">
        <v>448</v>
      </c>
      <c r="E295" s="4" t="s">
        <v>256</v>
      </c>
      <c r="F295" s="39">
        <v>2</v>
      </c>
      <c r="G295" s="40">
        <v>982126051278540</v>
      </c>
      <c r="H295" s="40" t="s">
        <v>181</v>
      </c>
      <c r="I295" t="s">
        <v>356</v>
      </c>
      <c r="J295" t="s">
        <v>354</v>
      </c>
      <c r="K295" s="37"/>
      <c r="L295" t="s">
        <v>394</v>
      </c>
      <c r="M295">
        <v>4.87</v>
      </c>
    </row>
    <row r="296" spans="1:13" ht="15" customHeight="1">
      <c r="A296" s="33">
        <v>44214</v>
      </c>
      <c r="B296" s="9" t="s">
        <v>451</v>
      </c>
      <c r="E296">
        <v>1</v>
      </c>
      <c r="F296">
        <v>2</v>
      </c>
      <c r="G296" s="22">
        <v>982126051278491</v>
      </c>
      <c r="H296" t="s">
        <v>183</v>
      </c>
      <c r="I296" t="s">
        <v>356</v>
      </c>
      <c r="J296" t="s">
        <v>354</v>
      </c>
      <c r="K296">
        <v>34.5</v>
      </c>
      <c r="L296" t="s">
        <v>394</v>
      </c>
      <c r="M296">
        <v>4.62</v>
      </c>
    </row>
    <row r="297" spans="1:13" ht="15" customHeight="1">
      <c r="A297" s="33">
        <v>44214</v>
      </c>
      <c r="B297" s="9" t="s">
        <v>451</v>
      </c>
      <c r="E297">
        <v>1</v>
      </c>
      <c r="F297">
        <v>1</v>
      </c>
      <c r="G297" s="22">
        <v>900200000279422</v>
      </c>
      <c r="H297" t="s">
        <v>182</v>
      </c>
      <c r="I297" t="s">
        <v>356</v>
      </c>
      <c r="J297" t="s">
        <v>354</v>
      </c>
      <c r="K297">
        <v>37.200000000000003</v>
      </c>
      <c r="L297" t="s">
        <v>394</v>
      </c>
      <c r="M297">
        <v>4.9000000000000004</v>
      </c>
    </row>
    <row r="298" spans="1:13" ht="15" customHeight="1">
      <c r="A298" s="33">
        <v>44214</v>
      </c>
      <c r="B298" s="9" t="s">
        <v>452</v>
      </c>
      <c r="E298" s="4" t="s">
        <v>226</v>
      </c>
      <c r="F298" s="4">
        <v>1</v>
      </c>
      <c r="G298" s="35">
        <v>982126058484339</v>
      </c>
      <c r="H298" s="40" t="s">
        <v>178</v>
      </c>
      <c r="I298" t="s">
        <v>356</v>
      </c>
    </row>
    <row r="299" spans="1:13" ht="15" customHeight="1">
      <c r="A299" s="33">
        <v>44214</v>
      </c>
      <c r="B299" s="9" t="s">
        <v>452</v>
      </c>
      <c r="E299" s="4" t="s">
        <v>226</v>
      </c>
      <c r="F299" s="4">
        <v>3</v>
      </c>
      <c r="G299" s="35">
        <v>982126058484326</v>
      </c>
      <c r="H299" s="40" t="s">
        <v>180</v>
      </c>
      <c r="I299" t="s">
        <v>356</v>
      </c>
    </row>
    <row r="300" spans="1:13" ht="15" customHeight="1">
      <c r="A300" s="33">
        <v>44214</v>
      </c>
      <c r="B300" s="9" t="s">
        <v>452</v>
      </c>
      <c r="E300" s="4" t="s">
        <v>226</v>
      </c>
      <c r="F300" s="4">
        <v>2</v>
      </c>
      <c r="G300" s="35">
        <v>900200000279820</v>
      </c>
      <c r="H300" s="40" t="s">
        <v>184</v>
      </c>
      <c r="I300" t="s">
        <v>353</v>
      </c>
    </row>
    <row r="301" spans="1:13" ht="15" customHeight="1">
      <c r="A301" s="33">
        <v>44214</v>
      </c>
      <c r="B301" s="9" t="s">
        <v>452</v>
      </c>
      <c r="E301" s="4" t="s">
        <v>226</v>
      </c>
      <c r="F301" s="4">
        <v>4</v>
      </c>
      <c r="G301" s="35">
        <v>982126051278475</v>
      </c>
      <c r="H301" s="40" t="s">
        <v>182</v>
      </c>
      <c r="I301" t="s">
        <v>356</v>
      </c>
    </row>
    <row r="302" spans="1:13" ht="15" customHeight="1">
      <c r="A302" s="33">
        <v>44214</v>
      </c>
      <c r="B302" s="9">
        <v>9.2722899999999999</v>
      </c>
      <c r="C302" s="9">
        <v>83.887500000000003</v>
      </c>
      <c r="E302" s="4" t="s">
        <v>143</v>
      </c>
      <c r="F302" s="4">
        <v>1</v>
      </c>
      <c r="G302" s="21">
        <v>982126057846239</v>
      </c>
      <c r="H302" s="21" t="s">
        <v>184</v>
      </c>
      <c r="I302" t="s">
        <v>353</v>
      </c>
    </row>
    <row r="303" spans="1:13" ht="15" customHeight="1">
      <c r="A303" s="33">
        <v>44214</v>
      </c>
      <c r="B303" s="9">
        <v>9.2722899999999999</v>
      </c>
      <c r="C303" s="9">
        <v>83.887500000000003</v>
      </c>
      <c r="E303" s="4" t="s">
        <v>143</v>
      </c>
      <c r="F303" s="4">
        <v>4</v>
      </c>
      <c r="G303" s="21">
        <v>982126057846174</v>
      </c>
      <c r="H303" s="21" t="s">
        <v>178</v>
      </c>
      <c r="I303" t="s">
        <v>356</v>
      </c>
    </row>
    <row r="304" spans="1:13" ht="15" customHeight="1">
      <c r="A304" s="33">
        <v>44214</v>
      </c>
      <c r="B304" s="9">
        <v>9.2722899999999999</v>
      </c>
      <c r="C304" s="9">
        <v>83.887500000000003</v>
      </c>
      <c r="E304" s="4" t="s">
        <v>143</v>
      </c>
      <c r="F304" s="4">
        <v>3</v>
      </c>
      <c r="G304" s="21">
        <v>982126057846203</v>
      </c>
      <c r="H304" s="21" t="s">
        <v>183</v>
      </c>
      <c r="I304" t="s">
        <v>353</v>
      </c>
    </row>
    <row r="305" spans="1:9" ht="15" customHeight="1">
      <c r="A305" s="33">
        <v>44214</v>
      </c>
      <c r="B305" s="9">
        <v>9.2722899999999999</v>
      </c>
      <c r="C305" s="9">
        <v>83.887500000000003</v>
      </c>
      <c r="E305" s="4" t="s">
        <v>143</v>
      </c>
      <c r="F305" s="4">
        <v>2</v>
      </c>
      <c r="G305" s="21">
        <v>982126057846216</v>
      </c>
      <c r="H305" s="21" t="s">
        <v>182</v>
      </c>
      <c r="I305" t="s">
        <v>353</v>
      </c>
    </row>
    <row r="306" spans="1:9" ht="15" customHeight="1">
      <c r="A306" s="33">
        <v>44214</v>
      </c>
      <c r="B306" s="9">
        <v>9.2696799999999993</v>
      </c>
      <c r="C306" s="9">
        <v>83.880849999999995</v>
      </c>
      <c r="E306" s="4" t="s">
        <v>244</v>
      </c>
      <c r="F306" s="4">
        <v>1</v>
      </c>
      <c r="G306" s="35">
        <v>982126057846162</v>
      </c>
      <c r="H306" s="35" t="s">
        <v>183</v>
      </c>
      <c r="I306" t="s">
        <v>353</v>
      </c>
    </row>
    <row r="307" spans="1:9" ht="15" customHeight="1">
      <c r="A307" s="33">
        <v>44214</v>
      </c>
      <c r="B307" s="9">
        <v>9.2696799999999993</v>
      </c>
      <c r="C307" s="9">
        <v>83.880849999999995</v>
      </c>
      <c r="E307" s="4" t="s">
        <v>244</v>
      </c>
      <c r="F307" s="4">
        <v>3</v>
      </c>
      <c r="G307" s="35">
        <v>982126057846172</v>
      </c>
      <c r="H307" s="35" t="s">
        <v>184</v>
      </c>
      <c r="I307" t="s">
        <v>356</v>
      </c>
    </row>
    <row r="308" spans="1:9" ht="15" customHeight="1">
      <c r="A308" s="33">
        <v>44214</v>
      </c>
      <c r="B308" s="9">
        <v>9.2696799999999993</v>
      </c>
      <c r="C308" s="9">
        <v>83.880849999999995</v>
      </c>
      <c r="E308" s="4" t="s">
        <v>244</v>
      </c>
      <c r="F308" s="4">
        <v>2</v>
      </c>
      <c r="G308" s="35">
        <v>982126057846201</v>
      </c>
      <c r="H308" s="35" t="s">
        <v>180</v>
      </c>
      <c r="I308" t="s">
        <v>356</v>
      </c>
    </row>
    <row r="309" spans="1:9" ht="15" customHeight="1">
      <c r="A309" s="33">
        <v>44214</v>
      </c>
      <c r="B309" s="9">
        <v>9.2696799999999993</v>
      </c>
      <c r="C309" s="9">
        <v>83.880849999999995</v>
      </c>
      <c r="E309" s="4" t="s">
        <v>244</v>
      </c>
      <c r="F309" s="4">
        <v>4</v>
      </c>
      <c r="G309" s="35">
        <v>982126057846242</v>
      </c>
      <c r="H309" s="35" t="s">
        <v>270</v>
      </c>
      <c r="I309" t="s">
        <v>353</v>
      </c>
    </row>
    <row r="310" spans="1:9" ht="15" customHeight="1">
      <c r="A310" s="33">
        <v>44215</v>
      </c>
      <c r="B310" s="9">
        <v>9.2635500000000004</v>
      </c>
      <c r="C310" s="9">
        <v>83.877780000000001</v>
      </c>
      <c r="E310" s="4" t="s">
        <v>298</v>
      </c>
      <c r="F310" s="4">
        <v>2</v>
      </c>
      <c r="G310" s="41">
        <v>982000359237615</v>
      </c>
      <c r="H310" t="s">
        <v>32</v>
      </c>
      <c r="I310" s="15" t="s">
        <v>353</v>
      </c>
    </row>
    <row r="311" spans="1:9" ht="15" customHeight="1">
      <c r="A311" s="33">
        <v>44215</v>
      </c>
      <c r="B311" s="9">
        <v>9.2635500000000004</v>
      </c>
      <c r="C311" s="9">
        <v>83.877780000000001</v>
      </c>
      <c r="E311" s="4" t="s">
        <v>298</v>
      </c>
      <c r="F311" t="s">
        <v>453</v>
      </c>
      <c r="G311" s="42">
        <v>982126051278564</v>
      </c>
      <c r="H311" t="s">
        <v>178</v>
      </c>
      <c r="I311" s="15" t="s">
        <v>356</v>
      </c>
    </row>
    <row r="312" spans="1:9" ht="15" customHeight="1">
      <c r="A312" s="33">
        <v>44215</v>
      </c>
      <c r="B312" s="9">
        <v>9.2635500000000004</v>
      </c>
      <c r="C312" s="9">
        <v>83.877780000000001</v>
      </c>
      <c r="E312" s="4" t="s">
        <v>298</v>
      </c>
      <c r="F312" s="4">
        <v>1</v>
      </c>
      <c r="G312" s="42">
        <v>982126052945896</v>
      </c>
      <c r="H312" t="s">
        <v>183</v>
      </c>
      <c r="I312" s="15" t="s">
        <v>353</v>
      </c>
    </row>
    <row r="313" spans="1:9" ht="15" customHeight="1">
      <c r="A313" s="33">
        <v>44215</v>
      </c>
      <c r="B313" s="9">
        <v>9.2635500000000004</v>
      </c>
      <c r="C313" s="9">
        <v>83.877780000000001</v>
      </c>
      <c r="E313" s="4" t="s">
        <v>298</v>
      </c>
      <c r="F313" t="s">
        <v>453</v>
      </c>
      <c r="G313" s="42">
        <v>982126058484305</v>
      </c>
      <c r="H313" t="s">
        <v>180</v>
      </c>
      <c r="I313" s="15" t="s">
        <v>353</v>
      </c>
    </row>
    <row r="314" spans="1:9" ht="15" customHeight="1">
      <c r="A314" s="33">
        <v>44215</v>
      </c>
      <c r="B314" s="9">
        <v>9.2635500000000004</v>
      </c>
      <c r="C314" s="9">
        <v>83.877780000000001</v>
      </c>
      <c r="E314" s="4" t="s">
        <v>298</v>
      </c>
      <c r="F314" s="4">
        <v>3</v>
      </c>
      <c r="G314" s="42">
        <v>982126051278504</v>
      </c>
      <c r="H314" t="s">
        <v>182</v>
      </c>
      <c r="I314" s="15" t="s">
        <v>353</v>
      </c>
    </row>
    <row r="315" spans="1:9" ht="15" customHeight="1">
      <c r="A315" s="33">
        <v>44215</v>
      </c>
      <c r="B315" s="9">
        <v>9.2637</v>
      </c>
      <c r="C315" s="9">
        <v>83.869249999999994</v>
      </c>
      <c r="E315" s="4" t="s">
        <v>196</v>
      </c>
      <c r="F315" s="4">
        <v>1</v>
      </c>
      <c r="G315" s="43">
        <v>982126057846249</v>
      </c>
      <c r="H315" t="s">
        <v>178</v>
      </c>
      <c r="I315" t="s">
        <v>356</v>
      </c>
    </row>
    <row r="316" spans="1:9" ht="15" customHeight="1">
      <c r="A316" s="33">
        <v>44215</v>
      </c>
      <c r="B316" s="9">
        <v>9.2637</v>
      </c>
      <c r="C316" s="9">
        <v>83.869249999999994</v>
      </c>
      <c r="E316" s="4" t="s">
        <v>196</v>
      </c>
      <c r="F316" s="4">
        <v>2</v>
      </c>
      <c r="G316" s="43">
        <v>982126057846204</v>
      </c>
      <c r="H316" t="s">
        <v>182</v>
      </c>
      <c r="I316" t="s">
        <v>356</v>
      </c>
    </row>
    <row r="317" spans="1:9" ht="15" customHeight="1">
      <c r="A317" s="33">
        <v>44215</v>
      </c>
      <c r="B317" s="9">
        <v>9.2637499999999999</v>
      </c>
      <c r="C317" s="9">
        <v>83.875860000000003</v>
      </c>
      <c r="E317">
        <v>18</v>
      </c>
      <c r="F317" s="4">
        <v>1</v>
      </c>
      <c r="G317" s="21">
        <v>900200000206691</v>
      </c>
      <c r="H317" s="21" t="s">
        <v>17</v>
      </c>
      <c r="I317" s="15" t="s">
        <v>353</v>
      </c>
    </row>
    <row r="318" spans="1:9" ht="15" customHeight="1">
      <c r="A318" s="33">
        <v>44215</v>
      </c>
      <c r="B318" s="9">
        <v>9.2637499999999999</v>
      </c>
      <c r="C318" s="9">
        <v>83.875860000000003</v>
      </c>
      <c r="E318">
        <v>18</v>
      </c>
      <c r="F318" s="4">
        <v>3</v>
      </c>
      <c r="G318" s="44">
        <v>982126058484254</v>
      </c>
      <c r="H318" s="44" t="s">
        <v>32</v>
      </c>
      <c r="I318" s="45" t="s">
        <v>353</v>
      </c>
    </row>
    <row r="319" spans="1:9" ht="15" customHeight="1">
      <c r="A319" s="33">
        <v>44215</v>
      </c>
      <c r="B319" s="9">
        <v>9.2637499999999999</v>
      </c>
      <c r="C319" s="9">
        <v>83.875860000000003</v>
      </c>
      <c r="E319">
        <v>18</v>
      </c>
      <c r="F319" s="4">
        <v>2</v>
      </c>
      <c r="G319" s="44">
        <v>982126058484287</v>
      </c>
      <c r="H319" s="44" t="s">
        <v>182</v>
      </c>
      <c r="I319" s="45" t="s">
        <v>356</v>
      </c>
    </row>
    <row r="320" spans="1:9" ht="15" customHeight="1">
      <c r="A320" s="33">
        <v>44216</v>
      </c>
      <c r="E320" s="4" t="s">
        <v>131</v>
      </c>
      <c r="F320" s="4">
        <v>1</v>
      </c>
      <c r="G320" s="21">
        <v>982126051278548</v>
      </c>
      <c r="H320" s="21" t="s">
        <v>183</v>
      </c>
      <c r="I320" s="15" t="s">
        <v>353</v>
      </c>
    </row>
    <row r="321" spans="1:9" ht="15" customHeight="1">
      <c r="A321" s="33">
        <v>44216</v>
      </c>
      <c r="E321" s="4" t="s">
        <v>131</v>
      </c>
      <c r="F321" s="4">
        <v>3</v>
      </c>
      <c r="G321" s="21">
        <v>982126052945900</v>
      </c>
      <c r="H321" s="21" t="s">
        <v>178</v>
      </c>
      <c r="I321" s="15" t="s">
        <v>356</v>
      </c>
    </row>
    <row r="322" spans="1:9" ht="15" customHeight="1">
      <c r="A322" s="33">
        <v>44216</v>
      </c>
      <c r="E322" s="4" t="s">
        <v>131</v>
      </c>
      <c r="F322" s="4">
        <v>4</v>
      </c>
      <c r="G322" s="21">
        <v>982126052945877</v>
      </c>
      <c r="H322" s="21" t="s">
        <v>17</v>
      </c>
      <c r="I322" s="15" t="s">
        <v>356</v>
      </c>
    </row>
    <row r="323" spans="1:9" ht="15" customHeight="1">
      <c r="A323" s="33">
        <v>44216</v>
      </c>
      <c r="E323" s="4" t="s">
        <v>131</v>
      </c>
      <c r="F323" s="4">
        <v>2</v>
      </c>
      <c r="G323" s="21">
        <v>982126051278512</v>
      </c>
      <c r="H323" s="21" t="s">
        <v>454</v>
      </c>
      <c r="I323" s="15" t="s">
        <v>353</v>
      </c>
    </row>
    <row r="324" spans="1:9" ht="15" customHeight="1">
      <c r="A324" s="33">
        <v>44216</v>
      </c>
      <c r="B324" s="9">
        <v>9.2698199999999993</v>
      </c>
      <c r="C324" s="9">
        <v>83.880200000000002</v>
      </c>
      <c r="E324" s="6" t="s">
        <v>192</v>
      </c>
      <c r="F324" s="4">
        <v>1</v>
      </c>
      <c r="G324" s="34">
        <v>982126057846225</v>
      </c>
      <c r="H324" s="35" t="s">
        <v>178</v>
      </c>
      <c r="I324" s="32" t="s">
        <v>353</v>
      </c>
    </row>
    <row r="325" spans="1:9" ht="15" customHeight="1">
      <c r="A325" s="33">
        <v>44216</v>
      </c>
      <c r="B325" s="9">
        <v>9.2698199999999993</v>
      </c>
      <c r="C325" s="9">
        <v>83.880200000000002</v>
      </c>
      <c r="E325" s="6" t="s">
        <v>192</v>
      </c>
      <c r="F325" s="4">
        <v>3</v>
      </c>
      <c r="G325" s="34">
        <v>982126058484340</v>
      </c>
      <c r="H325" s="35" t="s">
        <v>183</v>
      </c>
      <c r="I325" s="32" t="s">
        <v>353</v>
      </c>
    </row>
    <row r="326" spans="1:9" ht="15" customHeight="1">
      <c r="A326" s="33">
        <v>44216</v>
      </c>
      <c r="B326" s="9">
        <v>9.2698199999999993</v>
      </c>
      <c r="C326" s="9">
        <v>83.880200000000002</v>
      </c>
      <c r="E326" s="6" t="s">
        <v>192</v>
      </c>
      <c r="F326" s="4">
        <v>2</v>
      </c>
      <c r="G326" s="34">
        <v>982126058484284</v>
      </c>
      <c r="H326" s="35" t="s">
        <v>32</v>
      </c>
      <c r="I326" s="32" t="s">
        <v>356</v>
      </c>
    </row>
    <row r="327" spans="1:9" ht="15" customHeight="1">
      <c r="A327" s="33">
        <v>44216</v>
      </c>
      <c r="B327" s="9">
        <v>9.2698199999999993</v>
      </c>
      <c r="C327" s="9">
        <v>83.880200000000002</v>
      </c>
      <c r="E327" s="6" t="s">
        <v>192</v>
      </c>
      <c r="F327" s="4">
        <v>5</v>
      </c>
      <c r="G327" s="34">
        <v>982126057846219</v>
      </c>
      <c r="H327" s="35" t="s">
        <v>17</v>
      </c>
      <c r="I327" s="32" t="s">
        <v>353</v>
      </c>
    </row>
    <row r="328" spans="1:9" ht="15" customHeight="1">
      <c r="A328" s="33">
        <v>44216</v>
      </c>
      <c r="B328" s="9">
        <v>9.2698199999999993</v>
      </c>
      <c r="C328" s="9">
        <v>83.880200000000002</v>
      </c>
      <c r="E328" s="6" t="s">
        <v>192</v>
      </c>
      <c r="F328" s="4">
        <v>4</v>
      </c>
      <c r="G328" s="34">
        <v>982126057846223</v>
      </c>
      <c r="H328" s="35" t="s">
        <v>182</v>
      </c>
      <c r="I328" s="32" t="s">
        <v>356</v>
      </c>
    </row>
    <row r="329" spans="1:9" ht="15" customHeight="1">
      <c r="A329" s="33">
        <v>44216</v>
      </c>
      <c r="B329" s="9">
        <v>9.2654700000000005</v>
      </c>
      <c r="C329" s="9">
        <v>83.878339999999994</v>
      </c>
      <c r="E329" s="6" t="s">
        <v>210</v>
      </c>
      <c r="F329" s="6">
        <v>1</v>
      </c>
      <c r="G329" s="34">
        <v>982126058484302</v>
      </c>
      <c r="H329" t="s">
        <v>17</v>
      </c>
      <c r="I329" s="32" t="s">
        <v>356</v>
      </c>
    </row>
    <row r="330" spans="1:9" ht="15" customHeight="1">
      <c r="A330" s="33">
        <v>44216</v>
      </c>
      <c r="B330" s="9">
        <v>9.2654700000000005</v>
      </c>
      <c r="C330" s="9">
        <v>83.878339999999994</v>
      </c>
      <c r="E330" s="6" t="s">
        <v>210</v>
      </c>
      <c r="F330" s="6">
        <v>2</v>
      </c>
      <c r="G330" s="34">
        <v>982126058484299</v>
      </c>
      <c r="H330" t="s">
        <v>182</v>
      </c>
      <c r="I330" s="32" t="s">
        <v>353</v>
      </c>
    </row>
    <row r="331" spans="1:9" ht="15" customHeight="1">
      <c r="A331" s="33">
        <v>44216</v>
      </c>
      <c r="B331" s="9">
        <v>9.2687000000000008</v>
      </c>
      <c r="C331" s="9">
        <v>83.879140000000007</v>
      </c>
      <c r="E331" s="4" t="s">
        <v>168</v>
      </c>
      <c r="F331" s="4">
        <v>3</v>
      </c>
      <c r="G331" s="21">
        <v>982126057846221</v>
      </c>
      <c r="H331" s="21" t="s">
        <v>32</v>
      </c>
      <c r="I331" t="s">
        <v>353</v>
      </c>
    </row>
    <row r="332" spans="1:9" ht="15" customHeight="1">
      <c r="A332" s="33">
        <v>44216</v>
      </c>
      <c r="B332" s="9">
        <v>9.2687000000000008</v>
      </c>
      <c r="C332" s="9">
        <v>83.879140000000007</v>
      </c>
      <c r="E332" s="4" t="s">
        <v>168</v>
      </c>
      <c r="F332" s="4">
        <v>2</v>
      </c>
      <c r="G332" s="21">
        <v>982126057846248</v>
      </c>
      <c r="H332" s="21" t="s">
        <v>17</v>
      </c>
      <c r="I332" t="s">
        <v>353</v>
      </c>
    </row>
    <row r="333" spans="1:9" ht="15" customHeight="1">
      <c r="A333" s="33">
        <v>44216</v>
      </c>
      <c r="B333" s="9">
        <v>9.2687000000000008</v>
      </c>
      <c r="C333" s="9">
        <v>83.879140000000007</v>
      </c>
      <c r="E333" s="4" t="s">
        <v>168</v>
      </c>
      <c r="F333" s="4">
        <v>5</v>
      </c>
      <c r="G333" s="21">
        <v>982126051278510</v>
      </c>
      <c r="H333" s="21" t="s">
        <v>178</v>
      </c>
      <c r="I333" t="s">
        <v>356</v>
      </c>
    </row>
    <row r="334" spans="1:9" ht="15" customHeight="1">
      <c r="A334" s="33">
        <v>44216</v>
      </c>
      <c r="B334" s="9">
        <v>9.2687000000000008</v>
      </c>
      <c r="C334" s="9">
        <v>83.879140000000007</v>
      </c>
      <c r="E334" s="4" t="s">
        <v>168</v>
      </c>
      <c r="F334" s="4">
        <v>4</v>
      </c>
      <c r="G334" s="21">
        <v>982126051278551</v>
      </c>
      <c r="H334" s="21" t="s">
        <v>183</v>
      </c>
      <c r="I334" t="s">
        <v>353</v>
      </c>
    </row>
    <row r="335" spans="1:9" ht="15" customHeight="1">
      <c r="A335" s="33">
        <v>44216</v>
      </c>
      <c r="B335" s="9">
        <v>9.2687000000000008</v>
      </c>
      <c r="C335" s="9">
        <v>83.879140000000007</v>
      </c>
      <c r="E335" s="4" t="s">
        <v>168</v>
      </c>
      <c r="F335" s="4">
        <v>1</v>
      </c>
      <c r="G335" s="21">
        <v>982126058484267</v>
      </c>
      <c r="H335" s="21" t="s">
        <v>182</v>
      </c>
      <c r="I335" t="s">
        <v>356</v>
      </c>
    </row>
    <row r="336" spans="1:9" ht="15" customHeight="1">
      <c r="A336" s="33">
        <v>44216</v>
      </c>
      <c r="B336" s="9">
        <v>9.2650500000000005</v>
      </c>
      <c r="C336" s="9">
        <v>83.878349999999998</v>
      </c>
      <c r="E336" s="4" t="s">
        <v>256</v>
      </c>
      <c r="F336" s="4">
        <v>4</v>
      </c>
      <c r="G336" s="22">
        <v>900200000206430</v>
      </c>
      <c r="H336" s="46" t="s">
        <v>178</v>
      </c>
      <c r="I336" s="15" t="s">
        <v>356</v>
      </c>
    </row>
    <row r="337" spans="1:9" ht="15" customHeight="1">
      <c r="A337" s="33">
        <v>44216</v>
      </c>
      <c r="B337" s="9">
        <v>9.2650500000000005</v>
      </c>
      <c r="C337" s="9">
        <v>83.878349999999998</v>
      </c>
      <c r="E337" s="4" t="s">
        <v>256</v>
      </c>
      <c r="F337" s="39">
        <v>1</v>
      </c>
      <c r="G337" s="40">
        <v>982126957845238</v>
      </c>
      <c r="H337" s="47" t="s">
        <v>184</v>
      </c>
      <c r="I337" t="s">
        <v>353</v>
      </c>
    </row>
    <row r="338" spans="1:9" ht="15" customHeight="1">
      <c r="A338" s="33">
        <v>44216</v>
      </c>
      <c r="B338" s="9">
        <v>9.2650500000000005</v>
      </c>
      <c r="C338" s="9">
        <v>83.878349999999998</v>
      </c>
      <c r="E338" s="4" t="s">
        <v>256</v>
      </c>
      <c r="F338">
        <v>2</v>
      </c>
      <c r="G338" s="40">
        <v>982126058844330</v>
      </c>
      <c r="H338" s="46" t="s">
        <v>183</v>
      </c>
      <c r="I338" t="s">
        <v>353</v>
      </c>
    </row>
    <row r="339" spans="1:9" ht="15" customHeight="1">
      <c r="A339" s="33">
        <v>44216</v>
      </c>
      <c r="B339" s="9">
        <v>9.2650500000000005</v>
      </c>
      <c r="C339" s="9">
        <v>83.878349999999998</v>
      </c>
      <c r="E339" s="4" t="s">
        <v>256</v>
      </c>
      <c r="F339" t="s">
        <v>450</v>
      </c>
      <c r="G339" s="40">
        <v>982126058484318</v>
      </c>
      <c r="H339" s="47" t="s">
        <v>276</v>
      </c>
      <c r="I339" t="s">
        <v>353</v>
      </c>
    </row>
    <row r="340" spans="1:9" ht="15" customHeight="1">
      <c r="A340" s="33">
        <v>44216</v>
      </c>
      <c r="B340" s="9">
        <v>9.2650500000000005</v>
      </c>
      <c r="C340" s="9">
        <v>83.878349999999998</v>
      </c>
      <c r="E340" s="4" t="s">
        <v>256</v>
      </c>
      <c r="F340" s="39">
        <v>3</v>
      </c>
      <c r="G340" s="40">
        <v>982126052945921</v>
      </c>
      <c r="H340" s="46" t="s">
        <v>180</v>
      </c>
      <c r="I340" t="s">
        <v>356</v>
      </c>
    </row>
    <row r="341" spans="1:9" ht="15" customHeight="1">
      <c r="A341" s="33">
        <v>44216</v>
      </c>
      <c r="B341" s="9">
        <v>9.2650500000000005</v>
      </c>
      <c r="C341" s="9">
        <v>83.878349999999998</v>
      </c>
      <c r="E341" s="4" t="s">
        <v>256</v>
      </c>
      <c r="F341" s="39">
        <v>5</v>
      </c>
      <c r="G341" s="40">
        <v>982126051278540</v>
      </c>
      <c r="H341" s="47" t="s">
        <v>182</v>
      </c>
      <c r="I341" t="s">
        <v>356</v>
      </c>
    </row>
    <row r="342" spans="1:9" ht="15" customHeight="1">
      <c r="A342" s="33">
        <v>44217</v>
      </c>
      <c r="B342" s="9">
        <v>9.2717799999999997</v>
      </c>
      <c r="C342" s="9">
        <v>83.881159999999994</v>
      </c>
      <c r="E342" s="8" t="s">
        <v>225</v>
      </c>
      <c r="F342" s="39">
        <v>1</v>
      </c>
      <c r="G342" s="35">
        <v>982126057846167</v>
      </c>
      <c r="H342" s="48" t="s">
        <v>178</v>
      </c>
      <c r="I342" t="s">
        <v>356</v>
      </c>
    </row>
    <row r="343" spans="1:9" ht="15" customHeight="1">
      <c r="A343" s="33">
        <v>44217</v>
      </c>
      <c r="B343" s="9">
        <v>9.2717799999999997</v>
      </c>
      <c r="C343" s="9">
        <v>83.881159999999994</v>
      </c>
      <c r="E343" s="8" t="s">
        <v>225</v>
      </c>
      <c r="F343" s="39">
        <v>4</v>
      </c>
      <c r="G343" s="35">
        <v>982126057846152</v>
      </c>
      <c r="H343" t="s">
        <v>183</v>
      </c>
      <c r="I343" t="s">
        <v>356</v>
      </c>
    </row>
    <row r="344" spans="1:9" ht="15" customHeight="1">
      <c r="A344" s="33">
        <v>44217</v>
      </c>
      <c r="B344" s="9">
        <v>9.2717799999999997</v>
      </c>
      <c r="C344" s="9">
        <v>83.881159999999994</v>
      </c>
      <c r="E344" s="8" t="s">
        <v>225</v>
      </c>
      <c r="F344" s="39">
        <v>3</v>
      </c>
      <c r="G344" s="35">
        <v>982126051278485</v>
      </c>
      <c r="H344" t="s">
        <v>180</v>
      </c>
      <c r="I344" t="s">
        <v>353</v>
      </c>
    </row>
    <row r="345" spans="1:9" ht="15" customHeight="1">
      <c r="A345" s="33">
        <v>44217</v>
      </c>
      <c r="B345" s="9">
        <v>9.2717799999999997</v>
      </c>
      <c r="C345" s="9">
        <v>83.881159999999994</v>
      </c>
      <c r="E345" s="8" t="s">
        <v>225</v>
      </c>
      <c r="F345" s="39">
        <v>2</v>
      </c>
      <c r="G345" s="35">
        <v>982126052945928</v>
      </c>
      <c r="H345" t="s">
        <v>182</v>
      </c>
      <c r="I345" t="s">
        <v>353</v>
      </c>
    </row>
    <row r="346" spans="1:9" ht="15" customHeight="1">
      <c r="A346" s="33">
        <v>44217</v>
      </c>
      <c r="B346" s="9">
        <v>9.2702000000000009</v>
      </c>
      <c r="C346" s="9">
        <v>83.882480000000001</v>
      </c>
      <c r="E346" s="4" t="s">
        <v>138</v>
      </c>
      <c r="F346" s="39">
        <v>3</v>
      </c>
      <c r="G346" s="21">
        <v>982126057846176</v>
      </c>
      <c r="H346" s="21" t="s">
        <v>183</v>
      </c>
      <c r="I346" t="s">
        <v>356</v>
      </c>
    </row>
    <row r="347" spans="1:9" ht="15" customHeight="1">
      <c r="A347" s="33">
        <v>44217</v>
      </c>
      <c r="B347" s="9">
        <v>9.2702000000000009</v>
      </c>
      <c r="C347" s="9">
        <v>83.882480000000001</v>
      </c>
      <c r="E347" s="4" t="s">
        <v>138</v>
      </c>
      <c r="F347" s="39">
        <v>4</v>
      </c>
      <c r="G347" s="21">
        <v>982126051278476</v>
      </c>
      <c r="H347" s="21" t="s">
        <v>180</v>
      </c>
      <c r="I347" t="s">
        <v>356</v>
      </c>
    </row>
    <row r="348" spans="1:9" ht="15" customHeight="1">
      <c r="A348" s="33">
        <v>44217</v>
      </c>
      <c r="B348" s="9">
        <v>9.2702000000000009</v>
      </c>
      <c r="C348" s="9">
        <v>83.882480000000001</v>
      </c>
      <c r="E348" s="4" t="s">
        <v>138</v>
      </c>
      <c r="F348" s="39">
        <v>2</v>
      </c>
      <c r="G348" s="21">
        <v>982126052945904</v>
      </c>
      <c r="H348" s="21" t="s">
        <v>184</v>
      </c>
      <c r="I348" t="s">
        <v>353</v>
      </c>
    </row>
    <row r="349" spans="1:9" ht="15" customHeight="1">
      <c r="A349" s="33">
        <v>44217</v>
      </c>
      <c r="B349" s="9">
        <v>9.2702000000000009</v>
      </c>
      <c r="C349" s="9">
        <v>83.882480000000001</v>
      </c>
      <c r="E349" s="4" t="s">
        <v>138</v>
      </c>
      <c r="F349" s="39">
        <v>1</v>
      </c>
      <c r="G349" s="21">
        <v>982126051278511</v>
      </c>
      <c r="H349" s="21" t="s">
        <v>182</v>
      </c>
      <c r="I349" t="s">
        <v>353</v>
      </c>
    </row>
    <row r="350" spans="1:9" ht="15" customHeight="1">
      <c r="A350" s="33">
        <v>44217</v>
      </c>
      <c r="B350" s="9">
        <v>9.2705400000000004</v>
      </c>
      <c r="C350" s="9">
        <v>83.88212</v>
      </c>
      <c r="E350" s="4" t="s">
        <v>140</v>
      </c>
      <c r="F350" s="4">
        <v>1</v>
      </c>
      <c r="G350" s="21">
        <v>982126057846229</v>
      </c>
      <c r="H350" s="21" t="s">
        <v>180</v>
      </c>
      <c r="I350" t="s">
        <v>353</v>
      </c>
    </row>
    <row r="351" spans="1:9" ht="15" customHeight="1">
      <c r="A351" s="33">
        <v>44217</v>
      </c>
      <c r="B351" s="9">
        <v>9.2705400000000004</v>
      </c>
      <c r="C351" s="9">
        <v>83.88212</v>
      </c>
      <c r="E351" s="4" t="s">
        <v>140</v>
      </c>
      <c r="F351" s="4">
        <v>2</v>
      </c>
      <c r="G351" s="21">
        <v>982126058484292</v>
      </c>
      <c r="H351" s="21" t="s">
        <v>183</v>
      </c>
      <c r="I351" t="s">
        <v>353</v>
      </c>
    </row>
    <row r="352" spans="1:9" ht="15" customHeight="1">
      <c r="A352" s="33">
        <v>44217</v>
      </c>
      <c r="B352" s="9">
        <v>9.2705400000000004</v>
      </c>
      <c r="C352" s="9">
        <v>83.88212</v>
      </c>
      <c r="E352" s="4" t="s">
        <v>140</v>
      </c>
      <c r="F352" s="4" t="s">
        <v>450</v>
      </c>
      <c r="G352" s="21">
        <v>982126052945865</v>
      </c>
      <c r="H352" s="21" t="s">
        <v>182</v>
      </c>
      <c r="I352" t="s">
        <v>356</v>
      </c>
    </row>
    <row r="353" spans="1:9" ht="15" customHeight="1">
      <c r="A353" s="33">
        <v>44217</v>
      </c>
      <c r="B353" s="9">
        <v>9.2705400000000004</v>
      </c>
      <c r="C353" s="9">
        <v>83.88212</v>
      </c>
      <c r="E353" s="4" t="s">
        <v>140</v>
      </c>
      <c r="F353" s="4">
        <v>3</v>
      </c>
      <c r="G353" s="21">
        <v>982126058484321</v>
      </c>
      <c r="H353" s="21" t="s">
        <v>178</v>
      </c>
      <c r="I353" t="s">
        <v>353</v>
      </c>
    </row>
    <row r="354" spans="1:9" ht="15" customHeight="1">
      <c r="A354" s="33">
        <v>44217</v>
      </c>
      <c r="B354" s="9">
        <v>9.2705400000000004</v>
      </c>
      <c r="C354" s="9">
        <v>83.88212</v>
      </c>
      <c r="E354" s="4" t="s">
        <v>140</v>
      </c>
      <c r="F354" s="4">
        <v>4</v>
      </c>
      <c r="G354" s="21">
        <v>982126058484275</v>
      </c>
      <c r="H354" s="21" t="s">
        <v>184</v>
      </c>
      <c r="I354" t="s">
        <v>353</v>
      </c>
    </row>
    <row r="355" spans="1:9" ht="15" customHeight="1">
      <c r="A355" s="33">
        <v>44217</v>
      </c>
      <c r="B355" s="9">
        <v>9.2634100000000004</v>
      </c>
      <c r="C355" s="9">
        <v>83.876360000000005</v>
      </c>
      <c r="E355" s="4" t="s">
        <v>228</v>
      </c>
      <c r="F355">
        <v>2</v>
      </c>
      <c r="G355" s="35">
        <v>982126051278521</v>
      </c>
      <c r="H355" t="s">
        <v>180</v>
      </c>
      <c r="I355" t="s">
        <v>356</v>
      </c>
    </row>
    <row r="356" spans="1:9" ht="15" customHeight="1">
      <c r="A356" s="33">
        <v>44217</v>
      </c>
      <c r="B356" s="9">
        <v>9.2634100000000004</v>
      </c>
      <c r="C356" s="9">
        <v>83.876360000000005</v>
      </c>
      <c r="E356" s="4" t="s">
        <v>228</v>
      </c>
      <c r="F356">
        <v>3</v>
      </c>
      <c r="G356" s="35">
        <v>982126058484343</v>
      </c>
      <c r="H356" t="s">
        <v>184</v>
      </c>
      <c r="I356" t="s">
        <v>356</v>
      </c>
    </row>
    <row r="357" spans="1:9" ht="15" customHeight="1">
      <c r="A357" s="33">
        <v>44217</v>
      </c>
      <c r="B357" s="9">
        <v>9.2634100000000004</v>
      </c>
      <c r="C357" s="9">
        <v>83.876360000000005</v>
      </c>
      <c r="E357" s="4" t="s">
        <v>228</v>
      </c>
      <c r="F357">
        <v>4</v>
      </c>
      <c r="G357" s="35">
        <v>982126058484315</v>
      </c>
      <c r="H357" t="s">
        <v>178</v>
      </c>
      <c r="I357" t="s">
        <v>353</v>
      </c>
    </row>
    <row r="358" spans="1:9" ht="15" customHeight="1">
      <c r="A358" s="33">
        <v>44217</v>
      </c>
      <c r="B358" s="9">
        <v>9.2634100000000004</v>
      </c>
      <c r="C358" s="9">
        <v>83.876360000000005</v>
      </c>
      <c r="E358" s="4" t="s">
        <v>228</v>
      </c>
      <c r="F358">
        <v>1</v>
      </c>
      <c r="G358" s="35">
        <v>982126058484263</v>
      </c>
      <c r="H358" t="s">
        <v>183</v>
      </c>
      <c r="I358" t="s">
        <v>353</v>
      </c>
    </row>
    <row r="359" spans="1:9" ht="15" customHeight="1">
      <c r="A359" s="33">
        <v>44217</v>
      </c>
      <c r="B359" s="9">
        <v>9.2634100000000004</v>
      </c>
      <c r="C359" s="9">
        <v>83.876360000000005</v>
      </c>
      <c r="E359" s="4" t="s">
        <v>228</v>
      </c>
      <c r="F359" s="4" t="s">
        <v>450</v>
      </c>
      <c r="G359" s="35">
        <v>982126058484300</v>
      </c>
      <c r="I359" t="s">
        <v>356</v>
      </c>
    </row>
    <row r="360" spans="1:9" ht="15" customHeight="1">
      <c r="A360" s="33">
        <v>44217</v>
      </c>
      <c r="B360" s="9">
        <v>9.2652199999999993</v>
      </c>
      <c r="C360" s="9">
        <v>83.878550000000004</v>
      </c>
      <c r="E360">
        <v>1</v>
      </c>
      <c r="F360">
        <v>1</v>
      </c>
      <c r="G360" s="22">
        <v>900200000279422</v>
      </c>
      <c r="H360" t="s">
        <v>184</v>
      </c>
      <c r="I360" t="s">
        <v>356</v>
      </c>
    </row>
    <row r="361" spans="1:9" ht="15" customHeight="1">
      <c r="A361" s="33">
        <v>44217</v>
      </c>
      <c r="B361" s="9">
        <v>9.2652199999999993</v>
      </c>
      <c r="C361" s="9">
        <v>83.878550000000004</v>
      </c>
      <c r="E361">
        <v>1</v>
      </c>
      <c r="F361">
        <v>2</v>
      </c>
      <c r="G361" s="22">
        <v>982126051278491</v>
      </c>
      <c r="H361" t="s">
        <v>182</v>
      </c>
      <c r="I361" t="s">
        <v>356</v>
      </c>
    </row>
    <row r="362" spans="1:9" ht="15" customHeight="1">
      <c r="A362" s="33">
        <v>44218</v>
      </c>
      <c r="B362" s="9">
        <v>9.2638999999999996</v>
      </c>
      <c r="C362" s="9">
        <v>83.869799999999998</v>
      </c>
      <c r="E362" s="6" t="s">
        <v>196</v>
      </c>
      <c r="F362" s="6">
        <v>6</v>
      </c>
      <c r="G362" s="34">
        <v>982126057846184</v>
      </c>
      <c r="H362" s="34" t="s">
        <v>180</v>
      </c>
      <c r="I362" s="32" t="s">
        <v>353</v>
      </c>
    </row>
    <row r="363" spans="1:9" ht="15" customHeight="1">
      <c r="A363" s="33">
        <v>44218</v>
      </c>
      <c r="B363" s="9">
        <v>9.2638999999999996</v>
      </c>
      <c r="C363" s="9">
        <v>83.869799999999998</v>
      </c>
      <c r="E363" s="6" t="s">
        <v>196</v>
      </c>
      <c r="F363" s="6">
        <v>5</v>
      </c>
      <c r="G363" s="34">
        <v>982126057846215</v>
      </c>
      <c r="H363" s="34" t="s">
        <v>32</v>
      </c>
      <c r="I363" s="32" t="s">
        <v>353</v>
      </c>
    </row>
    <row r="364" spans="1:9" ht="15" customHeight="1">
      <c r="A364" s="33">
        <v>44218</v>
      </c>
      <c r="B364" s="9">
        <v>9.2638999999999996</v>
      </c>
      <c r="C364" s="9">
        <v>83.869799999999998</v>
      </c>
      <c r="E364" s="6" t="s">
        <v>196</v>
      </c>
      <c r="F364" s="6">
        <v>1</v>
      </c>
      <c r="G364" s="36">
        <v>982126057846249</v>
      </c>
      <c r="H364" s="34" t="s">
        <v>20</v>
      </c>
      <c r="I364" s="32" t="s">
        <v>356</v>
      </c>
    </row>
    <row r="365" spans="1:9" ht="15" customHeight="1">
      <c r="A365" s="33">
        <v>44218</v>
      </c>
      <c r="B365" s="9">
        <v>9.2638999999999996</v>
      </c>
      <c r="C365" s="9">
        <v>83.869799999999998</v>
      </c>
      <c r="E365" s="6" t="s">
        <v>196</v>
      </c>
      <c r="F365" s="6">
        <v>2</v>
      </c>
      <c r="G365" s="34">
        <v>982126057846244</v>
      </c>
      <c r="H365" s="34" t="s">
        <v>141</v>
      </c>
      <c r="I365" s="32" t="s">
        <v>356</v>
      </c>
    </row>
    <row r="366" spans="1:9" ht="15" customHeight="1">
      <c r="A366" s="33">
        <v>44218</v>
      </c>
      <c r="B366" s="9">
        <v>9.2634600000000002</v>
      </c>
      <c r="C366" s="9">
        <v>83.875979999999998</v>
      </c>
      <c r="E366" s="4">
        <v>18</v>
      </c>
      <c r="F366" s="4">
        <v>5</v>
      </c>
      <c r="G366" s="21">
        <v>900200000206691</v>
      </c>
      <c r="H366" s="21" t="s">
        <v>18</v>
      </c>
      <c r="I366" s="15" t="s">
        <v>353</v>
      </c>
    </row>
    <row r="367" spans="1:9" ht="15" customHeight="1">
      <c r="A367" s="33">
        <v>44218</v>
      </c>
      <c r="B367" s="9">
        <v>9.2634600000000002</v>
      </c>
      <c r="C367" s="9">
        <v>83.875979999999998</v>
      </c>
      <c r="E367" s="4">
        <v>18</v>
      </c>
      <c r="F367" s="4">
        <v>4</v>
      </c>
      <c r="G367" s="44">
        <v>982126058484254</v>
      </c>
      <c r="H367" s="44" t="s">
        <v>180</v>
      </c>
      <c r="I367" s="45" t="s">
        <v>353</v>
      </c>
    </row>
    <row r="368" spans="1:9" ht="15" customHeight="1">
      <c r="A368" s="33">
        <v>44218</v>
      </c>
      <c r="B368" s="9">
        <v>9.2634600000000002</v>
      </c>
      <c r="C368" s="9">
        <v>83.875979999999998</v>
      </c>
      <c r="E368" s="4">
        <v>18</v>
      </c>
      <c r="F368" s="4">
        <v>3</v>
      </c>
      <c r="G368" s="44">
        <v>982126058484287</v>
      </c>
      <c r="H368" s="44" t="s">
        <v>141</v>
      </c>
      <c r="I368" s="45" t="s">
        <v>356</v>
      </c>
    </row>
    <row r="369" spans="1:14" ht="15" customHeight="1">
      <c r="A369" s="33">
        <v>44218</v>
      </c>
      <c r="B369" s="9">
        <v>9.2635799999999993</v>
      </c>
      <c r="C369" s="9">
        <v>83.877780000000001</v>
      </c>
      <c r="E369" s="4" t="s">
        <v>298</v>
      </c>
      <c r="F369" s="4">
        <v>4</v>
      </c>
      <c r="G369" s="21">
        <v>982000359237615</v>
      </c>
      <c r="H369" s="44" t="s">
        <v>32</v>
      </c>
      <c r="I369" s="15" t="s">
        <v>353</v>
      </c>
    </row>
    <row r="370" spans="1:14" ht="15" customHeight="1">
      <c r="A370" s="33">
        <v>44218</v>
      </c>
      <c r="B370" s="9">
        <v>9.2635799999999993</v>
      </c>
      <c r="C370" s="9">
        <v>83.877780000000001</v>
      </c>
      <c r="E370" s="4" t="s">
        <v>298</v>
      </c>
      <c r="F370" s="4">
        <v>1</v>
      </c>
      <c r="G370" s="34">
        <v>982126051278564</v>
      </c>
      <c r="H370" s="44" t="s">
        <v>180</v>
      </c>
      <c r="I370" s="15" t="s">
        <v>356</v>
      </c>
    </row>
    <row r="371" spans="1:14" ht="15" customHeight="1">
      <c r="A371" s="33">
        <v>44218</v>
      </c>
      <c r="B371" s="9">
        <v>9.2635799999999993</v>
      </c>
      <c r="C371" s="9">
        <v>83.877780000000001</v>
      </c>
      <c r="E371" s="4" t="s">
        <v>298</v>
      </c>
      <c r="F371" s="4">
        <v>6</v>
      </c>
      <c r="G371" s="34">
        <v>982126052945896</v>
      </c>
      <c r="H371" s="44" t="s">
        <v>18</v>
      </c>
      <c r="I371" s="15" t="s">
        <v>353</v>
      </c>
    </row>
    <row r="372" spans="1:14" ht="15" customHeight="1">
      <c r="A372" s="33">
        <v>44218</v>
      </c>
      <c r="B372" s="9">
        <v>9.2635799999999993</v>
      </c>
      <c r="C372" s="9">
        <v>83.877780000000001</v>
      </c>
      <c r="E372" s="4" t="s">
        <v>298</v>
      </c>
      <c r="F372" s="4">
        <v>3</v>
      </c>
      <c r="G372" s="34">
        <v>982126058484305</v>
      </c>
      <c r="H372" s="44" t="s">
        <v>20</v>
      </c>
      <c r="I372" s="15" t="s">
        <v>353</v>
      </c>
    </row>
    <row r="373" spans="1:14" ht="15" customHeight="1">
      <c r="A373" s="33">
        <v>44218</v>
      </c>
      <c r="B373" s="9">
        <v>9.2635799999999993</v>
      </c>
      <c r="C373" s="9">
        <v>83.877780000000001</v>
      </c>
      <c r="E373" s="4" t="s">
        <v>298</v>
      </c>
      <c r="F373" s="4">
        <v>2</v>
      </c>
      <c r="G373" s="34">
        <v>982126051278504</v>
      </c>
      <c r="H373" t="s">
        <v>141</v>
      </c>
      <c r="I373" s="15" t="s">
        <v>353</v>
      </c>
    </row>
    <row r="374" spans="1:14" ht="15" customHeight="1">
      <c r="A374" s="33">
        <v>44218</v>
      </c>
      <c r="B374" s="9">
        <v>9.2643199999999997</v>
      </c>
      <c r="C374" s="9">
        <v>83.87</v>
      </c>
      <c r="E374" s="4" t="s">
        <v>455</v>
      </c>
      <c r="G374" s="35">
        <v>982126057846191</v>
      </c>
      <c r="I374" t="s">
        <v>356</v>
      </c>
      <c r="J374" t="s">
        <v>354</v>
      </c>
      <c r="K374">
        <v>36.4</v>
      </c>
      <c r="L374" t="s">
        <v>402</v>
      </c>
      <c r="M374">
        <v>4.66</v>
      </c>
      <c r="N374" t="s">
        <v>456</v>
      </c>
    </row>
    <row r="375" spans="1:14" ht="15" customHeight="1">
      <c r="A375" s="33">
        <v>44218</v>
      </c>
      <c r="B375" s="9">
        <v>9.2643199999999997</v>
      </c>
      <c r="C375" s="9">
        <v>83.87</v>
      </c>
      <c r="E375" s="4" t="s">
        <v>455</v>
      </c>
      <c r="G375" s="35">
        <v>982126057846155</v>
      </c>
      <c r="I375" t="s">
        <v>353</v>
      </c>
      <c r="J375" t="s">
        <v>354</v>
      </c>
      <c r="K375">
        <v>35.1</v>
      </c>
      <c r="L375" t="s">
        <v>395</v>
      </c>
      <c r="M375">
        <v>3.78</v>
      </c>
      <c r="N375" t="s">
        <v>456</v>
      </c>
    </row>
    <row r="376" spans="1:14" ht="15" customHeight="1">
      <c r="A376" s="33">
        <v>44218</v>
      </c>
      <c r="B376" s="9">
        <v>9.2643199999999997</v>
      </c>
      <c r="C376" s="9">
        <v>83.87</v>
      </c>
      <c r="E376" s="4" t="s">
        <v>455</v>
      </c>
      <c r="G376" s="35">
        <v>982126057846189</v>
      </c>
      <c r="I376" t="s">
        <v>356</v>
      </c>
      <c r="J376" t="s">
        <v>354</v>
      </c>
      <c r="K376">
        <v>35.299999999999997</v>
      </c>
      <c r="L376" t="s">
        <v>394</v>
      </c>
      <c r="M376">
        <v>5</v>
      </c>
      <c r="N376" t="s">
        <v>456</v>
      </c>
    </row>
    <row r="377" spans="1:14" ht="15" customHeight="1">
      <c r="A377" s="33">
        <v>44218</v>
      </c>
      <c r="B377" s="9">
        <v>9.2643199999999997</v>
      </c>
      <c r="C377" s="9">
        <v>83.87</v>
      </c>
      <c r="E377" s="4" t="s">
        <v>455</v>
      </c>
      <c r="G377" s="35">
        <v>982126057846179</v>
      </c>
      <c r="I377" t="s">
        <v>353</v>
      </c>
      <c r="J377" t="s">
        <v>354</v>
      </c>
      <c r="K377">
        <v>35.5</v>
      </c>
      <c r="L377" t="s">
        <v>457</v>
      </c>
      <c r="M377">
        <v>3.75</v>
      </c>
      <c r="N377" t="s">
        <v>456</v>
      </c>
    </row>
    <row r="378" spans="1:14" ht="15" customHeight="1">
      <c r="A378" s="33">
        <v>44218</v>
      </c>
      <c r="B378" s="9">
        <v>9.2643199999999997</v>
      </c>
      <c r="C378" s="9">
        <v>83.87</v>
      </c>
      <c r="E378" s="4" t="s">
        <v>455</v>
      </c>
      <c r="G378" s="35">
        <v>982126057846185</v>
      </c>
      <c r="I378" t="s">
        <v>353</v>
      </c>
      <c r="J378" t="s">
        <v>362</v>
      </c>
      <c r="K378">
        <v>36.200000000000003</v>
      </c>
      <c r="L378" t="s">
        <v>395</v>
      </c>
      <c r="M378">
        <v>3.41</v>
      </c>
      <c r="N378" t="s">
        <v>456</v>
      </c>
    </row>
    <row r="379" spans="1:14" ht="15" customHeight="1">
      <c r="A379" s="33">
        <v>44218</v>
      </c>
      <c r="B379" s="9">
        <v>9.2643199999999997</v>
      </c>
      <c r="C379" s="9">
        <v>83.87</v>
      </c>
      <c r="E379" s="4" t="s">
        <v>455</v>
      </c>
      <c r="G379" s="35">
        <v>982126057846199</v>
      </c>
      <c r="I379" t="s">
        <v>356</v>
      </c>
      <c r="J379" t="s">
        <v>354</v>
      </c>
      <c r="K379">
        <v>34.9</v>
      </c>
      <c r="L379" t="s">
        <v>394</v>
      </c>
      <c r="M379">
        <v>6.91</v>
      </c>
      <c r="N379" t="s">
        <v>456</v>
      </c>
    </row>
    <row r="380" spans="1:14" ht="15" customHeight="1">
      <c r="A380" s="33">
        <v>44218</v>
      </c>
      <c r="B380" s="9">
        <v>9.2643199999999997</v>
      </c>
      <c r="C380" s="9">
        <v>83.87</v>
      </c>
      <c r="E380" s="4" t="s">
        <v>455</v>
      </c>
      <c r="G380" s="35">
        <v>982126057846195</v>
      </c>
      <c r="I380" t="s">
        <v>356</v>
      </c>
      <c r="J380" t="s">
        <v>354</v>
      </c>
      <c r="K380">
        <v>36.200000000000003</v>
      </c>
      <c r="L380" t="s">
        <v>394</v>
      </c>
      <c r="M380">
        <v>4.76</v>
      </c>
      <c r="N380" t="s">
        <v>456</v>
      </c>
    </row>
    <row r="381" spans="1:14" ht="15" customHeight="1">
      <c r="A381" s="33">
        <v>44219</v>
      </c>
      <c r="B381" s="9">
        <v>9.2725600000000004</v>
      </c>
      <c r="C381" s="9">
        <v>83.886989999999997</v>
      </c>
      <c r="E381" s="4" t="s">
        <v>310</v>
      </c>
      <c r="G381" s="35">
        <v>982126058484279</v>
      </c>
      <c r="I381" t="s">
        <v>353</v>
      </c>
      <c r="J381" t="s">
        <v>354</v>
      </c>
      <c r="K381">
        <v>35.799999999999997</v>
      </c>
      <c r="L381" t="s">
        <v>395</v>
      </c>
      <c r="M381">
        <v>3.56</v>
      </c>
    </row>
    <row r="382" spans="1:14" ht="15" customHeight="1">
      <c r="A382" s="33">
        <v>44219</v>
      </c>
      <c r="B382" s="9">
        <v>9.2725600000000004</v>
      </c>
      <c r="C382" s="9">
        <v>83.886989999999997</v>
      </c>
      <c r="E382" s="4" t="s">
        <v>310</v>
      </c>
      <c r="G382" s="35">
        <v>982126052945834</v>
      </c>
      <c r="I382" t="s">
        <v>353</v>
      </c>
      <c r="J382" t="s">
        <v>354</v>
      </c>
      <c r="K382">
        <v>35.4</v>
      </c>
      <c r="L382" t="s">
        <v>395</v>
      </c>
      <c r="M382">
        <v>4.3600000000000003</v>
      </c>
    </row>
    <row r="383" spans="1:14" ht="15" customHeight="1">
      <c r="A383" s="33">
        <v>44219</v>
      </c>
      <c r="B383" s="9">
        <v>9.2725600000000004</v>
      </c>
      <c r="C383" s="9">
        <v>83.886989999999997</v>
      </c>
      <c r="E383" s="4" t="s">
        <v>310</v>
      </c>
      <c r="G383" s="35">
        <v>982126052945858</v>
      </c>
      <c r="I383" t="s">
        <v>356</v>
      </c>
      <c r="J383" t="s">
        <v>354</v>
      </c>
      <c r="K383">
        <v>38.1</v>
      </c>
      <c r="L383" t="s">
        <v>394</v>
      </c>
      <c r="M383">
        <v>5.32</v>
      </c>
    </row>
    <row r="384" spans="1:14" ht="15" customHeight="1">
      <c r="A384" s="33">
        <v>44219</v>
      </c>
      <c r="B384" s="9">
        <v>9.2725600000000004</v>
      </c>
      <c r="C384" s="9">
        <v>83.886989999999997</v>
      </c>
      <c r="E384" s="4" t="s">
        <v>310</v>
      </c>
      <c r="G384" s="35">
        <v>982126057846182</v>
      </c>
      <c r="I384" t="s">
        <v>356</v>
      </c>
      <c r="J384" t="s">
        <v>362</v>
      </c>
      <c r="K384">
        <v>37.799999999999997</v>
      </c>
      <c r="L384" t="s">
        <v>402</v>
      </c>
      <c r="M384">
        <v>4.0599999999999996</v>
      </c>
    </row>
    <row r="385" spans="1:14" ht="15" customHeight="1">
      <c r="A385" s="33">
        <v>44219</v>
      </c>
      <c r="B385" s="9">
        <v>9.2693399999999997</v>
      </c>
      <c r="C385" s="9">
        <v>83.882810000000006</v>
      </c>
      <c r="E385" s="4" t="s">
        <v>311</v>
      </c>
      <c r="G385" s="35">
        <v>982126058484327</v>
      </c>
      <c r="I385" t="s">
        <v>356</v>
      </c>
    </row>
    <row r="386" spans="1:14" ht="15" customHeight="1">
      <c r="A386" s="33">
        <v>44219</v>
      </c>
      <c r="B386" s="9">
        <v>9.2693399999999997</v>
      </c>
      <c r="C386" s="9">
        <v>83.882810000000006</v>
      </c>
      <c r="E386" s="4" t="s">
        <v>311</v>
      </c>
      <c r="G386" s="35">
        <v>982126058484341</v>
      </c>
      <c r="I386" t="s">
        <v>356</v>
      </c>
    </row>
    <row r="387" spans="1:14" ht="15" customHeight="1">
      <c r="A387" s="33">
        <v>44219</v>
      </c>
      <c r="B387" s="9">
        <v>9.2693399999999997</v>
      </c>
      <c r="C387" s="9">
        <v>83.882810000000006</v>
      </c>
      <c r="E387" s="4" t="s">
        <v>311</v>
      </c>
      <c r="G387" s="35">
        <v>982126058484313</v>
      </c>
      <c r="I387" t="s">
        <v>356</v>
      </c>
    </row>
    <row r="388" spans="1:14" ht="15" customHeight="1">
      <c r="A388" s="33">
        <v>44219</v>
      </c>
      <c r="B388" s="9">
        <v>9.2693399999999997</v>
      </c>
      <c r="C388" s="9">
        <v>83.882810000000006</v>
      </c>
      <c r="E388" s="4" t="s">
        <v>311</v>
      </c>
      <c r="G388" s="35">
        <v>982126058484329</v>
      </c>
      <c r="I388" t="s">
        <v>353</v>
      </c>
    </row>
    <row r="389" spans="1:14" ht="15" customHeight="1">
      <c r="A389" s="33">
        <v>44219</v>
      </c>
      <c r="B389" s="9">
        <v>9.2619500000000006</v>
      </c>
      <c r="C389" s="9">
        <v>83.872799999999998</v>
      </c>
      <c r="E389" s="4" t="s">
        <v>243</v>
      </c>
      <c r="F389">
        <v>1</v>
      </c>
      <c r="G389" s="35">
        <v>982126057846217</v>
      </c>
      <c r="H389" t="s">
        <v>184</v>
      </c>
      <c r="I389" t="s">
        <v>353</v>
      </c>
      <c r="N389" t="s">
        <v>458</v>
      </c>
    </row>
    <row r="390" spans="1:14" ht="15" customHeight="1">
      <c r="A390" s="33">
        <v>44219</v>
      </c>
      <c r="B390" s="9">
        <v>9.2619500000000006</v>
      </c>
      <c r="C390" s="9">
        <v>83.872799999999998</v>
      </c>
      <c r="E390" s="4" t="s">
        <v>243</v>
      </c>
      <c r="F390">
        <v>3</v>
      </c>
      <c r="G390" s="35">
        <v>982126057846235</v>
      </c>
      <c r="H390" t="s">
        <v>183</v>
      </c>
      <c r="I390" t="s">
        <v>356</v>
      </c>
    </row>
    <row r="391" spans="1:14" ht="15" customHeight="1">
      <c r="A391" s="33">
        <v>44219</v>
      </c>
      <c r="B391" s="9">
        <v>9.2619500000000006</v>
      </c>
      <c r="C391" s="9">
        <v>83.872799999999998</v>
      </c>
      <c r="E391" s="4" t="s">
        <v>243</v>
      </c>
      <c r="G391" s="35">
        <v>982000359237126</v>
      </c>
      <c r="H391" s="35"/>
      <c r="I391" t="s">
        <v>356</v>
      </c>
      <c r="N391" t="s">
        <v>459</v>
      </c>
    </row>
    <row r="392" spans="1:14" ht="15" customHeight="1">
      <c r="A392" s="33">
        <v>44219</v>
      </c>
      <c r="B392" s="9">
        <v>9.2619500000000006</v>
      </c>
      <c r="C392" s="9">
        <v>83.872799999999998</v>
      </c>
      <c r="E392" s="4" t="s">
        <v>243</v>
      </c>
      <c r="F392">
        <v>2</v>
      </c>
      <c r="G392" s="35">
        <v>982126057845060</v>
      </c>
      <c r="H392" t="s">
        <v>239</v>
      </c>
      <c r="I392" t="s">
        <v>353</v>
      </c>
      <c r="N392" t="s">
        <v>458</v>
      </c>
    </row>
    <row r="393" spans="1:14" ht="15" customHeight="1">
      <c r="A393" s="33">
        <v>44219</v>
      </c>
      <c r="B393" s="9">
        <v>9.2626489999999997</v>
      </c>
      <c r="C393" s="9">
        <v>83.878320000000002</v>
      </c>
      <c r="E393" s="4" t="s">
        <v>256</v>
      </c>
      <c r="F393" s="4"/>
      <c r="G393" s="22">
        <v>900200000206430</v>
      </c>
    </row>
    <row r="394" spans="1:14" ht="15" customHeight="1">
      <c r="A394" s="33">
        <v>44219</v>
      </c>
      <c r="B394" s="9">
        <v>9.2626489999999997</v>
      </c>
      <c r="C394" s="9">
        <v>83.878320000000002</v>
      </c>
      <c r="E394" s="4" t="s">
        <v>256</v>
      </c>
      <c r="F394" s="39">
        <v>2</v>
      </c>
      <c r="G394" s="40">
        <v>982126957845238</v>
      </c>
      <c r="H394" t="s">
        <v>252</v>
      </c>
      <c r="N394" t="s">
        <v>460</v>
      </c>
    </row>
    <row r="395" spans="1:14" ht="15" customHeight="1">
      <c r="A395" s="33">
        <v>44219</v>
      </c>
      <c r="B395" s="9">
        <v>9.2626489999999997</v>
      </c>
      <c r="C395" s="9">
        <v>83.878320000000002</v>
      </c>
      <c r="E395" s="4" t="s">
        <v>256</v>
      </c>
      <c r="F395">
        <v>1</v>
      </c>
      <c r="G395" s="40">
        <v>982126058844330</v>
      </c>
      <c r="H395" t="s">
        <v>183</v>
      </c>
      <c r="I395" t="s">
        <v>353</v>
      </c>
    </row>
    <row r="396" spans="1:14" ht="15" customHeight="1">
      <c r="A396" s="33">
        <v>44219</v>
      </c>
      <c r="B396" s="9">
        <v>9.2626489999999997</v>
      </c>
      <c r="C396" s="9">
        <v>83.878320000000002</v>
      </c>
      <c r="E396" s="4" t="s">
        <v>256</v>
      </c>
      <c r="F396">
        <v>3</v>
      </c>
      <c r="G396" s="40">
        <v>982126058484318</v>
      </c>
      <c r="H396" t="s">
        <v>184</v>
      </c>
      <c r="I396" t="s">
        <v>353</v>
      </c>
    </row>
    <row r="397" spans="1:14" ht="15" customHeight="1">
      <c r="A397" s="33">
        <v>44219</v>
      </c>
      <c r="B397" s="9">
        <v>9.2626489999999997</v>
      </c>
      <c r="C397" s="9">
        <v>83.878320000000002</v>
      </c>
      <c r="E397" s="4" t="s">
        <v>256</v>
      </c>
      <c r="F397" s="39"/>
      <c r="G397" s="40">
        <v>982126052945921</v>
      </c>
    </row>
    <row r="398" spans="1:14" ht="15" customHeight="1">
      <c r="A398" s="33">
        <v>44219</v>
      </c>
      <c r="B398" s="9">
        <v>9.2626489999999997</v>
      </c>
      <c r="C398" s="9">
        <v>83.878320000000002</v>
      </c>
      <c r="E398" s="4" t="s">
        <v>256</v>
      </c>
      <c r="F398" s="39"/>
      <c r="G398" s="40">
        <v>982126051278540</v>
      </c>
    </row>
    <row r="399" spans="1:14" ht="15" customHeight="1">
      <c r="A399" s="33">
        <v>44220</v>
      </c>
      <c r="B399" s="9">
        <v>9.2693899999999996</v>
      </c>
      <c r="C399" s="9">
        <v>83.879050000000007</v>
      </c>
      <c r="E399" s="6" t="s">
        <v>323</v>
      </c>
      <c r="F399" s="6">
        <v>3</v>
      </c>
      <c r="G399" s="34">
        <v>982126057846232</v>
      </c>
      <c r="H399" s="34" t="s">
        <v>20</v>
      </c>
      <c r="I399" s="32" t="s">
        <v>353</v>
      </c>
    </row>
    <row r="400" spans="1:14" ht="15" customHeight="1">
      <c r="A400" s="33">
        <v>44220</v>
      </c>
      <c r="B400" s="9">
        <v>9.2693899999999996</v>
      </c>
      <c r="C400" s="9">
        <v>83.879050000000007</v>
      </c>
      <c r="E400" s="6" t="s">
        <v>323</v>
      </c>
      <c r="F400" s="6">
        <v>2</v>
      </c>
      <c r="G400" s="34">
        <v>982126051278560</v>
      </c>
      <c r="H400" s="34" t="s">
        <v>18</v>
      </c>
      <c r="I400" s="32" t="s">
        <v>356</v>
      </c>
    </row>
    <row r="401" spans="1:9" ht="15" customHeight="1">
      <c r="A401" s="33">
        <v>44220</v>
      </c>
      <c r="B401" s="9">
        <v>9.2693899999999996</v>
      </c>
      <c r="C401" s="9">
        <v>83.879050000000007</v>
      </c>
      <c r="E401" s="6" t="s">
        <v>323</v>
      </c>
      <c r="F401" s="6">
        <v>1</v>
      </c>
      <c r="G401" s="34">
        <v>982126052945848</v>
      </c>
      <c r="H401" s="34" t="s">
        <v>320</v>
      </c>
      <c r="I401" s="32" t="s">
        <v>356</v>
      </c>
    </row>
    <row r="402" spans="1:9" ht="15" customHeight="1">
      <c r="A402" s="33">
        <v>44220</v>
      </c>
      <c r="B402" s="9">
        <v>9.2694799999999997</v>
      </c>
      <c r="C402" s="9">
        <v>83.882570000000001</v>
      </c>
      <c r="E402" s="4" t="s">
        <v>138</v>
      </c>
      <c r="F402" s="4">
        <v>4</v>
      </c>
      <c r="G402" s="21">
        <v>982126057846176</v>
      </c>
      <c r="H402" s="21" t="s">
        <v>20</v>
      </c>
      <c r="I402" t="s">
        <v>356</v>
      </c>
    </row>
    <row r="403" spans="1:9" ht="15" customHeight="1">
      <c r="A403" s="33">
        <v>44220</v>
      </c>
      <c r="B403" s="9">
        <v>9.2694799999999997</v>
      </c>
      <c r="C403" s="9">
        <v>83.882570000000001</v>
      </c>
      <c r="E403" s="4" t="s">
        <v>138</v>
      </c>
      <c r="F403" s="4">
        <v>5</v>
      </c>
      <c r="G403" s="21">
        <v>982126051278476</v>
      </c>
      <c r="H403" s="21" t="s">
        <v>17</v>
      </c>
      <c r="I403" t="s">
        <v>356</v>
      </c>
    </row>
    <row r="404" spans="1:9" ht="15" customHeight="1">
      <c r="A404" s="33">
        <v>44220</v>
      </c>
      <c r="B404" s="9">
        <v>9.2694799999999997</v>
      </c>
      <c r="C404" s="9">
        <v>83.882570000000001</v>
      </c>
      <c r="E404" s="4" t="s">
        <v>138</v>
      </c>
      <c r="F404" s="4">
        <v>1</v>
      </c>
      <c r="G404" s="21">
        <v>982126052945904</v>
      </c>
      <c r="H404" s="21" t="s">
        <v>32</v>
      </c>
      <c r="I404" t="s">
        <v>353</v>
      </c>
    </row>
    <row r="405" spans="1:9" ht="15" customHeight="1">
      <c r="A405" s="33">
        <v>44220</v>
      </c>
      <c r="B405" s="9">
        <v>9.2694799999999997</v>
      </c>
      <c r="C405" s="9">
        <v>83.882570000000001</v>
      </c>
      <c r="E405" s="4" t="s">
        <v>138</v>
      </c>
      <c r="F405" s="4">
        <v>3</v>
      </c>
      <c r="G405" s="21">
        <v>982126051278511</v>
      </c>
      <c r="H405" s="21" t="s">
        <v>320</v>
      </c>
      <c r="I405" t="s">
        <v>353</v>
      </c>
    </row>
    <row r="406" spans="1:9" ht="15" customHeight="1">
      <c r="A406" s="33">
        <v>44220</v>
      </c>
      <c r="B406" s="9">
        <v>9.2702799999999996</v>
      </c>
      <c r="C406" s="9">
        <v>83.880650000000003</v>
      </c>
      <c r="E406" s="4" t="s">
        <v>126</v>
      </c>
      <c r="F406" s="4">
        <v>4</v>
      </c>
      <c r="G406" s="21">
        <v>982126058484282</v>
      </c>
      <c r="H406" s="21" t="s">
        <v>17</v>
      </c>
      <c r="I406" s="15" t="s">
        <v>356</v>
      </c>
    </row>
    <row r="407" spans="1:9" ht="15" customHeight="1">
      <c r="A407" s="33">
        <v>44220</v>
      </c>
      <c r="B407" s="9">
        <v>9.2702799999999996</v>
      </c>
      <c r="C407" s="9">
        <v>83.880650000000003</v>
      </c>
      <c r="E407" s="4" t="s">
        <v>126</v>
      </c>
      <c r="F407" s="4">
        <v>5</v>
      </c>
      <c r="G407" s="21">
        <v>982126057845083</v>
      </c>
      <c r="H407" s="21" t="s">
        <v>32</v>
      </c>
      <c r="I407" s="15" t="s">
        <v>353</v>
      </c>
    </row>
    <row r="408" spans="1:9" ht="15" customHeight="1">
      <c r="A408" s="33">
        <v>44220</v>
      </c>
      <c r="B408" s="9">
        <v>9.2702799999999996</v>
      </c>
      <c r="C408" s="9">
        <v>83.880650000000003</v>
      </c>
      <c r="E408" s="4" t="s">
        <v>126</v>
      </c>
      <c r="F408" s="4">
        <v>2</v>
      </c>
      <c r="G408" s="21">
        <v>982126052945887</v>
      </c>
      <c r="H408" s="21" t="s">
        <v>320</v>
      </c>
      <c r="I408" s="15" t="s">
        <v>353</v>
      </c>
    </row>
    <row r="409" spans="1:9" ht="15" customHeight="1">
      <c r="A409" s="33">
        <v>44220</v>
      </c>
      <c r="B409" s="9">
        <v>9.2700600000000009</v>
      </c>
      <c r="C409" s="9">
        <v>83.870590000000007</v>
      </c>
      <c r="E409" s="6" t="s">
        <v>192</v>
      </c>
      <c r="F409" s="6">
        <v>2</v>
      </c>
      <c r="G409" s="34">
        <v>982126057846225</v>
      </c>
      <c r="H409" s="34" t="s">
        <v>17</v>
      </c>
      <c r="I409" s="32" t="s">
        <v>353</v>
      </c>
    </row>
    <row r="410" spans="1:9" ht="15" customHeight="1">
      <c r="A410" s="33">
        <v>44220</v>
      </c>
      <c r="B410" s="9">
        <v>9.2700600000000009</v>
      </c>
      <c r="C410" s="9">
        <v>83.870590000000007</v>
      </c>
      <c r="E410" s="6" t="s">
        <v>192</v>
      </c>
      <c r="F410" s="6">
        <v>1</v>
      </c>
      <c r="G410" s="34">
        <v>982126058484340</v>
      </c>
      <c r="H410" s="34" t="s">
        <v>20</v>
      </c>
      <c r="I410" s="32" t="s">
        <v>353</v>
      </c>
    </row>
    <row r="411" spans="1:9" ht="15" customHeight="1">
      <c r="A411" s="33">
        <v>44220</v>
      </c>
      <c r="B411" s="9">
        <v>9.2700600000000009</v>
      </c>
      <c r="C411" s="9">
        <v>83.870590000000007</v>
      </c>
      <c r="E411" s="6" t="s">
        <v>192</v>
      </c>
      <c r="F411" s="6">
        <v>4</v>
      </c>
      <c r="G411" s="34">
        <v>982126058484284</v>
      </c>
      <c r="H411" s="34" t="s">
        <v>32</v>
      </c>
      <c r="I411" s="32" t="s">
        <v>356</v>
      </c>
    </row>
    <row r="412" spans="1:9" ht="15" customHeight="1">
      <c r="A412" s="33">
        <v>44220</v>
      </c>
      <c r="B412" s="9">
        <v>9.2700600000000009</v>
      </c>
      <c r="C412" s="9">
        <v>83.870590000000007</v>
      </c>
      <c r="E412" s="6" t="s">
        <v>192</v>
      </c>
      <c r="F412" s="6">
        <v>5</v>
      </c>
      <c r="G412" s="34">
        <v>982126057846219</v>
      </c>
      <c r="H412" s="34" t="s">
        <v>18</v>
      </c>
      <c r="I412" s="32" t="s">
        <v>353</v>
      </c>
    </row>
    <row r="413" spans="1:9" ht="15" customHeight="1">
      <c r="A413" s="33">
        <v>44220</v>
      </c>
      <c r="B413" s="9">
        <v>9.2700600000000009</v>
      </c>
      <c r="C413" s="9">
        <v>83.870590000000007</v>
      </c>
      <c r="E413" s="6" t="s">
        <v>192</v>
      </c>
      <c r="F413" s="6">
        <v>3</v>
      </c>
      <c r="G413" s="34">
        <v>982126057846223</v>
      </c>
      <c r="H413" s="34" t="s">
        <v>320</v>
      </c>
      <c r="I413" s="32" t="s">
        <v>356</v>
      </c>
    </row>
    <row r="414" spans="1:9" ht="15" customHeight="1">
      <c r="A414" s="33">
        <v>44220</v>
      </c>
      <c r="B414" s="9">
        <v>9.2637199999999993</v>
      </c>
      <c r="C414" s="9">
        <v>83.878020000000006</v>
      </c>
      <c r="E414" s="4" t="s">
        <v>298</v>
      </c>
      <c r="F414" s="4">
        <v>1</v>
      </c>
      <c r="G414" s="21">
        <v>982000359237615</v>
      </c>
      <c r="H414" t="s">
        <v>18</v>
      </c>
      <c r="I414" s="15" t="s">
        <v>353</v>
      </c>
    </row>
    <row r="415" spans="1:9" ht="15" customHeight="1">
      <c r="A415" s="33">
        <v>44220</v>
      </c>
      <c r="B415" s="9">
        <v>9.2637199999999993</v>
      </c>
      <c r="C415" s="9">
        <v>83.878020000000006</v>
      </c>
      <c r="E415" s="4" t="s">
        <v>298</v>
      </c>
      <c r="F415" s="4">
        <v>2</v>
      </c>
      <c r="G415" s="34">
        <v>982126051278564</v>
      </c>
      <c r="H415" t="s">
        <v>32</v>
      </c>
      <c r="I415" s="15" t="s">
        <v>356</v>
      </c>
    </row>
    <row r="416" spans="1:9" ht="15" customHeight="1">
      <c r="A416" s="33">
        <v>44220</v>
      </c>
      <c r="B416" s="9">
        <v>9.2637199999999993</v>
      </c>
      <c r="C416" s="9">
        <v>83.878020000000006</v>
      </c>
      <c r="E416" s="4" t="s">
        <v>298</v>
      </c>
      <c r="F416" s="4">
        <v>5</v>
      </c>
      <c r="G416" s="34">
        <v>982126052945896</v>
      </c>
      <c r="H416" t="s">
        <v>20</v>
      </c>
      <c r="I416" s="15" t="s">
        <v>353</v>
      </c>
    </row>
    <row r="417" spans="1:13" ht="15" customHeight="1">
      <c r="A417" s="33">
        <v>44220</v>
      </c>
      <c r="B417" s="9">
        <v>9.2637199999999993</v>
      </c>
      <c r="C417" s="9">
        <v>83.878020000000006</v>
      </c>
      <c r="E417" s="4" t="s">
        <v>298</v>
      </c>
      <c r="F417" s="4">
        <v>3</v>
      </c>
      <c r="G417" s="34">
        <v>982126058484305</v>
      </c>
      <c r="H417" t="s">
        <v>17</v>
      </c>
      <c r="I417" s="15" t="s">
        <v>353</v>
      </c>
    </row>
    <row r="418" spans="1:13" ht="15" customHeight="1">
      <c r="A418" s="33">
        <v>44220</v>
      </c>
      <c r="B418" s="9">
        <v>9.2637199999999993</v>
      </c>
      <c r="C418" s="9">
        <v>83.878020000000006</v>
      </c>
      <c r="E418" s="4" t="s">
        <v>298</v>
      </c>
      <c r="F418" s="4">
        <v>4</v>
      </c>
      <c r="G418" s="34">
        <v>982126051278504</v>
      </c>
      <c r="H418" t="s">
        <v>320</v>
      </c>
      <c r="I418" s="15" t="s">
        <v>353</v>
      </c>
    </row>
    <row r="419" spans="1:13" ht="15" customHeight="1">
      <c r="A419" s="33">
        <v>44221</v>
      </c>
      <c r="B419" s="9">
        <v>9.2728199999999994</v>
      </c>
      <c r="C419" s="9">
        <v>83.88691</v>
      </c>
      <c r="E419" s="4" t="s">
        <v>310</v>
      </c>
      <c r="G419" s="35">
        <v>982126058484279</v>
      </c>
      <c r="I419" t="s">
        <v>353</v>
      </c>
    </row>
    <row r="420" spans="1:13" ht="15" customHeight="1">
      <c r="A420" s="33">
        <v>44221</v>
      </c>
      <c r="B420" s="9">
        <v>9.2728199999999994</v>
      </c>
      <c r="C420" s="9">
        <v>83.88691</v>
      </c>
      <c r="E420" s="4" t="s">
        <v>310</v>
      </c>
      <c r="G420" s="35">
        <v>982126052945834</v>
      </c>
      <c r="I420" t="s">
        <v>353</v>
      </c>
    </row>
    <row r="421" spans="1:13" ht="15" customHeight="1">
      <c r="A421" s="33">
        <v>44221</v>
      </c>
      <c r="B421" s="9">
        <v>9.2728199999999994</v>
      </c>
      <c r="C421" s="9">
        <v>83.88691</v>
      </c>
      <c r="E421" s="4" t="s">
        <v>310</v>
      </c>
      <c r="G421" s="35">
        <v>982126052945858</v>
      </c>
      <c r="I421" t="s">
        <v>356</v>
      </c>
    </row>
    <row r="422" spans="1:13" ht="15" customHeight="1">
      <c r="A422" s="33">
        <v>44221</v>
      </c>
      <c r="B422" s="9">
        <v>9.2728199999999994</v>
      </c>
      <c r="C422" s="9">
        <v>83.88691</v>
      </c>
      <c r="E422" s="4" t="s">
        <v>310</v>
      </c>
      <c r="G422" s="35">
        <v>982126057846182</v>
      </c>
      <c r="I422" t="s">
        <v>356</v>
      </c>
    </row>
    <row r="423" spans="1:13" ht="15" customHeight="1">
      <c r="A423" s="33">
        <v>44221</v>
      </c>
      <c r="B423" s="9">
        <v>9.2696400000000008</v>
      </c>
      <c r="C423" s="9">
        <v>83.882720000000006</v>
      </c>
      <c r="E423" s="4" t="s">
        <v>311</v>
      </c>
      <c r="G423" s="35">
        <v>982126058484327</v>
      </c>
      <c r="I423" t="s">
        <v>356</v>
      </c>
    </row>
    <row r="424" spans="1:13" ht="15" customHeight="1">
      <c r="A424" s="33">
        <v>44221</v>
      </c>
      <c r="B424" s="9">
        <v>9.2696400000000008</v>
      </c>
      <c r="C424" s="9">
        <v>83.882720000000006</v>
      </c>
      <c r="E424" s="4" t="s">
        <v>311</v>
      </c>
      <c r="G424" s="35">
        <v>982126058484341</v>
      </c>
      <c r="I424" t="s">
        <v>356</v>
      </c>
    </row>
    <row r="425" spans="1:13" ht="15" customHeight="1">
      <c r="A425" s="33">
        <v>44221</v>
      </c>
      <c r="B425" s="9">
        <v>9.2696400000000008</v>
      </c>
      <c r="C425" s="9">
        <v>83.882720000000006</v>
      </c>
      <c r="E425" s="4" t="s">
        <v>311</v>
      </c>
      <c r="G425" s="35">
        <v>982126058484313</v>
      </c>
      <c r="I425" t="s">
        <v>356</v>
      </c>
    </row>
    <row r="426" spans="1:13" ht="15" customHeight="1">
      <c r="A426" s="33">
        <v>44221</v>
      </c>
      <c r="B426" s="9">
        <v>9.2696400000000008</v>
      </c>
      <c r="C426" s="9">
        <v>83.882720000000006</v>
      </c>
      <c r="E426" s="4" t="s">
        <v>311</v>
      </c>
      <c r="G426" s="35">
        <v>982126058484329</v>
      </c>
      <c r="I426" t="s">
        <v>353</v>
      </c>
    </row>
    <row r="427" spans="1:13" ht="15" customHeight="1">
      <c r="A427" s="33">
        <v>44221</v>
      </c>
      <c r="B427" s="9">
        <v>9.2696400000000008</v>
      </c>
      <c r="C427" s="9">
        <v>83.882720000000006</v>
      </c>
      <c r="E427" s="4" t="s">
        <v>311</v>
      </c>
      <c r="G427" s="35">
        <v>982126057846150</v>
      </c>
      <c r="I427" t="s">
        <v>353</v>
      </c>
      <c r="J427" t="s">
        <v>354</v>
      </c>
      <c r="K427">
        <v>35.299999999999997</v>
      </c>
      <c r="L427" t="s">
        <v>395</v>
      </c>
      <c r="M427">
        <v>3.69</v>
      </c>
    </row>
    <row r="428" spans="1:13" ht="15" customHeight="1">
      <c r="A428" s="33">
        <v>44221</v>
      </c>
      <c r="B428" s="9">
        <v>9.2697000000000003</v>
      </c>
      <c r="C428" s="9">
        <v>83.881029999999996</v>
      </c>
      <c r="E428" s="4" t="s">
        <v>244</v>
      </c>
      <c r="F428" s="4">
        <v>4</v>
      </c>
      <c r="G428" s="43">
        <v>982126057846162</v>
      </c>
      <c r="H428" s="35" t="s">
        <v>183</v>
      </c>
      <c r="I428" t="s">
        <v>353</v>
      </c>
    </row>
    <row r="429" spans="1:13" ht="15" customHeight="1">
      <c r="A429" s="33">
        <v>44221</v>
      </c>
      <c r="B429" s="9">
        <v>9.2697000000000003</v>
      </c>
      <c r="C429" s="9">
        <v>83.881029999999996</v>
      </c>
      <c r="E429" s="4" t="s">
        <v>244</v>
      </c>
      <c r="F429" s="4">
        <v>2</v>
      </c>
      <c r="G429" s="43">
        <v>982126057846172</v>
      </c>
      <c r="H429" s="35" t="s">
        <v>184</v>
      </c>
      <c r="I429" t="s">
        <v>356</v>
      </c>
    </row>
    <row r="430" spans="1:13" ht="15" customHeight="1">
      <c r="A430" s="33">
        <v>44221</v>
      </c>
      <c r="B430" s="9">
        <v>9.2697000000000003</v>
      </c>
      <c r="C430" s="9">
        <v>83.881029999999996</v>
      </c>
      <c r="E430" s="4" t="s">
        <v>244</v>
      </c>
      <c r="F430" s="4">
        <v>3</v>
      </c>
      <c r="G430" s="43">
        <v>982126057846201</v>
      </c>
      <c r="H430" s="35" t="s">
        <v>180</v>
      </c>
      <c r="I430" t="s">
        <v>356</v>
      </c>
    </row>
    <row r="431" spans="1:13" ht="15" customHeight="1">
      <c r="A431" s="33">
        <v>44221</v>
      </c>
      <c r="B431" s="9">
        <v>9.2697000000000003</v>
      </c>
      <c r="C431" s="9">
        <v>83.881029999999996</v>
      </c>
      <c r="E431" s="4" t="s">
        <v>244</v>
      </c>
      <c r="F431" s="4">
        <v>5</v>
      </c>
      <c r="G431" s="43">
        <v>982126057846242</v>
      </c>
      <c r="H431" s="35" t="s">
        <v>182</v>
      </c>
      <c r="I431" t="s">
        <v>353</v>
      </c>
    </row>
    <row r="432" spans="1:13" ht="15" customHeight="1">
      <c r="A432" s="33">
        <v>44221</v>
      </c>
      <c r="B432" s="9">
        <v>9.2692899999999998</v>
      </c>
      <c r="C432" s="9">
        <v>83.882360000000006</v>
      </c>
      <c r="E432" s="6" t="s">
        <v>156</v>
      </c>
      <c r="F432" s="6">
        <v>3</v>
      </c>
      <c r="G432" s="42">
        <v>982126057846230</v>
      </c>
      <c r="H432" s="49" t="s">
        <v>32</v>
      </c>
      <c r="I432" s="32" t="s">
        <v>353</v>
      </c>
    </row>
    <row r="433" spans="1:9" ht="15" customHeight="1">
      <c r="A433" s="33">
        <v>44221</v>
      </c>
      <c r="B433" s="9">
        <v>9.2692899999999998</v>
      </c>
      <c r="C433" s="9">
        <v>83.882360000000006</v>
      </c>
      <c r="E433" s="6" t="s">
        <v>156</v>
      </c>
      <c r="F433" s="6">
        <v>4</v>
      </c>
      <c r="G433" s="42">
        <v>982126058484256</v>
      </c>
      <c r="H433" s="50" t="s">
        <v>178</v>
      </c>
      <c r="I433" s="32" t="s">
        <v>356</v>
      </c>
    </row>
    <row r="434" spans="1:9" ht="15" customHeight="1">
      <c r="A434" s="33">
        <v>44221</v>
      </c>
      <c r="B434" s="9">
        <v>9.2692899999999998</v>
      </c>
      <c r="C434" s="9">
        <v>83.882360000000006</v>
      </c>
      <c r="E434" s="6" t="s">
        <v>156</v>
      </c>
      <c r="F434" s="6">
        <v>1</v>
      </c>
      <c r="G434" s="42">
        <v>982126052945840</v>
      </c>
      <c r="H434" s="49" t="s">
        <v>180</v>
      </c>
      <c r="I434" s="32" t="s">
        <v>353</v>
      </c>
    </row>
    <row r="435" spans="1:9" ht="15" customHeight="1">
      <c r="A435" s="33">
        <v>44221</v>
      </c>
      <c r="B435" s="9">
        <v>9.2692899999999998</v>
      </c>
      <c r="C435" s="9">
        <v>83.882360000000006</v>
      </c>
      <c r="E435" s="6" t="s">
        <v>156</v>
      </c>
      <c r="F435" s="6">
        <v>5</v>
      </c>
      <c r="G435" s="42">
        <v>982126058484350</v>
      </c>
      <c r="H435" s="50" t="s">
        <v>183</v>
      </c>
      <c r="I435" s="32" t="s">
        <v>356</v>
      </c>
    </row>
    <row r="436" spans="1:9" ht="15" customHeight="1">
      <c r="A436" s="33">
        <v>44221</v>
      </c>
      <c r="B436" s="9">
        <v>9.2692899999999998</v>
      </c>
      <c r="C436" s="9">
        <v>83.882360000000006</v>
      </c>
      <c r="E436" s="6" t="s">
        <v>156</v>
      </c>
      <c r="F436" s="6">
        <v>2</v>
      </c>
      <c r="G436" s="42">
        <v>982126057845207</v>
      </c>
      <c r="H436" s="49" t="s">
        <v>182</v>
      </c>
      <c r="I436" s="32" t="s">
        <v>353</v>
      </c>
    </row>
    <row r="437" spans="1:9" ht="15" customHeight="1">
      <c r="A437" s="33">
        <v>44221</v>
      </c>
      <c r="B437" s="9" t="s">
        <v>461</v>
      </c>
      <c r="E437">
        <v>1</v>
      </c>
      <c r="F437">
        <v>3</v>
      </c>
      <c r="G437" s="43">
        <v>982126051278491</v>
      </c>
      <c r="H437" t="s">
        <v>183</v>
      </c>
      <c r="I437" t="s">
        <v>356</v>
      </c>
    </row>
    <row r="438" spans="1:9" ht="15" customHeight="1">
      <c r="A438" s="33">
        <v>44221</v>
      </c>
      <c r="B438" s="9" t="s">
        <v>461</v>
      </c>
      <c r="E438">
        <v>1</v>
      </c>
      <c r="F438">
        <v>1</v>
      </c>
      <c r="G438" s="43">
        <v>900200000279422</v>
      </c>
      <c r="H438" t="s">
        <v>182</v>
      </c>
      <c r="I438" t="s">
        <v>356</v>
      </c>
    </row>
    <row r="439" spans="1:9" ht="15" customHeight="1">
      <c r="A439" s="33">
        <v>44221</v>
      </c>
      <c r="B439" s="9">
        <v>9.2650600000000001</v>
      </c>
      <c r="C439" s="9">
        <v>83.878299999999996</v>
      </c>
      <c r="E439" s="4" t="s">
        <v>232</v>
      </c>
      <c r="F439">
        <v>1</v>
      </c>
      <c r="G439" s="43">
        <v>982126058484290</v>
      </c>
      <c r="H439" t="s">
        <v>178</v>
      </c>
      <c r="I439" t="s">
        <v>356</v>
      </c>
    </row>
    <row r="440" spans="1:9" ht="15" customHeight="1">
      <c r="A440" s="33">
        <v>44221</v>
      </c>
      <c r="B440" s="9">
        <v>9.2650600000000001</v>
      </c>
      <c r="C440" s="9">
        <v>83.878299999999996</v>
      </c>
      <c r="E440" s="4" t="s">
        <v>232</v>
      </c>
      <c r="F440">
        <v>2</v>
      </c>
      <c r="G440" s="43">
        <v>982126051278549</v>
      </c>
      <c r="H440" t="s">
        <v>182</v>
      </c>
      <c r="I440" t="s">
        <v>356</v>
      </c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7"/>
  <sheetViews>
    <sheetView workbookViewId="0">
      <selection activeCell="B7" sqref="B7"/>
    </sheetView>
  </sheetViews>
  <sheetFormatPr defaultColWidth="11" defaultRowHeight="12.75"/>
  <cols>
    <col min="1" max="1" width="16.42578125" customWidth="1"/>
  </cols>
  <sheetData>
    <row r="1" spans="1:1">
      <c r="A1" s="1">
        <v>1</v>
      </c>
    </row>
    <row r="2" spans="1:1">
      <c r="A2" s="1">
        <v>1</v>
      </c>
    </row>
    <row r="3" spans="1:1">
      <c r="A3" s="1">
        <v>18</v>
      </c>
    </row>
    <row r="4" spans="1:1">
      <c r="A4" s="1">
        <v>18</v>
      </c>
    </row>
    <row r="5" spans="1:1">
      <c r="A5" s="1">
        <v>18</v>
      </c>
    </row>
    <row r="6" spans="1:1">
      <c r="A6" s="2" t="s">
        <v>131</v>
      </c>
    </row>
    <row r="7" spans="1:1">
      <c r="A7" s="2" t="s">
        <v>131</v>
      </c>
    </row>
    <row r="8" spans="1:1">
      <c r="A8" s="2" t="s">
        <v>131</v>
      </c>
    </row>
    <row r="9" spans="1:1">
      <c r="A9" s="2" t="s">
        <v>131</v>
      </c>
    </row>
    <row r="10" spans="1:1">
      <c r="A10" s="3" t="s">
        <v>298</v>
      </c>
    </row>
    <row r="11" spans="1:1">
      <c r="A11" s="3" t="s">
        <v>298</v>
      </c>
    </row>
    <row r="12" spans="1:1">
      <c r="A12" s="3" t="s">
        <v>298</v>
      </c>
    </row>
    <row r="13" spans="1:1">
      <c r="A13" s="3" t="s">
        <v>298</v>
      </c>
    </row>
    <row r="14" spans="1:1">
      <c r="A14" s="3" t="s">
        <v>298</v>
      </c>
    </row>
    <row r="15" spans="1:1">
      <c r="A15" s="3" t="s">
        <v>232</v>
      </c>
    </row>
    <row r="16" spans="1:1">
      <c r="A16" s="3" t="s">
        <v>232</v>
      </c>
    </row>
    <row r="17" spans="1:1">
      <c r="A17" s="3" t="s">
        <v>232</v>
      </c>
    </row>
    <row r="18" spans="1:1">
      <c r="A18" s="4" t="s">
        <v>228</v>
      </c>
    </row>
    <row r="19" spans="1:1">
      <c r="A19" s="4" t="s">
        <v>228</v>
      </c>
    </row>
    <row r="20" spans="1:1">
      <c r="A20" s="4" t="s">
        <v>228</v>
      </c>
    </row>
    <row r="21" spans="1:1">
      <c r="A21" s="4" t="s">
        <v>228</v>
      </c>
    </row>
    <row r="22" spans="1:1">
      <c r="A22" s="4" t="s">
        <v>228</v>
      </c>
    </row>
    <row r="23" spans="1:1">
      <c r="A23" s="4" t="s">
        <v>228</v>
      </c>
    </row>
    <row r="24" spans="1:1">
      <c r="A24" s="5" t="s">
        <v>226</v>
      </c>
    </row>
    <row r="25" spans="1:1">
      <c r="A25" s="5" t="s">
        <v>226</v>
      </c>
    </row>
    <row r="26" spans="1:1">
      <c r="A26" s="5" t="s">
        <v>226</v>
      </c>
    </row>
    <row r="27" spans="1:1">
      <c r="A27" s="5" t="s">
        <v>226</v>
      </c>
    </row>
    <row r="28" spans="1:1">
      <c r="A28" s="5" t="s">
        <v>226</v>
      </c>
    </row>
    <row r="29" spans="1:1">
      <c r="A29" s="5" t="s">
        <v>226</v>
      </c>
    </row>
    <row r="30" spans="1:1">
      <c r="A30" s="5" t="s">
        <v>226</v>
      </c>
    </row>
    <row r="31" spans="1:1">
      <c r="A31" s="5" t="s">
        <v>226</v>
      </c>
    </row>
    <row r="32" spans="1:1">
      <c r="A32" s="4" t="s">
        <v>243</v>
      </c>
    </row>
    <row r="33" spans="1:1">
      <c r="A33" s="4" t="s">
        <v>243</v>
      </c>
    </row>
    <row r="34" spans="1:1">
      <c r="A34" s="4" t="s">
        <v>243</v>
      </c>
    </row>
    <row r="35" spans="1:1">
      <c r="A35" s="4" t="s">
        <v>143</v>
      </c>
    </row>
    <row r="36" spans="1:1">
      <c r="A36" s="4" t="s">
        <v>143</v>
      </c>
    </row>
    <row r="37" spans="1:1">
      <c r="A37" s="4" t="s">
        <v>143</v>
      </c>
    </row>
    <row r="38" spans="1:1">
      <c r="A38" s="4" t="s">
        <v>143</v>
      </c>
    </row>
    <row r="39" spans="1:1">
      <c r="A39" s="4" t="s">
        <v>196</v>
      </c>
    </row>
    <row r="40" spans="1:1">
      <c r="A40" s="4" t="s">
        <v>196</v>
      </c>
    </row>
    <row r="41" spans="1:1">
      <c r="A41" s="6" t="s">
        <v>210</v>
      </c>
    </row>
    <row r="42" spans="1:1">
      <c r="A42" s="6" t="s">
        <v>210</v>
      </c>
    </row>
    <row r="43" spans="1:1">
      <c r="A43" s="6" t="s">
        <v>192</v>
      </c>
    </row>
    <row r="44" spans="1:1">
      <c r="A44" s="7" t="s">
        <v>192</v>
      </c>
    </row>
    <row r="45" spans="1:1">
      <c r="A45" s="7" t="s">
        <v>192</v>
      </c>
    </row>
    <row r="46" spans="1:1">
      <c r="A46" s="7" t="s">
        <v>192</v>
      </c>
    </row>
    <row r="47" spans="1:1">
      <c r="A47" s="7" t="s">
        <v>192</v>
      </c>
    </row>
    <row r="48" spans="1:1">
      <c r="A48" s="7" t="s">
        <v>192</v>
      </c>
    </row>
    <row r="49" spans="1:1">
      <c r="A49" s="7" t="s">
        <v>192</v>
      </c>
    </row>
    <row r="50" spans="1:1">
      <c r="A50" s="7" t="s">
        <v>192</v>
      </c>
    </row>
    <row r="51" spans="1:1">
      <c r="A51" s="7" t="s">
        <v>192</v>
      </c>
    </row>
    <row r="52" spans="1:1">
      <c r="A52" s="7" t="s">
        <v>192</v>
      </c>
    </row>
    <row r="53" spans="1:1">
      <c r="A53" s="5" t="s">
        <v>244</v>
      </c>
    </row>
    <row r="54" spans="1:1">
      <c r="A54" s="5" t="s">
        <v>244</v>
      </c>
    </row>
    <row r="55" spans="1:1">
      <c r="A55" s="5" t="s">
        <v>244</v>
      </c>
    </row>
    <row r="56" spans="1:1">
      <c r="A56" s="5" t="s">
        <v>244</v>
      </c>
    </row>
    <row r="57" spans="1:1">
      <c r="A57" s="5" t="s">
        <v>244</v>
      </c>
    </row>
    <row r="58" spans="1:1">
      <c r="A58" s="5" t="s">
        <v>244</v>
      </c>
    </row>
    <row r="59" spans="1:1">
      <c r="A59" s="5" t="s">
        <v>244</v>
      </c>
    </row>
    <row r="60" spans="1:1">
      <c r="A60" s="5" t="s">
        <v>244</v>
      </c>
    </row>
    <row r="61" spans="1:1">
      <c r="A61" s="5" t="s">
        <v>244</v>
      </c>
    </row>
    <row r="62" spans="1:1">
      <c r="A62" s="8" t="s">
        <v>227</v>
      </c>
    </row>
    <row r="63" spans="1:1">
      <c r="A63" s="8" t="s">
        <v>227</v>
      </c>
    </row>
    <row r="64" spans="1:1">
      <c r="A64" s="8" t="s">
        <v>227</v>
      </c>
    </row>
    <row r="65" spans="1:1">
      <c r="A65" s="8" t="s">
        <v>227</v>
      </c>
    </row>
    <row r="66" spans="1:1">
      <c r="A66" s="3" t="s">
        <v>168</v>
      </c>
    </row>
    <row r="67" spans="1:1">
      <c r="A67" s="3" t="s">
        <v>168</v>
      </c>
    </row>
    <row r="68" spans="1:1">
      <c r="A68" s="3" t="s">
        <v>168</v>
      </c>
    </row>
    <row r="69" spans="1:1">
      <c r="A69" s="3" t="s">
        <v>168</v>
      </c>
    </row>
    <row r="70" spans="1:1">
      <c r="A70" s="3" t="s">
        <v>168</v>
      </c>
    </row>
    <row r="71" spans="1:1">
      <c r="A71" s="3" t="s">
        <v>168</v>
      </c>
    </row>
    <row r="72" spans="1:1">
      <c r="A72" s="3" t="s">
        <v>168</v>
      </c>
    </row>
    <row r="73" spans="1:1">
      <c r="A73" s="3" t="s">
        <v>168</v>
      </c>
    </row>
    <row r="74" spans="1:1">
      <c r="A74" s="3" t="s">
        <v>168</v>
      </c>
    </row>
    <row r="75" spans="1:1">
      <c r="A75" s="3" t="s">
        <v>168</v>
      </c>
    </row>
    <row r="76" spans="1:1">
      <c r="A76" s="3" t="s">
        <v>256</v>
      </c>
    </row>
    <row r="77" spans="1:1">
      <c r="A77" s="3" t="s">
        <v>256</v>
      </c>
    </row>
    <row r="78" spans="1:1">
      <c r="A78" s="3" t="s">
        <v>256</v>
      </c>
    </row>
    <row r="79" spans="1:1">
      <c r="A79" s="3" t="s">
        <v>256</v>
      </c>
    </row>
    <row r="80" spans="1:1">
      <c r="A80" s="3" t="s">
        <v>256</v>
      </c>
    </row>
    <row r="81" spans="1:1">
      <c r="A81" s="3" t="s">
        <v>256</v>
      </c>
    </row>
    <row r="82" spans="1:1">
      <c r="A82" s="3" t="s">
        <v>256</v>
      </c>
    </row>
    <row r="83" spans="1:1">
      <c r="A83" s="3" t="s">
        <v>256</v>
      </c>
    </row>
    <row r="84" spans="1:1">
      <c r="A84" s="3" t="s">
        <v>256</v>
      </c>
    </row>
    <row r="85" spans="1:1">
      <c r="A85" s="3" t="s">
        <v>256</v>
      </c>
    </row>
    <row r="86" spans="1:1">
      <c r="A86" s="3" t="s">
        <v>256</v>
      </c>
    </row>
    <row r="87" spans="1:1">
      <c r="A87" s="3" t="s">
        <v>256</v>
      </c>
    </row>
  </sheetData>
  <sortState xmlns:xlrd2="http://schemas.microsoft.com/office/spreadsheetml/2017/richdata2" ref="A1:A87">
    <sortCondition ref="A1:A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Gloriana Chaverri</dc:creator>
  <cp:keywords/>
  <dc:description/>
  <cp:lastModifiedBy>Marcelo Araya</cp:lastModifiedBy>
  <cp:revision>9</cp:revision>
  <dcterms:created xsi:type="dcterms:W3CDTF">2020-01-29T22:12:00Z</dcterms:created>
  <dcterms:modified xsi:type="dcterms:W3CDTF">2022-09-06T21:29:24Z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1033-11.1.0.10161</vt:lpwstr>
  </property>
</Properties>
</file>