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Data Top Mentor\Assigment\24 sep\"/>
    </mc:Choice>
  </mc:AlternateContent>
  <xr:revisionPtr revIDLastSave="0" documentId="13_ncr:1_{FF169196-62BC-4113-BF5B-B60AACC5BD6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w Data" sheetId="1" r:id="rId1"/>
    <sheet name="Meta Data" sheetId="3" r:id="rId2"/>
    <sheet name="Clean Data" sheetId="2" r:id="rId3"/>
    <sheet name="Analysis" sheetId="4" r:id="rId4"/>
    <sheet name="Holiday Pivot" sheetId="5" r:id="rId5"/>
  </sheets>
  <definedNames>
    <definedName name="_xlnm._FilterDatabase" localSheetId="2" hidden="1">'Clean Data'!$A$1:$I$51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2" i="2" l="1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4" i="2"/>
  <c r="D5" i="2"/>
  <c r="D6" i="2"/>
  <c r="D7" i="2"/>
  <c r="D8" i="2"/>
  <c r="D9" i="2"/>
  <c r="D10" i="2"/>
  <c r="D11" i="2"/>
  <c r="D12" i="2"/>
  <c r="D13" i="2"/>
  <c r="D3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2" i="2"/>
</calcChain>
</file>

<file path=xl/sharedStrings.xml><?xml version="1.0" encoding="utf-8"?>
<sst xmlns="http://schemas.openxmlformats.org/spreadsheetml/2006/main" count="583" uniqueCount="116">
  <si>
    <t>Roller Coaster</t>
  </si>
  <si>
    <t>Amusement Park</t>
  </si>
  <si>
    <t>Opened</t>
  </si>
  <si>
    <t>Type</t>
  </si>
  <si>
    <t>Design</t>
  </si>
  <si>
    <t>Status</t>
  </si>
  <si>
    <t>Oblivion</t>
  </si>
  <si>
    <t>Alton Towers</t>
  </si>
  <si>
    <t>Steel</t>
  </si>
  <si>
    <t>Sit Down</t>
  </si>
  <si>
    <t>Operating</t>
  </si>
  <si>
    <t>Rita - Queen of Speed</t>
  </si>
  <si>
    <t>Nemesis</t>
  </si>
  <si>
    <t>Inverted</t>
  </si>
  <si>
    <t>Air</t>
  </si>
  <si>
    <t>Flying</t>
  </si>
  <si>
    <t>Corkscrew</t>
  </si>
  <si>
    <t>Pleasure Beach, Blackpool</t>
  </si>
  <si>
    <t>Wood</t>
  </si>
  <si>
    <t>Grand National</t>
  </si>
  <si>
    <t>Infusion</t>
  </si>
  <si>
    <t>Irn-Bru Revolution</t>
  </si>
  <si>
    <t>Pepsi Max Big One</t>
  </si>
  <si>
    <t>Wild Mouse</t>
  </si>
  <si>
    <t>G Force</t>
  </si>
  <si>
    <t>Drayton Manor Park</t>
  </si>
  <si>
    <t>Shockwave</t>
  </si>
  <si>
    <t>Stand Up</t>
  </si>
  <si>
    <t>Colossus</t>
  </si>
  <si>
    <t>Thorpe Park</t>
  </si>
  <si>
    <t>Nemesis Inferno</t>
  </si>
  <si>
    <t>Stealth</t>
  </si>
  <si>
    <t>X:\ No Way Out</t>
  </si>
  <si>
    <t>Jubilee Odyssey</t>
  </si>
  <si>
    <t>Fantasy Island</t>
  </si>
  <si>
    <t>Speed: No Limits</t>
  </si>
  <si>
    <t>Oakwood Theme Park</t>
  </si>
  <si>
    <t>Millennium Roller Coaster</t>
  </si>
  <si>
    <t>Kumali</t>
  </si>
  <si>
    <t>Flamingo Land Theme Park &amp; Zoo</t>
  </si>
  <si>
    <t>Velocity</t>
  </si>
  <si>
    <t>Ultimate</t>
  </si>
  <si>
    <t>Lightwater Valley</t>
  </si>
  <si>
    <t>Megafobia</t>
  </si>
  <si>
    <t>Boomerang</t>
  </si>
  <si>
    <t>Pleasure Island Family Theme Park</t>
  </si>
  <si>
    <t>Wipeout</t>
  </si>
  <si>
    <t>Pleasurewood Hills</t>
  </si>
  <si>
    <t>Great Yarmouth Pleasure Beach</t>
  </si>
  <si>
    <t>Vampire</t>
  </si>
  <si>
    <t>Chessington World of Adventures</t>
  </si>
  <si>
    <t>Suspended</t>
  </si>
  <si>
    <t>Tornado</t>
  </si>
  <si>
    <t>M&amp;Ds Scotland's Theme Park</t>
  </si>
  <si>
    <t>Knightmare</t>
  </si>
  <si>
    <t>Camelot Theme Park</t>
  </si>
  <si>
    <t>Rage</t>
  </si>
  <si>
    <t>Adventure Island</t>
  </si>
  <si>
    <t>Twist and Shout</t>
  </si>
  <si>
    <t>Loudoun Castle</t>
  </si>
  <si>
    <t>Tsunami</t>
  </si>
  <si>
    <t>Whirlwind</t>
  </si>
  <si>
    <t>Jungle Coaster</t>
  </si>
  <si>
    <t>Legoland Windsor</t>
  </si>
  <si>
    <t>Enigma</t>
  </si>
  <si>
    <t>Cobra</t>
  </si>
  <si>
    <t>Paultons Park</t>
  </si>
  <si>
    <t>Crazy Mouse</t>
  </si>
  <si>
    <t>Brighton Pier</t>
  </si>
  <si>
    <t>South Pier</t>
  </si>
  <si>
    <t>Fantasy Mouse</t>
  </si>
  <si>
    <t>Magic Mouse</t>
  </si>
  <si>
    <t>Brean Leisure Park</t>
  </si>
  <si>
    <t>Twister</t>
  </si>
  <si>
    <t>Wall's Twister Ride</t>
  </si>
  <si>
    <t>West Midlands Safari Park</t>
  </si>
  <si>
    <t>Rhino Coaster</t>
  </si>
  <si>
    <t>Express</t>
  </si>
  <si>
    <t>Rat</t>
  </si>
  <si>
    <t>Rattlesnake</t>
  </si>
  <si>
    <t>Wicksteed Park</t>
  </si>
  <si>
    <t>New Roller Coaster</t>
  </si>
  <si>
    <t>New MetroLand</t>
  </si>
  <si>
    <t>Speed ( mph )</t>
  </si>
  <si>
    <t>Average of Speed ( mph )</t>
  </si>
  <si>
    <t>Row Labels</t>
  </si>
  <si>
    <t>Grand Total</t>
  </si>
  <si>
    <t>(All)</t>
  </si>
  <si>
    <t>Amusement Park (Lower)</t>
  </si>
  <si>
    <t>Adventure in Name</t>
  </si>
  <si>
    <t>Rooller Coster name</t>
  </si>
  <si>
    <t>Amusement Park Name</t>
  </si>
  <si>
    <t>Amusement Park Name (lower case)</t>
  </si>
  <si>
    <t>Check if Amusement park has adventure word in it</t>
  </si>
  <si>
    <t>Design of roller coaster</t>
  </si>
  <si>
    <t>Opening year of roller coaster</t>
  </si>
  <si>
    <t>Speed ( mph ) of roller coaster</t>
  </si>
  <si>
    <t>Status of roller coaster</t>
  </si>
  <si>
    <t>Type of roller coaster</t>
  </si>
  <si>
    <t>yes</t>
  </si>
  <si>
    <t>1.The Type is Steel</t>
  </si>
  <si>
    <t>2.The Design is Sit Down</t>
  </si>
  <si>
    <t>3.The Amusement Park has the word adventure somewhere in the title</t>
  </si>
  <si>
    <t>Average speed of steel rides which hase sit down design and park has adventure word in name.</t>
  </si>
  <si>
    <t>Year</t>
  </si>
  <si>
    <t>Year and Roller Coster Wise average speed</t>
  </si>
  <si>
    <t>Ride Desing</t>
  </si>
  <si>
    <t>Ride Type</t>
  </si>
  <si>
    <t>Type and design wise average speed</t>
  </si>
  <si>
    <t>4. Year Wise Roller Coster wise Average Speed (Show in a trend Line )</t>
  </si>
  <si>
    <t>Average speed of ride</t>
  </si>
  <si>
    <t>5. Type and Design wise Average Speed.</t>
  </si>
  <si>
    <t>Average Speed of Steel type Ride.</t>
  </si>
  <si>
    <t>Average Speed of Sit Down Design Ride.</t>
  </si>
  <si>
    <t>Average Speed Ride in park which hase Adventure in name.</t>
  </si>
  <si>
    <t>Adventure in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</si>
</sst>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pivotButton="1"/>
    <xf numFmtId="0" fontId="0" fillId="0" borderId="1" xfId="0" pivotButton="1" applyBorder="1"/>
    <xf numFmtId="0" fontId="0" fillId="0" borderId="1" xfId="0" applyBorder="1" applyAlignment="1">
      <alignment horizontal="left"/>
    </xf>
    <xf numFmtId="0" fontId="0" fillId="0" borderId="1" xfId="0" pivotButton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  <xf numFmtId="0" fontId="2" fillId="3" borderId="1" xfId="0" applyFont="1" applyFill="1" applyBorder="1"/>
    <xf numFmtId="0" fontId="3" fillId="2" borderId="1" xfId="0" applyFont="1" applyFill="1" applyBorder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6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"/>
    </dxf>
    <dxf>
      <numFmt numFmtId="164" formatCode="0.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Table Exercise.xlsx]Analysis!PivotTable2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Year Wise Roller Coster wise Average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</c:pivotFmt>
      <c:pivotFmt>
        <c:idx val="46"/>
      </c:pivotFmt>
      <c:pivotFmt>
        <c:idx val="47"/>
      </c:pivotFmt>
      <c:pivotFmt>
        <c:idx val="48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Analysis!$F$15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tx1">
                    <a:lumMod val="85000"/>
                    <a:lumOff val="15000"/>
                  </a:schemeClr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Analysis!$E$16:$E$40</c:f>
              <c:strCache>
                <c:ptCount val="24"/>
                <c:pt idx="0">
                  <c:v>1932</c:v>
                </c:pt>
                <c:pt idx="1">
                  <c:v>1933</c:v>
                </c:pt>
                <c:pt idx="2">
                  <c:v>1935</c:v>
                </c:pt>
                <c:pt idx="3">
                  <c:v>1979</c:v>
                </c:pt>
                <c:pt idx="4">
                  <c:v>1980</c:v>
                </c:pt>
                <c:pt idx="5">
                  <c:v>1983</c:v>
                </c:pt>
                <c:pt idx="6">
                  <c:v>1988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</c:strCache>
            </c:strRef>
          </c:cat>
          <c:val>
            <c:numRef>
              <c:f>Analysis!$F$16:$F$40</c:f>
              <c:numCache>
                <c:formatCode>0.0</c:formatCode>
                <c:ptCount val="24"/>
                <c:pt idx="0">
                  <c:v>45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40</c:v>
                </c:pt>
                <c:pt idx="5">
                  <c:v>40</c:v>
                </c:pt>
                <c:pt idx="6">
                  <c:v>26.8</c:v>
                </c:pt>
                <c:pt idx="7">
                  <c:v>50</c:v>
                </c:pt>
                <c:pt idx="8">
                  <c:v>28.5</c:v>
                </c:pt>
                <c:pt idx="9">
                  <c:v>47</c:v>
                </c:pt>
                <c:pt idx="10">
                  <c:v>59</c:v>
                </c:pt>
                <c:pt idx="11">
                  <c:v>34</c:v>
                </c:pt>
                <c:pt idx="12">
                  <c:v>37.85</c:v>
                </c:pt>
                <c:pt idx="13">
                  <c:v>28</c:v>
                </c:pt>
                <c:pt idx="14">
                  <c:v>39.78</c:v>
                </c:pt>
                <c:pt idx="15">
                  <c:v>55.9</c:v>
                </c:pt>
                <c:pt idx="16">
                  <c:v>28.733333333333334</c:v>
                </c:pt>
                <c:pt idx="17">
                  <c:v>29.1</c:v>
                </c:pt>
                <c:pt idx="18">
                  <c:v>49.9</c:v>
                </c:pt>
                <c:pt idx="19">
                  <c:v>42.033333333333331</c:v>
                </c:pt>
                <c:pt idx="20">
                  <c:v>36.5</c:v>
                </c:pt>
                <c:pt idx="21">
                  <c:v>46.65</c:v>
                </c:pt>
                <c:pt idx="22">
                  <c:v>50.6</c:v>
                </c:pt>
                <c:pt idx="23">
                  <c:v>42.56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B4-4C92-8C89-AAF9681CADB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52426800"/>
        <c:axId val="252428048"/>
      </c:lineChart>
      <c:catAx>
        <c:axId val="25242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428048"/>
        <c:crosses val="autoZero"/>
        <c:auto val="1"/>
        <c:lblAlgn val="ctr"/>
        <c:lblOffset val="100"/>
        <c:noMultiLvlLbl val="0"/>
      </c:catAx>
      <c:valAx>
        <c:axId val="25242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42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23980624684688"/>
          <c:y val="0.5325267628063346"/>
          <c:w val="0.17746406243015245"/>
          <c:h val="0.129214367866937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Table Exercise.xlsx]Analysis!PivotTable3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>
                <a:effectLst/>
              </a:rPr>
              <a:t>Type and Design wise Average Speed</a:t>
            </a:r>
            <a:endParaRPr lang="en-IN" sz="1400"/>
          </a:p>
        </c:rich>
      </c:tx>
      <c:layout>
        <c:manualLayout>
          <c:xMode val="edge"/>
          <c:yMode val="edge"/>
          <c:x val="0.24111789151356075"/>
          <c:y val="9.65525376743637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Analysis!$I$14:$I$15</c:f>
              <c:strCache>
                <c:ptCount val="1"/>
                <c:pt idx="0">
                  <c:v>Steel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Analysis!$H$16:$H$21</c:f>
              <c:strCache>
                <c:ptCount val="5"/>
                <c:pt idx="0">
                  <c:v>Flying</c:v>
                </c:pt>
                <c:pt idx="1">
                  <c:v>Inverted</c:v>
                </c:pt>
                <c:pt idx="2">
                  <c:v>Sit Down</c:v>
                </c:pt>
                <c:pt idx="3">
                  <c:v>Stand Up</c:v>
                </c:pt>
                <c:pt idx="4">
                  <c:v>Suspended</c:v>
                </c:pt>
              </c:strCache>
            </c:strRef>
          </c:cat>
          <c:val>
            <c:numRef>
              <c:f>Analysis!$I$16:$I$21</c:f>
              <c:numCache>
                <c:formatCode>0.0</c:formatCode>
                <c:ptCount val="5"/>
                <c:pt idx="0">
                  <c:v>46.6</c:v>
                </c:pt>
                <c:pt idx="1">
                  <c:v>50.566666666666663</c:v>
                </c:pt>
                <c:pt idx="2">
                  <c:v>41.005405405405405</c:v>
                </c:pt>
                <c:pt idx="3">
                  <c:v>53</c:v>
                </c:pt>
                <c:pt idx="4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BB-4BC4-950B-E7999CC70B42}"/>
            </c:ext>
          </c:extLst>
        </c:ser>
        <c:ser>
          <c:idx val="1"/>
          <c:order val="1"/>
          <c:tx>
            <c:strRef>
              <c:f>Analysis!$J$14:$J$15</c:f>
              <c:strCache>
                <c:ptCount val="1"/>
                <c:pt idx="0">
                  <c:v>Wood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Analysis!$H$16:$H$21</c:f>
              <c:strCache>
                <c:ptCount val="5"/>
                <c:pt idx="0">
                  <c:v>Flying</c:v>
                </c:pt>
                <c:pt idx="1">
                  <c:v>Inverted</c:v>
                </c:pt>
                <c:pt idx="2">
                  <c:v>Sit Down</c:v>
                </c:pt>
                <c:pt idx="3">
                  <c:v>Stand Up</c:v>
                </c:pt>
                <c:pt idx="4">
                  <c:v>Suspended</c:v>
                </c:pt>
              </c:strCache>
            </c:strRef>
          </c:cat>
          <c:val>
            <c:numRef>
              <c:f>Analysis!$J$16:$J$21</c:f>
              <c:numCache>
                <c:formatCode>0.0</c:formatCode>
                <c:ptCount val="5"/>
                <c:pt idx="2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BB-4BC4-950B-E7999CC70B4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93368736"/>
        <c:axId val="393358336"/>
      </c:barChart>
      <c:catAx>
        <c:axId val="39336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358336"/>
        <c:crosses val="autoZero"/>
        <c:auto val="1"/>
        <c:lblAlgn val="ctr"/>
        <c:lblOffset val="100"/>
        <c:noMultiLvlLbl val="0"/>
      </c:catAx>
      <c:valAx>
        <c:axId val="39335833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crossAx val="39336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Table Exercise.xlsx]Analysis!PivotTable1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100" b="0" i="0" u="none" strike="noStrike" cap="all" baseline="0">
                <a:effectLst/>
              </a:rPr>
              <a:t>Average speed of steel rides which hase sit down design and park has adventure word in name.</a:t>
            </a:r>
            <a:r>
              <a:rPr lang="en-IN" sz="1100" b="1" i="0" u="none" strike="noStrike" cap="all" baseline="0">
                <a:effectLst/>
              </a:rPr>
              <a:t> 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Analysis!$C$20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chemeClr val="accent1"/>
                  </a:gs>
                  <a:gs pos="75000">
                    <a:schemeClr val="accent1">
                      <a:lumMod val="60000"/>
                      <a:lumOff val="40000"/>
                    </a:schemeClr>
                  </a:gs>
                  <a:gs pos="51000">
                    <a:schemeClr val="accent1">
                      <a:alpha val="75000"/>
                    </a:schemeClr>
                  </a:gs>
                  <a:gs pos="100000">
                    <a:schemeClr val="accent1">
                      <a:lumMod val="20000"/>
                      <a:lumOff val="80000"/>
                      <a:alpha val="15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3D4B-4922-9FBF-8F194DA952FA}"/>
              </c:ext>
            </c:extLst>
          </c:dPt>
          <c:dLbls>
            <c:delete val="1"/>
          </c:dLbls>
          <c:cat>
            <c:strRef>
              <c:f>Analysis!$B$21:$B$22</c:f>
              <c:strCache>
                <c:ptCount val="1"/>
                <c:pt idx="0">
                  <c:v>Steel</c:v>
                </c:pt>
              </c:strCache>
            </c:strRef>
          </c:cat>
          <c:val>
            <c:numRef>
              <c:f>Analysis!$C$21:$C$22</c:f>
              <c:numCache>
                <c:formatCode>0.0</c:formatCode>
                <c:ptCount val="1"/>
                <c:pt idx="0">
                  <c:v>35.75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46-49DD-8AC7-E313CA7AEFF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316878000"/>
        <c:axId val="316872176"/>
      </c:barChart>
      <c:catAx>
        <c:axId val="316878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872176"/>
        <c:crosses val="autoZero"/>
        <c:auto val="1"/>
        <c:lblAlgn val="ctr"/>
        <c:lblOffset val="100"/>
        <c:noMultiLvlLbl val="0"/>
      </c:catAx>
      <c:valAx>
        <c:axId val="3168721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87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1</xdr:row>
      <xdr:rowOff>45720</xdr:rowOff>
    </xdr:from>
    <xdr:to>
      <xdr:col>10</xdr:col>
      <xdr:colOff>220980</xdr:colOff>
      <xdr:row>19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810C2F-C8BB-4C84-A656-362BEAE5A1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297180</xdr:colOff>
      <xdr:row>1</xdr:row>
      <xdr:rowOff>38100</xdr:rowOff>
    </xdr:from>
    <xdr:to>
      <xdr:col>17</xdr:col>
      <xdr:colOff>601980</xdr:colOff>
      <xdr:row>19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B5EE9B-7B4D-49DD-A435-26AAEF9B71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76200</xdr:colOff>
      <xdr:row>20</xdr:row>
      <xdr:rowOff>99060</xdr:rowOff>
    </xdr:from>
    <xdr:to>
      <xdr:col>10</xdr:col>
      <xdr:colOff>236220</xdr:colOff>
      <xdr:row>40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89852E-5DE8-4D57-8FB4-4491B7D3F3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0.3715</cdr:x>
      <cdr:y>0.09186</cdr:y>
    </cdr:from>
    <cdr:to>
      <cdr:x>0.96102</cdr:x>
      <cdr:y>0.13987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E8BC441-ED0E-CB2E-49A9-78ABC2C34BB2}"/>
            </a:ext>
          </a:extLst>
        </cdr:cNvPr>
        <cdr:cNvSpPr txBox="1"/>
      </cdr:nvSpPr>
      <cdr:spPr>
        <a:xfrm xmlns:a="http://schemas.openxmlformats.org/drawingml/2006/main">
          <a:off x="2324100" y="335280"/>
          <a:ext cx="3688080" cy="1752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ket" refreshedDate="44836.6638662037" createdVersion="8" refreshedVersion="8" minRefreshableVersion="3" recordCount="50" xr:uid="{86D1EAA8-52AE-45B1-9118-AC4EA2B0011A}">
  <cacheSource type="worksheet">
    <worksheetSource ref="A1:I51" sheet="Clean Data"/>
  </cacheSource>
  <cacheFields count="9">
    <cacheField name="Roller Coaster" numFmtId="0">
      <sharedItems count="46">
        <s v="Air"/>
        <s v="Boomerang"/>
        <s v="Cobra"/>
        <s v="Colossus"/>
        <s v="Corkscrew"/>
        <s v="Crazy Mouse"/>
        <s v="Enigma"/>
        <s v="Express"/>
        <s v="Fantasy Mouse"/>
        <s v="G Force"/>
        <s v="Grand National"/>
        <s v="Infusion"/>
        <s v="Irn-Bru Revolution"/>
        <s v="Jubilee Odyssey"/>
        <s v="Jungle Coaster"/>
        <s v="Knightmare"/>
        <s v="Kumali"/>
        <s v="Magic Mouse"/>
        <s v="Megafobia"/>
        <s v="Millennium Roller Coaster"/>
        <s v="Nemesis"/>
        <s v="Nemesis Inferno"/>
        <s v="New Roller Coaster"/>
        <s v="Oblivion"/>
        <s v="Pepsi Max Big One"/>
        <s v="Rage"/>
        <s v="Rat"/>
        <s v="Rattlesnake"/>
        <s v="Rhino Coaster"/>
        <s v="Rita - Queen of Speed"/>
        <s v="Roller Coaster"/>
        <s v="Shockwave"/>
        <s v="Speed: No Limits"/>
        <s v="Stealth"/>
        <s v="Tornado"/>
        <s v="Tsunami"/>
        <s v="Twist and Shout"/>
        <s v="Twister"/>
        <s v="Ultimate"/>
        <s v="Vampire"/>
        <s v="Velocity"/>
        <s v="Wall's Twister Ride"/>
        <s v="Whirlwind"/>
        <s v="Wild Mouse"/>
        <s v="Wipeout"/>
        <s v="X:\ No Way Out"/>
      </sharedItems>
    </cacheField>
    <cacheField name="Amusement Park" numFmtId="0">
      <sharedItems/>
    </cacheField>
    <cacheField name="Amusement Park (Lower)" numFmtId="0">
      <sharedItems/>
    </cacheField>
    <cacheField name="Adventure in Name" numFmtId="0">
      <sharedItems count="4">
        <s v="no"/>
        <s v="yes"/>
        <s v="" u="1"/>
        <s v="adventure" u="1"/>
      </sharedItems>
    </cacheField>
    <cacheField name="Type" numFmtId="0">
      <sharedItems count="2">
        <s v="Steel"/>
        <s v="Wood"/>
      </sharedItems>
    </cacheField>
    <cacheField name="Design" numFmtId="0">
      <sharedItems count="5">
        <s v="Flying"/>
        <s v="Sit Down"/>
        <s v="Inverted"/>
        <s v="Stand Up"/>
        <s v="Suspended"/>
      </sharedItems>
    </cacheField>
    <cacheField name="Status" numFmtId="0">
      <sharedItems/>
    </cacheField>
    <cacheField name="Opened" numFmtId="0">
      <sharedItems containsSemiMixedTypes="0" containsString="0" containsNumber="1" containsInteger="1" minValue="1932" maxValue="2007" count="24">
        <n v="2002"/>
        <n v="1993"/>
        <n v="2006"/>
        <n v="1980"/>
        <n v="1983"/>
        <n v="1998"/>
        <n v="2000"/>
        <n v="1995"/>
        <n v="2005"/>
        <n v="1935"/>
        <n v="2007"/>
        <n v="1979"/>
        <n v="2004"/>
        <n v="1996"/>
        <n v="1999"/>
        <n v="1994"/>
        <n v="2003"/>
        <n v="1988"/>
        <n v="1992"/>
        <n v="1932"/>
        <n v="1933"/>
        <n v="2001"/>
        <n v="1991"/>
        <n v="1997"/>
      </sharedItems>
    </cacheField>
    <cacheField name="Speed ( mph )" numFmtId="0">
      <sharedItems containsSemiMixedTypes="0" containsString="0" containsNumber="1" minValue="26.8" maxValue="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s v="Alton Towers"/>
    <s v="alton towers"/>
    <x v="0"/>
    <x v="0"/>
    <x v="0"/>
    <s v="Operating"/>
    <x v="0"/>
    <n v="46.6"/>
  </r>
  <r>
    <x v="1"/>
    <s v="Pleasure Island Family Theme Park"/>
    <s v="pleasure island family theme park"/>
    <x v="0"/>
    <x v="0"/>
    <x v="1"/>
    <s v="Operating"/>
    <x v="1"/>
    <n v="47"/>
  </r>
  <r>
    <x v="2"/>
    <s v="Paultons Park"/>
    <s v="paultons park"/>
    <x v="0"/>
    <x v="0"/>
    <x v="1"/>
    <s v="Operating"/>
    <x v="2"/>
    <n v="31.1"/>
  </r>
  <r>
    <x v="3"/>
    <s v="Thorpe Park"/>
    <s v="thorpe park"/>
    <x v="0"/>
    <x v="0"/>
    <x v="1"/>
    <s v="Operating"/>
    <x v="0"/>
    <n v="45"/>
  </r>
  <r>
    <x v="4"/>
    <s v="Alton Towers"/>
    <s v="alton towers"/>
    <x v="0"/>
    <x v="0"/>
    <x v="1"/>
    <s v="Operating"/>
    <x v="3"/>
    <n v="40"/>
  </r>
  <r>
    <x v="4"/>
    <s v="Flamingo Land Theme Park &amp; Zoo"/>
    <s v="flamingo land theme park &amp; zoo"/>
    <x v="0"/>
    <x v="0"/>
    <x v="1"/>
    <s v="Operating"/>
    <x v="4"/>
    <n v="40"/>
  </r>
  <r>
    <x v="5"/>
    <s v="South Pier"/>
    <s v="south pier"/>
    <x v="0"/>
    <x v="0"/>
    <x v="1"/>
    <s v="Operating"/>
    <x v="5"/>
    <n v="29.1"/>
  </r>
  <r>
    <x v="5"/>
    <s v="Brighton Pier"/>
    <s v="brighton pier"/>
    <x v="0"/>
    <x v="0"/>
    <x v="1"/>
    <s v="Operating"/>
    <x v="6"/>
    <n v="29.1"/>
  </r>
  <r>
    <x v="6"/>
    <s v="Pleasurewood Hills"/>
    <s v="pleasurewood hills"/>
    <x v="0"/>
    <x v="0"/>
    <x v="1"/>
    <s v="Operating"/>
    <x v="7"/>
    <n v="34"/>
  </r>
  <r>
    <x v="7"/>
    <s v="M&amp;Ds Scotland's Theme Park"/>
    <s v="m&amp;ds scotland's theme park"/>
    <x v="0"/>
    <x v="0"/>
    <x v="1"/>
    <s v="Operating"/>
    <x v="2"/>
    <n v="28"/>
  </r>
  <r>
    <x v="8"/>
    <s v="Fantasy Island"/>
    <s v="fantasy island"/>
    <x v="0"/>
    <x v="0"/>
    <x v="1"/>
    <s v="Operating"/>
    <x v="6"/>
    <n v="29.1"/>
  </r>
  <r>
    <x v="9"/>
    <s v="Drayton Manor Park"/>
    <s v="drayton manor park"/>
    <x v="0"/>
    <x v="0"/>
    <x v="1"/>
    <s v="Operating"/>
    <x v="8"/>
    <n v="43.5"/>
  </r>
  <r>
    <x v="10"/>
    <s v="Pleasure Beach, Blackpool"/>
    <s v="pleasure beach, blackpool"/>
    <x v="0"/>
    <x v="1"/>
    <x v="1"/>
    <s v="Operating"/>
    <x v="9"/>
    <n v="40"/>
  </r>
  <r>
    <x v="11"/>
    <s v="Pleasure Beach, Blackpool"/>
    <s v="pleasure beach, blackpool"/>
    <x v="0"/>
    <x v="0"/>
    <x v="2"/>
    <s v="Operating"/>
    <x v="10"/>
    <n v="49.7"/>
  </r>
  <r>
    <x v="12"/>
    <s v="Pleasure Beach, Blackpool"/>
    <s v="pleasure beach, blackpool"/>
    <x v="0"/>
    <x v="0"/>
    <x v="1"/>
    <s v="Operating"/>
    <x v="11"/>
    <n v="45"/>
  </r>
  <r>
    <x v="13"/>
    <s v="Fantasy Island"/>
    <s v="fantasy island"/>
    <x v="0"/>
    <x v="0"/>
    <x v="2"/>
    <s v="Operating"/>
    <x v="0"/>
    <n v="63"/>
  </r>
  <r>
    <x v="14"/>
    <s v="Legoland Windsor"/>
    <s v="legoland windsor"/>
    <x v="0"/>
    <x v="0"/>
    <x v="1"/>
    <s v="Operating"/>
    <x v="12"/>
    <n v="35"/>
  </r>
  <r>
    <x v="15"/>
    <s v="Camelot Theme Park"/>
    <s v="camelot theme park"/>
    <x v="0"/>
    <x v="0"/>
    <x v="1"/>
    <s v="Operating"/>
    <x v="10"/>
    <n v="43.5"/>
  </r>
  <r>
    <x v="16"/>
    <s v="Flamingo Land Theme Park &amp; Zoo"/>
    <s v="flamingo land theme park &amp; zoo"/>
    <x v="0"/>
    <x v="0"/>
    <x v="2"/>
    <s v="Operating"/>
    <x v="2"/>
    <n v="54.9"/>
  </r>
  <r>
    <x v="17"/>
    <s v="Brean Leisure Park"/>
    <s v="brean leisure park"/>
    <x v="0"/>
    <x v="0"/>
    <x v="1"/>
    <s v="Operating"/>
    <x v="10"/>
    <n v="29.1"/>
  </r>
  <r>
    <x v="18"/>
    <s v="Oakwood Theme Park"/>
    <s v="oakwood theme park"/>
    <x v="0"/>
    <x v="1"/>
    <x v="1"/>
    <s v="Operating"/>
    <x v="13"/>
    <n v="48"/>
  </r>
  <r>
    <x v="19"/>
    <s v="Fantasy Island"/>
    <s v="fantasy island"/>
    <x v="0"/>
    <x v="0"/>
    <x v="1"/>
    <s v="Operating"/>
    <x v="14"/>
    <n v="55.9"/>
  </r>
  <r>
    <x v="20"/>
    <s v="Alton Towers"/>
    <s v="alton towers"/>
    <x v="0"/>
    <x v="0"/>
    <x v="2"/>
    <s v="Operating"/>
    <x v="15"/>
    <n v="50"/>
  </r>
  <r>
    <x v="21"/>
    <s v="Thorpe Park"/>
    <s v="thorpe park"/>
    <x v="0"/>
    <x v="0"/>
    <x v="2"/>
    <s v="Operating"/>
    <x v="16"/>
    <n v="47.8"/>
  </r>
  <r>
    <x v="22"/>
    <s v="New MetroLand"/>
    <s v="new metroland"/>
    <x v="0"/>
    <x v="0"/>
    <x v="1"/>
    <s v="Operating"/>
    <x v="17"/>
    <n v="26.8"/>
  </r>
  <r>
    <x v="23"/>
    <s v="Alton Towers"/>
    <s v="alton towers"/>
    <x v="0"/>
    <x v="0"/>
    <x v="1"/>
    <s v="Operating"/>
    <x v="5"/>
    <n v="68"/>
  </r>
  <r>
    <x v="24"/>
    <s v="Pleasure Beach, Blackpool"/>
    <s v="pleasure beach, blackpool"/>
    <x v="0"/>
    <x v="0"/>
    <x v="1"/>
    <s v="Operating"/>
    <x v="15"/>
    <n v="74"/>
  </r>
  <r>
    <x v="25"/>
    <s v="Adventure Island"/>
    <s v="adventure island"/>
    <x v="1"/>
    <x v="0"/>
    <x v="1"/>
    <s v="Operating"/>
    <x v="10"/>
    <n v="43.5"/>
  </r>
  <r>
    <x v="26"/>
    <s v="Loudoun Castle"/>
    <s v="loudoun castle"/>
    <x v="0"/>
    <x v="0"/>
    <x v="1"/>
    <s v="Operating"/>
    <x v="8"/>
    <n v="28"/>
  </r>
  <r>
    <x v="27"/>
    <s v="Chessington World of Adventures"/>
    <s v="chessington world of adventures"/>
    <x v="1"/>
    <x v="0"/>
    <x v="1"/>
    <s v="Operating"/>
    <x v="5"/>
    <n v="28"/>
  </r>
  <r>
    <x v="28"/>
    <s v="West Midlands Safari Park"/>
    <s v="west midlands safari park"/>
    <x v="0"/>
    <x v="0"/>
    <x v="1"/>
    <s v="Operating"/>
    <x v="18"/>
    <n v="28.5"/>
  </r>
  <r>
    <x v="29"/>
    <s v="Alton Towers"/>
    <s v="alton towers"/>
    <x v="0"/>
    <x v="0"/>
    <x v="1"/>
    <s v="Operating"/>
    <x v="8"/>
    <n v="61.1"/>
  </r>
  <r>
    <x v="30"/>
    <s v="Great Yarmouth Pleasure Beach"/>
    <s v="great yarmouth pleasure beach"/>
    <x v="0"/>
    <x v="1"/>
    <x v="1"/>
    <s v="Operating"/>
    <x v="19"/>
    <n v="45"/>
  </r>
  <r>
    <x v="30"/>
    <s v="Pleasure Beach, Blackpool"/>
    <s v="pleasure beach, blackpool"/>
    <x v="0"/>
    <x v="1"/>
    <x v="1"/>
    <s v="Operating"/>
    <x v="20"/>
    <n v="35"/>
  </r>
  <r>
    <x v="30"/>
    <s v="Wicksteed Park"/>
    <s v="wicksteed park"/>
    <x v="0"/>
    <x v="0"/>
    <x v="1"/>
    <s v="Operating"/>
    <x v="6"/>
    <n v="28"/>
  </r>
  <r>
    <x v="31"/>
    <s v="Drayton Manor Park"/>
    <s v="drayton manor park"/>
    <x v="0"/>
    <x v="0"/>
    <x v="3"/>
    <s v="Operating"/>
    <x v="15"/>
    <n v="53"/>
  </r>
  <r>
    <x v="32"/>
    <s v="Oakwood Theme Park"/>
    <s v="oakwood theme park"/>
    <x v="0"/>
    <x v="0"/>
    <x v="1"/>
    <s v="Operating"/>
    <x v="2"/>
    <n v="59"/>
  </r>
  <r>
    <x v="33"/>
    <s v="Thorpe Park"/>
    <s v="thorpe park"/>
    <x v="0"/>
    <x v="0"/>
    <x v="1"/>
    <s v="Operating"/>
    <x v="2"/>
    <n v="80"/>
  </r>
  <r>
    <x v="34"/>
    <s v="M&amp;Ds Scotland's Theme Park"/>
    <s v="m&amp;ds scotland's theme park"/>
    <x v="0"/>
    <x v="0"/>
    <x v="1"/>
    <s v="Operating"/>
    <x v="5"/>
    <n v="44.7"/>
  </r>
  <r>
    <x v="35"/>
    <s v="M&amp;Ds Scotland's Theme Park"/>
    <s v="m&amp;ds scotland's theme park"/>
    <x v="0"/>
    <x v="0"/>
    <x v="2"/>
    <s v="Operating"/>
    <x v="12"/>
    <n v="38"/>
  </r>
  <r>
    <x v="36"/>
    <s v="Loudoun Castle"/>
    <s v="loudoun castle"/>
    <x v="0"/>
    <x v="0"/>
    <x v="1"/>
    <s v="Operating"/>
    <x v="16"/>
    <n v="41"/>
  </r>
  <r>
    <x v="37"/>
    <s v="Lightwater Valley"/>
    <s v="lightwater valley"/>
    <x v="0"/>
    <x v="0"/>
    <x v="1"/>
    <s v="Operating"/>
    <x v="21"/>
    <n v="29.1"/>
  </r>
  <r>
    <x v="38"/>
    <s v="Lightwater Valley"/>
    <s v="lightwater valley"/>
    <x v="0"/>
    <x v="0"/>
    <x v="1"/>
    <s v="Operating"/>
    <x v="22"/>
    <n v="50"/>
  </r>
  <r>
    <x v="39"/>
    <s v="Chessington World of Adventures"/>
    <s v="chessington world of adventures"/>
    <x v="1"/>
    <x v="0"/>
    <x v="4"/>
    <s v="Operating"/>
    <x v="0"/>
    <n v="45"/>
  </r>
  <r>
    <x v="40"/>
    <s v="Flamingo Land Theme Park &amp; Zoo"/>
    <s v="flamingo land theme park &amp; zoo"/>
    <x v="0"/>
    <x v="0"/>
    <x v="1"/>
    <s v="Operating"/>
    <x v="8"/>
    <n v="54"/>
  </r>
  <r>
    <x v="41"/>
    <s v="West Midlands Safari Park"/>
    <s v="west midlands safari park"/>
    <x v="0"/>
    <x v="0"/>
    <x v="1"/>
    <s v="Operating"/>
    <x v="5"/>
    <n v="29.1"/>
  </r>
  <r>
    <x v="42"/>
    <s v="Camelot Theme Park"/>
    <s v="camelot theme park"/>
    <x v="0"/>
    <x v="0"/>
    <x v="1"/>
    <s v="Operating"/>
    <x v="16"/>
    <n v="37.299999999999997"/>
  </r>
  <r>
    <x v="43"/>
    <s v="Flamingo Land Theme Park &amp; Zoo"/>
    <s v="flamingo land theme park &amp; zoo"/>
    <x v="0"/>
    <x v="0"/>
    <x v="1"/>
    <s v="Operating"/>
    <x v="23"/>
    <n v="28"/>
  </r>
  <r>
    <x v="44"/>
    <s v="Pleasurewood Hills"/>
    <s v="pleasurewood hills"/>
    <x v="0"/>
    <x v="0"/>
    <x v="1"/>
    <s v="Operating"/>
    <x v="10"/>
    <n v="47"/>
  </r>
  <r>
    <x v="45"/>
    <s v="Thorpe Park"/>
    <s v="thorpe park"/>
    <x v="0"/>
    <x v="0"/>
    <x v="1"/>
    <s v="Operating"/>
    <x v="13"/>
    <n v="27.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A6FFD8-0F93-4CCF-895D-36FB3A35053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 rowHeaderCaption="Year">
  <location ref="E15:F40" firstHeaderRow="1" firstDataRow="1" firstDataCol="1" rowPageCount="1" colPageCount="1"/>
  <pivotFields count="9">
    <pivotField axis="axisPage" multipleItemSelectionAllowed="1"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25">
        <item x="19"/>
        <item x="20"/>
        <item x="9"/>
        <item x="11"/>
        <item x="3"/>
        <item x="4"/>
        <item x="17"/>
        <item x="22"/>
        <item x="18"/>
        <item x="1"/>
        <item x="15"/>
        <item x="7"/>
        <item x="13"/>
        <item x="23"/>
        <item x="5"/>
        <item x="14"/>
        <item x="6"/>
        <item x="21"/>
        <item x="0"/>
        <item x="16"/>
        <item x="12"/>
        <item x="8"/>
        <item x="2"/>
        <item x="10"/>
        <item t="default"/>
      </items>
    </pivotField>
    <pivotField dataField="1" showAll="0"/>
  </pivotFields>
  <rowFields count="1">
    <field x="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pageFields count="1">
    <pageField fld="0" hier="-1"/>
  </pageFields>
  <dataFields count="1">
    <dataField name="Average of Speed ( mph )" fld="8" subtotal="average" baseField="0" baseItem="251834984" numFmtId="164"/>
  </dataFields>
  <formats count="4">
    <format dxfId="3">
      <pivotArea outline="0" collapsedLevelsAreSubtotals="1" fieldPosition="0"/>
    </format>
    <format dxfId="2">
      <pivotArea outline="0" collapsedLevelsAreSubtotals="1" fieldPosition="0"/>
    </format>
    <format dxfId="1">
      <pivotArea dataOnly="0" labelOnly="1" fieldPosition="0">
        <references count="1">
          <reference field="7" count="0"/>
        </references>
      </pivotArea>
    </format>
    <format dxfId="0">
      <pivotArea dataOnly="0" labelOnly="1" grandRow="1" outline="0" fieldPosition="0"/>
    </format>
  </formats>
  <chartFormats count="46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3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3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3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3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3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3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3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3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3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3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3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3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3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3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3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3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3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3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3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3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3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3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3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3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3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3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3" format="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3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671E5B-C782-4ABD-BFAB-F64F6D6F1BB6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Adventure in name">
  <location ref="K4:L6" firstHeaderRow="1" firstDataRow="1" firstDataCol="1"/>
  <pivotFields count="9">
    <pivotField showAll="0"/>
    <pivotField showAll="0"/>
    <pivotField showAll="0"/>
    <pivotField axis="axisRow" showAll="0">
      <items count="5">
        <item h="1" m="1" x="2"/>
        <item h="1" m="1" x="3"/>
        <item h="1" x="0"/>
        <item x="1"/>
        <item t="default"/>
      </items>
    </pivotField>
    <pivotField showAll="0">
      <items count="3">
        <item x="0"/>
        <item h="1" x="1"/>
        <item t="default"/>
      </items>
    </pivotField>
    <pivotField showAll="0"/>
    <pivotField showAll="0"/>
    <pivotField showAll="0"/>
    <pivotField dataField="1" showAll="0"/>
  </pivotFields>
  <rowFields count="1">
    <field x="3"/>
  </rowFields>
  <rowItems count="2">
    <i>
      <x v="3"/>
    </i>
    <i t="grand">
      <x/>
    </i>
  </rowItems>
  <colItems count="1">
    <i/>
  </colItems>
  <dataFields count="1">
    <dataField name="Average of Speed ( mph )" fld="8" subtotal="average" baseField="2" baseItem="0" numFmtId="164"/>
  </dataFields>
  <formats count="6">
    <format dxfId="9">
      <pivotArea type="all" dataOnly="0" outline="0" fieldPosition="0"/>
    </format>
    <format dxfId="8">
      <pivotArea outline="0" collapsedLevelsAreSubtotals="1" fieldPosition="0"/>
    </format>
    <format dxfId="7">
      <pivotArea field="4" type="button" dataOnly="0" labelOnly="1" outline="0"/>
    </format>
    <format dxfId="6">
      <pivotArea dataOnly="0" labelOnly="1" grandRow="1" outline="0" fieldPosition="0"/>
    </format>
    <format dxfId="5">
      <pivotArea dataOnly="0" labelOnly="1" outline="0" axis="axisValues" fieldPosition="0"/>
    </format>
    <format dxfId="4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AF2909-7555-45C4-8613-994199142FC1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Design">
  <location ref="H4:I6" firstHeaderRow="1" firstDataRow="1" firstDataCol="1"/>
  <pivotFields count="9">
    <pivotField showAll="0"/>
    <pivotField showAll="0"/>
    <pivotField showAll="0"/>
    <pivotField showAll="0"/>
    <pivotField showAll="0">
      <items count="3">
        <item x="0"/>
        <item h="1" x="1"/>
        <item t="default"/>
      </items>
    </pivotField>
    <pivotField axis="axisRow" showAll="0">
      <items count="6">
        <item h="1" x="0"/>
        <item h="1" x="2"/>
        <item x="1"/>
        <item h="1" x="3"/>
        <item h="1" x="4"/>
        <item t="default"/>
      </items>
    </pivotField>
    <pivotField showAll="0"/>
    <pivotField showAll="0"/>
    <pivotField dataField="1" showAll="0"/>
  </pivotFields>
  <rowFields count="1">
    <field x="5"/>
  </rowFields>
  <rowItems count="2">
    <i>
      <x v="2"/>
    </i>
    <i t="grand">
      <x/>
    </i>
  </rowItems>
  <colItems count="1">
    <i/>
  </colItems>
  <dataFields count="1">
    <dataField name="Average of Speed ( mph )" fld="8" subtotal="average" baseField="2" baseItem="0" numFmtId="164"/>
  </dataFields>
  <formats count="6">
    <format dxfId="15">
      <pivotArea type="all" dataOnly="0" outline="0" fieldPosition="0"/>
    </format>
    <format dxfId="14">
      <pivotArea outline="0" collapsedLevelsAreSubtotals="1" fieldPosition="0"/>
    </format>
    <format dxfId="13">
      <pivotArea field="4" type="button" dataOnly="0" labelOnly="1" outline="0"/>
    </format>
    <format dxfId="12">
      <pivotArea dataOnly="0" labelOnly="1" grandRow="1" outline="0" fieldPosition="0"/>
    </format>
    <format dxfId="11">
      <pivotArea dataOnly="0" labelOnly="1" outline="0" axis="axisValues" fieldPosition="0"/>
    </format>
    <format dxfId="10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817D8F-D35B-41B7-9652-05B85AE6668F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Type">
  <location ref="E4:F6" firstHeaderRow="1" firstDataRow="1" firstDataCol="1"/>
  <pivotFields count="9">
    <pivotField showAll="0"/>
    <pivotField showAll="0"/>
    <pivotField showAll="0"/>
    <pivotField showAll="0"/>
    <pivotField axis="axisRow" showAll="0">
      <items count="3">
        <item x="0"/>
        <item h="1" x="1"/>
        <item t="default"/>
      </items>
    </pivotField>
    <pivotField showAll="0"/>
    <pivotField showAll="0"/>
    <pivotField showAll="0"/>
    <pivotField dataField="1" showAll="0"/>
  </pivotFields>
  <rowFields count="1">
    <field x="4"/>
  </rowFields>
  <rowItems count="2">
    <i>
      <x/>
    </i>
    <i t="grand">
      <x/>
    </i>
  </rowItems>
  <colItems count="1">
    <i/>
  </colItems>
  <dataFields count="1">
    <dataField name="Average of Speed ( mph )" fld="8" subtotal="average" baseField="2" baseItem="0" numFmtId="164"/>
  </dataFields>
  <formats count="7">
    <format dxfId="22">
      <pivotArea type="all" dataOnly="0" outline="0" fieldPosition="0"/>
    </format>
    <format dxfId="21">
      <pivotArea outline="0" collapsedLevelsAreSubtotals="1" fieldPosition="0"/>
    </format>
    <format dxfId="20">
      <pivotArea field="4" type="button" dataOnly="0" labelOnly="1" outline="0" axis="axisRow" fieldPosition="0"/>
    </format>
    <format dxfId="19">
      <pivotArea dataOnly="0" labelOnly="1" fieldPosition="0">
        <references count="1">
          <reference field="4" count="0"/>
        </references>
      </pivotArea>
    </format>
    <format dxfId="18">
      <pivotArea dataOnly="0" labelOnly="1" grandRow="1" outline="0" fieldPosition="0"/>
    </format>
    <format dxfId="17">
      <pivotArea dataOnly="0" labelOnly="1" outline="0" axis="axisValues" fieldPosition="0"/>
    </format>
    <format dxfId="16">
      <pivotArea outline="0" collapsedLevelsAreSubtotals="1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347FC4-733B-4BC0-98B5-3062D8C9B17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B20:C22" firstHeaderRow="1" firstDataRow="1" firstDataCol="1" rowPageCount="2" colPageCount="1"/>
  <pivotFields count="9">
    <pivotField showAll="0"/>
    <pivotField showAll="0"/>
    <pivotField showAll="0"/>
    <pivotField axis="axisPage" showAll="0">
      <items count="5">
        <item m="1" x="2"/>
        <item m="1" x="3"/>
        <item x="0"/>
        <item x="1"/>
        <item t="default"/>
      </items>
    </pivotField>
    <pivotField axis="axisRow" showAll="0">
      <items count="3">
        <item x="0"/>
        <item h="1" x="1"/>
        <item t="default"/>
      </items>
    </pivotField>
    <pivotField axis="axisPage"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dataField="1" showAll="0"/>
  </pivotFields>
  <rowFields count="1">
    <field x="4"/>
  </rowFields>
  <rowItems count="2">
    <i>
      <x/>
    </i>
    <i t="grand">
      <x/>
    </i>
  </rowItems>
  <colItems count="1">
    <i/>
  </colItems>
  <pageFields count="2">
    <pageField fld="5" item="2" hier="-1"/>
    <pageField fld="3" item="3" hier="-1"/>
  </pageFields>
  <dataFields count="1">
    <dataField name="Average of Speed ( mph )" fld="8" subtotal="average" baseField="2" baseItem="0" numFmtId="164"/>
  </dataFields>
  <formats count="7"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4" type="button" dataOnly="0" labelOnly="1" outline="0" axis="axisRow" fieldPosition="0"/>
    </format>
    <format dxfId="26">
      <pivotArea dataOnly="0" labelOnly="1" fieldPosition="0">
        <references count="1">
          <reference field="4" count="0"/>
        </references>
      </pivotArea>
    </format>
    <format dxfId="25">
      <pivotArea dataOnly="0" labelOnly="1" grandRow="1" outline="0" fieldPosition="0"/>
    </format>
    <format dxfId="24">
      <pivotArea dataOnly="0" labelOnly="1" outline="0" axis="axisValues" fieldPosition="0"/>
    </format>
    <format dxfId="23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81761F-03BD-4252-8C33-6FDC3AB77192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Ride Desing" colHeaderCaption="Ride Type">
  <location ref="H14:K21" firstHeaderRow="1" firstDataRow="2" firstDataCol="1"/>
  <pivotFields count="9"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axis="axisRow"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dataField="1"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Average of Speed ( mph )" fld="8" subtotal="average" baseField="0" baseItem="251834984" numFmtId="164"/>
  </dataFields>
  <formats count="31">
    <format dxfId="60">
      <pivotArea type="all" dataOnly="0" outline="0" fieldPosition="0"/>
    </format>
    <format dxfId="59">
      <pivotArea outline="0" collapsedLevelsAreSubtotals="1" fieldPosition="0"/>
    </format>
    <format dxfId="58">
      <pivotArea type="origin" dataOnly="0" labelOnly="1" outline="0" fieldPosition="0"/>
    </format>
    <format dxfId="57">
      <pivotArea field="4" type="button" dataOnly="0" labelOnly="1" outline="0" axis="axisCol" fieldPosition="0"/>
    </format>
    <format dxfId="56">
      <pivotArea type="topRight" dataOnly="0" labelOnly="1" outline="0" fieldPosition="0"/>
    </format>
    <format dxfId="55">
      <pivotArea field="5" type="button" dataOnly="0" labelOnly="1" outline="0" axis="axisRow" fieldPosition="0"/>
    </format>
    <format dxfId="54">
      <pivotArea dataOnly="0" labelOnly="1" fieldPosition="0">
        <references count="1">
          <reference field="5" count="0"/>
        </references>
      </pivotArea>
    </format>
    <format dxfId="53">
      <pivotArea dataOnly="0" labelOnly="1" grandRow="1" outline="0" fieldPosition="0"/>
    </format>
    <format dxfId="52">
      <pivotArea dataOnly="0" labelOnly="1" fieldPosition="0">
        <references count="1">
          <reference field="4" count="0"/>
        </references>
      </pivotArea>
    </format>
    <format dxfId="51">
      <pivotArea dataOnly="0" labelOnly="1" grandCol="1" outline="0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4" type="button" dataOnly="0" labelOnly="1" outline="0" axis="axisCol" fieldPosition="0"/>
    </format>
    <format dxfId="46">
      <pivotArea type="topRight" dataOnly="0" labelOnly="1" outline="0" fieldPosition="0"/>
    </format>
    <format dxfId="45">
      <pivotArea field="5" type="button" dataOnly="0" labelOnly="1" outline="0" axis="axisRow" fieldPosition="0"/>
    </format>
    <format dxfId="44">
      <pivotArea dataOnly="0" labelOnly="1" fieldPosition="0">
        <references count="1">
          <reference field="5" count="0"/>
        </references>
      </pivotArea>
    </format>
    <format dxfId="43">
      <pivotArea dataOnly="0" labelOnly="1" grandRow="1" outline="0" fieldPosition="0"/>
    </format>
    <format dxfId="42">
      <pivotArea dataOnly="0" labelOnly="1" fieldPosition="0">
        <references count="1">
          <reference field="4" count="0"/>
        </references>
      </pivotArea>
    </format>
    <format dxfId="41">
      <pivotArea dataOnly="0" labelOnly="1" grandCol="1" outline="0" fieldPosition="0"/>
    </format>
    <format dxfId="40">
      <pivotArea type="all" dataOnly="0" outline="0" fieldPosition="0"/>
    </format>
    <format dxfId="39">
      <pivotArea outline="0" collapsedLevelsAreSubtotals="1" fieldPosition="0"/>
    </format>
    <format dxfId="38">
      <pivotArea type="origin" dataOnly="0" labelOnly="1" outline="0" fieldPosition="0"/>
    </format>
    <format dxfId="37">
      <pivotArea field="4" type="button" dataOnly="0" labelOnly="1" outline="0" axis="axisCol" fieldPosition="0"/>
    </format>
    <format dxfId="36">
      <pivotArea type="topRight" dataOnly="0" labelOnly="1" outline="0" fieldPosition="0"/>
    </format>
    <format dxfId="35">
      <pivotArea field="5" type="button" dataOnly="0" labelOnly="1" outline="0" axis="axisRow" fieldPosition="0"/>
    </format>
    <format dxfId="34">
      <pivotArea dataOnly="0" labelOnly="1" fieldPosition="0">
        <references count="1">
          <reference field="5" count="0"/>
        </references>
      </pivotArea>
    </format>
    <format dxfId="33">
      <pivotArea dataOnly="0" labelOnly="1" grandRow="1" outline="0" fieldPosition="0"/>
    </format>
    <format dxfId="32">
      <pivotArea dataOnly="0" labelOnly="1" fieldPosition="0">
        <references count="1">
          <reference field="4" count="0"/>
        </references>
      </pivotArea>
    </format>
    <format dxfId="31">
      <pivotArea dataOnly="0" labelOnly="1" grandCol="1" outline="0" fieldPosition="0"/>
    </format>
    <format dxfId="30">
      <pivotArea outline="0" collapsedLevelsAreSubtotals="1" fieldPosition="0"/>
    </format>
  </formats>
  <chartFormats count="2"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H8" sqref="H8"/>
    </sheetView>
  </sheetViews>
  <sheetFormatPr defaultColWidth="32.5546875" defaultRowHeight="14.4" x14ac:dyDescent="0.3"/>
  <cols>
    <col min="1" max="2" width="26.33203125" customWidth="1"/>
    <col min="3" max="3" width="9.109375" customWidth="1"/>
    <col min="4" max="4" width="12.77734375" customWidth="1"/>
    <col min="5" max="5" width="11.88671875" customWidth="1"/>
    <col min="6" max="6" width="12.109375" customWidth="1"/>
    <col min="7" max="7" width="15.44140625" customWidth="1"/>
  </cols>
  <sheetData>
    <row r="1" spans="1:7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  <c r="G1" s="1" t="s">
        <v>83</v>
      </c>
    </row>
    <row r="2" spans="1:7" x14ac:dyDescent="0.3">
      <c r="A2" s="2" t="s">
        <v>14</v>
      </c>
      <c r="B2" s="2" t="s">
        <v>7</v>
      </c>
      <c r="C2" s="2" t="s">
        <v>8</v>
      </c>
      <c r="D2" s="2" t="s">
        <v>15</v>
      </c>
      <c r="E2" s="2" t="s">
        <v>10</v>
      </c>
      <c r="F2" s="2">
        <v>2002</v>
      </c>
      <c r="G2" s="2">
        <v>46.6</v>
      </c>
    </row>
    <row r="3" spans="1:7" x14ac:dyDescent="0.3">
      <c r="A3" s="2" t="s">
        <v>44</v>
      </c>
      <c r="B3" s="2" t="s">
        <v>45</v>
      </c>
      <c r="C3" s="2" t="s">
        <v>8</v>
      </c>
      <c r="D3" s="2" t="s">
        <v>9</v>
      </c>
      <c r="E3" s="2" t="s">
        <v>10</v>
      </c>
      <c r="F3" s="2">
        <v>1993</v>
      </c>
      <c r="G3" s="2">
        <v>47</v>
      </c>
    </row>
    <row r="4" spans="1:7" x14ac:dyDescent="0.3">
      <c r="A4" s="2" t="s">
        <v>65</v>
      </c>
      <c r="B4" s="2" t="s">
        <v>66</v>
      </c>
      <c r="C4" s="2" t="s">
        <v>8</v>
      </c>
      <c r="D4" s="2" t="s">
        <v>9</v>
      </c>
      <c r="E4" s="2" t="s">
        <v>10</v>
      </c>
      <c r="F4" s="2">
        <v>2006</v>
      </c>
      <c r="G4" s="2">
        <v>31.1</v>
      </c>
    </row>
    <row r="5" spans="1:7" x14ac:dyDescent="0.3">
      <c r="A5" s="2" t="s">
        <v>28</v>
      </c>
      <c r="B5" s="2" t="s">
        <v>29</v>
      </c>
      <c r="C5" s="2" t="s">
        <v>8</v>
      </c>
      <c r="D5" s="2" t="s">
        <v>9</v>
      </c>
      <c r="E5" s="2" t="s">
        <v>10</v>
      </c>
      <c r="F5" s="2">
        <v>2002</v>
      </c>
      <c r="G5" s="2">
        <v>45</v>
      </c>
    </row>
    <row r="6" spans="1:7" x14ac:dyDescent="0.3">
      <c r="A6" s="2" t="s">
        <v>16</v>
      </c>
      <c r="B6" s="2" t="s">
        <v>7</v>
      </c>
      <c r="C6" s="2" t="s">
        <v>8</v>
      </c>
      <c r="D6" s="2" t="s">
        <v>9</v>
      </c>
      <c r="E6" s="2" t="s">
        <v>10</v>
      </c>
      <c r="F6" s="2">
        <v>1980</v>
      </c>
      <c r="G6" s="2">
        <v>40</v>
      </c>
    </row>
    <row r="7" spans="1:7" x14ac:dyDescent="0.3">
      <c r="A7" s="2" t="s">
        <v>16</v>
      </c>
      <c r="B7" s="2" t="s">
        <v>39</v>
      </c>
      <c r="C7" s="2" t="s">
        <v>8</v>
      </c>
      <c r="D7" s="2" t="s">
        <v>9</v>
      </c>
      <c r="E7" s="2" t="s">
        <v>10</v>
      </c>
      <c r="F7" s="2">
        <v>1983</v>
      </c>
      <c r="G7" s="2">
        <v>40</v>
      </c>
    </row>
    <row r="8" spans="1:7" x14ac:dyDescent="0.3">
      <c r="A8" s="2" t="s">
        <v>67</v>
      </c>
      <c r="B8" s="2" t="s">
        <v>69</v>
      </c>
      <c r="C8" s="2" t="s">
        <v>8</v>
      </c>
      <c r="D8" s="2" t="s">
        <v>9</v>
      </c>
      <c r="E8" s="2" t="s">
        <v>10</v>
      </c>
      <c r="F8" s="2">
        <v>1998</v>
      </c>
      <c r="G8" s="2">
        <v>29.1</v>
      </c>
    </row>
    <row r="9" spans="1:7" x14ac:dyDescent="0.3">
      <c r="A9" s="2" t="s">
        <v>67</v>
      </c>
      <c r="B9" s="2" t="s">
        <v>68</v>
      </c>
      <c r="C9" s="2" t="s">
        <v>8</v>
      </c>
      <c r="D9" s="2" t="s">
        <v>9</v>
      </c>
      <c r="E9" s="2" t="s">
        <v>10</v>
      </c>
      <c r="F9" s="2">
        <v>2000</v>
      </c>
      <c r="G9" s="2">
        <v>29.1</v>
      </c>
    </row>
    <row r="10" spans="1:7" x14ac:dyDescent="0.3">
      <c r="A10" s="2" t="s">
        <v>64</v>
      </c>
      <c r="B10" s="2" t="s">
        <v>47</v>
      </c>
      <c r="C10" s="2" t="s">
        <v>8</v>
      </c>
      <c r="D10" s="2" t="s">
        <v>9</v>
      </c>
      <c r="E10" s="2" t="s">
        <v>10</v>
      </c>
      <c r="F10" s="2">
        <v>1995</v>
      </c>
      <c r="G10" s="2">
        <v>34</v>
      </c>
    </row>
    <row r="11" spans="1:7" x14ac:dyDescent="0.3">
      <c r="A11" s="2" t="s">
        <v>77</v>
      </c>
      <c r="B11" s="2" t="s">
        <v>53</v>
      </c>
      <c r="C11" s="2" t="s">
        <v>8</v>
      </c>
      <c r="D11" s="2" t="s">
        <v>9</v>
      </c>
      <c r="E11" s="2" t="s">
        <v>10</v>
      </c>
      <c r="F11" s="2">
        <v>2006</v>
      </c>
      <c r="G11" s="2">
        <v>28</v>
      </c>
    </row>
    <row r="12" spans="1:7" x14ac:dyDescent="0.3">
      <c r="A12" s="2" t="s">
        <v>70</v>
      </c>
      <c r="B12" s="2" t="s">
        <v>34</v>
      </c>
      <c r="C12" s="2" t="s">
        <v>8</v>
      </c>
      <c r="D12" s="2" t="s">
        <v>9</v>
      </c>
      <c r="E12" s="2" t="s">
        <v>10</v>
      </c>
      <c r="F12" s="2">
        <v>2000</v>
      </c>
      <c r="G12" s="2">
        <v>29.1</v>
      </c>
    </row>
    <row r="13" spans="1:7" x14ac:dyDescent="0.3">
      <c r="A13" s="2" t="s">
        <v>24</v>
      </c>
      <c r="B13" s="2" t="s">
        <v>25</v>
      </c>
      <c r="C13" s="2" t="s">
        <v>8</v>
      </c>
      <c r="D13" s="2" t="s">
        <v>9</v>
      </c>
      <c r="E13" s="2" t="s">
        <v>10</v>
      </c>
      <c r="F13" s="2">
        <v>2005</v>
      </c>
      <c r="G13" s="2">
        <v>43.5</v>
      </c>
    </row>
    <row r="14" spans="1:7" x14ac:dyDescent="0.3">
      <c r="A14" s="2" t="s">
        <v>19</v>
      </c>
      <c r="B14" s="2" t="s">
        <v>17</v>
      </c>
      <c r="C14" s="2" t="s">
        <v>18</v>
      </c>
      <c r="D14" s="2" t="s">
        <v>9</v>
      </c>
      <c r="E14" s="2" t="s">
        <v>10</v>
      </c>
      <c r="F14" s="2">
        <v>1935</v>
      </c>
      <c r="G14" s="2">
        <v>40</v>
      </c>
    </row>
    <row r="15" spans="1:7" x14ac:dyDescent="0.3">
      <c r="A15" s="2" t="s">
        <v>20</v>
      </c>
      <c r="B15" s="2" t="s">
        <v>17</v>
      </c>
      <c r="C15" s="2" t="s">
        <v>8</v>
      </c>
      <c r="D15" s="2" t="s">
        <v>13</v>
      </c>
      <c r="E15" s="2" t="s">
        <v>10</v>
      </c>
      <c r="F15" s="2">
        <v>2007</v>
      </c>
      <c r="G15" s="2">
        <v>49.7</v>
      </c>
    </row>
    <row r="16" spans="1:7" x14ac:dyDescent="0.3">
      <c r="A16" s="2" t="s">
        <v>21</v>
      </c>
      <c r="B16" s="2" t="s">
        <v>17</v>
      </c>
      <c r="C16" s="2" t="s">
        <v>8</v>
      </c>
      <c r="D16" s="2" t="s">
        <v>9</v>
      </c>
      <c r="E16" s="2" t="s">
        <v>10</v>
      </c>
      <c r="F16" s="2">
        <v>1979</v>
      </c>
      <c r="G16" s="2">
        <v>45</v>
      </c>
    </row>
    <row r="17" spans="1:7" x14ac:dyDescent="0.3">
      <c r="A17" s="2" t="s">
        <v>33</v>
      </c>
      <c r="B17" s="2" t="s">
        <v>34</v>
      </c>
      <c r="C17" s="2" t="s">
        <v>8</v>
      </c>
      <c r="D17" s="2" t="s">
        <v>13</v>
      </c>
      <c r="E17" s="2" t="s">
        <v>10</v>
      </c>
      <c r="F17" s="2">
        <v>2002</v>
      </c>
      <c r="G17" s="2">
        <v>63</v>
      </c>
    </row>
    <row r="18" spans="1:7" x14ac:dyDescent="0.3">
      <c r="A18" s="2" t="s">
        <v>62</v>
      </c>
      <c r="B18" s="2" t="s">
        <v>63</v>
      </c>
      <c r="C18" s="2" t="s">
        <v>8</v>
      </c>
      <c r="D18" s="2" t="s">
        <v>9</v>
      </c>
      <c r="E18" s="2" t="s">
        <v>10</v>
      </c>
      <c r="F18" s="2">
        <v>2004</v>
      </c>
      <c r="G18" s="2">
        <v>35</v>
      </c>
    </row>
    <row r="19" spans="1:7" x14ac:dyDescent="0.3">
      <c r="A19" s="2" t="s">
        <v>54</v>
      </c>
      <c r="B19" s="2" t="s">
        <v>55</v>
      </c>
      <c r="C19" s="2" t="s">
        <v>8</v>
      </c>
      <c r="D19" s="2" t="s">
        <v>9</v>
      </c>
      <c r="E19" s="2" t="s">
        <v>10</v>
      </c>
      <c r="F19" s="2">
        <v>2007</v>
      </c>
      <c r="G19" s="2">
        <v>43.5</v>
      </c>
    </row>
    <row r="20" spans="1:7" x14ac:dyDescent="0.3">
      <c r="A20" s="2" t="s">
        <v>38</v>
      </c>
      <c r="B20" s="2" t="s">
        <v>39</v>
      </c>
      <c r="C20" s="2" t="s">
        <v>8</v>
      </c>
      <c r="D20" s="2" t="s">
        <v>13</v>
      </c>
      <c r="E20" s="2" t="s">
        <v>10</v>
      </c>
      <c r="F20" s="2">
        <v>2006</v>
      </c>
      <c r="G20" s="2">
        <v>54.9</v>
      </c>
    </row>
    <row r="21" spans="1:7" x14ac:dyDescent="0.3">
      <c r="A21" s="2" t="s">
        <v>71</v>
      </c>
      <c r="B21" s="2" t="s">
        <v>72</v>
      </c>
      <c r="C21" s="2" t="s">
        <v>8</v>
      </c>
      <c r="D21" s="2" t="s">
        <v>9</v>
      </c>
      <c r="E21" s="2" t="s">
        <v>10</v>
      </c>
      <c r="F21" s="2">
        <v>2007</v>
      </c>
      <c r="G21" s="2">
        <v>29.1</v>
      </c>
    </row>
    <row r="22" spans="1:7" x14ac:dyDescent="0.3">
      <c r="A22" s="2" t="s">
        <v>43</v>
      </c>
      <c r="B22" s="2" t="s">
        <v>36</v>
      </c>
      <c r="C22" s="2" t="s">
        <v>18</v>
      </c>
      <c r="D22" s="2" t="s">
        <v>9</v>
      </c>
      <c r="E22" s="2" t="s">
        <v>10</v>
      </c>
      <c r="F22" s="2">
        <v>1996</v>
      </c>
      <c r="G22" s="2">
        <v>48</v>
      </c>
    </row>
    <row r="23" spans="1:7" x14ac:dyDescent="0.3">
      <c r="A23" s="2" t="s">
        <v>37</v>
      </c>
      <c r="B23" s="2" t="s">
        <v>34</v>
      </c>
      <c r="C23" s="2" t="s">
        <v>8</v>
      </c>
      <c r="D23" s="2" t="s">
        <v>9</v>
      </c>
      <c r="E23" s="2" t="s">
        <v>10</v>
      </c>
      <c r="F23" s="2">
        <v>1999</v>
      </c>
      <c r="G23" s="2">
        <v>55.9</v>
      </c>
    </row>
    <row r="24" spans="1:7" x14ac:dyDescent="0.3">
      <c r="A24" s="2" t="s">
        <v>12</v>
      </c>
      <c r="B24" s="2" t="s">
        <v>7</v>
      </c>
      <c r="C24" s="2" t="s">
        <v>8</v>
      </c>
      <c r="D24" s="2" t="s">
        <v>13</v>
      </c>
      <c r="E24" s="2" t="s">
        <v>10</v>
      </c>
      <c r="F24" s="2">
        <v>1994</v>
      </c>
      <c r="G24" s="2">
        <v>50</v>
      </c>
    </row>
    <row r="25" spans="1:7" x14ac:dyDescent="0.3">
      <c r="A25" s="2" t="s">
        <v>30</v>
      </c>
      <c r="B25" s="2" t="s">
        <v>29</v>
      </c>
      <c r="C25" s="2" t="s">
        <v>8</v>
      </c>
      <c r="D25" s="2" t="s">
        <v>13</v>
      </c>
      <c r="E25" s="2" t="s">
        <v>10</v>
      </c>
      <c r="F25" s="2">
        <v>2003</v>
      </c>
      <c r="G25" s="2">
        <v>47.8</v>
      </c>
    </row>
    <row r="26" spans="1:7" x14ac:dyDescent="0.3">
      <c r="A26" s="2" t="s">
        <v>81</v>
      </c>
      <c r="B26" s="2" t="s">
        <v>82</v>
      </c>
      <c r="C26" s="2" t="s">
        <v>8</v>
      </c>
      <c r="D26" s="2" t="s">
        <v>9</v>
      </c>
      <c r="E26" s="2" t="s">
        <v>10</v>
      </c>
      <c r="F26" s="2">
        <v>1988</v>
      </c>
      <c r="G26" s="2">
        <v>26.8</v>
      </c>
    </row>
    <row r="27" spans="1:7" x14ac:dyDescent="0.3">
      <c r="A27" s="2" t="s">
        <v>6</v>
      </c>
      <c r="B27" s="2" t="s">
        <v>7</v>
      </c>
      <c r="C27" s="2" t="s">
        <v>8</v>
      </c>
      <c r="D27" s="2" t="s">
        <v>9</v>
      </c>
      <c r="E27" s="2" t="s">
        <v>10</v>
      </c>
      <c r="F27" s="2">
        <v>1998</v>
      </c>
      <c r="G27" s="2">
        <v>68</v>
      </c>
    </row>
    <row r="28" spans="1:7" x14ac:dyDescent="0.3">
      <c r="A28" s="2" t="s">
        <v>22</v>
      </c>
      <c r="B28" s="2" t="s">
        <v>17</v>
      </c>
      <c r="C28" s="2" t="s">
        <v>8</v>
      </c>
      <c r="D28" s="2" t="s">
        <v>9</v>
      </c>
      <c r="E28" s="2" t="s">
        <v>10</v>
      </c>
      <c r="F28" s="2">
        <v>1994</v>
      </c>
      <c r="G28" s="2">
        <v>74</v>
      </c>
    </row>
    <row r="29" spans="1:7" x14ac:dyDescent="0.3">
      <c r="A29" s="2" t="s">
        <v>56</v>
      </c>
      <c r="B29" s="2" t="s">
        <v>57</v>
      </c>
      <c r="C29" s="2" t="s">
        <v>8</v>
      </c>
      <c r="D29" s="2" t="s">
        <v>9</v>
      </c>
      <c r="E29" s="2" t="s">
        <v>10</v>
      </c>
      <c r="F29" s="2">
        <v>2007</v>
      </c>
      <c r="G29" s="2">
        <v>43.5</v>
      </c>
    </row>
    <row r="30" spans="1:7" x14ac:dyDescent="0.3">
      <c r="A30" s="2" t="s">
        <v>78</v>
      </c>
      <c r="B30" s="2" t="s">
        <v>59</v>
      </c>
      <c r="C30" s="2" t="s">
        <v>8</v>
      </c>
      <c r="D30" s="2" t="s">
        <v>9</v>
      </c>
      <c r="E30" s="2" t="s">
        <v>10</v>
      </c>
      <c r="F30" s="2">
        <v>2005</v>
      </c>
      <c r="G30" s="2">
        <v>28</v>
      </c>
    </row>
    <row r="31" spans="1:7" x14ac:dyDescent="0.3">
      <c r="A31" s="2" t="s">
        <v>79</v>
      </c>
      <c r="B31" s="2" t="s">
        <v>50</v>
      </c>
      <c r="C31" s="2" t="s">
        <v>8</v>
      </c>
      <c r="D31" s="2" t="s">
        <v>9</v>
      </c>
      <c r="E31" s="2" t="s">
        <v>10</v>
      </c>
      <c r="F31" s="2">
        <v>1998</v>
      </c>
      <c r="G31" s="2">
        <v>28</v>
      </c>
    </row>
    <row r="32" spans="1:7" x14ac:dyDescent="0.3">
      <c r="A32" s="2" t="s">
        <v>76</v>
      </c>
      <c r="B32" s="2" t="s">
        <v>75</v>
      </c>
      <c r="C32" s="2" t="s">
        <v>8</v>
      </c>
      <c r="D32" s="2" t="s">
        <v>9</v>
      </c>
      <c r="E32" s="2" t="s">
        <v>10</v>
      </c>
      <c r="F32" s="2">
        <v>1992</v>
      </c>
      <c r="G32" s="2">
        <v>28.5</v>
      </c>
    </row>
    <row r="33" spans="1:7" x14ac:dyDescent="0.3">
      <c r="A33" s="2" t="s">
        <v>11</v>
      </c>
      <c r="B33" s="2" t="s">
        <v>7</v>
      </c>
      <c r="C33" s="2" t="s">
        <v>8</v>
      </c>
      <c r="D33" s="2" t="s">
        <v>9</v>
      </c>
      <c r="E33" s="2" t="s">
        <v>10</v>
      </c>
      <c r="F33" s="2">
        <v>2005</v>
      </c>
      <c r="G33" s="2">
        <v>61.1</v>
      </c>
    </row>
    <row r="34" spans="1:7" x14ac:dyDescent="0.3">
      <c r="A34" s="2" t="s">
        <v>0</v>
      </c>
      <c r="B34" s="2" t="s">
        <v>48</v>
      </c>
      <c r="C34" s="2" t="s">
        <v>18</v>
      </c>
      <c r="D34" s="2" t="s">
        <v>9</v>
      </c>
      <c r="E34" s="2" t="s">
        <v>10</v>
      </c>
      <c r="F34" s="2">
        <v>1932</v>
      </c>
      <c r="G34" s="2">
        <v>45</v>
      </c>
    </row>
    <row r="35" spans="1:7" x14ac:dyDescent="0.3">
      <c r="A35" s="2" t="s">
        <v>0</v>
      </c>
      <c r="B35" s="2" t="s">
        <v>17</v>
      </c>
      <c r="C35" s="2" t="s">
        <v>18</v>
      </c>
      <c r="D35" s="2" t="s">
        <v>9</v>
      </c>
      <c r="E35" s="2" t="s">
        <v>10</v>
      </c>
      <c r="F35" s="2">
        <v>1933</v>
      </c>
      <c r="G35" s="2">
        <v>35</v>
      </c>
    </row>
    <row r="36" spans="1:7" x14ac:dyDescent="0.3">
      <c r="A36" s="2" t="s">
        <v>0</v>
      </c>
      <c r="B36" s="2" t="s">
        <v>80</v>
      </c>
      <c r="C36" s="2" t="s">
        <v>8</v>
      </c>
      <c r="D36" s="2" t="s">
        <v>9</v>
      </c>
      <c r="E36" s="2" t="s">
        <v>10</v>
      </c>
      <c r="F36" s="2">
        <v>2000</v>
      </c>
      <c r="G36" s="2">
        <v>28</v>
      </c>
    </row>
    <row r="37" spans="1:7" x14ac:dyDescent="0.3">
      <c r="A37" s="2" t="s">
        <v>26</v>
      </c>
      <c r="B37" s="2" t="s">
        <v>25</v>
      </c>
      <c r="C37" s="2" t="s">
        <v>8</v>
      </c>
      <c r="D37" s="2" t="s">
        <v>27</v>
      </c>
      <c r="E37" s="2" t="s">
        <v>10</v>
      </c>
      <c r="F37" s="2">
        <v>1994</v>
      </c>
      <c r="G37" s="2">
        <v>53</v>
      </c>
    </row>
    <row r="38" spans="1:7" x14ac:dyDescent="0.3">
      <c r="A38" s="2" t="s">
        <v>35</v>
      </c>
      <c r="B38" s="2" t="s">
        <v>36</v>
      </c>
      <c r="C38" s="2" t="s">
        <v>8</v>
      </c>
      <c r="D38" s="2" t="s">
        <v>9</v>
      </c>
      <c r="E38" s="2" t="s">
        <v>10</v>
      </c>
      <c r="F38" s="2">
        <v>2006</v>
      </c>
      <c r="G38" s="2">
        <v>59</v>
      </c>
    </row>
    <row r="39" spans="1:7" x14ac:dyDescent="0.3">
      <c r="A39" s="2" t="s">
        <v>31</v>
      </c>
      <c r="B39" s="2" t="s">
        <v>29</v>
      </c>
      <c r="C39" s="2" t="s">
        <v>8</v>
      </c>
      <c r="D39" s="2" t="s">
        <v>9</v>
      </c>
      <c r="E39" s="2" t="s">
        <v>10</v>
      </c>
      <c r="F39" s="2">
        <v>2006</v>
      </c>
      <c r="G39" s="2">
        <v>80</v>
      </c>
    </row>
    <row r="40" spans="1:7" x14ac:dyDescent="0.3">
      <c r="A40" s="2" t="s">
        <v>52</v>
      </c>
      <c r="B40" s="2" t="s">
        <v>53</v>
      </c>
      <c r="C40" s="2" t="s">
        <v>8</v>
      </c>
      <c r="D40" s="2" t="s">
        <v>9</v>
      </c>
      <c r="E40" s="2" t="s">
        <v>10</v>
      </c>
      <c r="F40" s="2">
        <v>1998</v>
      </c>
      <c r="G40" s="2">
        <v>44.7</v>
      </c>
    </row>
    <row r="41" spans="1:7" x14ac:dyDescent="0.3">
      <c r="A41" s="2" t="s">
        <v>60</v>
      </c>
      <c r="B41" s="2" t="s">
        <v>53</v>
      </c>
      <c r="C41" s="2" t="s">
        <v>8</v>
      </c>
      <c r="D41" s="2" t="s">
        <v>13</v>
      </c>
      <c r="E41" s="2" t="s">
        <v>10</v>
      </c>
      <c r="F41" s="2">
        <v>2004</v>
      </c>
      <c r="G41" s="2">
        <v>38</v>
      </c>
    </row>
    <row r="42" spans="1:7" x14ac:dyDescent="0.3">
      <c r="A42" s="2" t="s">
        <v>58</v>
      </c>
      <c r="B42" s="2" t="s">
        <v>59</v>
      </c>
      <c r="C42" s="2" t="s">
        <v>8</v>
      </c>
      <c r="D42" s="2" t="s">
        <v>9</v>
      </c>
      <c r="E42" s="2" t="s">
        <v>10</v>
      </c>
      <c r="F42" s="2">
        <v>2003</v>
      </c>
      <c r="G42" s="2">
        <v>41</v>
      </c>
    </row>
    <row r="43" spans="1:7" x14ac:dyDescent="0.3">
      <c r="A43" s="2" t="s">
        <v>73</v>
      </c>
      <c r="B43" s="2" t="s">
        <v>42</v>
      </c>
      <c r="C43" s="2" t="s">
        <v>8</v>
      </c>
      <c r="D43" s="2" t="s">
        <v>9</v>
      </c>
      <c r="E43" s="2" t="s">
        <v>10</v>
      </c>
      <c r="F43" s="2">
        <v>2001</v>
      </c>
      <c r="G43" s="2">
        <v>29.1</v>
      </c>
    </row>
    <row r="44" spans="1:7" x14ac:dyDescent="0.3">
      <c r="A44" s="2" t="s">
        <v>41</v>
      </c>
      <c r="B44" s="2" t="s">
        <v>42</v>
      </c>
      <c r="C44" s="2" t="s">
        <v>8</v>
      </c>
      <c r="D44" s="2" t="s">
        <v>9</v>
      </c>
      <c r="E44" s="2" t="s">
        <v>10</v>
      </c>
      <c r="F44" s="2">
        <v>1991</v>
      </c>
      <c r="G44" s="2">
        <v>50</v>
      </c>
    </row>
    <row r="45" spans="1:7" x14ac:dyDescent="0.3">
      <c r="A45" s="2" t="s">
        <v>49</v>
      </c>
      <c r="B45" s="2" t="s">
        <v>50</v>
      </c>
      <c r="C45" s="2" t="s">
        <v>8</v>
      </c>
      <c r="D45" s="2" t="s">
        <v>51</v>
      </c>
      <c r="E45" s="2" t="s">
        <v>10</v>
      </c>
      <c r="F45" s="2">
        <v>2002</v>
      </c>
      <c r="G45" s="2">
        <v>45</v>
      </c>
    </row>
    <row r="46" spans="1:7" x14ac:dyDescent="0.3">
      <c r="A46" s="2" t="s">
        <v>40</v>
      </c>
      <c r="B46" s="2" t="s">
        <v>39</v>
      </c>
      <c r="C46" s="2" t="s">
        <v>8</v>
      </c>
      <c r="D46" s="2" t="s">
        <v>9</v>
      </c>
      <c r="E46" s="2" t="s">
        <v>10</v>
      </c>
      <c r="F46" s="2">
        <v>2005</v>
      </c>
      <c r="G46" s="2">
        <v>54</v>
      </c>
    </row>
    <row r="47" spans="1:7" x14ac:dyDescent="0.3">
      <c r="A47" s="2" t="s">
        <v>74</v>
      </c>
      <c r="B47" s="2" t="s">
        <v>75</v>
      </c>
      <c r="C47" s="2" t="s">
        <v>8</v>
      </c>
      <c r="D47" s="2" t="s">
        <v>9</v>
      </c>
      <c r="E47" s="2" t="s">
        <v>10</v>
      </c>
      <c r="F47" s="2">
        <v>1998</v>
      </c>
      <c r="G47" s="2">
        <v>29.1</v>
      </c>
    </row>
    <row r="48" spans="1:7" x14ac:dyDescent="0.3">
      <c r="A48" s="2" t="s">
        <v>61</v>
      </c>
      <c r="B48" s="2" t="s">
        <v>55</v>
      </c>
      <c r="C48" s="2" t="s">
        <v>8</v>
      </c>
      <c r="D48" s="2" t="s">
        <v>9</v>
      </c>
      <c r="E48" s="2" t="s">
        <v>10</v>
      </c>
      <c r="F48" s="2">
        <v>2003</v>
      </c>
      <c r="G48" s="2">
        <v>37.299999999999997</v>
      </c>
    </row>
    <row r="49" spans="1:7" x14ac:dyDescent="0.3">
      <c r="A49" s="2" t="s">
        <v>23</v>
      </c>
      <c r="B49" s="2" t="s">
        <v>39</v>
      </c>
      <c r="C49" s="2" t="s">
        <v>8</v>
      </c>
      <c r="D49" s="2" t="s">
        <v>9</v>
      </c>
      <c r="E49" s="2" t="s">
        <v>10</v>
      </c>
      <c r="F49" s="2">
        <v>1997</v>
      </c>
      <c r="G49" s="2">
        <v>28</v>
      </c>
    </row>
    <row r="50" spans="1:7" x14ac:dyDescent="0.3">
      <c r="A50" s="2" t="s">
        <v>46</v>
      </c>
      <c r="B50" s="2" t="s">
        <v>47</v>
      </c>
      <c r="C50" s="2" t="s">
        <v>8</v>
      </c>
      <c r="D50" s="2" t="s">
        <v>9</v>
      </c>
      <c r="E50" s="2" t="s">
        <v>10</v>
      </c>
      <c r="F50" s="2">
        <v>2007</v>
      </c>
      <c r="G50" s="2">
        <v>47</v>
      </c>
    </row>
    <row r="51" spans="1:7" x14ac:dyDescent="0.3">
      <c r="A51" s="2" t="s">
        <v>32</v>
      </c>
      <c r="B51" s="2" t="s">
        <v>29</v>
      </c>
      <c r="C51" s="2" t="s">
        <v>8</v>
      </c>
      <c r="D51" s="2" t="s">
        <v>9</v>
      </c>
      <c r="E51" s="2" t="s">
        <v>10</v>
      </c>
      <c r="F51" s="2">
        <v>1996</v>
      </c>
      <c r="G51" s="2">
        <v>27.7</v>
      </c>
    </row>
  </sheetData>
  <sortState xmlns:xlrd2="http://schemas.microsoft.com/office/spreadsheetml/2017/richdata2" ref="A2:G51">
    <sortCondition ref="A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31773-DEBD-45FC-816D-7FC3A1CAD135}">
  <dimension ref="B3:C11"/>
  <sheetViews>
    <sheetView tabSelected="1" workbookViewId="0">
      <selection activeCell="C15" sqref="C15"/>
    </sheetView>
  </sheetViews>
  <sheetFormatPr defaultRowHeight="14.4" x14ac:dyDescent="0.3"/>
  <cols>
    <col min="2" max="2" width="24.88671875" bestFit="1" customWidth="1"/>
    <col min="3" max="3" width="49.109375" bestFit="1" customWidth="1"/>
  </cols>
  <sheetData>
    <row r="3" spans="2:3" ht="15.6" x14ac:dyDescent="0.3">
      <c r="B3" s="11" t="s">
        <v>0</v>
      </c>
      <c r="C3" s="10" t="s">
        <v>90</v>
      </c>
    </row>
    <row r="4" spans="2:3" ht="15.6" x14ac:dyDescent="0.3">
      <c r="B4" s="11" t="s">
        <v>1</v>
      </c>
      <c r="C4" s="10" t="s">
        <v>91</v>
      </c>
    </row>
    <row r="5" spans="2:3" ht="15.6" x14ac:dyDescent="0.3">
      <c r="B5" s="11" t="s">
        <v>88</v>
      </c>
      <c r="C5" s="10" t="s">
        <v>92</v>
      </c>
    </row>
    <row r="6" spans="2:3" ht="15.6" x14ac:dyDescent="0.3">
      <c r="B6" s="11" t="s">
        <v>89</v>
      </c>
      <c r="C6" s="10" t="s">
        <v>93</v>
      </c>
    </row>
    <row r="7" spans="2:3" ht="15.6" x14ac:dyDescent="0.3">
      <c r="B7" s="11" t="s">
        <v>3</v>
      </c>
      <c r="C7" s="10" t="s">
        <v>98</v>
      </c>
    </row>
    <row r="8" spans="2:3" ht="15.6" x14ac:dyDescent="0.3">
      <c r="B8" s="11" t="s">
        <v>4</v>
      </c>
      <c r="C8" s="10" t="s">
        <v>94</v>
      </c>
    </row>
    <row r="9" spans="2:3" ht="15.6" x14ac:dyDescent="0.3">
      <c r="B9" s="11" t="s">
        <v>5</v>
      </c>
      <c r="C9" s="10" t="s">
        <v>97</v>
      </c>
    </row>
    <row r="10" spans="2:3" ht="15.6" x14ac:dyDescent="0.3">
      <c r="B10" s="11" t="s">
        <v>2</v>
      </c>
      <c r="C10" s="10" t="s">
        <v>95</v>
      </c>
    </row>
    <row r="11" spans="2:3" ht="15.6" x14ac:dyDescent="0.3">
      <c r="B11" s="11" t="s">
        <v>83</v>
      </c>
      <c r="C11" s="10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F6FA-802E-487C-BC0C-C79A9F767B55}">
  <dimension ref="A1:I51"/>
  <sheetViews>
    <sheetView workbookViewId="0">
      <selection sqref="A1:XFD1"/>
    </sheetView>
  </sheetViews>
  <sheetFormatPr defaultColWidth="32.5546875" defaultRowHeight="14.4" x14ac:dyDescent="0.3"/>
  <cols>
    <col min="1" max="1" width="26.33203125" customWidth="1"/>
    <col min="2" max="2" width="29.21875" bestFit="1" customWidth="1"/>
    <col min="3" max="4" width="29.21875" customWidth="1"/>
    <col min="5" max="5" width="9.109375" customWidth="1"/>
    <col min="6" max="6" width="12.77734375" customWidth="1"/>
    <col min="7" max="7" width="11.88671875" customWidth="1"/>
    <col min="8" max="8" width="12.109375" customWidth="1"/>
    <col min="9" max="9" width="15.44140625" customWidth="1"/>
  </cols>
  <sheetData>
    <row r="1" spans="1:9" x14ac:dyDescent="0.3">
      <c r="A1" s="1" t="s">
        <v>0</v>
      </c>
      <c r="B1" s="1" t="s">
        <v>1</v>
      </c>
      <c r="C1" s="1" t="s">
        <v>88</v>
      </c>
      <c r="D1" s="1" t="s">
        <v>89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83</v>
      </c>
    </row>
    <row r="2" spans="1:9" x14ac:dyDescent="0.3">
      <c r="A2" s="2" t="s">
        <v>14</v>
      </c>
      <c r="B2" s="2" t="s">
        <v>7</v>
      </c>
      <c r="C2" s="2" t="str">
        <f>LOWER(B2)</f>
        <v>alton towers</v>
      </c>
      <c r="D2" s="7" t="str">
        <f>IF(ISNUMBER(SEARCH("adventure",C2)),"yes","no")</f>
        <v>no</v>
      </c>
      <c r="E2" s="2" t="s">
        <v>8</v>
      </c>
      <c r="F2" s="2" t="s">
        <v>15</v>
      </c>
      <c r="G2" s="2" t="s">
        <v>10</v>
      </c>
      <c r="H2" s="2">
        <v>2002</v>
      </c>
      <c r="I2" s="2">
        <v>46.6</v>
      </c>
    </row>
    <row r="3" spans="1:9" x14ac:dyDescent="0.3">
      <c r="A3" s="2" t="s">
        <v>44</v>
      </c>
      <c r="B3" s="2" t="s">
        <v>45</v>
      </c>
      <c r="C3" s="2" t="str">
        <f t="shared" ref="C3:C51" si="0">LOWER(B3)</f>
        <v>pleasure island family theme park</v>
      </c>
      <c r="D3" s="7" t="str">
        <f>IF(ISNUMBER(SEARCH("adventure",C3)),"yes","no")</f>
        <v>no</v>
      </c>
      <c r="E3" s="2" t="s">
        <v>8</v>
      </c>
      <c r="F3" s="2" t="s">
        <v>9</v>
      </c>
      <c r="G3" s="2" t="s">
        <v>10</v>
      </c>
      <c r="H3" s="2">
        <v>1993</v>
      </c>
      <c r="I3" s="2">
        <v>47</v>
      </c>
    </row>
    <row r="4" spans="1:9" x14ac:dyDescent="0.3">
      <c r="A4" s="2" t="s">
        <v>65</v>
      </c>
      <c r="B4" s="2" t="s">
        <v>66</v>
      </c>
      <c r="C4" s="2" t="str">
        <f t="shared" si="0"/>
        <v>paultons park</v>
      </c>
      <c r="D4" s="7" t="str">
        <f t="shared" ref="D4:D31" si="1">IF(ISNUMBER(SEARCH("adventure",C4)),"yes","no")</f>
        <v>no</v>
      </c>
      <c r="E4" s="2" t="s">
        <v>8</v>
      </c>
      <c r="F4" s="2" t="s">
        <v>9</v>
      </c>
      <c r="G4" s="2" t="s">
        <v>10</v>
      </c>
      <c r="H4" s="2">
        <v>2006</v>
      </c>
      <c r="I4" s="2">
        <v>31.1</v>
      </c>
    </row>
    <row r="5" spans="1:9" x14ac:dyDescent="0.3">
      <c r="A5" s="2" t="s">
        <v>28</v>
      </c>
      <c r="B5" s="2" t="s">
        <v>29</v>
      </c>
      <c r="C5" s="2" t="str">
        <f t="shared" si="0"/>
        <v>thorpe park</v>
      </c>
      <c r="D5" s="7" t="str">
        <f t="shared" si="1"/>
        <v>no</v>
      </c>
      <c r="E5" s="2" t="s">
        <v>8</v>
      </c>
      <c r="F5" s="2" t="s">
        <v>9</v>
      </c>
      <c r="G5" s="2" t="s">
        <v>10</v>
      </c>
      <c r="H5" s="2">
        <v>2002</v>
      </c>
      <c r="I5" s="2">
        <v>45</v>
      </c>
    </row>
    <row r="6" spans="1:9" x14ac:dyDescent="0.3">
      <c r="A6" s="2" t="s">
        <v>16</v>
      </c>
      <c r="B6" s="2" t="s">
        <v>7</v>
      </c>
      <c r="C6" s="2" t="str">
        <f t="shared" si="0"/>
        <v>alton towers</v>
      </c>
      <c r="D6" s="7" t="str">
        <f t="shared" si="1"/>
        <v>no</v>
      </c>
      <c r="E6" s="2" t="s">
        <v>8</v>
      </c>
      <c r="F6" s="2" t="s">
        <v>9</v>
      </c>
      <c r="G6" s="2" t="s">
        <v>10</v>
      </c>
      <c r="H6" s="2">
        <v>1980</v>
      </c>
      <c r="I6" s="2">
        <v>40</v>
      </c>
    </row>
    <row r="7" spans="1:9" x14ac:dyDescent="0.3">
      <c r="A7" s="2" t="s">
        <v>16</v>
      </c>
      <c r="B7" s="2" t="s">
        <v>39</v>
      </c>
      <c r="C7" s="2" t="str">
        <f t="shared" si="0"/>
        <v>flamingo land theme park &amp; zoo</v>
      </c>
      <c r="D7" s="7" t="str">
        <f t="shared" si="1"/>
        <v>no</v>
      </c>
      <c r="E7" s="2" t="s">
        <v>8</v>
      </c>
      <c r="F7" s="2" t="s">
        <v>9</v>
      </c>
      <c r="G7" s="2" t="s">
        <v>10</v>
      </c>
      <c r="H7" s="2">
        <v>1983</v>
      </c>
      <c r="I7" s="2">
        <v>40</v>
      </c>
    </row>
    <row r="8" spans="1:9" x14ac:dyDescent="0.3">
      <c r="A8" s="2" t="s">
        <v>67</v>
      </c>
      <c r="B8" s="2" t="s">
        <v>69</v>
      </c>
      <c r="C8" s="2" t="str">
        <f t="shared" si="0"/>
        <v>south pier</v>
      </c>
      <c r="D8" s="7" t="str">
        <f t="shared" si="1"/>
        <v>no</v>
      </c>
      <c r="E8" s="2" t="s">
        <v>8</v>
      </c>
      <c r="F8" s="2" t="s">
        <v>9</v>
      </c>
      <c r="G8" s="2" t="s">
        <v>10</v>
      </c>
      <c r="H8" s="2">
        <v>1998</v>
      </c>
      <c r="I8" s="2">
        <v>29.1</v>
      </c>
    </row>
    <row r="9" spans="1:9" x14ac:dyDescent="0.3">
      <c r="A9" s="2" t="s">
        <v>67</v>
      </c>
      <c r="B9" s="2" t="s">
        <v>68</v>
      </c>
      <c r="C9" s="2" t="str">
        <f t="shared" si="0"/>
        <v>brighton pier</v>
      </c>
      <c r="D9" s="7" t="str">
        <f t="shared" si="1"/>
        <v>no</v>
      </c>
      <c r="E9" s="2" t="s">
        <v>8</v>
      </c>
      <c r="F9" s="2" t="s">
        <v>9</v>
      </c>
      <c r="G9" s="2" t="s">
        <v>10</v>
      </c>
      <c r="H9" s="2">
        <v>2000</v>
      </c>
      <c r="I9" s="2">
        <v>29.1</v>
      </c>
    </row>
    <row r="10" spans="1:9" x14ac:dyDescent="0.3">
      <c r="A10" s="2" t="s">
        <v>64</v>
      </c>
      <c r="B10" s="2" t="s">
        <v>47</v>
      </c>
      <c r="C10" s="2" t="str">
        <f t="shared" si="0"/>
        <v>pleasurewood hills</v>
      </c>
      <c r="D10" s="7" t="str">
        <f t="shared" si="1"/>
        <v>no</v>
      </c>
      <c r="E10" s="2" t="s">
        <v>8</v>
      </c>
      <c r="F10" s="2" t="s">
        <v>9</v>
      </c>
      <c r="G10" s="2" t="s">
        <v>10</v>
      </c>
      <c r="H10" s="2">
        <v>1995</v>
      </c>
      <c r="I10" s="2">
        <v>34</v>
      </c>
    </row>
    <row r="11" spans="1:9" x14ac:dyDescent="0.3">
      <c r="A11" s="2" t="s">
        <v>77</v>
      </c>
      <c r="B11" s="2" t="s">
        <v>53</v>
      </c>
      <c r="C11" s="2" t="str">
        <f t="shared" si="0"/>
        <v>m&amp;ds scotland's theme park</v>
      </c>
      <c r="D11" s="7" t="str">
        <f t="shared" si="1"/>
        <v>no</v>
      </c>
      <c r="E11" s="2" t="s">
        <v>8</v>
      </c>
      <c r="F11" s="2" t="s">
        <v>9</v>
      </c>
      <c r="G11" s="2" t="s">
        <v>10</v>
      </c>
      <c r="H11" s="2">
        <v>2006</v>
      </c>
      <c r="I11" s="2">
        <v>28</v>
      </c>
    </row>
    <row r="12" spans="1:9" x14ac:dyDescent="0.3">
      <c r="A12" s="2" t="s">
        <v>70</v>
      </c>
      <c r="B12" s="2" t="s">
        <v>34</v>
      </c>
      <c r="C12" s="2" t="str">
        <f t="shared" si="0"/>
        <v>fantasy island</v>
      </c>
      <c r="D12" s="7" t="str">
        <f t="shared" si="1"/>
        <v>no</v>
      </c>
      <c r="E12" s="2" t="s">
        <v>8</v>
      </c>
      <c r="F12" s="2" t="s">
        <v>9</v>
      </c>
      <c r="G12" s="2" t="s">
        <v>10</v>
      </c>
      <c r="H12" s="2">
        <v>2000</v>
      </c>
      <c r="I12" s="2">
        <v>29.1</v>
      </c>
    </row>
    <row r="13" spans="1:9" x14ac:dyDescent="0.3">
      <c r="A13" s="2" t="s">
        <v>24</v>
      </c>
      <c r="B13" s="2" t="s">
        <v>25</v>
      </c>
      <c r="C13" s="2" t="str">
        <f t="shared" si="0"/>
        <v>drayton manor park</v>
      </c>
      <c r="D13" s="7" t="str">
        <f t="shared" si="1"/>
        <v>no</v>
      </c>
      <c r="E13" s="2" t="s">
        <v>8</v>
      </c>
      <c r="F13" s="2" t="s">
        <v>9</v>
      </c>
      <c r="G13" s="2" t="s">
        <v>10</v>
      </c>
      <c r="H13" s="2">
        <v>2005</v>
      </c>
      <c r="I13" s="2">
        <v>43.5</v>
      </c>
    </row>
    <row r="14" spans="1:9" x14ac:dyDescent="0.3">
      <c r="A14" s="2" t="s">
        <v>19</v>
      </c>
      <c r="B14" s="2" t="s">
        <v>17</v>
      </c>
      <c r="C14" s="2" t="str">
        <f t="shared" si="0"/>
        <v>pleasure beach, blackpool</v>
      </c>
      <c r="D14" s="7" t="str">
        <f t="shared" si="1"/>
        <v>no</v>
      </c>
      <c r="E14" s="2" t="s">
        <v>18</v>
      </c>
      <c r="F14" s="2" t="s">
        <v>9</v>
      </c>
      <c r="G14" s="2" t="s">
        <v>10</v>
      </c>
      <c r="H14" s="2">
        <v>1935</v>
      </c>
      <c r="I14" s="2">
        <v>40</v>
      </c>
    </row>
    <row r="15" spans="1:9" x14ac:dyDescent="0.3">
      <c r="A15" s="2" t="s">
        <v>20</v>
      </c>
      <c r="B15" s="2" t="s">
        <v>17</v>
      </c>
      <c r="C15" s="2" t="str">
        <f t="shared" si="0"/>
        <v>pleasure beach, blackpool</v>
      </c>
      <c r="D15" s="7" t="str">
        <f t="shared" si="1"/>
        <v>no</v>
      </c>
      <c r="E15" s="2" t="s">
        <v>8</v>
      </c>
      <c r="F15" s="2" t="s">
        <v>13</v>
      </c>
      <c r="G15" s="2" t="s">
        <v>10</v>
      </c>
      <c r="H15" s="2">
        <v>2007</v>
      </c>
      <c r="I15" s="2">
        <v>49.7</v>
      </c>
    </row>
    <row r="16" spans="1:9" x14ac:dyDescent="0.3">
      <c r="A16" s="2" t="s">
        <v>21</v>
      </c>
      <c r="B16" s="2" t="s">
        <v>17</v>
      </c>
      <c r="C16" s="2" t="str">
        <f t="shared" si="0"/>
        <v>pleasure beach, blackpool</v>
      </c>
      <c r="D16" s="7" t="str">
        <f t="shared" si="1"/>
        <v>no</v>
      </c>
      <c r="E16" s="2" t="s">
        <v>8</v>
      </c>
      <c r="F16" s="2" t="s">
        <v>9</v>
      </c>
      <c r="G16" s="2" t="s">
        <v>10</v>
      </c>
      <c r="H16" s="2">
        <v>1979</v>
      </c>
      <c r="I16" s="2">
        <v>45</v>
      </c>
    </row>
    <row r="17" spans="1:9" x14ac:dyDescent="0.3">
      <c r="A17" s="2" t="s">
        <v>33</v>
      </c>
      <c r="B17" s="2" t="s">
        <v>34</v>
      </c>
      <c r="C17" s="2" t="str">
        <f t="shared" si="0"/>
        <v>fantasy island</v>
      </c>
      <c r="D17" s="7" t="str">
        <f t="shared" si="1"/>
        <v>no</v>
      </c>
      <c r="E17" s="2" t="s">
        <v>8</v>
      </c>
      <c r="F17" s="2" t="s">
        <v>13</v>
      </c>
      <c r="G17" s="2" t="s">
        <v>10</v>
      </c>
      <c r="H17" s="2">
        <v>2002</v>
      </c>
      <c r="I17" s="2">
        <v>63</v>
      </c>
    </row>
    <row r="18" spans="1:9" x14ac:dyDescent="0.3">
      <c r="A18" s="2" t="s">
        <v>62</v>
      </c>
      <c r="B18" s="2" t="s">
        <v>63</v>
      </c>
      <c r="C18" s="2" t="str">
        <f t="shared" si="0"/>
        <v>legoland windsor</v>
      </c>
      <c r="D18" s="7" t="str">
        <f t="shared" si="1"/>
        <v>no</v>
      </c>
      <c r="E18" s="2" t="s">
        <v>8</v>
      </c>
      <c r="F18" s="2" t="s">
        <v>9</v>
      </c>
      <c r="G18" s="2" t="s">
        <v>10</v>
      </c>
      <c r="H18" s="2">
        <v>2004</v>
      </c>
      <c r="I18" s="2">
        <v>35</v>
      </c>
    </row>
    <row r="19" spans="1:9" x14ac:dyDescent="0.3">
      <c r="A19" s="2" t="s">
        <v>54</v>
      </c>
      <c r="B19" s="2" t="s">
        <v>55</v>
      </c>
      <c r="C19" s="2" t="str">
        <f t="shared" si="0"/>
        <v>camelot theme park</v>
      </c>
      <c r="D19" s="7" t="str">
        <f t="shared" si="1"/>
        <v>no</v>
      </c>
      <c r="E19" s="2" t="s">
        <v>8</v>
      </c>
      <c r="F19" s="2" t="s">
        <v>9</v>
      </c>
      <c r="G19" s="2" t="s">
        <v>10</v>
      </c>
      <c r="H19" s="2">
        <v>2007</v>
      </c>
      <c r="I19" s="2">
        <v>43.5</v>
      </c>
    </row>
    <row r="20" spans="1:9" x14ac:dyDescent="0.3">
      <c r="A20" s="2" t="s">
        <v>38</v>
      </c>
      <c r="B20" s="2" t="s">
        <v>39</v>
      </c>
      <c r="C20" s="2" t="str">
        <f t="shared" si="0"/>
        <v>flamingo land theme park &amp; zoo</v>
      </c>
      <c r="D20" s="7" t="str">
        <f t="shared" si="1"/>
        <v>no</v>
      </c>
      <c r="E20" s="2" t="s">
        <v>8</v>
      </c>
      <c r="F20" s="2" t="s">
        <v>13</v>
      </c>
      <c r="G20" s="2" t="s">
        <v>10</v>
      </c>
      <c r="H20" s="2">
        <v>2006</v>
      </c>
      <c r="I20" s="2">
        <v>54.9</v>
      </c>
    </row>
    <row r="21" spans="1:9" x14ac:dyDescent="0.3">
      <c r="A21" s="2" t="s">
        <v>71</v>
      </c>
      <c r="B21" s="2" t="s">
        <v>72</v>
      </c>
      <c r="C21" s="2" t="str">
        <f t="shared" si="0"/>
        <v>brean leisure park</v>
      </c>
      <c r="D21" s="7" t="str">
        <f t="shared" si="1"/>
        <v>no</v>
      </c>
      <c r="E21" s="2" t="s">
        <v>8</v>
      </c>
      <c r="F21" s="2" t="s">
        <v>9</v>
      </c>
      <c r="G21" s="2" t="s">
        <v>10</v>
      </c>
      <c r="H21" s="2">
        <v>2007</v>
      </c>
      <c r="I21" s="2">
        <v>29.1</v>
      </c>
    </row>
    <row r="22" spans="1:9" x14ac:dyDescent="0.3">
      <c r="A22" s="2" t="s">
        <v>43</v>
      </c>
      <c r="B22" s="2" t="s">
        <v>36</v>
      </c>
      <c r="C22" s="2" t="str">
        <f t="shared" si="0"/>
        <v>oakwood theme park</v>
      </c>
      <c r="D22" s="7" t="str">
        <f t="shared" si="1"/>
        <v>no</v>
      </c>
      <c r="E22" s="2" t="s">
        <v>18</v>
      </c>
      <c r="F22" s="2" t="s">
        <v>9</v>
      </c>
      <c r="G22" s="2" t="s">
        <v>10</v>
      </c>
      <c r="H22" s="2">
        <v>1996</v>
      </c>
      <c r="I22" s="2">
        <v>48</v>
      </c>
    </row>
    <row r="23" spans="1:9" x14ac:dyDescent="0.3">
      <c r="A23" s="2" t="s">
        <v>37</v>
      </c>
      <c r="B23" s="2" t="s">
        <v>34</v>
      </c>
      <c r="C23" s="2" t="str">
        <f t="shared" si="0"/>
        <v>fantasy island</v>
      </c>
      <c r="D23" s="7" t="str">
        <f t="shared" si="1"/>
        <v>no</v>
      </c>
      <c r="E23" s="2" t="s">
        <v>8</v>
      </c>
      <c r="F23" s="2" t="s">
        <v>9</v>
      </c>
      <c r="G23" s="2" t="s">
        <v>10</v>
      </c>
      <c r="H23" s="2">
        <v>1999</v>
      </c>
      <c r="I23" s="2">
        <v>55.9</v>
      </c>
    </row>
    <row r="24" spans="1:9" x14ac:dyDescent="0.3">
      <c r="A24" s="2" t="s">
        <v>12</v>
      </c>
      <c r="B24" s="2" t="s">
        <v>7</v>
      </c>
      <c r="C24" s="2" t="str">
        <f t="shared" si="0"/>
        <v>alton towers</v>
      </c>
      <c r="D24" s="7" t="str">
        <f t="shared" si="1"/>
        <v>no</v>
      </c>
      <c r="E24" s="2" t="s">
        <v>8</v>
      </c>
      <c r="F24" s="2" t="s">
        <v>13</v>
      </c>
      <c r="G24" s="2" t="s">
        <v>10</v>
      </c>
      <c r="H24" s="2">
        <v>1994</v>
      </c>
      <c r="I24" s="2">
        <v>50</v>
      </c>
    </row>
    <row r="25" spans="1:9" x14ac:dyDescent="0.3">
      <c r="A25" s="2" t="s">
        <v>30</v>
      </c>
      <c r="B25" s="2" t="s">
        <v>29</v>
      </c>
      <c r="C25" s="2" t="str">
        <f t="shared" si="0"/>
        <v>thorpe park</v>
      </c>
      <c r="D25" s="7" t="str">
        <f t="shared" si="1"/>
        <v>no</v>
      </c>
      <c r="E25" s="2" t="s">
        <v>8</v>
      </c>
      <c r="F25" s="2" t="s">
        <v>13</v>
      </c>
      <c r="G25" s="2" t="s">
        <v>10</v>
      </c>
      <c r="H25" s="2">
        <v>2003</v>
      </c>
      <c r="I25" s="2">
        <v>47.8</v>
      </c>
    </row>
    <row r="26" spans="1:9" x14ac:dyDescent="0.3">
      <c r="A26" s="2" t="s">
        <v>81</v>
      </c>
      <c r="B26" s="2" t="s">
        <v>82</v>
      </c>
      <c r="C26" s="2" t="str">
        <f t="shared" si="0"/>
        <v>new metroland</v>
      </c>
      <c r="D26" s="7" t="str">
        <f t="shared" si="1"/>
        <v>no</v>
      </c>
      <c r="E26" s="2" t="s">
        <v>8</v>
      </c>
      <c r="F26" s="2" t="s">
        <v>9</v>
      </c>
      <c r="G26" s="2" t="s">
        <v>10</v>
      </c>
      <c r="H26" s="2">
        <v>1988</v>
      </c>
      <c r="I26" s="2">
        <v>26.8</v>
      </c>
    </row>
    <row r="27" spans="1:9" x14ac:dyDescent="0.3">
      <c r="A27" s="2" t="s">
        <v>6</v>
      </c>
      <c r="B27" s="2" t="s">
        <v>7</v>
      </c>
      <c r="C27" s="2" t="str">
        <f t="shared" si="0"/>
        <v>alton towers</v>
      </c>
      <c r="D27" s="7" t="str">
        <f t="shared" si="1"/>
        <v>no</v>
      </c>
      <c r="E27" s="2" t="s">
        <v>8</v>
      </c>
      <c r="F27" s="2" t="s">
        <v>9</v>
      </c>
      <c r="G27" s="2" t="s">
        <v>10</v>
      </c>
      <c r="H27" s="2">
        <v>1998</v>
      </c>
      <c r="I27" s="2">
        <v>68</v>
      </c>
    </row>
    <row r="28" spans="1:9" x14ac:dyDescent="0.3">
      <c r="A28" s="2" t="s">
        <v>22</v>
      </c>
      <c r="B28" s="2" t="s">
        <v>17</v>
      </c>
      <c r="C28" s="2" t="str">
        <f t="shared" si="0"/>
        <v>pleasure beach, blackpool</v>
      </c>
      <c r="D28" s="7" t="str">
        <f t="shared" si="1"/>
        <v>no</v>
      </c>
      <c r="E28" s="2" t="s">
        <v>8</v>
      </c>
      <c r="F28" s="2" t="s">
        <v>9</v>
      </c>
      <c r="G28" s="2" t="s">
        <v>10</v>
      </c>
      <c r="H28" s="2">
        <v>1994</v>
      </c>
      <c r="I28" s="2">
        <v>74</v>
      </c>
    </row>
    <row r="29" spans="1:9" x14ac:dyDescent="0.3">
      <c r="A29" s="2" t="s">
        <v>56</v>
      </c>
      <c r="B29" s="2" t="s">
        <v>57</v>
      </c>
      <c r="C29" s="2" t="str">
        <f t="shared" si="0"/>
        <v>adventure island</v>
      </c>
      <c r="D29" s="7" t="str">
        <f t="shared" si="1"/>
        <v>yes</v>
      </c>
      <c r="E29" s="2" t="s">
        <v>8</v>
      </c>
      <c r="F29" s="2" t="s">
        <v>9</v>
      </c>
      <c r="G29" s="2" t="s">
        <v>10</v>
      </c>
      <c r="H29" s="2">
        <v>2007</v>
      </c>
      <c r="I29" s="2">
        <v>43.5</v>
      </c>
    </row>
    <row r="30" spans="1:9" x14ac:dyDescent="0.3">
      <c r="A30" s="2" t="s">
        <v>78</v>
      </c>
      <c r="B30" s="2" t="s">
        <v>59</v>
      </c>
      <c r="C30" s="2" t="str">
        <f t="shared" si="0"/>
        <v>loudoun castle</v>
      </c>
      <c r="D30" s="7" t="str">
        <f t="shared" si="1"/>
        <v>no</v>
      </c>
      <c r="E30" s="2" t="s">
        <v>8</v>
      </c>
      <c r="F30" s="2" t="s">
        <v>9</v>
      </c>
      <c r="G30" s="2" t="s">
        <v>10</v>
      </c>
      <c r="H30" s="2">
        <v>2005</v>
      </c>
      <c r="I30" s="2">
        <v>28</v>
      </c>
    </row>
    <row r="31" spans="1:9" x14ac:dyDescent="0.3">
      <c r="A31" s="2" t="s">
        <v>79</v>
      </c>
      <c r="B31" s="2" t="s">
        <v>50</v>
      </c>
      <c r="C31" s="2" t="str">
        <f t="shared" si="0"/>
        <v>chessington world of adventures</v>
      </c>
      <c r="D31" s="7" t="str">
        <f t="shared" si="1"/>
        <v>yes</v>
      </c>
      <c r="E31" s="2" t="s">
        <v>8</v>
      </c>
      <c r="F31" s="2" t="s">
        <v>9</v>
      </c>
      <c r="G31" s="2" t="s">
        <v>10</v>
      </c>
      <c r="H31" s="2">
        <v>1998</v>
      </c>
      <c r="I31" s="2">
        <v>28</v>
      </c>
    </row>
    <row r="32" spans="1:9" x14ac:dyDescent="0.3">
      <c r="A32" s="2" t="s">
        <v>76</v>
      </c>
      <c r="B32" s="2" t="s">
        <v>75</v>
      </c>
      <c r="C32" s="2" t="str">
        <f t="shared" si="0"/>
        <v>west midlands safari park</v>
      </c>
      <c r="D32" s="7" t="str">
        <f>IF(ISNUMBER(SEARCH("adventure",C32)),"yes","no")</f>
        <v>no</v>
      </c>
      <c r="E32" s="2" t="s">
        <v>8</v>
      </c>
      <c r="F32" s="2" t="s">
        <v>9</v>
      </c>
      <c r="G32" s="2" t="s">
        <v>10</v>
      </c>
      <c r="H32" s="2">
        <v>1992</v>
      </c>
      <c r="I32" s="2">
        <v>28.5</v>
      </c>
    </row>
    <row r="33" spans="1:9" x14ac:dyDescent="0.3">
      <c r="A33" s="2" t="s">
        <v>11</v>
      </c>
      <c r="B33" s="2" t="s">
        <v>7</v>
      </c>
      <c r="C33" s="2" t="str">
        <f t="shared" si="0"/>
        <v>alton towers</v>
      </c>
      <c r="D33" s="7" t="str">
        <f>IF(ISNUMBER(SEARCH("adventure",C33)),"yes","no")</f>
        <v>no</v>
      </c>
      <c r="E33" s="2" t="s">
        <v>8</v>
      </c>
      <c r="F33" s="2" t="s">
        <v>9</v>
      </c>
      <c r="G33" s="2" t="s">
        <v>10</v>
      </c>
      <c r="H33" s="2">
        <v>2005</v>
      </c>
      <c r="I33" s="2">
        <v>61.1</v>
      </c>
    </row>
    <row r="34" spans="1:9" x14ac:dyDescent="0.3">
      <c r="A34" s="2" t="s">
        <v>0</v>
      </c>
      <c r="B34" s="2" t="s">
        <v>48</v>
      </c>
      <c r="C34" s="2" t="str">
        <f t="shared" si="0"/>
        <v>great yarmouth pleasure beach</v>
      </c>
      <c r="D34" s="7" t="str">
        <f t="shared" ref="D34:D51" si="2">IF(ISNUMBER(SEARCH("adventure",C34)),"yes","no")</f>
        <v>no</v>
      </c>
      <c r="E34" s="2" t="s">
        <v>18</v>
      </c>
      <c r="F34" s="2" t="s">
        <v>9</v>
      </c>
      <c r="G34" s="2" t="s">
        <v>10</v>
      </c>
      <c r="H34" s="2">
        <v>1932</v>
      </c>
      <c r="I34" s="2">
        <v>45</v>
      </c>
    </row>
    <row r="35" spans="1:9" x14ac:dyDescent="0.3">
      <c r="A35" s="2" t="s">
        <v>0</v>
      </c>
      <c r="B35" s="2" t="s">
        <v>17</v>
      </c>
      <c r="C35" s="2" t="str">
        <f t="shared" si="0"/>
        <v>pleasure beach, blackpool</v>
      </c>
      <c r="D35" s="7" t="str">
        <f t="shared" si="2"/>
        <v>no</v>
      </c>
      <c r="E35" s="2" t="s">
        <v>18</v>
      </c>
      <c r="F35" s="2" t="s">
        <v>9</v>
      </c>
      <c r="G35" s="2" t="s">
        <v>10</v>
      </c>
      <c r="H35" s="2">
        <v>1933</v>
      </c>
      <c r="I35" s="2">
        <v>35</v>
      </c>
    </row>
    <row r="36" spans="1:9" x14ac:dyDescent="0.3">
      <c r="A36" s="2" t="s">
        <v>0</v>
      </c>
      <c r="B36" s="2" t="s">
        <v>80</v>
      </c>
      <c r="C36" s="2" t="str">
        <f t="shared" si="0"/>
        <v>wicksteed park</v>
      </c>
      <c r="D36" s="7" t="str">
        <f t="shared" si="2"/>
        <v>no</v>
      </c>
      <c r="E36" s="2" t="s">
        <v>8</v>
      </c>
      <c r="F36" s="2" t="s">
        <v>9</v>
      </c>
      <c r="G36" s="2" t="s">
        <v>10</v>
      </c>
      <c r="H36" s="2">
        <v>2000</v>
      </c>
      <c r="I36" s="2">
        <v>28</v>
      </c>
    </row>
    <row r="37" spans="1:9" x14ac:dyDescent="0.3">
      <c r="A37" s="2" t="s">
        <v>26</v>
      </c>
      <c r="B37" s="2" t="s">
        <v>25</v>
      </c>
      <c r="C37" s="2" t="str">
        <f t="shared" si="0"/>
        <v>drayton manor park</v>
      </c>
      <c r="D37" s="7" t="str">
        <f t="shared" si="2"/>
        <v>no</v>
      </c>
      <c r="E37" s="2" t="s">
        <v>8</v>
      </c>
      <c r="F37" s="2" t="s">
        <v>27</v>
      </c>
      <c r="G37" s="2" t="s">
        <v>10</v>
      </c>
      <c r="H37" s="2">
        <v>1994</v>
      </c>
      <c r="I37" s="2">
        <v>53</v>
      </c>
    </row>
    <row r="38" spans="1:9" x14ac:dyDescent="0.3">
      <c r="A38" s="2" t="s">
        <v>35</v>
      </c>
      <c r="B38" s="2" t="s">
        <v>36</v>
      </c>
      <c r="C38" s="2" t="str">
        <f t="shared" si="0"/>
        <v>oakwood theme park</v>
      </c>
      <c r="D38" s="7" t="str">
        <f t="shared" si="2"/>
        <v>no</v>
      </c>
      <c r="E38" s="2" t="s">
        <v>8</v>
      </c>
      <c r="F38" s="2" t="s">
        <v>9</v>
      </c>
      <c r="G38" s="2" t="s">
        <v>10</v>
      </c>
      <c r="H38" s="2">
        <v>2006</v>
      </c>
      <c r="I38" s="2">
        <v>59</v>
      </c>
    </row>
    <row r="39" spans="1:9" x14ac:dyDescent="0.3">
      <c r="A39" s="2" t="s">
        <v>31</v>
      </c>
      <c r="B39" s="2" t="s">
        <v>29</v>
      </c>
      <c r="C39" s="2" t="str">
        <f t="shared" si="0"/>
        <v>thorpe park</v>
      </c>
      <c r="D39" s="7" t="str">
        <f t="shared" si="2"/>
        <v>no</v>
      </c>
      <c r="E39" s="2" t="s">
        <v>8</v>
      </c>
      <c r="F39" s="2" t="s">
        <v>9</v>
      </c>
      <c r="G39" s="2" t="s">
        <v>10</v>
      </c>
      <c r="H39" s="2">
        <v>2006</v>
      </c>
      <c r="I39" s="2">
        <v>80</v>
      </c>
    </row>
    <row r="40" spans="1:9" x14ac:dyDescent="0.3">
      <c r="A40" s="2" t="s">
        <v>52</v>
      </c>
      <c r="B40" s="2" t="s">
        <v>53</v>
      </c>
      <c r="C40" s="2" t="str">
        <f t="shared" si="0"/>
        <v>m&amp;ds scotland's theme park</v>
      </c>
      <c r="D40" s="7" t="str">
        <f t="shared" si="2"/>
        <v>no</v>
      </c>
      <c r="E40" s="2" t="s">
        <v>8</v>
      </c>
      <c r="F40" s="2" t="s">
        <v>9</v>
      </c>
      <c r="G40" s="2" t="s">
        <v>10</v>
      </c>
      <c r="H40" s="2">
        <v>1998</v>
      </c>
      <c r="I40" s="2">
        <v>44.7</v>
      </c>
    </row>
    <row r="41" spans="1:9" x14ac:dyDescent="0.3">
      <c r="A41" s="2" t="s">
        <v>60</v>
      </c>
      <c r="B41" s="2" t="s">
        <v>53</v>
      </c>
      <c r="C41" s="2" t="str">
        <f t="shared" si="0"/>
        <v>m&amp;ds scotland's theme park</v>
      </c>
      <c r="D41" s="7" t="str">
        <f t="shared" si="2"/>
        <v>no</v>
      </c>
      <c r="E41" s="2" t="s">
        <v>8</v>
      </c>
      <c r="F41" s="2" t="s">
        <v>13</v>
      </c>
      <c r="G41" s="2" t="s">
        <v>10</v>
      </c>
      <c r="H41" s="2">
        <v>2004</v>
      </c>
      <c r="I41" s="2">
        <v>38</v>
      </c>
    </row>
    <row r="42" spans="1:9" x14ac:dyDescent="0.3">
      <c r="A42" s="2" t="s">
        <v>58</v>
      </c>
      <c r="B42" s="2" t="s">
        <v>59</v>
      </c>
      <c r="C42" s="2" t="str">
        <f t="shared" si="0"/>
        <v>loudoun castle</v>
      </c>
      <c r="D42" s="7" t="str">
        <f t="shared" si="2"/>
        <v>no</v>
      </c>
      <c r="E42" s="2" t="s">
        <v>8</v>
      </c>
      <c r="F42" s="2" t="s">
        <v>9</v>
      </c>
      <c r="G42" s="2" t="s">
        <v>10</v>
      </c>
      <c r="H42" s="2">
        <v>2003</v>
      </c>
      <c r="I42" s="2">
        <v>41</v>
      </c>
    </row>
    <row r="43" spans="1:9" x14ac:dyDescent="0.3">
      <c r="A43" s="2" t="s">
        <v>73</v>
      </c>
      <c r="B43" s="2" t="s">
        <v>42</v>
      </c>
      <c r="C43" s="2" t="str">
        <f t="shared" si="0"/>
        <v>lightwater valley</v>
      </c>
      <c r="D43" s="7" t="str">
        <f t="shared" si="2"/>
        <v>no</v>
      </c>
      <c r="E43" s="2" t="s">
        <v>8</v>
      </c>
      <c r="F43" s="2" t="s">
        <v>9</v>
      </c>
      <c r="G43" s="2" t="s">
        <v>10</v>
      </c>
      <c r="H43" s="2">
        <v>2001</v>
      </c>
      <c r="I43" s="2">
        <v>29.1</v>
      </c>
    </row>
    <row r="44" spans="1:9" x14ac:dyDescent="0.3">
      <c r="A44" s="2" t="s">
        <v>41</v>
      </c>
      <c r="B44" s="2" t="s">
        <v>42</v>
      </c>
      <c r="C44" s="2" t="str">
        <f t="shared" si="0"/>
        <v>lightwater valley</v>
      </c>
      <c r="D44" s="7" t="str">
        <f t="shared" si="2"/>
        <v>no</v>
      </c>
      <c r="E44" s="2" t="s">
        <v>8</v>
      </c>
      <c r="F44" s="2" t="s">
        <v>9</v>
      </c>
      <c r="G44" s="2" t="s">
        <v>10</v>
      </c>
      <c r="H44" s="2">
        <v>1991</v>
      </c>
      <c r="I44" s="2">
        <v>50</v>
      </c>
    </row>
    <row r="45" spans="1:9" x14ac:dyDescent="0.3">
      <c r="A45" s="2" t="s">
        <v>49</v>
      </c>
      <c r="B45" s="2" t="s">
        <v>50</v>
      </c>
      <c r="C45" s="2" t="str">
        <f t="shared" si="0"/>
        <v>chessington world of adventures</v>
      </c>
      <c r="D45" s="7" t="str">
        <f t="shared" si="2"/>
        <v>yes</v>
      </c>
      <c r="E45" s="2" t="s">
        <v>8</v>
      </c>
      <c r="F45" s="2" t="s">
        <v>51</v>
      </c>
      <c r="G45" s="2" t="s">
        <v>10</v>
      </c>
      <c r="H45" s="2">
        <v>2002</v>
      </c>
      <c r="I45" s="2">
        <v>45</v>
      </c>
    </row>
    <row r="46" spans="1:9" x14ac:dyDescent="0.3">
      <c r="A46" s="2" t="s">
        <v>40</v>
      </c>
      <c r="B46" s="2" t="s">
        <v>39</v>
      </c>
      <c r="C46" s="2" t="str">
        <f t="shared" si="0"/>
        <v>flamingo land theme park &amp; zoo</v>
      </c>
      <c r="D46" s="7" t="str">
        <f t="shared" si="2"/>
        <v>no</v>
      </c>
      <c r="E46" s="2" t="s">
        <v>8</v>
      </c>
      <c r="F46" s="2" t="s">
        <v>9</v>
      </c>
      <c r="G46" s="2" t="s">
        <v>10</v>
      </c>
      <c r="H46" s="2">
        <v>2005</v>
      </c>
      <c r="I46" s="2">
        <v>54</v>
      </c>
    </row>
    <row r="47" spans="1:9" x14ac:dyDescent="0.3">
      <c r="A47" s="2" t="s">
        <v>74</v>
      </c>
      <c r="B47" s="2" t="s">
        <v>75</v>
      </c>
      <c r="C47" s="2" t="str">
        <f t="shared" si="0"/>
        <v>west midlands safari park</v>
      </c>
      <c r="D47" s="7" t="str">
        <f t="shared" si="2"/>
        <v>no</v>
      </c>
      <c r="E47" s="2" t="s">
        <v>8</v>
      </c>
      <c r="F47" s="2" t="s">
        <v>9</v>
      </c>
      <c r="G47" s="2" t="s">
        <v>10</v>
      </c>
      <c r="H47" s="2">
        <v>1998</v>
      </c>
      <c r="I47" s="2">
        <v>29.1</v>
      </c>
    </row>
    <row r="48" spans="1:9" x14ac:dyDescent="0.3">
      <c r="A48" s="2" t="s">
        <v>61</v>
      </c>
      <c r="B48" s="2" t="s">
        <v>55</v>
      </c>
      <c r="C48" s="2" t="str">
        <f t="shared" si="0"/>
        <v>camelot theme park</v>
      </c>
      <c r="D48" s="7" t="str">
        <f t="shared" si="2"/>
        <v>no</v>
      </c>
      <c r="E48" s="2" t="s">
        <v>8</v>
      </c>
      <c r="F48" s="2" t="s">
        <v>9</v>
      </c>
      <c r="G48" s="2" t="s">
        <v>10</v>
      </c>
      <c r="H48" s="2">
        <v>2003</v>
      </c>
      <c r="I48" s="2">
        <v>37.299999999999997</v>
      </c>
    </row>
    <row r="49" spans="1:9" x14ac:dyDescent="0.3">
      <c r="A49" s="2" t="s">
        <v>23</v>
      </c>
      <c r="B49" s="2" t="s">
        <v>39</v>
      </c>
      <c r="C49" s="2" t="str">
        <f t="shared" si="0"/>
        <v>flamingo land theme park &amp; zoo</v>
      </c>
      <c r="D49" s="7" t="str">
        <f t="shared" si="2"/>
        <v>no</v>
      </c>
      <c r="E49" s="2" t="s">
        <v>8</v>
      </c>
      <c r="F49" s="2" t="s">
        <v>9</v>
      </c>
      <c r="G49" s="2" t="s">
        <v>10</v>
      </c>
      <c r="H49" s="2">
        <v>1997</v>
      </c>
      <c r="I49" s="2">
        <v>28</v>
      </c>
    </row>
    <row r="50" spans="1:9" x14ac:dyDescent="0.3">
      <c r="A50" s="2" t="s">
        <v>46</v>
      </c>
      <c r="B50" s="2" t="s">
        <v>47</v>
      </c>
      <c r="C50" s="2" t="str">
        <f t="shared" si="0"/>
        <v>pleasurewood hills</v>
      </c>
      <c r="D50" s="7" t="str">
        <f t="shared" si="2"/>
        <v>no</v>
      </c>
      <c r="E50" s="2" t="s">
        <v>8</v>
      </c>
      <c r="F50" s="2" t="s">
        <v>9</v>
      </c>
      <c r="G50" s="2" t="s">
        <v>10</v>
      </c>
      <c r="H50" s="2">
        <v>2007</v>
      </c>
      <c r="I50" s="2">
        <v>47</v>
      </c>
    </row>
    <row r="51" spans="1:9" x14ac:dyDescent="0.3">
      <c r="A51" s="2" t="s">
        <v>32</v>
      </c>
      <c r="B51" s="2" t="s">
        <v>29</v>
      </c>
      <c r="C51" s="2" t="str">
        <f t="shared" si="0"/>
        <v>thorpe park</v>
      </c>
      <c r="D51" s="7" t="str">
        <f t="shared" si="2"/>
        <v>no</v>
      </c>
      <c r="E51" s="2" t="s">
        <v>8</v>
      </c>
      <c r="F51" s="2" t="s">
        <v>9</v>
      </c>
      <c r="G51" s="2" t="s">
        <v>10</v>
      </c>
      <c r="H51" s="2">
        <v>1996</v>
      </c>
      <c r="I51" s="2">
        <v>27.7</v>
      </c>
    </row>
  </sheetData>
  <autoFilter ref="A1:I51" xr:uid="{FD56F6FA-802E-487C-BC0C-C79A9F767B5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22B6-F8A7-485D-9947-C1521902BD30}">
  <dimension ref="A1:L40"/>
  <sheetViews>
    <sheetView workbookViewId="0">
      <selection activeCell="H27" sqref="H27"/>
    </sheetView>
  </sheetViews>
  <sheetFormatPr defaultRowHeight="14.4" x14ac:dyDescent="0.3"/>
  <cols>
    <col min="2" max="2" width="16.6640625" bestFit="1" customWidth="1"/>
    <col min="3" max="3" width="22.6640625" bestFit="1" customWidth="1"/>
    <col min="4" max="4" width="6" customWidth="1"/>
    <col min="5" max="5" width="12.5546875" bestFit="1" customWidth="1"/>
    <col min="6" max="6" width="22.6640625" bestFit="1" customWidth="1"/>
    <col min="7" max="7" width="4.77734375" customWidth="1"/>
    <col min="8" max="9" width="22.6640625" bestFit="1" customWidth="1"/>
    <col min="10" max="10" width="6.109375" bestFit="1" customWidth="1"/>
    <col min="11" max="11" width="19.5546875" bestFit="1" customWidth="1"/>
    <col min="12" max="12" width="22.6640625" bestFit="1" customWidth="1"/>
    <col min="13" max="13" width="12" bestFit="1" customWidth="1"/>
    <col min="14" max="14" width="6.109375" bestFit="1" customWidth="1"/>
    <col min="15" max="15" width="13.21875" bestFit="1" customWidth="1"/>
    <col min="16" max="16" width="10.77734375" bestFit="1" customWidth="1"/>
    <col min="17" max="17" width="13.5546875" bestFit="1" customWidth="1"/>
    <col min="18" max="18" width="12.33203125" bestFit="1" customWidth="1"/>
    <col min="19" max="19" width="15.109375" bestFit="1" customWidth="1"/>
    <col min="20" max="21" width="10.77734375" bestFit="1" customWidth="1"/>
    <col min="22" max="22" width="6.77734375" bestFit="1" customWidth="1"/>
    <col min="23" max="23" width="12.33203125" bestFit="1" customWidth="1"/>
    <col min="24" max="24" width="10.109375" bestFit="1" customWidth="1"/>
    <col min="25" max="25" width="22.88671875" bestFit="1" customWidth="1"/>
    <col min="26" max="26" width="8" bestFit="1" customWidth="1"/>
    <col min="27" max="27" width="14.77734375" bestFit="1" customWidth="1"/>
    <col min="28" max="28" width="16.88671875" bestFit="1" customWidth="1"/>
    <col min="29" max="29" width="8" bestFit="1" customWidth="1"/>
    <col min="30" max="30" width="16.5546875" bestFit="1" customWidth="1"/>
    <col min="31" max="31" width="5.109375" bestFit="1" customWidth="1"/>
    <col min="32" max="32" width="3.77734375" bestFit="1" customWidth="1"/>
    <col min="33" max="33" width="10.77734375" bestFit="1" customWidth="1"/>
    <col min="34" max="34" width="12.6640625" bestFit="1" customWidth="1"/>
    <col min="35" max="35" width="19.44140625" bestFit="1" customWidth="1"/>
    <col min="36" max="36" width="12.5546875" bestFit="1" customWidth="1"/>
    <col min="37" max="37" width="10.5546875" bestFit="1" customWidth="1"/>
    <col min="38" max="38" width="15.109375" bestFit="1" customWidth="1"/>
    <col min="39" max="39" width="6.88671875" bestFit="1" customWidth="1"/>
    <col min="40" max="41" width="8.109375" bestFit="1" customWidth="1"/>
    <col min="42" max="42" width="14.5546875" bestFit="1" customWidth="1"/>
    <col min="43" max="43" width="7" bestFit="1" customWidth="1"/>
    <col min="44" max="44" width="8.21875" bestFit="1" customWidth="1"/>
    <col min="45" max="45" width="8.109375" bestFit="1" customWidth="1"/>
    <col min="46" max="46" width="7.77734375" bestFit="1" customWidth="1"/>
    <col min="47" max="47" width="16.5546875" bestFit="1" customWidth="1"/>
    <col min="48" max="48" width="9.5546875" bestFit="1" customWidth="1"/>
    <col min="49" max="49" width="11" bestFit="1" customWidth="1"/>
    <col min="50" max="50" width="8.21875" bestFit="1" customWidth="1"/>
    <col min="51" max="51" width="14.33203125" bestFit="1" customWidth="1"/>
    <col min="52" max="52" width="12" bestFit="1" customWidth="1"/>
  </cols>
  <sheetData>
    <row r="1" spans="1:12" s="12" customFormat="1" ht="15.6" x14ac:dyDescent="0.3">
      <c r="A1" s="22" t="s">
        <v>110</v>
      </c>
      <c r="B1" s="22"/>
      <c r="C1" s="22"/>
      <c r="D1" s="13"/>
      <c r="E1" s="18" t="s">
        <v>112</v>
      </c>
      <c r="F1" s="18"/>
      <c r="H1" s="18" t="s">
        <v>113</v>
      </c>
      <c r="I1" s="18"/>
      <c r="K1" s="19" t="s">
        <v>114</v>
      </c>
      <c r="L1" s="19"/>
    </row>
    <row r="2" spans="1:12" s="12" customFormat="1" ht="15.6" x14ac:dyDescent="0.3">
      <c r="A2" s="22" t="s">
        <v>100</v>
      </c>
      <c r="B2" s="22"/>
      <c r="C2" s="22"/>
      <c r="D2" s="13"/>
      <c r="E2" s="18"/>
      <c r="F2" s="18"/>
      <c r="H2" s="18"/>
      <c r="I2" s="18"/>
      <c r="K2" s="19"/>
      <c r="L2" s="19"/>
    </row>
    <row r="3" spans="1:12" s="12" customFormat="1" ht="15.6" x14ac:dyDescent="0.3">
      <c r="A3" s="22" t="s">
        <v>101</v>
      </c>
      <c r="B3" s="22"/>
      <c r="C3" s="22"/>
      <c r="D3" s="13"/>
      <c r="E3" s="17"/>
      <c r="F3" s="17"/>
      <c r="H3" s="17"/>
      <c r="I3" s="17"/>
      <c r="K3" s="17"/>
      <c r="L3" s="17"/>
    </row>
    <row r="4" spans="1:12" s="12" customFormat="1" ht="15.6" x14ac:dyDescent="0.3">
      <c r="A4" s="20" t="s">
        <v>102</v>
      </c>
      <c r="B4" s="20"/>
      <c r="C4" s="20"/>
      <c r="D4" s="15"/>
      <c r="E4" s="4" t="s">
        <v>3</v>
      </c>
      <c r="F4" s="2" t="s">
        <v>84</v>
      </c>
      <c r="H4" s="4" t="s">
        <v>4</v>
      </c>
      <c r="I4" s="2" t="s">
        <v>84</v>
      </c>
      <c r="K4" s="4" t="s">
        <v>115</v>
      </c>
      <c r="L4" s="2" t="s">
        <v>84</v>
      </c>
    </row>
    <row r="5" spans="1:12" s="12" customFormat="1" ht="15.6" x14ac:dyDescent="0.3">
      <c r="A5" s="20"/>
      <c r="B5" s="20"/>
      <c r="C5" s="20"/>
      <c r="D5" s="14"/>
      <c r="E5" s="5" t="s">
        <v>8</v>
      </c>
      <c r="F5" s="9">
        <v>42.721739130434777</v>
      </c>
      <c r="H5" s="5" t="s">
        <v>9</v>
      </c>
      <c r="I5" s="9">
        <v>41.102439024390243</v>
      </c>
      <c r="K5" s="5" t="s">
        <v>99</v>
      </c>
      <c r="L5" s="9">
        <v>38.833333333333336</v>
      </c>
    </row>
    <row r="6" spans="1:12" s="12" customFormat="1" ht="15.6" x14ac:dyDescent="0.3">
      <c r="A6" s="20" t="s">
        <v>109</v>
      </c>
      <c r="B6" s="20"/>
      <c r="C6" s="20"/>
      <c r="D6" s="15"/>
      <c r="E6" s="5" t="s">
        <v>86</v>
      </c>
      <c r="F6" s="9">
        <v>42.721739130434777</v>
      </c>
      <c r="H6" s="5" t="s">
        <v>86</v>
      </c>
      <c r="I6" s="9">
        <v>41.102439024390243</v>
      </c>
      <c r="K6" s="5" t="s">
        <v>86</v>
      </c>
      <c r="L6" s="9">
        <v>38.833333333333336</v>
      </c>
    </row>
    <row r="7" spans="1:12" x14ac:dyDescent="0.3">
      <c r="A7" s="20"/>
      <c r="B7" s="20"/>
      <c r="C7" s="20"/>
    </row>
    <row r="8" spans="1:12" s="12" customFormat="1" ht="15.6" customHeight="1" x14ac:dyDescent="0.3">
      <c r="A8" s="20" t="s">
        <v>111</v>
      </c>
      <c r="B8" s="20"/>
      <c r="C8" s="20"/>
      <c r="D8" s="15"/>
      <c r="E8" s="15"/>
      <c r="F8" s="15"/>
      <c r="H8"/>
      <c r="I8"/>
    </row>
    <row r="9" spans="1:12" ht="14.4" customHeight="1" x14ac:dyDescent="0.3">
      <c r="A9" s="16"/>
      <c r="B9" s="16"/>
      <c r="C9" s="16"/>
      <c r="D9" s="15"/>
      <c r="E9" s="15"/>
      <c r="F9" s="15"/>
    </row>
    <row r="10" spans="1:12" x14ac:dyDescent="0.3">
      <c r="E10" s="19" t="s">
        <v>105</v>
      </c>
      <c r="F10" s="19"/>
    </row>
    <row r="11" spans="1:12" x14ac:dyDescent="0.3">
      <c r="B11" s="21" t="s">
        <v>103</v>
      </c>
      <c r="C11" s="21"/>
      <c r="E11" s="19"/>
      <c r="F11" s="19"/>
      <c r="H11" s="19" t="s">
        <v>108</v>
      </c>
      <c r="I11" s="19"/>
      <c r="J11" s="19"/>
      <c r="K11" s="19"/>
    </row>
    <row r="12" spans="1:12" x14ac:dyDescent="0.3">
      <c r="B12" s="21"/>
      <c r="C12" s="21"/>
      <c r="H12" s="19"/>
      <c r="I12" s="19"/>
      <c r="J12" s="19"/>
      <c r="K12" s="19"/>
    </row>
    <row r="13" spans="1:12" x14ac:dyDescent="0.3">
      <c r="B13" s="21"/>
      <c r="C13" s="21"/>
      <c r="E13" s="3" t="s">
        <v>0</v>
      </c>
      <c r="F13" t="s">
        <v>87</v>
      </c>
    </row>
    <row r="14" spans="1:12" x14ac:dyDescent="0.3">
      <c r="B14" s="21"/>
      <c r="C14" s="21"/>
      <c r="H14" s="6" t="s">
        <v>84</v>
      </c>
      <c r="I14" s="6" t="s">
        <v>107</v>
      </c>
      <c r="J14" s="7"/>
      <c r="K14" s="7"/>
    </row>
    <row r="15" spans="1:12" x14ac:dyDescent="0.3">
      <c r="E15" s="3" t="s">
        <v>104</v>
      </c>
      <c r="F15" t="s">
        <v>84</v>
      </c>
      <c r="H15" s="6" t="s">
        <v>106</v>
      </c>
      <c r="I15" s="7" t="s">
        <v>8</v>
      </c>
      <c r="J15" s="7" t="s">
        <v>18</v>
      </c>
      <c r="K15" s="7" t="s">
        <v>86</v>
      </c>
    </row>
    <row r="16" spans="1:12" x14ac:dyDescent="0.3">
      <c r="E16" s="5">
        <v>1932</v>
      </c>
      <c r="F16" s="9">
        <v>45</v>
      </c>
      <c r="H16" s="7" t="s">
        <v>15</v>
      </c>
      <c r="I16" s="8">
        <v>46.6</v>
      </c>
      <c r="J16" s="8"/>
      <c r="K16" s="8">
        <v>46.6</v>
      </c>
    </row>
    <row r="17" spans="2:11" x14ac:dyDescent="0.3">
      <c r="B17" s="4" t="s">
        <v>4</v>
      </c>
      <c r="C17" s="2" t="s">
        <v>9</v>
      </c>
      <c r="E17" s="5">
        <v>1933</v>
      </c>
      <c r="F17" s="9">
        <v>35</v>
      </c>
      <c r="H17" s="7" t="s">
        <v>13</v>
      </c>
      <c r="I17" s="8">
        <v>50.566666666666663</v>
      </c>
      <c r="J17" s="8"/>
      <c r="K17" s="8">
        <v>50.566666666666663</v>
      </c>
    </row>
    <row r="18" spans="2:11" x14ac:dyDescent="0.3">
      <c r="B18" s="4" t="s">
        <v>89</v>
      </c>
      <c r="C18" s="2" t="s">
        <v>99</v>
      </c>
      <c r="E18" s="5">
        <v>1935</v>
      </c>
      <c r="F18" s="9">
        <v>40</v>
      </c>
      <c r="H18" s="7" t="s">
        <v>9</v>
      </c>
      <c r="I18" s="8">
        <v>41.005405405405405</v>
      </c>
      <c r="J18" s="8">
        <v>42</v>
      </c>
      <c r="K18" s="8">
        <v>41.102439024390243</v>
      </c>
    </row>
    <row r="19" spans="2:11" x14ac:dyDescent="0.3">
      <c r="B19" s="2"/>
      <c r="C19" s="2"/>
      <c r="E19" s="5">
        <v>1979</v>
      </c>
      <c r="F19" s="9">
        <v>45</v>
      </c>
      <c r="H19" s="7" t="s">
        <v>27</v>
      </c>
      <c r="I19" s="8">
        <v>53</v>
      </c>
      <c r="J19" s="8"/>
      <c r="K19" s="8">
        <v>53</v>
      </c>
    </row>
    <row r="20" spans="2:11" x14ac:dyDescent="0.3">
      <c r="B20" s="4" t="s">
        <v>85</v>
      </c>
      <c r="C20" s="2" t="s">
        <v>84</v>
      </c>
      <c r="E20" s="5">
        <v>1980</v>
      </c>
      <c r="F20" s="9">
        <v>40</v>
      </c>
      <c r="H20" s="7" t="s">
        <v>51</v>
      </c>
      <c r="I20" s="8">
        <v>45</v>
      </c>
      <c r="J20" s="8"/>
      <c r="K20" s="8">
        <v>45</v>
      </c>
    </row>
    <row r="21" spans="2:11" x14ac:dyDescent="0.3">
      <c r="B21" s="5" t="s">
        <v>8</v>
      </c>
      <c r="C21" s="9">
        <v>35.75</v>
      </c>
      <c r="E21" s="5">
        <v>1983</v>
      </c>
      <c r="F21" s="9">
        <v>40</v>
      </c>
      <c r="H21" s="7" t="s">
        <v>86</v>
      </c>
      <c r="I21" s="8">
        <v>42.721739130434784</v>
      </c>
      <c r="J21" s="8">
        <v>42</v>
      </c>
      <c r="K21" s="8">
        <v>42.663999999999994</v>
      </c>
    </row>
    <row r="22" spans="2:11" x14ac:dyDescent="0.3">
      <c r="B22" s="5" t="s">
        <v>86</v>
      </c>
      <c r="C22" s="9">
        <v>35.75</v>
      </c>
      <c r="E22" s="5">
        <v>1988</v>
      </c>
      <c r="F22" s="9">
        <v>26.8</v>
      </c>
    </row>
    <row r="23" spans="2:11" x14ac:dyDescent="0.3">
      <c r="E23" s="5">
        <v>1991</v>
      </c>
      <c r="F23" s="9">
        <v>50</v>
      </c>
    </row>
    <row r="24" spans="2:11" x14ac:dyDescent="0.3">
      <c r="E24" s="5">
        <v>1992</v>
      </c>
      <c r="F24" s="9">
        <v>28.5</v>
      </c>
    </row>
    <row r="25" spans="2:11" x14ac:dyDescent="0.3">
      <c r="E25" s="5">
        <v>1993</v>
      </c>
      <c r="F25" s="9">
        <v>47</v>
      </c>
    </row>
    <row r="26" spans="2:11" x14ac:dyDescent="0.3">
      <c r="E26" s="5">
        <v>1994</v>
      </c>
      <c r="F26" s="9">
        <v>59</v>
      </c>
    </row>
    <row r="27" spans="2:11" x14ac:dyDescent="0.3">
      <c r="E27" s="5">
        <v>1995</v>
      </c>
      <c r="F27" s="9">
        <v>34</v>
      </c>
    </row>
    <row r="28" spans="2:11" x14ac:dyDescent="0.3">
      <c r="E28" s="5">
        <v>1996</v>
      </c>
      <c r="F28" s="9">
        <v>37.85</v>
      </c>
    </row>
    <row r="29" spans="2:11" x14ac:dyDescent="0.3">
      <c r="E29" s="5">
        <v>1997</v>
      </c>
      <c r="F29" s="9">
        <v>28</v>
      </c>
    </row>
    <row r="30" spans="2:11" x14ac:dyDescent="0.3">
      <c r="E30" s="5">
        <v>1998</v>
      </c>
      <c r="F30" s="9">
        <v>39.78</v>
      </c>
    </row>
    <row r="31" spans="2:11" x14ac:dyDescent="0.3">
      <c r="E31" s="5">
        <v>1999</v>
      </c>
      <c r="F31" s="9">
        <v>55.9</v>
      </c>
    </row>
    <row r="32" spans="2:11" x14ac:dyDescent="0.3">
      <c r="E32" s="5">
        <v>2000</v>
      </c>
      <c r="F32" s="9">
        <v>28.733333333333334</v>
      </c>
    </row>
    <row r="33" spans="5:6" x14ac:dyDescent="0.3">
      <c r="E33" s="5">
        <v>2001</v>
      </c>
      <c r="F33" s="9">
        <v>29.1</v>
      </c>
    </row>
    <row r="34" spans="5:6" x14ac:dyDescent="0.3">
      <c r="E34" s="5">
        <v>2002</v>
      </c>
      <c r="F34" s="9">
        <v>49.9</v>
      </c>
    </row>
    <row r="35" spans="5:6" x14ac:dyDescent="0.3">
      <c r="E35" s="5">
        <v>2003</v>
      </c>
      <c r="F35" s="9">
        <v>42.033333333333331</v>
      </c>
    </row>
    <row r="36" spans="5:6" x14ac:dyDescent="0.3">
      <c r="E36" s="5">
        <v>2004</v>
      </c>
      <c r="F36" s="9">
        <v>36.5</v>
      </c>
    </row>
    <row r="37" spans="5:6" x14ac:dyDescent="0.3">
      <c r="E37" s="5">
        <v>2005</v>
      </c>
      <c r="F37" s="9">
        <v>46.65</v>
      </c>
    </row>
    <row r="38" spans="5:6" x14ac:dyDescent="0.3">
      <c r="E38" s="5">
        <v>2006</v>
      </c>
      <c r="F38" s="9">
        <v>50.6</v>
      </c>
    </row>
    <row r="39" spans="5:6" x14ac:dyDescent="0.3">
      <c r="E39" s="5">
        <v>2007</v>
      </c>
      <c r="F39" s="9">
        <v>42.56</v>
      </c>
    </row>
    <row r="40" spans="5:6" x14ac:dyDescent="0.3">
      <c r="E40" s="5" t="s">
        <v>86</v>
      </c>
      <c r="F40" s="9">
        <v>42.663999999999994</v>
      </c>
    </row>
  </sheetData>
  <mergeCells count="12">
    <mergeCell ref="A8:C8"/>
    <mergeCell ref="B11:C14"/>
    <mergeCell ref="E10:F11"/>
    <mergeCell ref="H11:K12"/>
    <mergeCell ref="A1:C1"/>
    <mergeCell ref="A2:C2"/>
    <mergeCell ref="A3:C3"/>
    <mergeCell ref="E1:F2"/>
    <mergeCell ref="H1:I2"/>
    <mergeCell ref="K1:L2"/>
    <mergeCell ref="A6:C7"/>
    <mergeCell ref="A4:C5"/>
  </mergeCell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48375-1E2B-4F14-A817-C104ABE17D18}">
  <dimension ref="A1"/>
  <sheetViews>
    <sheetView showGridLines="0" workbookViewId="0">
      <selection activeCell="M26" sqref="M2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Meta Data</vt:lpstr>
      <vt:lpstr>Clean Data</vt:lpstr>
      <vt:lpstr>Analysis</vt:lpstr>
      <vt:lpstr>Holiday Pivot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sanket</cp:lastModifiedBy>
  <dcterms:created xsi:type="dcterms:W3CDTF">2007-08-23T09:58:57Z</dcterms:created>
  <dcterms:modified xsi:type="dcterms:W3CDTF">2022-10-07T17:51:48Z</dcterms:modified>
</cp:coreProperties>
</file>