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5f0a3f2e34bdd/SwpDocs/UNAB/Docencia/Metodos de Optimizacion Aplicados/Metodos_Optimizacion_Aplicados_2020-10/"/>
    </mc:Choice>
  </mc:AlternateContent>
  <xr:revisionPtr revIDLastSave="248" documentId="8_{8388814F-38E9-2541-96DF-9DBFE31A8F2E}" xr6:coauthVersionLast="45" xr6:coauthVersionMax="45" xr10:uidLastSave="{F2052514-FAC1-304E-AF25-D8DD178E2FE4}"/>
  <bookViews>
    <workbookView xWindow="0" yWindow="460" windowWidth="28800" windowHeight="17540" xr2:uid="{6D3F78C6-3E96-844D-B943-9AFB864285CA}"/>
  </bookViews>
  <sheets>
    <sheet name="Ejercicio 4.2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J11" i="1"/>
  <c r="F11" i="1"/>
  <c r="G9" i="1"/>
  <c r="J9" i="1"/>
  <c r="L9" i="1"/>
  <c r="G10" i="1"/>
  <c r="G11" i="1" s="1"/>
  <c r="H10" i="1"/>
  <c r="H9" i="1" s="1"/>
  <c r="I10" i="1"/>
  <c r="I9" i="1" s="1"/>
  <c r="J10" i="1"/>
  <c r="L10" i="1"/>
  <c r="L11" i="1" s="1"/>
  <c r="E10" i="1"/>
  <c r="E9" i="1" s="1"/>
  <c r="F10" i="1"/>
  <c r="F9" i="1" s="1"/>
  <c r="M5" i="1"/>
  <c r="M7" i="1"/>
  <c r="M6" i="1"/>
  <c r="E11" i="1" l="1"/>
  <c r="H11" i="1"/>
</calcChain>
</file>

<file path=xl/sharedStrings.xml><?xml version="1.0" encoding="utf-8"?>
<sst xmlns="http://schemas.openxmlformats.org/spreadsheetml/2006/main" count="57" uniqueCount="44">
  <si>
    <t>FILA</t>
  </si>
  <si>
    <t>OPERACIÓN</t>
  </si>
  <si>
    <t>Cj</t>
  </si>
  <si>
    <t>BASE</t>
  </si>
  <si>
    <t>XB</t>
  </si>
  <si>
    <t>COCIENTE</t>
  </si>
  <si>
    <t>Comentarios</t>
  </si>
  <si>
    <t>CB</t>
  </si>
  <si>
    <t>X1</t>
  </si>
  <si>
    <t>X2</t>
  </si>
  <si>
    <t>H1</t>
  </si>
  <si>
    <t>H2</t>
  </si>
  <si>
    <t>Solución no es óptima ya que hay Zj - Cj negativos</t>
  </si>
  <si>
    <t>X2 tiene el Zj - Cj mas negativo</t>
  </si>
  <si>
    <t>Zj - Cj</t>
  </si>
  <si>
    <t>Z =</t>
  </si>
  <si>
    <t>S1</t>
  </si>
  <si>
    <t>A1</t>
  </si>
  <si>
    <t>-M</t>
  </si>
  <si>
    <t>M</t>
  </si>
  <si>
    <t>cociente minimo positivo = 30</t>
  </si>
  <si>
    <t>0</t>
  </si>
  <si>
    <t>-M-4</t>
  </si>
  <si>
    <t>-50M</t>
  </si>
  <si>
    <t>H2 sale de la base y X2 entra a la base. Pivote: 8</t>
  </si>
  <si>
    <t>0.38M-3.5</t>
  </si>
  <si>
    <t>0.13M+0.5</t>
  </si>
  <si>
    <t>Solución es óptima ya que no hay Zj - Cj negativos</t>
  </si>
  <si>
    <t>Se producen 30 unidades de X2</t>
  </si>
  <si>
    <t>A1 es distinto de cero</t>
  </si>
  <si>
    <t>-20M+120</t>
  </si>
  <si>
    <t>Como se llega a solución óptima, pero A1 es variable básica distinta de cero, el problema no tiene solución</t>
  </si>
  <si>
    <t>-</t>
  </si>
  <si>
    <t>Fila1</t>
  </si>
  <si>
    <t>Fila2</t>
  </si>
  <si>
    <t>Fila3</t>
  </si>
  <si>
    <t>FilaZ1</t>
  </si>
  <si>
    <t>Fila4</t>
  </si>
  <si>
    <t>Fila5</t>
  </si>
  <si>
    <t>Fila6</t>
  </si>
  <si>
    <t>FilaZ2</t>
  </si>
  <si>
    <t>Fila5*(-"F5")+Fila1</t>
  </si>
  <si>
    <t>Fila2/"F6"</t>
  </si>
  <si>
    <t>Fila5*(-"F7")+Fila3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</si>
</sst>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9698-BFAB-4049-A1F2-C977244EB7F0}">
  <dimension ref="B3:P13"/>
  <sheetViews>
    <sheetView tabSelected="1" workbookViewId="0">
      <selection activeCell="E22" sqref="E22"/>
    </sheetView>
  </sheetViews>
  <sheetFormatPr baseColWidth="10" defaultColWidth="10.83203125" defaultRowHeight="16" x14ac:dyDescent="0.2"/>
  <cols>
    <col min="1" max="1" width="10.83203125" style="1"/>
    <col min="2" max="2" width="6.1640625" style="1" bestFit="1" customWidth="1"/>
    <col min="3" max="3" width="17" style="1" bestFit="1" customWidth="1"/>
    <col min="4" max="4" width="5.83203125" style="1" bestFit="1" customWidth="1"/>
    <col min="5" max="5" width="9.5" style="1" bestFit="1" customWidth="1"/>
    <col min="6" max="6" width="5.1640625" style="1" bestFit="1" customWidth="1"/>
    <col min="7" max="7" width="3.1640625" style="1" bestFit="1" customWidth="1"/>
    <col min="8" max="8" width="3.5" style="1" bestFit="1" customWidth="1"/>
    <col min="9" max="9" width="9.83203125" style="1" bestFit="1" customWidth="1"/>
    <col min="10" max="10" width="3.5" style="1" bestFit="1" customWidth="1"/>
    <col min="11" max="11" width="5.5" style="1" bestFit="1" customWidth="1"/>
    <col min="12" max="12" width="4.1640625" style="1" bestFit="1" customWidth="1"/>
    <col min="13" max="13" width="12.1640625" style="1" bestFit="1" customWidth="1"/>
    <col min="14" max="15" width="10.83203125" style="1"/>
    <col min="16" max="16" width="79.33203125" style="1" customWidth="1"/>
    <col min="17" max="16384" width="10.83203125" style="1"/>
  </cols>
  <sheetData>
    <row r="3" spans="2:16" x14ac:dyDescent="0.2">
      <c r="B3" s="43" t="s">
        <v>0</v>
      </c>
      <c r="C3" s="43" t="s">
        <v>1</v>
      </c>
      <c r="D3" s="3" t="s">
        <v>2</v>
      </c>
      <c r="E3" s="10">
        <v>5</v>
      </c>
      <c r="F3" s="10">
        <v>4</v>
      </c>
      <c r="G3" s="10">
        <v>0</v>
      </c>
      <c r="H3" s="12" t="s">
        <v>21</v>
      </c>
      <c r="I3" s="10">
        <v>0</v>
      </c>
      <c r="J3" s="20" t="s">
        <v>18</v>
      </c>
      <c r="K3" s="43" t="s">
        <v>3</v>
      </c>
      <c r="L3" s="43" t="s">
        <v>4</v>
      </c>
      <c r="M3" s="45" t="s">
        <v>5</v>
      </c>
      <c r="N3" s="53" t="s">
        <v>6</v>
      </c>
      <c r="O3" s="54"/>
      <c r="P3" s="45"/>
    </row>
    <row r="4" spans="2:16" x14ac:dyDescent="0.2">
      <c r="B4" s="44"/>
      <c r="C4" s="44"/>
      <c r="D4" s="4" t="s">
        <v>7</v>
      </c>
      <c r="E4" s="6" t="s">
        <v>8</v>
      </c>
      <c r="F4" s="6" t="s">
        <v>9</v>
      </c>
      <c r="G4" s="11" t="s">
        <v>16</v>
      </c>
      <c r="H4" s="6" t="s">
        <v>10</v>
      </c>
      <c r="I4" s="6" t="s">
        <v>11</v>
      </c>
      <c r="J4" s="5" t="s">
        <v>17</v>
      </c>
      <c r="K4" s="44"/>
      <c r="L4" s="44"/>
      <c r="M4" s="46"/>
      <c r="N4" s="55"/>
      <c r="O4" s="56"/>
      <c r="P4" s="46"/>
    </row>
    <row r="5" spans="2:16" x14ac:dyDescent="0.2">
      <c r="B5" s="7" t="s">
        <v>33</v>
      </c>
      <c r="C5" s="16" t="s">
        <v>32</v>
      </c>
      <c r="D5" s="35">
        <v>0</v>
      </c>
      <c r="E5" s="24">
        <v>4</v>
      </c>
      <c r="F5" s="24">
        <v>5</v>
      </c>
      <c r="G5" s="24">
        <v>0</v>
      </c>
      <c r="H5" s="24">
        <v>1</v>
      </c>
      <c r="I5" s="24">
        <v>0</v>
      </c>
      <c r="J5" s="22">
        <v>0</v>
      </c>
      <c r="K5" s="25" t="s">
        <v>10</v>
      </c>
      <c r="L5" s="25">
        <v>200</v>
      </c>
      <c r="M5" s="25">
        <f>IF(F5 = 0,"*",IF(L5/F5&lt;0,"*",L5/F5))</f>
        <v>40</v>
      </c>
      <c r="N5" s="47" t="s">
        <v>12</v>
      </c>
      <c r="O5" s="48"/>
      <c r="P5" s="49"/>
    </row>
    <row r="6" spans="2:16" x14ac:dyDescent="0.2">
      <c r="B6" s="7" t="s">
        <v>34</v>
      </c>
      <c r="C6" s="16" t="s">
        <v>32</v>
      </c>
      <c r="D6" s="34">
        <v>0</v>
      </c>
      <c r="E6" s="24">
        <v>3</v>
      </c>
      <c r="F6" s="31">
        <v>8</v>
      </c>
      <c r="G6" s="24">
        <v>0</v>
      </c>
      <c r="H6" s="24">
        <v>0</v>
      </c>
      <c r="I6" s="24">
        <v>1</v>
      </c>
      <c r="J6" s="22">
        <v>0</v>
      </c>
      <c r="K6" s="16" t="s">
        <v>11</v>
      </c>
      <c r="L6" s="16">
        <v>240</v>
      </c>
      <c r="M6" s="61">
        <f>IF(F6 = 0,"*",IF(L6/F6&lt;0,"*",L6/F6))</f>
        <v>30</v>
      </c>
      <c r="N6" s="47" t="s">
        <v>13</v>
      </c>
      <c r="O6" s="48"/>
      <c r="P6" s="49"/>
    </row>
    <row r="7" spans="2:16" x14ac:dyDescent="0.2">
      <c r="B7" s="4" t="s">
        <v>35</v>
      </c>
      <c r="C7" s="18" t="s">
        <v>32</v>
      </c>
      <c r="D7" s="27" t="s">
        <v>18</v>
      </c>
      <c r="E7" s="19">
        <v>0</v>
      </c>
      <c r="F7" s="19">
        <v>1</v>
      </c>
      <c r="G7" s="19">
        <v>-1</v>
      </c>
      <c r="H7" s="19">
        <v>0</v>
      </c>
      <c r="I7" s="19">
        <v>0</v>
      </c>
      <c r="J7" s="28">
        <v>1</v>
      </c>
      <c r="K7" s="18" t="s">
        <v>17</v>
      </c>
      <c r="L7" s="18">
        <v>50</v>
      </c>
      <c r="M7" s="18">
        <f>IF(F7 = 0,"*",IF(L7/F7&lt;0,"*",L7/F7))</f>
        <v>50</v>
      </c>
      <c r="N7" s="47" t="s">
        <v>20</v>
      </c>
      <c r="O7" s="48"/>
      <c r="P7" s="49"/>
    </row>
    <row r="8" spans="2:16" ht="17" thickBot="1" x14ac:dyDescent="0.25">
      <c r="B8" s="8" t="s">
        <v>36</v>
      </c>
      <c r="C8" s="8"/>
      <c r="D8" s="9" t="s">
        <v>14</v>
      </c>
      <c r="E8" s="14">
        <v>-5</v>
      </c>
      <c r="F8" s="60" t="s">
        <v>22</v>
      </c>
      <c r="G8" s="13" t="s">
        <v>19</v>
      </c>
      <c r="H8" s="14">
        <v>0</v>
      </c>
      <c r="I8" s="14">
        <v>0</v>
      </c>
      <c r="J8" s="62">
        <v>0</v>
      </c>
      <c r="K8" s="2" t="s">
        <v>15</v>
      </c>
      <c r="L8" s="41" t="s">
        <v>23</v>
      </c>
      <c r="M8" s="42"/>
      <c r="N8" s="57" t="s">
        <v>24</v>
      </c>
      <c r="O8" s="58"/>
      <c r="P8" s="59"/>
    </row>
    <row r="9" spans="2:16" ht="17" thickTop="1" x14ac:dyDescent="0.2">
      <c r="B9" s="7" t="s">
        <v>37</v>
      </c>
      <c r="C9" s="23" t="s">
        <v>41</v>
      </c>
      <c r="D9" s="33">
        <v>0</v>
      </c>
      <c r="E9" s="32">
        <f>E10*(-$F$5)+E5</f>
        <v>2.125</v>
      </c>
      <c r="F9" s="24">
        <f>F10*(-$F$5)+F5</f>
        <v>0</v>
      </c>
      <c r="G9" s="24">
        <f t="shared" ref="G9:L9" si="0">G10*(-$F$5)+G5</f>
        <v>0</v>
      </c>
      <c r="H9" s="24">
        <f t="shared" si="0"/>
        <v>1</v>
      </c>
      <c r="I9" s="32">
        <f t="shared" si="0"/>
        <v>-0.625</v>
      </c>
      <c r="J9" s="24">
        <f t="shared" si="0"/>
        <v>0</v>
      </c>
      <c r="K9" s="15" t="s">
        <v>10</v>
      </c>
      <c r="L9" s="29">
        <f t="shared" si="0"/>
        <v>50</v>
      </c>
      <c r="M9" s="16"/>
      <c r="N9" s="47" t="s">
        <v>27</v>
      </c>
      <c r="O9" s="48"/>
      <c r="P9" s="49"/>
    </row>
    <row r="10" spans="2:16" x14ac:dyDescent="0.2">
      <c r="B10" s="7" t="s">
        <v>38</v>
      </c>
      <c r="C10" s="23" t="s">
        <v>42</v>
      </c>
      <c r="D10" s="34">
        <v>4</v>
      </c>
      <c r="E10" s="32">
        <f>E6/$F$6</f>
        <v>0.375</v>
      </c>
      <c r="F10" s="29">
        <f>F6/$F$6</f>
        <v>1</v>
      </c>
      <c r="G10" s="29">
        <f t="shared" ref="G10:L10" si="1">G6/$F$6</f>
        <v>0</v>
      </c>
      <c r="H10" s="29">
        <f t="shared" si="1"/>
        <v>0</v>
      </c>
      <c r="I10" s="32">
        <f t="shared" si="1"/>
        <v>0.125</v>
      </c>
      <c r="J10" s="29">
        <f t="shared" si="1"/>
        <v>0</v>
      </c>
      <c r="K10" s="21" t="s">
        <v>9</v>
      </c>
      <c r="L10" s="29">
        <f t="shared" si="1"/>
        <v>30</v>
      </c>
      <c r="M10" s="17"/>
      <c r="N10" s="47" t="s">
        <v>28</v>
      </c>
      <c r="O10" s="48"/>
      <c r="P10" s="49"/>
    </row>
    <row r="11" spans="2:16" x14ac:dyDescent="0.2">
      <c r="B11" s="4" t="s">
        <v>39</v>
      </c>
      <c r="C11" s="26" t="s">
        <v>43</v>
      </c>
      <c r="D11" s="27" t="s">
        <v>18</v>
      </c>
      <c r="E11" s="30">
        <f>E10*(-$F$7)+E7</f>
        <v>-0.375</v>
      </c>
      <c r="F11" s="36">
        <f>F10*(-$F$7)+F7</f>
        <v>0</v>
      </c>
      <c r="G11" s="36">
        <f t="shared" ref="G11:L11" si="2">G10*(-$F$7)+G7</f>
        <v>-1</v>
      </c>
      <c r="H11" s="36">
        <f t="shared" si="2"/>
        <v>0</v>
      </c>
      <c r="I11" s="30">
        <f t="shared" si="2"/>
        <v>-0.125</v>
      </c>
      <c r="J11" s="36">
        <f t="shared" si="2"/>
        <v>1</v>
      </c>
      <c r="K11" s="37" t="s">
        <v>17</v>
      </c>
      <c r="L11" s="38">
        <f t="shared" si="2"/>
        <v>20</v>
      </c>
      <c r="M11" s="18"/>
      <c r="N11" s="47" t="s">
        <v>29</v>
      </c>
      <c r="O11" s="48"/>
      <c r="P11" s="49"/>
    </row>
    <row r="12" spans="2:16" ht="17" thickBot="1" x14ac:dyDescent="0.25">
      <c r="B12" s="8" t="s">
        <v>40</v>
      </c>
      <c r="C12" s="8"/>
      <c r="D12" s="9" t="s">
        <v>14</v>
      </c>
      <c r="E12" s="39" t="s">
        <v>25</v>
      </c>
      <c r="F12" s="40">
        <v>0</v>
      </c>
      <c r="G12" s="39" t="s">
        <v>19</v>
      </c>
      <c r="H12" s="40">
        <v>0</v>
      </c>
      <c r="I12" s="39" t="s">
        <v>26</v>
      </c>
      <c r="J12" s="63">
        <v>0</v>
      </c>
      <c r="K12" s="2" t="s">
        <v>15</v>
      </c>
      <c r="L12" s="41" t="s">
        <v>30</v>
      </c>
      <c r="M12" s="42"/>
      <c r="N12" s="50" t="s">
        <v>31</v>
      </c>
      <c r="O12" s="51"/>
      <c r="P12" s="52"/>
    </row>
    <row r="13" spans="2:16" ht="17" thickTop="1" x14ac:dyDescent="0.2"/>
  </sheetData>
  <mergeCells count="16">
    <mergeCell ref="N9:P9"/>
    <mergeCell ref="N10:P10"/>
    <mergeCell ref="N11:P11"/>
    <mergeCell ref="N12:P12"/>
    <mergeCell ref="N3:P4"/>
    <mergeCell ref="N6:P6"/>
    <mergeCell ref="N7:P7"/>
    <mergeCell ref="N8:P8"/>
    <mergeCell ref="N5:P5"/>
    <mergeCell ref="L8:M8"/>
    <mergeCell ref="L12:M12"/>
    <mergeCell ref="B3:B4"/>
    <mergeCell ref="C3:C4"/>
    <mergeCell ref="K3:K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4.2.4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Alid</dc:creator>
  <cp:keywords/>
  <dc:description/>
  <cp:lastModifiedBy>Marcelo Alid</cp:lastModifiedBy>
  <cp:revision/>
  <dcterms:created xsi:type="dcterms:W3CDTF">2019-03-07T02:57:29Z</dcterms:created>
  <dcterms:modified xsi:type="dcterms:W3CDTF">2020-07-03T20:18:10Z</dcterms:modified>
  <cp:category/>
  <cp:contentStatus/>
</cp:coreProperties>
</file>