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sa-my.sharepoint.com/personal/malqurashi_ksu_edu_sa/Documents/BA 565/462/Class Activites/"/>
    </mc:Choice>
  </mc:AlternateContent>
  <xr:revisionPtr revIDLastSave="1" documentId="13_ncr:1_{DD5D3226-F5AB-4133-BB9E-EA845E585B7D}" xr6:coauthVersionLast="47" xr6:coauthVersionMax="47" xr10:uidLastSave="{8F422C79-2220-4704-A6BC-C1E214D8C9F6}"/>
  <bookViews>
    <workbookView xWindow="28680" yWindow="-120" windowWidth="25440" windowHeight="15270" xr2:uid="{41CC6E59-E440-43E4-ACF4-71BD6F0B7AEC}"/>
  </bookViews>
  <sheets>
    <sheet name="Formulation" sheetId="1" r:id="rId1"/>
    <sheet name="Answer Report 1" sheetId="2" r:id="rId2"/>
    <sheet name="Sensitivity Report 1" sheetId="3" r:id="rId3"/>
  </sheets>
  <definedNames>
    <definedName name="solver_adj" localSheetId="0" hidden="1">Formulation!$B$9:$E$9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Formulation!$B$13:$B$16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Formulation!$I$5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Formulation!$D$13:$D$16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B14" i="1"/>
  <c r="B15" i="1"/>
  <c r="B16" i="1"/>
  <c r="B13" i="1"/>
  <c r="I5" i="1"/>
  <c r="F7" i="1"/>
  <c r="D16" i="1" s="1"/>
  <c r="F6" i="1"/>
  <c r="D15" i="1" s="1"/>
  <c r="F5" i="1"/>
  <c r="F4" i="1"/>
</calcChain>
</file>

<file path=xl/sharedStrings.xml><?xml version="1.0" encoding="utf-8"?>
<sst xmlns="http://schemas.openxmlformats.org/spreadsheetml/2006/main" count="127" uniqueCount="77">
  <si>
    <t>Flour (cups)</t>
  </si>
  <si>
    <t>Sugar (cups)</t>
  </si>
  <si>
    <t>Eggs</t>
  </si>
  <si>
    <t>Baking Time (min.)</t>
  </si>
  <si>
    <t>Cake</t>
  </si>
  <si>
    <t>Bread</t>
  </si>
  <si>
    <t>Pie</t>
  </si>
  <si>
    <t>Cookies</t>
  </si>
  <si>
    <t>Selling Price</t>
  </si>
  <si>
    <t>Produce</t>
  </si>
  <si>
    <t>Aval</t>
  </si>
  <si>
    <t>Obj Fun</t>
  </si>
  <si>
    <t>LHS</t>
  </si>
  <si>
    <t>RHS</t>
  </si>
  <si>
    <t>≤</t>
  </si>
  <si>
    <t>Sign</t>
  </si>
  <si>
    <t>Microsoft Excel 16.0 Answer Report</t>
  </si>
  <si>
    <t>Worksheet: [Class Activity 02.xlsx]Formulation</t>
  </si>
  <si>
    <t>Report Created: 2/17/2025 7:25:17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</si>
  <si>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</si>
  <si>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</si>
  <si>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</si>
  <si>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</si>
  <si>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</si>
  <si>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</si>
  <si>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</si>
  <si>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</si>
  <si>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</si>
  <si>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</si>
  <si>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</si>
  <si>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</si>
  <si>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</si>
  <si>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</si>
  <si>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</si>
  <si>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</si>
  <si>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</si>
  <si>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</si>
  <si>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</si>
  <si>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</si>
  <si>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$I$5</t>
  </si>
  <si>
    <t>$B$9</t>
  </si>
  <si>
    <t>Produce Cake</t>
  </si>
  <si>
    <t>Contin</t>
  </si>
  <si>
    <t>$C$9</t>
  </si>
  <si>
    <t>Produce Bread</t>
  </si>
  <si>
    <t>$D$9</t>
  </si>
  <si>
    <t>Produce Pie</t>
  </si>
  <si>
    <t>$E$9</t>
  </si>
  <si>
    <t>Produce Cookies</t>
  </si>
  <si>
    <t>$B$13</t>
  </si>
  <si>
    <t>Flour (cups) LHS</t>
  </si>
  <si>
    <t>$B$13&lt;=$D$13</t>
  </si>
  <si>
    <t>Binding</t>
  </si>
  <si>
    <t>$B$14</t>
  </si>
  <si>
    <t>Sugar (cups) LHS</t>
  </si>
  <si>
    <t>$B$14&lt;=$D$14</t>
  </si>
  <si>
    <t>Not Binding</t>
  </si>
  <si>
    <t>$B$15</t>
  </si>
  <si>
    <t>Eggs LHS</t>
  </si>
  <si>
    <t>$B$15&lt;=$D$15</t>
  </si>
  <si>
    <t>$B$16</t>
  </si>
  <si>
    <t>Baking Time (min.) LHS</t>
  </si>
  <si>
    <t>$B$16&lt;=$D$16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</si>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</sst>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0" fillId="0" borderId="19" xfId="0" applyBorder="1"/>
    <xf numFmtId="0" fontId="5" fillId="0" borderId="18" xfId="0" applyFont="1" applyBorder="1" applyAlignment="1">
      <alignment horizontal="center"/>
    </xf>
    <xf numFmtId="0" fontId="0" fillId="0" borderId="20" xfId="0" applyBorder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E379-15B9-417D-A3EC-CC093906B388}">
  <dimension ref="A2:I16"/>
  <sheetViews>
    <sheetView tabSelected="1" workbookViewId="0"/>
  </sheetViews>
  <sheetFormatPr defaultRowHeight="15" x14ac:dyDescent="0.25"/>
  <cols>
    <col min="1" max="1" width="23.28515625" customWidth="1"/>
    <col min="2" max="2" width="14.7109375" customWidth="1"/>
    <col min="3" max="3" width="13.5703125" customWidth="1"/>
    <col min="4" max="4" width="17.7109375" customWidth="1"/>
    <col min="5" max="5" width="22.140625" customWidth="1"/>
  </cols>
  <sheetData>
    <row r="2" spans="1:9" ht="15.75" thickBot="1" x14ac:dyDescent="0.3"/>
    <row r="3" spans="1:9" x14ac:dyDescent="0.25">
      <c r="A3" s="11"/>
      <c r="B3" s="9" t="s">
        <v>4</v>
      </c>
      <c r="C3" s="5" t="s">
        <v>5</v>
      </c>
      <c r="D3" s="5" t="s">
        <v>6</v>
      </c>
      <c r="E3" s="5" t="s">
        <v>7</v>
      </c>
      <c r="F3" s="8" t="s">
        <v>10</v>
      </c>
    </row>
    <row r="4" spans="1:9" x14ac:dyDescent="0.25">
      <c r="A4" s="10" t="s">
        <v>0</v>
      </c>
      <c r="B4" s="12">
        <v>2.5</v>
      </c>
      <c r="C4" s="12">
        <v>9</v>
      </c>
      <c r="D4" s="12">
        <v>1.3</v>
      </c>
      <c r="E4" s="12">
        <v>2.5</v>
      </c>
      <c r="F4" s="14">
        <f>18.5*4</f>
        <v>74</v>
      </c>
    </row>
    <row r="5" spans="1:9" ht="15.75" thickBot="1" x14ac:dyDescent="0.3">
      <c r="A5" s="3" t="s">
        <v>1</v>
      </c>
      <c r="B5" s="12">
        <v>2</v>
      </c>
      <c r="C5" s="12">
        <v>0.25</v>
      </c>
      <c r="D5" s="12">
        <v>1</v>
      </c>
      <c r="E5" s="12">
        <v>1</v>
      </c>
      <c r="F5" s="14">
        <f>12*2</f>
        <v>24</v>
      </c>
      <c r="H5" t="s">
        <v>11</v>
      </c>
      <c r="I5" s="16">
        <f>SUMPRODUCT(B8:E8,B9:E9)</f>
        <v>150.16858237547893</v>
      </c>
    </row>
    <row r="6" spans="1:9" ht="15.75" thickTop="1" x14ac:dyDescent="0.25">
      <c r="A6" s="3" t="s">
        <v>2</v>
      </c>
      <c r="B6" s="12">
        <v>2</v>
      </c>
      <c r="C6" s="12">
        <v>0</v>
      </c>
      <c r="D6" s="12">
        <v>5</v>
      </c>
      <c r="E6" s="12">
        <v>2</v>
      </c>
      <c r="F6" s="14">
        <f>3*12</f>
        <v>36</v>
      </c>
    </row>
    <row r="7" spans="1:9" ht="13.5" customHeight="1" x14ac:dyDescent="0.25">
      <c r="A7" s="3" t="s">
        <v>3</v>
      </c>
      <c r="B7" s="12">
        <v>45</v>
      </c>
      <c r="C7" s="12">
        <v>35</v>
      </c>
      <c r="D7" s="12">
        <v>50</v>
      </c>
      <c r="E7" s="12">
        <v>16</v>
      </c>
      <c r="F7" s="14">
        <f>8*60</f>
        <v>480</v>
      </c>
    </row>
    <row r="8" spans="1:9" ht="15.75" thickBot="1" x14ac:dyDescent="0.3">
      <c r="A8" s="4" t="s">
        <v>8</v>
      </c>
      <c r="B8" s="13">
        <v>12</v>
      </c>
      <c r="C8" s="13">
        <v>8</v>
      </c>
      <c r="D8" s="13">
        <v>10</v>
      </c>
      <c r="E8" s="13">
        <v>6</v>
      </c>
      <c r="F8" s="15"/>
    </row>
    <row r="9" spans="1:9" ht="15.75" thickBot="1" x14ac:dyDescent="0.3">
      <c r="A9" s="6" t="s">
        <v>9</v>
      </c>
      <c r="B9" s="24">
        <v>2.7318007662835226</v>
      </c>
      <c r="C9" s="24">
        <v>3.2222222222222241</v>
      </c>
      <c r="D9" s="24">
        <v>0</v>
      </c>
      <c r="E9" s="25">
        <v>15.268199233716476</v>
      </c>
    </row>
    <row r="12" spans="1:9" x14ac:dyDescent="0.25">
      <c r="A12" s="2"/>
      <c r="B12" s="7" t="s">
        <v>12</v>
      </c>
      <c r="C12" s="7" t="s">
        <v>15</v>
      </c>
      <c r="D12" s="7" t="s">
        <v>13</v>
      </c>
    </row>
    <row r="13" spans="1:9" x14ac:dyDescent="0.25">
      <c r="A13" s="1" t="s">
        <v>0</v>
      </c>
      <c r="B13" s="7">
        <f>SUMPRODUCT(B4:E4,$B$9:$E$9)</f>
        <v>74.000000000000014</v>
      </c>
      <c r="C13" s="17" t="s">
        <v>14</v>
      </c>
      <c r="D13" s="7">
        <f>F4</f>
        <v>74</v>
      </c>
    </row>
    <row r="14" spans="1:9" x14ac:dyDescent="0.25">
      <c r="A14" s="1" t="s">
        <v>1</v>
      </c>
      <c r="B14" s="7">
        <f t="shared" ref="B14:B16" si="0">SUMPRODUCT(B5:E5,$B$9:$E$9)</f>
        <v>21.537356321839077</v>
      </c>
      <c r="C14" s="7" t="s">
        <v>14</v>
      </c>
      <c r="D14" s="7">
        <f t="shared" ref="D14:D16" si="1">F5</f>
        <v>24</v>
      </c>
    </row>
    <row r="15" spans="1:9" x14ac:dyDescent="0.25">
      <c r="A15" s="1" t="s">
        <v>2</v>
      </c>
      <c r="B15" s="7">
        <f t="shared" si="0"/>
        <v>36</v>
      </c>
      <c r="C15" s="7" t="s">
        <v>14</v>
      </c>
      <c r="D15" s="7">
        <f t="shared" si="1"/>
        <v>36</v>
      </c>
    </row>
    <row r="16" spans="1:9" x14ac:dyDescent="0.25">
      <c r="A16" s="1" t="s">
        <v>3</v>
      </c>
      <c r="B16" s="7">
        <f t="shared" si="0"/>
        <v>480</v>
      </c>
      <c r="C16" s="7" t="s">
        <v>14</v>
      </c>
      <c r="D16" s="7">
        <f t="shared" si="1"/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95AB-0CA5-4443-A812-E1CEC03943E3}">
  <dimension ref="A1:G32"/>
  <sheetViews>
    <sheetView showGridLines="0" topLeftCell="A13" workbookViewId="0"/>
  </sheetViews>
  <sheetFormatPr defaultRowHeight="15" x14ac:dyDescent="0.25"/>
  <cols>
    <col min="1" max="1" width="2.28515625" customWidth="1"/>
    <col min="2" max="2" width="6.140625" bestFit="1" customWidth="1"/>
    <col min="3" max="3" width="21.5703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8" t="s">
        <v>16</v>
      </c>
    </row>
    <row r="2" spans="1:5" x14ac:dyDescent="0.25">
      <c r="A2" s="18" t="s">
        <v>17</v>
      </c>
    </row>
    <row r="3" spans="1:5" x14ac:dyDescent="0.25">
      <c r="A3" s="18" t="s">
        <v>18</v>
      </c>
    </row>
    <row r="4" spans="1:5" x14ac:dyDescent="0.25">
      <c r="A4" s="18" t="s">
        <v>19</v>
      </c>
    </row>
    <row r="5" spans="1:5" x14ac:dyDescent="0.25">
      <c r="A5" s="18" t="s">
        <v>20</v>
      </c>
    </row>
    <row r="6" spans="1:5" x14ac:dyDescent="0.25">
      <c r="A6" s="18"/>
      <c r="B6" t="s">
        <v>21</v>
      </c>
    </row>
    <row r="7" spans="1:5" x14ac:dyDescent="0.25">
      <c r="A7" s="18"/>
      <c r="B7" t="s">
        <v>22</v>
      </c>
    </row>
    <row r="8" spans="1:5" x14ac:dyDescent="0.25">
      <c r="A8" s="18"/>
      <c r="B8" t="s">
        <v>23</v>
      </c>
    </row>
    <row r="9" spans="1:5" x14ac:dyDescent="0.25">
      <c r="A9" s="18" t="s">
        <v>24</v>
      </c>
    </row>
    <row r="10" spans="1:5" x14ac:dyDescent="0.25">
      <c r="B10" t="s">
        <v>25</v>
      </c>
    </row>
    <row r="11" spans="1:5" x14ac:dyDescent="0.25">
      <c r="B11" t="s">
        <v>26</v>
      </c>
    </row>
    <row r="14" spans="1:5" ht="15.75" thickBot="1" x14ac:dyDescent="0.3">
      <c r="A14" t="s">
        <v>27</v>
      </c>
    </row>
    <row r="15" spans="1:5" ht="15.75" thickBot="1" x14ac:dyDescent="0.3">
      <c r="B15" s="20" t="s">
        <v>28</v>
      </c>
      <c r="C15" s="20" t="s">
        <v>29</v>
      </c>
      <c r="D15" s="20" t="s">
        <v>30</v>
      </c>
      <c r="E15" s="20" t="s">
        <v>31</v>
      </c>
    </row>
    <row r="16" spans="1:5" ht="15.75" thickBot="1" x14ac:dyDescent="0.3">
      <c r="B16" s="19" t="s">
        <v>39</v>
      </c>
      <c r="C16" s="19" t="s">
        <v>11</v>
      </c>
      <c r="D16" s="19">
        <v>150.16858237547893</v>
      </c>
      <c r="E16" s="19">
        <v>150.16858237547893</v>
      </c>
    </row>
    <row r="19" spans="1:7" ht="15.75" thickBot="1" x14ac:dyDescent="0.3">
      <c r="A19" t="s">
        <v>32</v>
      </c>
    </row>
    <row r="20" spans="1:7" ht="15.75" thickBot="1" x14ac:dyDescent="0.3">
      <c r="B20" s="20" t="s">
        <v>28</v>
      </c>
      <c r="C20" s="20" t="s">
        <v>29</v>
      </c>
      <c r="D20" s="20" t="s">
        <v>30</v>
      </c>
      <c r="E20" s="20" t="s">
        <v>31</v>
      </c>
      <c r="F20" s="20" t="s">
        <v>33</v>
      </c>
    </row>
    <row r="21" spans="1:7" x14ac:dyDescent="0.25">
      <c r="B21" s="21" t="s">
        <v>40</v>
      </c>
      <c r="C21" s="21" t="s">
        <v>41</v>
      </c>
      <c r="D21" s="21">
        <v>2.7318007662835226</v>
      </c>
      <c r="E21" s="21">
        <v>2.7318007662835226</v>
      </c>
      <c r="F21" s="21" t="s">
        <v>42</v>
      </c>
    </row>
    <row r="22" spans="1:7" x14ac:dyDescent="0.25">
      <c r="B22" s="21" t="s">
        <v>43</v>
      </c>
      <c r="C22" s="21" t="s">
        <v>44</v>
      </c>
      <c r="D22" s="21">
        <v>3.2222222222222241</v>
      </c>
      <c r="E22" s="21">
        <v>3.2222222222222241</v>
      </c>
      <c r="F22" s="21" t="s">
        <v>42</v>
      </c>
    </row>
    <row r="23" spans="1:7" x14ac:dyDescent="0.25">
      <c r="B23" s="21" t="s">
        <v>45</v>
      </c>
      <c r="C23" s="21" t="s">
        <v>46</v>
      </c>
      <c r="D23" s="21">
        <v>0</v>
      </c>
      <c r="E23" s="21">
        <v>0</v>
      </c>
      <c r="F23" s="21" t="s">
        <v>42</v>
      </c>
    </row>
    <row r="24" spans="1:7" ht="15.75" thickBot="1" x14ac:dyDescent="0.3">
      <c r="B24" s="19" t="s">
        <v>47</v>
      </c>
      <c r="C24" s="19" t="s">
        <v>48</v>
      </c>
      <c r="D24" s="19">
        <v>15.268199233716476</v>
      </c>
      <c r="E24" s="19">
        <v>15.268199233716476</v>
      </c>
      <c r="F24" s="19" t="s">
        <v>42</v>
      </c>
    </row>
    <row r="27" spans="1:7" ht="15.75" thickBot="1" x14ac:dyDescent="0.3">
      <c r="A27" t="s">
        <v>34</v>
      </c>
    </row>
    <row r="28" spans="1:7" ht="15.75" thickBot="1" x14ac:dyDescent="0.3">
      <c r="B28" s="20" t="s">
        <v>28</v>
      </c>
      <c r="C28" s="20" t="s">
        <v>29</v>
      </c>
      <c r="D28" s="20" t="s">
        <v>35</v>
      </c>
      <c r="E28" s="20" t="s">
        <v>36</v>
      </c>
      <c r="F28" s="20" t="s">
        <v>37</v>
      </c>
      <c r="G28" s="20" t="s">
        <v>38</v>
      </c>
    </row>
    <row r="29" spans="1:7" x14ac:dyDescent="0.25">
      <c r="B29" s="21" t="s">
        <v>49</v>
      </c>
      <c r="C29" s="21" t="s">
        <v>50</v>
      </c>
      <c r="D29" s="21">
        <v>74.000000000000014</v>
      </c>
      <c r="E29" s="21" t="s">
        <v>51</v>
      </c>
      <c r="F29" s="21" t="s">
        <v>52</v>
      </c>
      <c r="G29" s="21">
        <v>0</v>
      </c>
    </row>
    <row r="30" spans="1:7" x14ac:dyDescent="0.25">
      <c r="B30" s="21" t="s">
        <v>53</v>
      </c>
      <c r="C30" s="21" t="s">
        <v>54</v>
      </c>
      <c r="D30" s="21">
        <v>21.537356321839077</v>
      </c>
      <c r="E30" s="21" t="s">
        <v>55</v>
      </c>
      <c r="F30" s="21" t="s">
        <v>56</v>
      </c>
      <c r="G30" s="21">
        <v>2.4626436781609229</v>
      </c>
    </row>
    <row r="31" spans="1:7" x14ac:dyDescent="0.25">
      <c r="B31" s="21" t="s">
        <v>57</v>
      </c>
      <c r="C31" s="21" t="s">
        <v>58</v>
      </c>
      <c r="D31" s="21">
        <v>36</v>
      </c>
      <c r="E31" s="21" t="s">
        <v>59</v>
      </c>
      <c r="F31" s="21" t="s">
        <v>52</v>
      </c>
      <c r="G31" s="21">
        <v>0</v>
      </c>
    </row>
    <row r="32" spans="1:7" ht="15.75" thickBot="1" x14ac:dyDescent="0.3">
      <c r="B32" s="19" t="s">
        <v>60</v>
      </c>
      <c r="C32" s="19" t="s">
        <v>61</v>
      </c>
      <c r="D32" s="19">
        <v>480</v>
      </c>
      <c r="E32" s="19" t="s">
        <v>62</v>
      </c>
      <c r="F32" s="19" t="s">
        <v>52</v>
      </c>
      <c r="G32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190A-4A99-42A6-B662-6BEA2EAFF973}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1.5703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8" t="s">
        <v>63</v>
      </c>
    </row>
    <row r="2" spans="1:8" x14ac:dyDescent="0.25">
      <c r="A2" s="18" t="s">
        <v>17</v>
      </c>
    </row>
    <row r="3" spans="1:8" x14ac:dyDescent="0.25">
      <c r="A3" s="18" t="s">
        <v>18</v>
      </c>
    </row>
    <row r="6" spans="1:8" ht="15.75" thickBot="1" x14ac:dyDescent="0.3">
      <c r="A6" t="s">
        <v>32</v>
      </c>
    </row>
    <row r="7" spans="1:8" x14ac:dyDescent="0.25">
      <c r="B7" s="22"/>
      <c r="C7" s="22"/>
      <c r="D7" s="22" t="s">
        <v>64</v>
      </c>
      <c r="E7" s="22" t="s">
        <v>66</v>
      </c>
      <c r="F7" s="22" t="s">
        <v>68</v>
      </c>
      <c r="G7" s="22" t="s">
        <v>70</v>
      </c>
      <c r="H7" s="22" t="s">
        <v>70</v>
      </c>
    </row>
    <row r="8" spans="1:8" ht="15.75" thickBot="1" x14ac:dyDescent="0.3">
      <c r="B8" s="23" t="s">
        <v>28</v>
      </c>
      <c r="C8" s="23" t="s">
        <v>29</v>
      </c>
      <c r="D8" s="23" t="s">
        <v>65</v>
      </c>
      <c r="E8" s="23" t="s">
        <v>67</v>
      </c>
      <c r="F8" s="23" t="s">
        <v>69</v>
      </c>
      <c r="G8" s="23" t="s">
        <v>71</v>
      </c>
      <c r="H8" s="23" t="s">
        <v>72</v>
      </c>
    </row>
    <row r="9" spans="1:8" x14ac:dyDescent="0.25">
      <c r="B9" s="21" t="s">
        <v>40</v>
      </c>
      <c r="C9" s="21" t="s">
        <v>41</v>
      </c>
      <c r="D9" s="21">
        <v>2.7318007662835226</v>
      </c>
      <c r="E9" s="21">
        <v>0</v>
      </c>
      <c r="F9" s="21">
        <v>12</v>
      </c>
      <c r="G9" s="21">
        <v>0.62857142857142889</v>
      </c>
      <c r="H9" s="21">
        <v>6</v>
      </c>
    </row>
    <row r="10" spans="1:8" x14ac:dyDescent="0.25">
      <c r="B10" s="21" t="s">
        <v>43</v>
      </c>
      <c r="C10" s="21" t="s">
        <v>44</v>
      </c>
      <c r="D10" s="21">
        <v>3.2222222222222241</v>
      </c>
      <c r="E10" s="21">
        <v>0</v>
      </c>
      <c r="F10" s="21">
        <v>8</v>
      </c>
      <c r="G10" s="21">
        <v>8.924137931034485</v>
      </c>
      <c r="H10" s="21">
        <v>0.75862068965517282</v>
      </c>
    </row>
    <row r="11" spans="1:8" x14ac:dyDescent="0.25">
      <c r="B11" s="21" t="s">
        <v>45</v>
      </c>
      <c r="C11" s="21" t="s">
        <v>46</v>
      </c>
      <c r="D11" s="21">
        <v>0</v>
      </c>
      <c r="E11" s="21">
        <v>-6.6517241379310343</v>
      </c>
      <c r="F11" s="21">
        <v>10</v>
      </c>
      <c r="G11" s="21">
        <v>6.6517241379310343</v>
      </c>
      <c r="H11" s="21">
        <v>1E+30</v>
      </c>
    </row>
    <row r="12" spans="1:8" ht="15.75" thickBot="1" x14ac:dyDescent="0.3">
      <c r="B12" s="19" t="s">
        <v>47</v>
      </c>
      <c r="C12" s="19" t="s">
        <v>48</v>
      </c>
      <c r="D12" s="19">
        <v>15.268199233716476</v>
      </c>
      <c r="E12" s="19">
        <v>0</v>
      </c>
      <c r="F12" s="19">
        <v>6</v>
      </c>
      <c r="G12" s="19">
        <v>6</v>
      </c>
      <c r="H12" s="19">
        <v>0.62857142857142878</v>
      </c>
    </row>
    <row r="14" spans="1:8" ht="15.75" thickBot="1" x14ac:dyDescent="0.3">
      <c r="A14" t="s">
        <v>34</v>
      </c>
    </row>
    <row r="15" spans="1:8" x14ac:dyDescent="0.25">
      <c r="B15" s="22"/>
      <c r="C15" s="22"/>
      <c r="D15" s="22" t="s">
        <v>64</v>
      </c>
      <c r="E15" s="22" t="s">
        <v>73</v>
      </c>
      <c r="F15" s="22" t="s">
        <v>75</v>
      </c>
      <c r="G15" s="22" t="s">
        <v>70</v>
      </c>
      <c r="H15" s="22" t="s">
        <v>70</v>
      </c>
    </row>
    <row r="16" spans="1:8" ht="15.75" thickBot="1" x14ac:dyDescent="0.3">
      <c r="B16" s="23" t="s">
        <v>28</v>
      </c>
      <c r="C16" s="23" t="s">
        <v>29</v>
      </c>
      <c r="D16" s="23" t="s">
        <v>65</v>
      </c>
      <c r="E16" s="23" t="s">
        <v>74</v>
      </c>
      <c r="F16" s="23" t="s">
        <v>76</v>
      </c>
      <c r="G16" s="23" t="s">
        <v>71</v>
      </c>
      <c r="H16" s="23" t="s">
        <v>72</v>
      </c>
    </row>
    <row r="17" spans="2:8" x14ac:dyDescent="0.25">
      <c r="B17" s="21" t="s">
        <v>49</v>
      </c>
      <c r="C17" s="21" t="s">
        <v>50</v>
      </c>
      <c r="D17" s="21">
        <v>74.000000000000014</v>
      </c>
      <c r="E17" s="21">
        <v>8.4291187739463647E-2</v>
      </c>
      <c r="F17" s="21">
        <v>74</v>
      </c>
      <c r="G17" s="21">
        <v>20.371428571428556</v>
      </c>
      <c r="H17" s="21">
        <v>23.16216216216219</v>
      </c>
    </row>
    <row r="18" spans="2:8" x14ac:dyDescent="0.25">
      <c r="B18" s="21" t="s">
        <v>53</v>
      </c>
      <c r="C18" s="21" t="s">
        <v>54</v>
      </c>
      <c r="D18" s="21">
        <v>21.537356321839077</v>
      </c>
      <c r="E18" s="21">
        <v>0</v>
      </c>
      <c r="F18" s="21">
        <v>24</v>
      </c>
      <c r="G18" s="21">
        <v>1E+30</v>
      </c>
      <c r="H18" s="21">
        <v>2.462643678160922</v>
      </c>
    </row>
    <row r="19" spans="2:8" x14ac:dyDescent="0.25">
      <c r="B19" s="21" t="s">
        <v>57</v>
      </c>
      <c r="C19" s="21" t="s">
        <v>58</v>
      </c>
      <c r="D19" s="21">
        <v>36</v>
      </c>
      <c r="E19" s="21">
        <v>1.2394636015325671</v>
      </c>
      <c r="F19" s="21">
        <v>36</v>
      </c>
      <c r="G19" s="21">
        <v>6.8973843058350175</v>
      </c>
      <c r="H19" s="21">
        <v>25.102362204724415</v>
      </c>
    </row>
    <row r="20" spans="2:8" ht="15.75" thickBot="1" x14ac:dyDescent="0.3">
      <c r="B20" s="19" t="s">
        <v>60</v>
      </c>
      <c r="C20" s="19" t="s">
        <v>61</v>
      </c>
      <c r="D20" s="19">
        <v>480</v>
      </c>
      <c r="E20" s="19">
        <v>0.20689655172413793</v>
      </c>
      <c r="F20" s="19">
        <v>480</v>
      </c>
      <c r="G20" s="19">
        <v>71.416666666666728</v>
      </c>
      <c r="H20" s="19">
        <v>79.222222222222157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Formulation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 Alqurashi</dc:creator>
  <cp:lastModifiedBy>Mosab Alqurashi</cp:lastModifiedBy>
  <dcterms:created xsi:type="dcterms:W3CDTF">2025-02-17T16:09:14Z</dcterms:created>
  <dcterms:modified xsi:type="dcterms:W3CDTF">2025-02-18T09:14:08Z</dcterms:modified>
</cp:coreProperties>
</file>