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carlo\OneDrive\Escritorio\AE-II\GIThub\Fatigue-Life-Analysis-Composites\"/>
    </mc:Choice>
  </mc:AlternateContent>
  <xr:revisionPtr revIDLastSave="0" documentId="13_ncr:1_{F434800D-9184-4F12-A653-203D1AAF9FE6}" xr6:coauthVersionLast="47" xr6:coauthVersionMax="47" xr10:uidLastSave="{00000000-0000-0000-0000-000000000000}"/>
  <bookViews>
    <workbookView xWindow="-108" yWindow="-108" windowWidth="23256" windowHeight="12456" xr2:uid="{BEA38BC9-4322-7640-8AB9-DE0EC234A11C}"/>
  </bookViews>
  <sheets>
    <sheet name="Final-results" sheetId="3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3" l="1"/>
  <c r="J94" i="3"/>
  <c r="F36" i="3"/>
  <c r="E36" i="3"/>
  <c r="E24" i="3"/>
  <c r="E25" i="3"/>
  <c r="E26" i="3"/>
  <c r="E27" i="3"/>
  <c r="E28" i="3"/>
  <c r="E29" i="3"/>
  <c r="E30" i="3"/>
  <c r="E31" i="3"/>
  <c r="E32" i="3"/>
  <c r="E33" i="3"/>
  <c r="E34" i="3"/>
  <c r="E35" i="3"/>
  <c r="E23" i="3"/>
  <c r="E17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F1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F24" i="3"/>
  <c r="F25" i="3"/>
  <c r="F26" i="3"/>
  <c r="F27" i="3"/>
  <c r="F28" i="3"/>
  <c r="F29" i="3"/>
  <c r="F30" i="3"/>
  <c r="F31" i="3"/>
  <c r="F32" i="3"/>
  <c r="F33" i="3"/>
  <c r="F34" i="3"/>
  <c r="F35" i="3"/>
  <c r="F23" i="3"/>
  <c r="J92" i="3"/>
  <c r="I92" i="3"/>
  <c r="J91" i="3"/>
  <c r="I91" i="3"/>
  <c r="J90" i="3"/>
  <c r="I90" i="3"/>
  <c r="J89" i="3"/>
  <c r="I89" i="3"/>
  <c r="J88" i="3"/>
  <c r="I88" i="3"/>
  <c r="J61" i="3"/>
  <c r="I80" i="3"/>
  <c r="J72" i="3"/>
  <c r="J73" i="3"/>
  <c r="J74" i="3"/>
  <c r="J75" i="3"/>
  <c r="J76" i="3"/>
  <c r="J77" i="3"/>
  <c r="J78" i="3"/>
  <c r="J71" i="3"/>
  <c r="I72" i="3"/>
  <c r="I73" i="3"/>
  <c r="I74" i="3"/>
  <c r="I75" i="3"/>
  <c r="I76" i="3"/>
  <c r="I77" i="3"/>
  <c r="I78" i="3"/>
  <c r="I71" i="3"/>
  <c r="K60" i="3"/>
  <c r="J60" i="3"/>
  <c r="K59" i="3"/>
  <c r="J59" i="3"/>
  <c r="K58" i="3"/>
  <c r="J58" i="3"/>
  <c r="K57" i="3"/>
  <c r="J57" i="3"/>
  <c r="K56" i="3"/>
  <c r="J56" i="3"/>
  <c r="K45" i="3"/>
  <c r="J51" i="3"/>
  <c r="K46" i="3"/>
  <c r="K51" i="3" s="1"/>
  <c r="K47" i="3"/>
  <c r="K48" i="3"/>
  <c r="K49" i="3"/>
  <c r="K50" i="3"/>
  <c r="J45" i="3"/>
  <c r="J47" i="3"/>
  <c r="J48" i="3"/>
  <c r="J49" i="3"/>
  <c r="J50" i="3"/>
  <c r="J46" i="3"/>
  <c r="J80" i="3" l="1"/>
  <c r="K61" i="3"/>
</calcChain>
</file>

<file path=xl/sharedStrings.xml><?xml version="1.0" encoding="utf-8"?>
<sst xmlns="http://schemas.openxmlformats.org/spreadsheetml/2006/main" count="62" uniqueCount="31">
  <si>
    <t>R_1</t>
  </si>
  <si>
    <t>R_2</t>
  </si>
  <si>
    <t>n R1</t>
  </si>
  <si>
    <t>nR2</t>
  </si>
  <si>
    <t>BTC1B2</t>
  </si>
  <si>
    <t>BTF31B</t>
  </si>
  <si>
    <t>2-Block single</t>
  </si>
  <si>
    <t xml:space="preserve">2-Block repeating </t>
  </si>
  <si>
    <t>RBTD1B3</t>
  </si>
  <si>
    <t xml:space="preserve">n Total </t>
  </si>
  <si>
    <t>RBTE1B2</t>
  </si>
  <si>
    <t>F fatigue</t>
  </si>
  <si>
    <t>Area</t>
  </si>
  <si>
    <t>F max 2</t>
  </si>
  <si>
    <t>n Total</t>
  </si>
  <si>
    <t xml:space="preserve">F Fatigue </t>
  </si>
  <si>
    <t xml:space="preserve">Results </t>
  </si>
  <si>
    <t>Final results CLD</t>
  </si>
  <si>
    <t>Final results NN</t>
  </si>
  <si>
    <t>Wisper X</t>
  </si>
  <si>
    <t>Wisper stresses</t>
  </si>
  <si>
    <t xml:space="preserve">Cycles Optidat </t>
  </si>
  <si>
    <t>nR2 nn</t>
  </si>
  <si>
    <t>nR2 cld</t>
  </si>
  <si>
    <t>n tot cld</t>
  </si>
  <si>
    <t>Total</t>
  </si>
  <si>
    <t>ntot nn</t>
  </si>
  <si>
    <t>Erro cld</t>
  </si>
  <si>
    <t>Error nn</t>
  </si>
  <si>
    <t>Error NN</t>
  </si>
  <si>
    <t>Error CLD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</si>
</sst>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name val="Arial"/>
      <family val="2"/>
    </font>
    <font>
      <sz val="9"/>
      <color indexed="6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4" borderId="0" xfId="0" applyFill="1"/>
    <xf numFmtId="0" fontId="2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0" fillId="3" borderId="0" xfId="0" applyFill="1"/>
    <xf numFmtId="2" fontId="3" fillId="2" borderId="0" xfId="0" applyNumberFormat="1" applyFont="1" applyFill="1" applyAlignment="1">
      <alignment horizontal="center" vertical="top" wrapText="1"/>
    </xf>
    <xf numFmtId="0" fontId="0" fillId="6" borderId="0" xfId="0" applyFill="1"/>
    <xf numFmtId="2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2" borderId="0" xfId="0" applyFill="1"/>
    <xf numFmtId="0" fontId="0" fillId="5" borderId="0" xfId="0" applyFill="1"/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OneDrive\Escritorio\AE-II\GIThub\Fatigue-Life-Analysis-Composites\cyclesNN.xlsx" TargetMode="External"/><Relationship Id="rId1" Type="http://schemas.openxmlformats.org/officeDocument/2006/relationships/externalLinkPath" Target="cycles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16C7F-94CB-4A3C-B78D-C3DD8BC3AD40}">
  <dimension ref="A1:N102"/>
  <sheetViews>
    <sheetView tabSelected="1" topLeftCell="A62" zoomScale="72" zoomScaleNormal="70" workbookViewId="0">
      <selection activeCell="H88" sqref="H88:H92"/>
    </sheetView>
  </sheetViews>
  <sheetFormatPr defaultRowHeight="15.6" x14ac:dyDescent="0.3"/>
  <cols>
    <col min="1" max="1" width="13.69921875" bestFit="1" customWidth="1"/>
    <col min="2" max="2" width="13.09765625" customWidth="1"/>
    <col min="3" max="3" width="20.59765625" bestFit="1" customWidth="1"/>
    <col min="4" max="4" width="13.796875" bestFit="1" customWidth="1"/>
    <col min="8" max="8" width="14.09765625" customWidth="1"/>
    <col min="9" max="9" width="26.19921875" customWidth="1"/>
    <col min="12" max="13" width="11" bestFit="1" customWidth="1"/>
  </cols>
  <sheetData>
    <row r="1" spans="1:6" x14ac:dyDescent="0.3">
      <c r="A1" s="1" t="s">
        <v>20</v>
      </c>
      <c r="B1" s="1" t="s">
        <v>21</v>
      </c>
      <c r="C1" s="1" t="s">
        <v>17</v>
      </c>
      <c r="D1" s="1" t="s">
        <v>18</v>
      </c>
      <c r="E1" s="1" t="s">
        <v>30</v>
      </c>
      <c r="F1" s="1" t="s">
        <v>29</v>
      </c>
    </row>
    <row r="2" spans="1:6" x14ac:dyDescent="0.3">
      <c r="A2" s="2">
        <v>330.0207230025328</v>
      </c>
      <c r="B2" s="3">
        <v>1.2468999999999999</v>
      </c>
      <c r="C2" s="4">
        <v>0.42132633552073112</v>
      </c>
      <c r="D2" s="4">
        <v>3.617129756625487</v>
      </c>
      <c r="E2" s="6">
        <f>ABS(C2-B2)</f>
        <v>0.82557366447926883</v>
      </c>
      <c r="F2" s="6">
        <f>ABS(D2-B2)</f>
        <v>2.3702297566254868</v>
      </c>
    </row>
    <row r="3" spans="1:6" x14ac:dyDescent="0.3">
      <c r="A3" s="2">
        <v>324.97795079225085</v>
      </c>
      <c r="B3" s="3">
        <v>16.66</v>
      </c>
      <c r="C3" s="4">
        <v>0.47681337204987279</v>
      </c>
      <c r="D3" s="4">
        <v>4.1607689235101324</v>
      </c>
      <c r="E3" s="6">
        <f t="shared" ref="E3:E17" si="0">ABS(C3-B3)</f>
        <v>16.183186627950128</v>
      </c>
      <c r="F3" s="6">
        <f>ABS(D3-B3)</f>
        <v>12.499231076489867</v>
      </c>
    </row>
    <row r="4" spans="1:6" x14ac:dyDescent="0.3">
      <c r="A4" s="2">
        <v>334.68906748959478</v>
      </c>
      <c r="B4" s="3">
        <v>1.4279999999999999</v>
      </c>
      <c r="C4" s="4">
        <v>0.37671563138027969</v>
      </c>
      <c r="D4" s="4">
        <v>3.168441709467265</v>
      </c>
      <c r="E4" s="6">
        <f t="shared" si="0"/>
        <v>1.0512843686197202</v>
      </c>
      <c r="F4" s="6">
        <f>ABS(D4-B4)</f>
        <v>1.7404417094672651</v>
      </c>
    </row>
    <row r="5" spans="1:6" x14ac:dyDescent="0.3">
      <c r="A5" s="2">
        <v>322.11616478435576</v>
      </c>
      <c r="B5" s="3">
        <v>3.64</v>
      </c>
      <c r="C5" s="4">
        <v>0.51232504889957453</v>
      </c>
      <c r="D5" s="4">
        <v>4.4979617978063304</v>
      </c>
      <c r="E5" s="6">
        <f t="shared" si="0"/>
        <v>3.1276749511004258</v>
      </c>
      <c r="F5" s="6">
        <f>ABS(D5-B5)</f>
        <v>0.85796179780633031</v>
      </c>
    </row>
    <row r="6" spans="1:6" x14ac:dyDescent="0.3">
      <c r="A6" s="2">
        <v>286.37673893971674</v>
      </c>
      <c r="B6" s="3">
        <v>7.28</v>
      </c>
      <c r="C6" s="4">
        <v>1.4979847760529419</v>
      </c>
      <c r="D6" s="4">
        <v>11.66013876510519</v>
      </c>
      <c r="E6" s="6">
        <f t="shared" si="0"/>
        <v>5.7820152239470586</v>
      </c>
      <c r="F6" s="6">
        <f>ABS(D6-B6)</f>
        <v>4.3801387651051895</v>
      </c>
    </row>
    <row r="7" spans="1:6" x14ac:dyDescent="0.3">
      <c r="A7" s="5">
        <v>248.89428297374261</v>
      </c>
      <c r="B7" s="3">
        <v>86.173911733013838</v>
      </c>
      <c r="C7" s="4">
        <v>6.789271538130957</v>
      </c>
      <c r="D7" s="4">
        <v>43.918783755283648</v>
      </c>
      <c r="E7" s="6">
        <f t="shared" si="0"/>
        <v>79.384640194882877</v>
      </c>
      <c r="F7" s="6">
        <f>ABS(D7-B7)</f>
        <v>42.25512797773019</v>
      </c>
    </row>
    <row r="8" spans="1:6" x14ac:dyDescent="0.3">
      <c r="A8" s="5">
        <v>262.71690298704402</v>
      </c>
      <c r="B8" s="3">
        <v>37.985464656283199</v>
      </c>
      <c r="C8" s="4">
        <v>3.7422997295721272</v>
      </c>
      <c r="D8" s="4">
        <v>25.66233574658132</v>
      </c>
      <c r="E8" s="6">
        <f t="shared" si="0"/>
        <v>34.243164926711074</v>
      </c>
      <c r="F8" s="6">
        <f>ABS(D8-B8)</f>
        <v>12.323128909701879</v>
      </c>
    </row>
    <row r="9" spans="1:6" x14ac:dyDescent="0.3">
      <c r="A9" s="5">
        <v>282.8125</v>
      </c>
      <c r="B9" s="3">
        <v>6.1332745590041515</v>
      </c>
      <c r="C9" s="4">
        <v>1.7038869858299699</v>
      </c>
      <c r="D9" s="4">
        <v>12.962503490974591</v>
      </c>
      <c r="E9" s="6">
        <f t="shared" si="0"/>
        <v>4.4293875731741821</v>
      </c>
      <c r="F9" s="6">
        <f>ABS(D9-B9)</f>
        <v>6.8292289319704391</v>
      </c>
    </row>
    <row r="10" spans="1:6" x14ac:dyDescent="0.3">
      <c r="A10" s="5">
        <v>267.21160514846252</v>
      </c>
      <c r="B10" s="3">
        <v>53.206863033207497</v>
      </c>
      <c r="C10" s="4">
        <v>3.1127368503594139</v>
      </c>
      <c r="D10" s="4">
        <v>21.74797969521245</v>
      </c>
      <c r="E10" s="6">
        <f t="shared" si="0"/>
        <v>50.094126182848086</v>
      </c>
      <c r="F10" s="6">
        <f>ABS(D10-B10)</f>
        <v>31.458883337995047</v>
      </c>
    </row>
    <row r="11" spans="1:6" x14ac:dyDescent="0.3">
      <c r="A11" s="5">
        <v>354.98995311453444</v>
      </c>
      <c r="B11" s="3">
        <v>3.4736683470096676</v>
      </c>
      <c r="C11" s="4">
        <v>0.23555814823784951</v>
      </c>
      <c r="D11" s="4">
        <v>1.7510898633016889</v>
      </c>
      <c r="E11" s="6">
        <f t="shared" si="0"/>
        <v>3.2381101987718179</v>
      </c>
      <c r="F11" s="6">
        <f>ABS(D11-B11)</f>
        <v>1.7225784837079787</v>
      </c>
    </row>
    <row r="12" spans="1:6" x14ac:dyDescent="0.3">
      <c r="A12" s="5">
        <v>356.18729096989966</v>
      </c>
      <c r="B12" s="3">
        <v>4.2124767351613661</v>
      </c>
      <c r="C12" s="4">
        <v>0.22922790384281841</v>
      </c>
      <c r="D12" s="4">
        <v>1.6897920263938371</v>
      </c>
      <c r="E12" s="6">
        <f t="shared" si="0"/>
        <v>3.9832488313185479</v>
      </c>
      <c r="F12" s="6">
        <f>ABS(D12-B12)</f>
        <v>2.522684708767529</v>
      </c>
    </row>
    <row r="13" spans="1:6" x14ac:dyDescent="0.3">
      <c r="A13" s="5">
        <v>280.85390260173449</v>
      </c>
      <c r="B13" s="3">
        <v>92.621402898026545</v>
      </c>
      <c r="C13" s="4">
        <v>1.8316410689387459</v>
      </c>
      <c r="D13" s="4">
        <v>13.764196444538021</v>
      </c>
      <c r="E13" s="6">
        <f t="shared" si="0"/>
        <v>90.789761829087794</v>
      </c>
      <c r="F13" s="6">
        <f>ABS(D13-B13)</f>
        <v>78.85720645348853</v>
      </c>
    </row>
    <row r="14" spans="1:6" x14ac:dyDescent="0.3">
      <c r="A14" s="5">
        <v>354.63642428285522</v>
      </c>
      <c r="B14" s="3">
        <v>6.5309055014279149</v>
      </c>
      <c r="C14" s="4">
        <v>0.2374387914586471</v>
      </c>
      <c r="D14" s="4">
        <v>1.7693444248528969</v>
      </c>
      <c r="E14" s="6">
        <f t="shared" si="0"/>
        <v>6.2934667099692678</v>
      </c>
      <c r="F14" s="6">
        <f>ABS(D14-B14)</f>
        <v>4.7615610765750178</v>
      </c>
    </row>
    <row r="15" spans="1:6" x14ac:dyDescent="0.3">
      <c r="A15" s="5">
        <v>355.14705882352945</v>
      </c>
      <c r="B15" s="3">
        <v>6.2205318323273877</v>
      </c>
      <c r="C15" s="4">
        <v>0.2347036425662257</v>
      </c>
      <c r="D15" s="4">
        <v>1.742802368531386</v>
      </c>
      <c r="E15" s="6">
        <f t="shared" si="0"/>
        <v>5.985828189761162</v>
      </c>
      <c r="F15" s="6">
        <f>ABS(D15-B15)</f>
        <v>4.4777294637960017</v>
      </c>
    </row>
    <row r="16" spans="1:6" x14ac:dyDescent="0.3">
      <c r="A16" s="5">
        <v>284.49664429530202</v>
      </c>
      <c r="B16" s="3">
        <v>73.130328307374668</v>
      </c>
      <c r="C16" s="4">
        <v>1.6022857002732851</v>
      </c>
      <c r="D16" s="4">
        <v>12.321864199163089</v>
      </c>
      <c r="E16" s="6">
        <f t="shared" si="0"/>
        <v>71.528042607101384</v>
      </c>
      <c r="F16" s="6">
        <f>ABS(D16-B16)</f>
        <v>60.808464108211581</v>
      </c>
    </row>
    <row r="17" spans="1:6" x14ac:dyDescent="0.3">
      <c r="A17" s="12"/>
      <c r="B17" s="12"/>
      <c r="D17" t="s">
        <v>25</v>
      </c>
      <c r="E17" s="6">
        <f>AVERAGE(E2:E16)</f>
        <v>25.129300805314855</v>
      </c>
      <c r="F17" s="6">
        <f>AVERAGE(F2:F16)</f>
        <v>17.85763977049589</v>
      </c>
    </row>
    <row r="18" spans="1:6" x14ac:dyDescent="0.3">
      <c r="D18" s="12"/>
    </row>
    <row r="19" spans="1:6" x14ac:dyDescent="0.3">
      <c r="A19" s="12"/>
      <c r="B19" s="12"/>
      <c r="C19" s="12"/>
      <c r="D19" s="12"/>
    </row>
    <row r="20" spans="1:6" x14ac:dyDescent="0.3">
      <c r="A20" s="12"/>
      <c r="B20" s="12"/>
      <c r="C20" s="12"/>
      <c r="D20" s="12"/>
    </row>
    <row r="21" spans="1:6" x14ac:dyDescent="0.3">
      <c r="A21" s="12"/>
      <c r="B21" s="12"/>
      <c r="C21" s="12"/>
      <c r="D21" s="12"/>
    </row>
    <row r="22" spans="1:6" x14ac:dyDescent="0.3">
      <c r="A22" s="1" t="s">
        <v>19</v>
      </c>
      <c r="B22" s="1" t="s">
        <v>16</v>
      </c>
      <c r="C22" s="1" t="s">
        <v>17</v>
      </c>
      <c r="D22" s="1" t="s">
        <v>18</v>
      </c>
      <c r="E22" s="1" t="s">
        <v>30</v>
      </c>
      <c r="F22" s="1" t="s">
        <v>29</v>
      </c>
    </row>
    <row r="23" spans="1:6" x14ac:dyDescent="0.3">
      <c r="A23" s="2">
        <v>287.47281907640144</v>
      </c>
      <c r="B23" s="2">
        <v>10.970072480710778</v>
      </c>
      <c r="C23" s="4">
        <v>1.44104757899599</v>
      </c>
      <c r="D23" s="4">
        <v>11.334825034236999</v>
      </c>
      <c r="E23" s="6">
        <f>ABS(C23-B23)</f>
        <v>9.5290249017147879</v>
      </c>
      <c r="F23" s="6">
        <f>ABS(D23-B23)</f>
        <v>0.36475255352622149</v>
      </c>
    </row>
    <row r="24" spans="1:6" x14ac:dyDescent="0.3">
      <c r="A24" s="2">
        <v>289.83353151010698</v>
      </c>
      <c r="B24" s="2">
        <v>9.3035616865404105</v>
      </c>
      <c r="C24" s="4">
        <v>1.327090946593636</v>
      </c>
      <c r="D24" s="4">
        <v>10.596635200065061</v>
      </c>
      <c r="E24" s="6">
        <f t="shared" ref="E24:E35" si="1">ABS(C24-B24)</f>
        <v>7.9764707399467749</v>
      </c>
      <c r="F24" s="6">
        <f>ABS(D24-B24)</f>
        <v>1.2930735135246501</v>
      </c>
    </row>
    <row r="25" spans="1:6" x14ac:dyDescent="0.3">
      <c r="A25" s="2">
        <v>324.38926712054462</v>
      </c>
      <c r="B25" s="2">
        <v>5.3613903826669782</v>
      </c>
      <c r="C25" s="4">
        <v>0.48389210264503763</v>
      </c>
      <c r="D25" s="4">
        <v>4.2359637067481559</v>
      </c>
      <c r="E25" s="6">
        <f t="shared" si="1"/>
        <v>4.8774982800219409</v>
      </c>
      <c r="F25" s="6">
        <f>ABS(D25-B25)</f>
        <v>1.1254266759188223</v>
      </c>
    </row>
    <row r="26" spans="1:6" x14ac:dyDescent="0.3">
      <c r="A26" s="2">
        <v>363.61330936593299</v>
      </c>
      <c r="B26" s="2">
        <v>2.4471981918790431</v>
      </c>
      <c r="C26" s="4">
        <v>0.19382176217726621</v>
      </c>
      <c r="D26" s="4">
        <v>1.3500873530944211</v>
      </c>
      <c r="E26" s="6">
        <f t="shared" si="1"/>
        <v>2.2533764297017767</v>
      </c>
      <c r="F26" s="6">
        <f>ABS(D26-B26)</f>
        <v>1.097110838784622</v>
      </c>
    </row>
    <row r="27" spans="1:6" x14ac:dyDescent="0.3">
      <c r="A27" s="2">
        <v>279.72227176347025</v>
      </c>
      <c r="B27" s="2">
        <v>17.165770399812953</v>
      </c>
      <c r="C27" s="4">
        <v>1.910505739369776</v>
      </c>
      <c r="D27" s="4">
        <v>14.314673889976151</v>
      </c>
      <c r="E27" s="6">
        <f t="shared" si="1"/>
        <v>15.255264660443176</v>
      </c>
      <c r="F27" s="6">
        <f>ABS(D27-B27)</f>
        <v>2.8510965098368022</v>
      </c>
    </row>
    <row r="28" spans="1:6" x14ac:dyDescent="0.3">
      <c r="A28" s="2">
        <v>287.38777846982362</v>
      </c>
      <c r="B28" s="2">
        <v>12.44828929935313</v>
      </c>
      <c r="C28" s="4">
        <v>1.4453769641859959</v>
      </c>
      <c r="D28" s="4">
        <v>11.362692147976359</v>
      </c>
      <c r="E28" s="6">
        <f t="shared" si="1"/>
        <v>11.002912335167133</v>
      </c>
      <c r="F28" s="6">
        <f>ABS(D28-B28)</f>
        <v>1.0855971513767706</v>
      </c>
    </row>
    <row r="29" spans="1:6" x14ac:dyDescent="0.3">
      <c r="A29" s="2">
        <v>367.03579383254385</v>
      </c>
      <c r="B29" s="2">
        <v>1.2961577429662536</v>
      </c>
      <c r="C29" s="4">
        <v>0.17944490538882729</v>
      </c>
      <c r="D29" s="4">
        <v>1.2108756965786529</v>
      </c>
      <c r="E29" s="6">
        <f t="shared" si="1"/>
        <v>1.1167128375774262</v>
      </c>
      <c r="F29" s="6">
        <f>ABS(D29-B29)</f>
        <v>8.528204638760073E-2</v>
      </c>
    </row>
    <row r="30" spans="1:6" x14ac:dyDescent="0.3">
      <c r="A30" s="2">
        <v>322.70916334661354</v>
      </c>
      <c r="B30" s="2">
        <v>4.9922843114332478</v>
      </c>
      <c r="C30" s="4">
        <v>0.50473384583377467</v>
      </c>
      <c r="D30" s="4">
        <v>4.4344955846102252</v>
      </c>
      <c r="E30" s="6">
        <f t="shared" si="1"/>
        <v>4.4875504655994733</v>
      </c>
      <c r="F30" s="6">
        <f>ABS(D30-B30)</f>
        <v>0.55778872682302261</v>
      </c>
    </row>
    <row r="31" spans="1:6" x14ac:dyDescent="0.3">
      <c r="A31" s="2">
        <v>273.1262450199203</v>
      </c>
      <c r="B31" s="2">
        <v>19.269971163588185</v>
      </c>
      <c r="C31" s="4">
        <v>2.459609261595892</v>
      </c>
      <c r="D31" s="4">
        <v>17.76353476167607</v>
      </c>
      <c r="E31" s="6">
        <f t="shared" si="1"/>
        <v>16.810361901992295</v>
      </c>
      <c r="F31" s="6">
        <f>ABS(D31-B31)</f>
        <v>1.506436401912115</v>
      </c>
    </row>
    <row r="32" spans="1:6" x14ac:dyDescent="0.3">
      <c r="A32" s="5">
        <v>247.23687622294167</v>
      </c>
      <c r="B32" s="3">
        <v>251.12991972566439</v>
      </c>
      <c r="C32" s="4">
        <v>7.3109066858585301</v>
      </c>
      <c r="D32" s="4">
        <v>47.335444712531462</v>
      </c>
      <c r="E32" s="6">
        <f t="shared" si="1"/>
        <v>243.81901303980587</v>
      </c>
      <c r="F32" s="6">
        <f>ABS(D32-B32)</f>
        <v>203.79447501313294</v>
      </c>
    </row>
    <row r="33" spans="1:14" x14ac:dyDescent="0.3">
      <c r="A33" s="5">
        <v>277.04129880956117</v>
      </c>
      <c r="B33" s="3">
        <v>21.442599953238251</v>
      </c>
      <c r="C33" s="4">
        <v>2.1144092126722338</v>
      </c>
      <c r="D33" s="4">
        <v>15.59640375942489</v>
      </c>
      <c r="E33" s="6">
        <f t="shared" si="1"/>
        <v>19.328190740566015</v>
      </c>
      <c r="F33" s="6">
        <f>ABS(D33-B33)</f>
        <v>5.8461961938133609</v>
      </c>
    </row>
    <row r="34" spans="1:14" x14ac:dyDescent="0.3">
      <c r="A34" s="5">
        <v>249.26253687315634</v>
      </c>
      <c r="B34" s="3">
        <v>163.22274179720989</v>
      </c>
      <c r="C34" s="4">
        <v>6.6791757552545237</v>
      </c>
      <c r="D34" s="4">
        <v>43.703651289319609</v>
      </c>
      <c r="E34" s="6">
        <f t="shared" si="1"/>
        <v>156.54356604195536</v>
      </c>
      <c r="F34" s="6">
        <f>ABS(D34-B34)</f>
        <v>119.51909050789028</v>
      </c>
    </row>
    <row r="35" spans="1:14" x14ac:dyDescent="0.3">
      <c r="A35" s="5">
        <v>246.31950458325846</v>
      </c>
      <c r="B35" s="3">
        <v>225.18213701192425</v>
      </c>
      <c r="C35" s="4">
        <v>7.6203725441399008</v>
      </c>
      <c r="D35" s="4">
        <v>49.080777404553523</v>
      </c>
      <c r="E35" s="6">
        <f t="shared" si="1"/>
        <v>217.56176446778434</v>
      </c>
      <c r="F35" s="6">
        <f>ABS(D35-B35)</f>
        <v>176.10135960737074</v>
      </c>
    </row>
    <row r="36" spans="1:14" x14ac:dyDescent="0.3">
      <c r="A36" s="7"/>
      <c r="B36" s="8"/>
      <c r="D36" t="s">
        <v>25</v>
      </c>
      <c r="E36" s="6">
        <f>AVERAGE(E23:E35)</f>
        <v>54.658592834021256</v>
      </c>
      <c r="F36" s="6">
        <f>AVERAGE(F23:F35)</f>
        <v>39.632898903099843</v>
      </c>
    </row>
    <row r="37" spans="1:14" x14ac:dyDescent="0.3">
      <c r="A37" s="12"/>
      <c r="B37" s="12"/>
      <c r="C37" s="12"/>
      <c r="D37" s="12"/>
      <c r="E37" s="12"/>
      <c r="F37" s="12"/>
    </row>
    <row r="38" spans="1:14" x14ac:dyDescent="0.3">
      <c r="A38" s="12"/>
      <c r="B38" s="12"/>
      <c r="C38" s="12"/>
      <c r="D38" s="12"/>
      <c r="E38" s="12"/>
      <c r="F38" s="12"/>
    </row>
    <row r="39" spans="1:14" x14ac:dyDescent="0.3">
      <c r="A39" s="12"/>
      <c r="B39" s="12"/>
      <c r="C39" s="12"/>
      <c r="D39" s="12"/>
      <c r="E39" s="12"/>
      <c r="F39" s="12"/>
    </row>
    <row r="40" spans="1:14" x14ac:dyDescent="0.3">
      <c r="A40" s="12"/>
      <c r="B40" s="12"/>
      <c r="C40" s="12"/>
      <c r="D40" s="12"/>
      <c r="E40" s="12"/>
      <c r="F40" s="12"/>
    </row>
    <row r="41" spans="1:14" x14ac:dyDescent="0.3">
      <c r="A41" s="12" t="s">
        <v>6</v>
      </c>
      <c r="B41" s="12"/>
      <c r="C41" s="12"/>
      <c r="D41" s="12"/>
      <c r="E41" s="12"/>
      <c r="F41" s="12"/>
      <c r="L41" s="12"/>
      <c r="M41" s="12"/>
      <c r="N41" s="12"/>
    </row>
    <row r="42" spans="1:14" x14ac:dyDescent="0.3">
      <c r="A42" s="12"/>
      <c r="B42" s="12"/>
      <c r="C42" s="12"/>
      <c r="D42" s="12"/>
      <c r="E42" s="12"/>
      <c r="F42" s="12"/>
      <c r="L42" s="12"/>
      <c r="M42" s="12"/>
      <c r="N42" s="12"/>
    </row>
    <row r="43" spans="1:14" x14ac:dyDescent="0.3">
      <c r="A43" s="1" t="s">
        <v>4</v>
      </c>
      <c r="B43" s="1"/>
      <c r="C43" s="1"/>
      <c r="D43" s="1"/>
      <c r="E43" s="1"/>
      <c r="F43" s="1"/>
      <c r="G43" s="1"/>
      <c r="L43" s="12"/>
      <c r="M43" s="12"/>
      <c r="N43" s="12"/>
    </row>
    <row r="44" spans="1:14" x14ac:dyDescent="0.3">
      <c r="A44" s="1" t="s">
        <v>0</v>
      </c>
      <c r="B44" s="1" t="s">
        <v>1</v>
      </c>
      <c r="C44" s="1" t="s">
        <v>2</v>
      </c>
      <c r="D44" s="1" t="s">
        <v>3</v>
      </c>
      <c r="E44" s="1" t="s">
        <v>11</v>
      </c>
      <c r="F44" s="1" t="s">
        <v>13</v>
      </c>
      <c r="G44" s="1" t="s">
        <v>12</v>
      </c>
      <c r="H44" s="1" t="s">
        <v>23</v>
      </c>
      <c r="I44" s="1" t="s">
        <v>22</v>
      </c>
      <c r="J44" s="1" t="s">
        <v>27</v>
      </c>
      <c r="K44" s="1" t="s">
        <v>28</v>
      </c>
      <c r="L44" s="12"/>
      <c r="M44" s="12"/>
      <c r="N44" s="12"/>
    </row>
    <row r="45" spans="1:14" x14ac:dyDescent="0.3">
      <c r="A45" s="9">
        <v>-1</v>
      </c>
      <c r="B45" s="9">
        <v>-1</v>
      </c>
      <c r="C45" s="9">
        <v>2500</v>
      </c>
      <c r="D45" s="9">
        <v>47355</v>
      </c>
      <c r="E45" s="9">
        <v>39.51</v>
      </c>
      <c r="F45" s="9">
        <v>31</v>
      </c>
      <c r="G45" s="9">
        <v>175.59</v>
      </c>
      <c r="H45" s="4">
        <v>1</v>
      </c>
      <c r="I45" s="4">
        <v>8993.2247715675931</v>
      </c>
      <c r="J45" s="6">
        <f>ABS(H45-D45)</f>
        <v>47354</v>
      </c>
      <c r="K45" s="6">
        <f>ABS(I45-D45)</f>
        <v>38361.775228432409</v>
      </c>
      <c r="L45" s="12"/>
      <c r="M45" s="12"/>
      <c r="N45" s="12"/>
    </row>
    <row r="46" spans="1:14" x14ac:dyDescent="0.3">
      <c r="A46" s="9">
        <v>-1</v>
      </c>
      <c r="B46" s="9">
        <v>-1</v>
      </c>
      <c r="C46" s="9">
        <v>2502</v>
      </c>
      <c r="D46" s="9">
        <v>37432</v>
      </c>
      <c r="E46" s="9">
        <v>38.729999999999997</v>
      </c>
      <c r="F46" s="9">
        <v>30.39</v>
      </c>
      <c r="G46" s="9">
        <v>168.27</v>
      </c>
      <c r="H46" s="4">
        <v>1</v>
      </c>
      <c r="I46" s="4">
        <v>1</v>
      </c>
      <c r="J46" s="6">
        <f>ABS(H46-D46)</f>
        <v>37431</v>
      </c>
      <c r="K46" s="6">
        <f t="shared" ref="K46:K50" si="2">ABS(I46-D46)</f>
        <v>37431</v>
      </c>
      <c r="L46" s="12"/>
      <c r="M46" s="12"/>
      <c r="N46" s="12"/>
    </row>
    <row r="47" spans="1:14" x14ac:dyDescent="0.3">
      <c r="A47" s="9">
        <v>-1</v>
      </c>
      <c r="B47" s="9">
        <v>-1</v>
      </c>
      <c r="C47" s="9">
        <v>2500</v>
      </c>
      <c r="D47" s="9">
        <v>41562</v>
      </c>
      <c r="E47" s="9">
        <v>38.409999999999997</v>
      </c>
      <c r="F47" s="9">
        <v>30.14</v>
      </c>
      <c r="G47" s="9">
        <v>157.36000000000001</v>
      </c>
      <c r="H47" s="4">
        <v>1</v>
      </c>
      <c r="I47" s="4">
        <v>1</v>
      </c>
      <c r="J47" s="6">
        <f t="shared" ref="J47:J50" si="3">ABS(H47-D47)</f>
        <v>41561</v>
      </c>
      <c r="K47" s="6">
        <f t="shared" si="2"/>
        <v>41561</v>
      </c>
      <c r="L47" s="12"/>
      <c r="M47" s="12"/>
      <c r="N47" s="12"/>
    </row>
    <row r="48" spans="1:14" x14ac:dyDescent="0.3">
      <c r="A48" s="9">
        <v>-1</v>
      </c>
      <c r="B48" s="9">
        <v>-1</v>
      </c>
      <c r="C48" s="9">
        <v>2500</v>
      </c>
      <c r="D48" s="9">
        <v>20046</v>
      </c>
      <c r="E48" s="9">
        <v>38.21</v>
      </c>
      <c r="F48" s="9">
        <v>29.98</v>
      </c>
      <c r="G48" s="9">
        <v>158.44999999999999</v>
      </c>
      <c r="H48" s="4">
        <v>1</v>
      </c>
      <c r="I48" s="4">
        <v>1</v>
      </c>
      <c r="J48" s="6">
        <f t="shared" si="3"/>
        <v>20045</v>
      </c>
      <c r="K48" s="6">
        <f t="shared" si="2"/>
        <v>20045</v>
      </c>
      <c r="L48" s="12"/>
      <c r="M48" s="12"/>
      <c r="N48" s="12"/>
    </row>
    <row r="49" spans="1:14" x14ac:dyDescent="0.3">
      <c r="A49" s="9">
        <v>-1</v>
      </c>
      <c r="B49" s="9">
        <v>-1</v>
      </c>
      <c r="C49" s="9">
        <v>2500</v>
      </c>
      <c r="D49" s="9">
        <v>65975</v>
      </c>
      <c r="E49" s="9">
        <v>39.47</v>
      </c>
      <c r="F49" s="9">
        <v>30.52</v>
      </c>
      <c r="G49" s="9">
        <v>168.61</v>
      </c>
      <c r="H49" s="4">
        <v>1</v>
      </c>
      <c r="I49" s="4">
        <v>1</v>
      </c>
      <c r="J49" s="6">
        <f t="shared" si="3"/>
        <v>65974</v>
      </c>
      <c r="K49" s="6">
        <f t="shared" si="2"/>
        <v>65974</v>
      </c>
      <c r="L49" s="12"/>
      <c r="M49" s="12"/>
      <c r="N49" s="12"/>
    </row>
    <row r="50" spans="1:14" x14ac:dyDescent="0.3">
      <c r="A50" s="9">
        <v>-1</v>
      </c>
      <c r="B50" s="9">
        <v>-1</v>
      </c>
      <c r="C50" s="9">
        <v>2500</v>
      </c>
      <c r="D50" s="9">
        <v>54168</v>
      </c>
      <c r="E50" s="9">
        <v>38.94</v>
      </c>
      <c r="F50" s="9">
        <v>30.4</v>
      </c>
      <c r="G50" s="9">
        <v>164.79</v>
      </c>
      <c r="H50" s="4">
        <v>1</v>
      </c>
      <c r="I50" s="4">
        <v>1</v>
      </c>
      <c r="J50" s="6">
        <f t="shared" si="3"/>
        <v>54167</v>
      </c>
      <c r="K50" s="6">
        <f t="shared" si="2"/>
        <v>54167</v>
      </c>
      <c r="L50" s="12"/>
      <c r="M50" s="12"/>
      <c r="N50" s="12"/>
    </row>
    <row r="51" spans="1:14" x14ac:dyDescent="0.3">
      <c r="H51" s="4"/>
      <c r="I51" s="1" t="s">
        <v>25</v>
      </c>
      <c r="J51" s="11">
        <f>AVERAGE(J45:J50)</f>
        <v>44422</v>
      </c>
      <c r="K51" s="11">
        <f>AVERAGE(K45:K50)</f>
        <v>42923.295871405404</v>
      </c>
      <c r="L51" s="12"/>
      <c r="M51" s="12"/>
      <c r="N51" s="12"/>
    </row>
    <row r="52" spans="1:14" x14ac:dyDescent="0.3">
      <c r="H52" s="12"/>
      <c r="I52" s="12"/>
      <c r="J52" s="12"/>
      <c r="K52" s="12"/>
      <c r="L52" s="12"/>
      <c r="M52" s="12"/>
      <c r="N52" s="12"/>
    </row>
    <row r="53" spans="1:14" x14ac:dyDescent="0.3">
      <c r="H53" s="12"/>
      <c r="I53" s="12"/>
      <c r="J53" s="12"/>
      <c r="K53" s="12"/>
      <c r="L53" s="12"/>
      <c r="M53" s="12"/>
      <c r="N53" s="12"/>
    </row>
    <row r="54" spans="1:14" x14ac:dyDescent="0.3">
      <c r="A54" s="1" t="s">
        <v>5</v>
      </c>
      <c r="H54" s="12"/>
      <c r="I54" s="12"/>
      <c r="J54" s="12"/>
      <c r="K54" s="12"/>
      <c r="L54" s="12"/>
      <c r="M54" s="12"/>
      <c r="N54" s="12"/>
    </row>
    <row r="55" spans="1:14" x14ac:dyDescent="0.3">
      <c r="A55" s="1" t="s">
        <v>0</v>
      </c>
      <c r="B55" s="1" t="s">
        <v>1</v>
      </c>
      <c r="C55" s="1" t="s">
        <v>2</v>
      </c>
      <c r="D55" s="1" t="s">
        <v>3</v>
      </c>
      <c r="E55" s="1" t="s">
        <v>11</v>
      </c>
      <c r="F55" s="1" t="s">
        <v>13</v>
      </c>
      <c r="G55" s="1" t="s">
        <v>12</v>
      </c>
      <c r="H55" s="1"/>
      <c r="I55" s="1"/>
      <c r="J55" s="1" t="s">
        <v>27</v>
      </c>
      <c r="K55" s="1" t="s">
        <v>28</v>
      </c>
      <c r="L55" s="12"/>
      <c r="M55" s="12"/>
      <c r="N55" s="12"/>
    </row>
    <row r="56" spans="1:14" x14ac:dyDescent="0.3">
      <c r="A56" s="9">
        <v>0.1</v>
      </c>
      <c r="B56" s="9">
        <v>0.1</v>
      </c>
      <c r="C56" s="9">
        <v>500000</v>
      </c>
      <c r="D56" s="9">
        <v>1225</v>
      </c>
      <c r="E56" s="9">
        <v>33.01</v>
      </c>
      <c r="F56" s="9">
        <v>56.2</v>
      </c>
      <c r="G56" s="9">
        <v>162.54</v>
      </c>
      <c r="H56" s="4">
        <v>1</v>
      </c>
      <c r="I56" s="4">
        <v>358.7890503447332</v>
      </c>
      <c r="J56" s="6">
        <f>ABS(H56-D56)</f>
        <v>1224</v>
      </c>
      <c r="K56" s="6">
        <f>ABS(I56-D56)</f>
        <v>866.21094965526686</v>
      </c>
      <c r="L56" s="12"/>
      <c r="M56" s="12"/>
      <c r="N56" s="12"/>
    </row>
    <row r="57" spans="1:14" x14ac:dyDescent="0.3">
      <c r="A57" s="9">
        <v>0.1</v>
      </c>
      <c r="B57" s="9">
        <v>0.1</v>
      </c>
      <c r="C57" s="9">
        <v>500000</v>
      </c>
      <c r="D57" s="9">
        <v>3699</v>
      </c>
      <c r="E57" s="9">
        <v>33.01</v>
      </c>
      <c r="F57" s="9">
        <v>56.2</v>
      </c>
      <c r="G57" s="9">
        <v>166.32</v>
      </c>
      <c r="H57" s="4">
        <v>1</v>
      </c>
      <c r="I57" s="4">
        <v>1007.9525230055179</v>
      </c>
      <c r="J57" s="6">
        <f>ABS(H57-D57)</f>
        <v>3698</v>
      </c>
      <c r="K57" s="6">
        <f t="shared" ref="K57:K60" si="4">ABS(I57-D57)</f>
        <v>2691.0474769944822</v>
      </c>
      <c r="L57" s="12"/>
      <c r="M57" s="12"/>
      <c r="N57" s="12"/>
    </row>
    <row r="58" spans="1:14" x14ac:dyDescent="0.3">
      <c r="A58" s="9">
        <v>0.1</v>
      </c>
      <c r="B58" s="9">
        <v>0.1</v>
      </c>
      <c r="C58" s="9">
        <v>500000</v>
      </c>
      <c r="D58" s="9">
        <v>4274</v>
      </c>
      <c r="E58" s="9">
        <v>32.880000000000003</v>
      </c>
      <c r="F58" s="9">
        <v>55.97</v>
      </c>
      <c r="G58" s="9">
        <v>165.66</v>
      </c>
      <c r="H58" s="4">
        <v>1</v>
      </c>
      <c r="I58" s="4">
        <v>1008.234970042484</v>
      </c>
      <c r="J58" s="6">
        <f t="shared" ref="J58:J60" si="5">ABS(H58-D58)</f>
        <v>4273</v>
      </c>
      <c r="K58" s="6">
        <f t="shared" si="4"/>
        <v>3265.7650299575162</v>
      </c>
      <c r="L58" s="12"/>
      <c r="M58" s="12"/>
      <c r="N58" s="12"/>
    </row>
    <row r="59" spans="1:14" x14ac:dyDescent="0.3">
      <c r="A59" s="9">
        <v>0.1</v>
      </c>
      <c r="B59" s="9">
        <v>0.1</v>
      </c>
      <c r="C59" s="9">
        <v>500000</v>
      </c>
      <c r="D59" s="9">
        <v>1546</v>
      </c>
      <c r="E59" s="9">
        <v>33.33</v>
      </c>
      <c r="F59" s="9">
        <v>56.74</v>
      </c>
      <c r="G59" s="9">
        <v>170.52</v>
      </c>
      <c r="H59" s="4">
        <v>1</v>
      </c>
      <c r="I59" s="4">
        <v>1481.5693951711769</v>
      </c>
      <c r="J59" s="6">
        <f t="shared" si="5"/>
        <v>1545</v>
      </c>
      <c r="K59" s="6">
        <f t="shared" si="4"/>
        <v>64.430604828823107</v>
      </c>
      <c r="L59" s="12"/>
      <c r="M59" s="12"/>
      <c r="N59" s="12"/>
    </row>
    <row r="60" spans="1:14" x14ac:dyDescent="0.3">
      <c r="A60" s="9">
        <v>0.1</v>
      </c>
      <c r="B60" s="9">
        <v>0.1</v>
      </c>
      <c r="C60" s="9">
        <v>500000</v>
      </c>
      <c r="D60" s="9">
        <v>907</v>
      </c>
      <c r="E60" s="9">
        <v>33.1</v>
      </c>
      <c r="F60" s="9">
        <v>56.01</v>
      </c>
      <c r="G60" s="9">
        <v>172.83</v>
      </c>
      <c r="H60" s="4">
        <v>1</v>
      </c>
      <c r="I60" s="4">
        <v>2289.7569957065812</v>
      </c>
      <c r="J60" s="6">
        <f t="shared" si="5"/>
        <v>906</v>
      </c>
      <c r="K60" s="6">
        <f t="shared" si="4"/>
        <v>1382.7569957065812</v>
      </c>
      <c r="L60" s="12"/>
      <c r="M60" s="12"/>
      <c r="N60" s="12"/>
    </row>
    <row r="61" spans="1:14" x14ac:dyDescent="0.3">
      <c r="I61" s="1" t="s">
        <v>25</v>
      </c>
      <c r="J61" s="11">
        <f>AVERAGE(J56:J60)</f>
        <v>2329.1999999999998</v>
      </c>
      <c r="K61" s="11">
        <f t="shared" ref="K61:M61" si="6">AVERAGE(K56:K60)</f>
        <v>1654.0422114285338</v>
      </c>
      <c r="L61" s="12"/>
      <c r="M61" s="12"/>
      <c r="N61" s="12"/>
    </row>
    <row r="62" spans="1:14" x14ac:dyDescent="0.3">
      <c r="H62" s="12"/>
      <c r="I62" s="12"/>
      <c r="J62" s="12"/>
      <c r="K62" s="12"/>
      <c r="L62" s="12"/>
      <c r="M62" s="12"/>
      <c r="N62" s="12"/>
    </row>
    <row r="63" spans="1:14" x14ac:dyDescent="0.3">
      <c r="H63" s="12"/>
      <c r="I63" s="12"/>
      <c r="J63" s="12"/>
      <c r="K63" s="12"/>
      <c r="L63" s="12"/>
      <c r="M63" s="12"/>
      <c r="N63" s="12"/>
    </row>
    <row r="64" spans="1:14" x14ac:dyDescent="0.3">
      <c r="H64" s="12"/>
      <c r="I64" s="12"/>
      <c r="J64" s="12"/>
      <c r="K64" s="12"/>
      <c r="L64" s="12"/>
      <c r="M64" s="12"/>
      <c r="N64" s="12"/>
    </row>
    <row r="65" spans="1:14" x14ac:dyDescent="0.3">
      <c r="H65" s="12"/>
      <c r="I65" s="12"/>
      <c r="J65" s="12"/>
      <c r="K65" s="12"/>
      <c r="L65" s="12"/>
      <c r="M65" s="12"/>
      <c r="N65" s="12"/>
    </row>
    <row r="66" spans="1:14" x14ac:dyDescent="0.3">
      <c r="H66" s="12"/>
      <c r="I66" s="12"/>
      <c r="J66" s="12"/>
      <c r="K66" s="12"/>
      <c r="L66" s="12"/>
      <c r="M66" s="12"/>
      <c r="N66" s="12"/>
    </row>
    <row r="67" spans="1:14" x14ac:dyDescent="0.3">
      <c r="A67" t="s">
        <v>7</v>
      </c>
      <c r="H67" s="12"/>
      <c r="I67" s="12"/>
      <c r="J67" s="12"/>
      <c r="K67" s="12"/>
      <c r="L67" s="12"/>
      <c r="M67" s="12"/>
      <c r="N67" s="12"/>
    </row>
    <row r="68" spans="1:14" x14ac:dyDescent="0.3">
      <c r="K68" s="12"/>
      <c r="L68" s="12"/>
      <c r="M68" s="12"/>
      <c r="N68" s="12"/>
    </row>
    <row r="69" spans="1:14" x14ac:dyDescent="0.3">
      <c r="A69" s="1" t="s">
        <v>8</v>
      </c>
      <c r="K69" s="12"/>
      <c r="L69" s="12"/>
      <c r="M69" s="12"/>
    </row>
    <row r="70" spans="1:14" x14ac:dyDescent="0.3">
      <c r="A70" s="1" t="s">
        <v>0</v>
      </c>
      <c r="B70" s="1" t="s">
        <v>1</v>
      </c>
      <c r="C70" s="1" t="s">
        <v>9</v>
      </c>
      <c r="D70" s="1" t="s">
        <v>11</v>
      </c>
      <c r="E70" s="1" t="s">
        <v>13</v>
      </c>
      <c r="F70" s="1" t="s">
        <v>12</v>
      </c>
      <c r="G70" s="1" t="s">
        <v>24</v>
      </c>
      <c r="H70" s="1" t="s">
        <v>26</v>
      </c>
      <c r="I70" s="1" t="s">
        <v>27</v>
      </c>
      <c r="J70" s="1" t="s">
        <v>28</v>
      </c>
      <c r="K70" s="12"/>
      <c r="L70" s="12"/>
      <c r="M70" s="12"/>
    </row>
    <row r="71" spans="1:14" x14ac:dyDescent="0.3">
      <c r="A71" s="9">
        <v>-1</v>
      </c>
      <c r="B71" s="9">
        <v>-1</v>
      </c>
      <c r="C71" s="9">
        <v>232957</v>
      </c>
      <c r="D71" s="9">
        <v>38.909999999999997</v>
      </c>
      <c r="E71" s="9">
        <v>22.34</v>
      </c>
      <c r="F71" s="9">
        <v>166.92</v>
      </c>
      <c r="G71" s="4">
        <v>65311.26575960363</v>
      </c>
      <c r="H71" s="4">
        <v>184313.65438629239</v>
      </c>
      <c r="I71" s="6">
        <f>ABS(G71-C71)</f>
        <v>167645.73424039636</v>
      </c>
      <c r="J71" s="6">
        <f>ABS(H71-C71)</f>
        <v>48643.345613707614</v>
      </c>
      <c r="K71" s="12"/>
      <c r="L71" s="12"/>
      <c r="M71" s="12"/>
    </row>
    <row r="72" spans="1:14" x14ac:dyDescent="0.3">
      <c r="A72" s="9">
        <v>-1</v>
      </c>
      <c r="B72" s="9">
        <v>-1</v>
      </c>
      <c r="C72" s="9">
        <v>106460</v>
      </c>
      <c r="D72" s="9">
        <v>39.22</v>
      </c>
      <c r="E72" s="9">
        <v>22.52</v>
      </c>
      <c r="F72" s="9">
        <v>161.91999999999999</v>
      </c>
      <c r="G72" s="4">
        <v>39779.229141831667</v>
      </c>
      <c r="H72" s="4">
        <v>126423.9451206766</v>
      </c>
      <c r="I72" s="6">
        <f t="shared" ref="I72:I78" si="7">ABS(G72-C72)</f>
        <v>66680.77085816834</v>
      </c>
      <c r="J72" s="6">
        <f t="shared" ref="J72:J78" si="8">ABS(H72-C72)</f>
        <v>19963.945120676595</v>
      </c>
      <c r="K72" s="12"/>
      <c r="L72" s="12"/>
      <c r="M72" s="12"/>
    </row>
    <row r="73" spans="1:14" x14ac:dyDescent="0.3">
      <c r="A73" s="9">
        <v>-1</v>
      </c>
      <c r="B73" s="9">
        <v>-1</v>
      </c>
      <c r="C73" s="9">
        <v>80412</v>
      </c>
      <c r="D73" s="9">
        <v>39.14</v>
      </c>
      <c r="E73" s="9">
        <v>22.47</v>
      </c>
      <c r="F73" s="9">
        <v>162.86000000000001</v>
      </c>
      <c r="G73" s="4">
        <v>44029.874251688801</v>
      </c>
      <c r="H73" s="4">
        <v>136299.85679847869</v>
      </c>
      <c r="I73" s="6">
        <f t="shared" si="7"/>
        <v>36382.125748311199</v>
      </c>
      <c r="J73" s="6">
        <f t="shared" si="8"/>
        <v>55887.856798478693</v>
      </c>
      <c r="K73" s="12"/>
      <c r="L73" s="12"/>
      <c r="M73" s="12"/>
    </row>
    <row r="74" spans="1:14" x14ac:dyDescent="0.3">
      <c r="A74" s="9">
        <v>-1</v>
      </c>
      <c r="B74" s="9">
        <v>-1</v>
      </c>
      <c r="C74" s="9">
        <v>311578</v>
      </c>
      <c r="D74" s="9">
        <v>38.61</v>
      </c>
      <c r="E74" s="9">
        <v>22.1</v>
      </c>
      <c r="F74" s="9">
        <v>170.8</v>
      </c>
      <c r="G74" s="4">
        <v>97650.646252016872</v>
      </c>
      <c r="H74" s="4">
        <v>256907.86405177321</v>
      </c>
      <c r="I74" s="6">
        <f t="shared" si="7"/>
        <v>213927.35374798311</v>
      </c>
      <c r="J74" s="6">
        <f t="shared" si="8"/>
        <v>54670.135948226787</v>
      </c>
      <c r="K74" s="12"/>
      <c r="L74" s="12"/>
      <c r="M74" s="12"/>
    </row>
    <row r="75" spans="1:14" x14ac:dyDescent="0.3">
      <c r="A75" s="9">
        <v>-1</v>
      </c>
      <c r="B75" s="9">
        <v>-1</v>
      </c>
      <c r="C75" s="9">
        <v>278832</v>
      </c>
      <c r="D75" s="9">
        <v>38.79</v>
      </c>
      <c r="E75" s="9">
        <v>22.2</v>
      </c>
      <c r="F75" s="9">
        <v>167.97</v>
      </c>
      <c r="G75" s="4">
        <v>74109.670402849268</v>
      </c>
      <c r="H75" s="4">
        <v>205950.51059079051</v>
      </c>
      <c r="I75" s="6">
        <f t="shared" si="7"/>
        <v>204722.32959715073</v>
      </c>
      <c r="J75" s="6">
        <f t="shared" si="8"/>
        <v>72881.489409209491</v>
      </c>
      <c r="K75" s="12"/>
      <c r="L75" s="12"/>
      <c r="M75" s="12"/>
    </row>
    <row r="76" spans="1:14" x14ac:dyDescent="0.3">
      <c r="A76" s="9">
        <v>-1</v>
      </c>
      <c r="B76" s="9">
        <v>-1</v>
      </c>
      <c r="C76" s="9">
        <v>231160</v>
      </c>
      <c r="D76" s="9">
        <v>38.58</v>
      </c>
      <c r="E76" s="9">
        <v>22.08</v>
      </c>
      <c r="F76" s="9">
        <v>169.92</v>
      </c>
      <c r="G76" s="4">
        <v>92285.659449281302</v>
      </c>
      <c r="H76" s="4">
        <v>245567.2664183341</v>
      </c>
      <c r="I76" s="6">
        <f t="shared" si="7"/>
        <v>138874.34055071871</v>
      </c>
      <c r="J76" s="6">
        <f t="shared" si="8"/>
        <v>14407.266418334097</v>
      </c>
      <c r="K76" s="12"/>
      <c r="L76" s="12"/>
      <c r="M76" s="12"/>
    </row>
    <row r="77" spans="1:14" x14ac:dyDescent="0.3">
      <c r="A77" s="9">
        <v>-1</v>
      </c>
      <c r="B77" s="9">
        <v>-1</v>
      </c>
      <c r="C77" s="9">
        <v>231172</v>
      </c>
      <c r="D77" s="9">
        <v>38.619999999999997</v>
      </c>
      <c r="E77" s="9">
        <v>22.1</v>
      </c>
      <c r="F77" s="9">
        <v>168.59</v>
      </c>
      <c r="G77" s="4">
        <v>82281.214212904481</v>
      </c>
      <c r="H77" s="4">
        <v>224016.42879946559</v>
      </c>
      <c r="I77" s="6">
        <f t="shared" si="7"/>
        <v>148890.78578709552</v>
      </c>
      <c r="J77" s="6">
        <f t="shared" si="8"/>
        <v>7155.5712005344103</v>
      </c>
      <c r="K77" s="12"/>
      <c r="L77" s="12"/>
      <c r="M77" s="12"/>
    </row>
    <row r="78" spans="1:14" x14ac:dyDescent="0.3">
      <c r="A78" s="9">
        <v>-1</v>
      </c>
      <c r="B78" s="9">
        <v>-1</v>
      </c>
      <c r="C78" s="9">
        <v>314343</v>
      </c>
      <c r="D78" s="9">
        <v>38.71</v>
      </c>
      <c r="E78" s="9">
        <v>22.15</v>
      </c>
      <c r="F78" s="9">
        <v>170.23</v>
      </c>
      <c r="G78" s="4">
        <v>90495.225219115659</v>
      </c>
      <c r="H78" s="4">
        <v>241895.83711835381</v>
      </c>
      <c r="I78" s="6">
        <f t="shared" si="7"/>
        <v>223847.77478088433</v>
      </c>
      <c r="J78" s="6">
        <f t="shared" si="8"/>
        <v>72447.162881646189</v>
      </c>
      <c r="K78" s="12"/>
      <c r="L78" s="12"/>
      <c r="M78" s="12"/>
    </row>
    <row r="79" spans="1:14" x14ac:dyDescent="0.3">
      <c r="K79" s="12"/>
      <c r="L79" s="12"/>
      <c r="M79" s="12"/>
    </row>
    <row r="80" spans="1:14" x14ac:dyDescent="0.3">
      <c r="H80" s="1" t="s">
        <v>25</v>
      </c>
      <c r="I80" s="11">
        <f>AVERAGE(I71:I78)</f>
        <v>150121.40191383855</v>
      </c>
      <c r="J80" s="11">
        <f>AVERAGE(J71:J78)</f>
        <v>43257.096673851738</v>
      </c>
      <c r="K80" s="12"/>
      <c r="L80" s="12"/>
      <c r="M80" s="12"/>
    </row>
    <row r="81" spans="1:13" x14ac:dyDescent="0.3">
      <c r="G81" s="12"/>
      <c r="H81" s="12"/>
      <c r="I81" s="12"/>
      <c r="J81" s="12"/>
      <c r="K81" s="12"/>
      <c r="L81" s="12"/>
      <c r="M81" s="12"/>
    </row>
    <row r="82" spans="1:13" x14ac:dyDescent="0.3">
      <c r="G82" s="12"/>
      <c r="H82" s="12"/>
      <c r="I82" s="12"/>
      <c r="J82" s="12"/>
      <c r="K82" s="12"/>
      <c r="L82" s="12"/>
      <c r="M82" s="12"/>
    </row>
    <row r="83" spans="1:13" x14ac:dyDescent="0.3">
      <c r="G83" s="12"/>
      <c r="H83" s="12"/>
      <c r="I83" s="12"/>
      <c r="J83" s="12"/>
      <c r="K83" s="12"/>
      <c r="L83" s="12"/>
      <c r="M83" s="12"/>
    </row>
    <row r="84" spans="1:13" x14ac:dyDescent="0.3">
      <c r="G84" s="12"/>
      <c r="H84" s="12"/>
      <c r="I84" s="12"/>
      <c r="J84" s="12"/>
      <c r="K84" s="12"/>
      <c r="L84" s="12"/>
      <c r="M84" s="12"/>
    </row>
    <row r="85" spans="1:13" x14ac:dyDescent="0.3">
      <c r="K85" s="12"/>
      <c r="L85" s="12"/>
      <c r="M85" s="12"/>
    </row>
    <row r="86" spans="1:13" x14ac:dyDescent="0.3">
      <c r="A86" s="1" t="s">
        <v>10</v>
      </c>
      <c r="B86" s="10"/>
      <c r="C86" s="10"/>
      <c r="D86" s="10"/>
      <c r="E86" s="10"/>
      <c r="F86" s="10"/>
      <c r="G86" s="10"/>
      <c r="H86" s="10"/>
      <c r="I86" s="10"/>
      <c r="K86" s="12"/>
      <c r="L86" s="12"/>
      <c r="M86" s="12"/>
    </row>
    <row r="87" spans="1:13" x14ac:dyDescent="0.3">
      <c r="A87" s="1" t="s">
        <v>0</v>
      </c>
      <c r="B87" s="1" t="s">
        <v>1</v>
      </c>
      <c r="C87" s="1" t="s">
        <v>14</v>
      </c>
      <c r="D87" s="1" t="s">
        <v>15</v>
      </c>
      <c r="E87" s="1" t="s">
        <v>13</v>
      </c>
      <c r="F87" s="1" t="s">
        <v>12</v>
      </c>
      <c r="G87" s="1"/>
      <c r="H87" s="1"/>
      <c r="I87" s="1" t="s">
        <v>27</v>
      </c>
      <c r="J87" s="1" t="s">
        <v>28</v>
      </c>
      <c r="K87" s="12"/>
      <c r="L87" s="12"/>
      <c r="M87" s="12"/>
    </row>
    <row r="88" spans="1:13" x14ac:dyDescent="0.3">
      <c r="A88" s="9">
        <v>0.1</v>
      </c>
      <c r="B88" s="9">
        <v>0.1</v>
      </c>
      <c r="C88" s="9">
        <v>10511</v>
      </c>
      <c r="D88" s="9">
        <v>55.67</v>
      </c>
      <c r="E88" s="9">
        <v>44.18</v>
      </c>
      <c r="F88" s="9">
        <v>169.52</v>
      </c>
      <c r="G88" s="4">
        <v>6967.8500981952693</v>
      </c>
      <c r="H88" s="4">
        <v>19727.143156892671</v>
      </c>
      <c r="I88" s="6">
        <f>ABS(G88-C88)</f>
        <v>3543.1499018047307</v>
      </c>
      <c r="J88" s="6">
        <f>ABS(H88-C88)</f>
        <v>9216.143156892671</v>
      </c>
      <c r="K88" s="12"/>
      <c r="L88" s="12"/>
      <c r="M88" s="12"/>
    </row>
    <row r="89" spans="1:13" x14ac:dyDescent="0.3">
      <c r="A89" s="9">
        <v>0.1</v>
      </c>
      <c r="B89" s="9">
        <v>0.1</v>
      </c>
      <c r="C89" s="9">
        <v>14304</v>
      </c>
      <c r="D89" s="9">
        <v>55.6</v>
      </c>
      <c r="E89" s="9">
        <v>44.11</v>
      </c>
      <c r="F89" s="9">
        <v>167.1</v>
      </c>
      <c r="G89" s="4">
        <v>6042.6058699601735</v>
      </c>
      <c r="H89" s="4">
        <v>17457.987069225379</v>
      </c>
      <c r="I89" s="6">
        <f t="shared" ref="I89:I92" si="9">ABS(G89-C89)</f>
        <v>8261.3941300398255</v>
      </c>
      <c r="J89" s="6">
        <f t="shared" ref="J89:J92" si="10">ABS(H89-C89)</f>
        <v>3153.9870692253789</v>
      </c>
      <c r="K89" s="12"/>
      <c r="L89" s="12"/>
      <c r="M89" s="12"/>
    </row>
    <row r="90" spans="1:13" x14ac:dyDescent="0.3">
      <c r="A90" s="9">
        <v>0.1</v>
      </c>
      <c r="B90" s="9">
        <v>0.1</v>
      </c>
      <c r="C90" s="9">
        <v>22574</v>
      </c>
      <c r="D90" s="9">
        <v>55.91</v>
      </c>
      <c r="E90" s="9">
        <v>44.38</v>
      </c>
      <c r="F90" s="9">
        <v>165.36</v>
      </c>
      <c r="G90" s="4">
        <v>5054.2504271572707</v>
      </c>
      <c r="H90" s="4">
        <v>14982.2427148563</v>
      </c>
      <c r="I90" s="6">
        <f t="shared" si="9"/>
        <v>17519.749572842731</v>
      </c>
      <c r="J90" s="6">
        <f t="shared" si="10"/>
        <v>7591.7572851436998</v>
      </c>
      <c r="K90" s="12"/>
      <c r="L90" s="12"/>
      <c r="M90" s="12"/>
    </row>
    <row r="91" spans="1:13" x14ac:dyDescent="0.3">
      <c r="A91" s="9">
        <v>0.1</v>
      </c>
      <c r="B91" s="9">
        <v>0.1</v>
      </c>
      <c r="C91" s="9">
        <v>5982</v>
      </c>
      <c r="D91" s="9">
        <v>55.91</v>
      </c>
      <c r="E91" s="9">
        <v>44.38</v>
      </c>
      <c r="F91" s="9">
        <v>157.44</v>
      </c>
      <c r="G91" s="4">
        <v>2948.6265198270689</v>
      </c>
      <c r="H91" s="4">
        <v>9581.3771600501732</v>
      </c>
      <c r="I91" s="6">
        <f t="shared" si="9"/>
        <v>3033.3734801729311</v>
      </c>
      <c r="J91" s="6">
        <f t="shared" si="10"/>
        <v>3599.3771600501732</v>
      </c>
      <c r="K91" s="12"/>
      <c r="L91" s="12"/>
      <c r="M91" s="12"/>
    </row>
    <row r="92" spans="1:13" x14ac:dyDescent="0.3">
      <c r="A92" s="9">
        <v>0.1</v>
      </c>
      <c r="B92" s="9">
        <v>0.1</v>
      </c>
      <c r="C92" s="9">
        <v>7431</v>
      </c>
      <c r="D92" s="9">
        <v>55.77</v>
      </c>
      <c r="E92" s="9">
        <v>44.27</v>
      </c>
      <c r="F92" s="9">
        <v>156.56</v>
      </c>
      <c r="G92" s="4">
        <v>2849.6650125539509</v>
      </c>
      <c r="H92" s="4">
        <v>9318.3759895756484</v>
      </c>
      <c r="I92" s="6">
        <f t="shared" si="9"/>
        <v>4581.3349874460491</v>
      </c>
      <c r="J92" s="6">
        <f t="shared" si="10"/>
        <v>1887.3759895756484</v>
      </c>
      <c r="K92" s="12"/>
      <c r="L92" s="12"/>
      <c r="M92" s="12"/>
    </row>
    <row r="93" spans="1:13" x14ac:dyDescent="0.3">
      <c r="K93" s="12"/>
      <c r="L93" s="12"/>
      <c r="M93" s="12"/>
    </row>
    <row r="94" spans="1:13" x14ac:dyDescent="0.3">
      <c r="G94" s="12"/>
      <c r="H94" s="1" t="s">
        <v>25</v>
      </c>
      <c r="I94" s="11">
        <f>AVERAGE(I85:I92)</f>
        <v>7387.8004144612523</v>
      </c>
      <c r="J94" s="11">
        <f>AVERAGE(J85:J92)</f>
        <v>5089.7281321775145</v>
      </c>
      <c r="K94" s="12"/>
      <c r="L94" s="12"/>
      <c r="M94" s="12"/>
    </row>
    <row r="95" spans="1:13" x14ac:dyDescent="0.3">
      <c r="G95" s="12"/>
      <c r="H95" s="12"/>
      <c r="I95" s="12"/>
      <c r="J95" s="12"/>
      <c r="K95" s="12"/>
      <c r="L95" s="12"/>
      <c r="M95" s="12"/>
    </row>
    <row r="96" spans="1:13" x14ac:dyDescent="0.3">
      <c r="G96" s="12"/>
      <c r="H96" s="12"/>
      <c r="I96" s="12"/>
      <c r="J96" s="12"/>
      <c r="K96" s="12"/>
      <c r="L96" s="12"/>
      <c r="M96" s="12"/>
    </row>
    <row r="97" spans="7:13" x14ac:dyDescent="0.3">
      <c r="G97" s="12"/>
      <c r="H97" s="12"/>
      <c r="I97" s="12"/>
      <c r="J97" s="12"/>
      <c r="K97" s="12"/>
      <c r="L97" s="12"/>
      <c r="M97" s="12"/>
    </row>
    <row r="98" spans="7:13" x14ac:dyDescent="0.3">
      <c r="G98" s="12"/>
      <c r="H98" s="12"/>
      <c r="I98" s="12"/>
      <c r="J98" s="12"/>
      <c r="K98" s="12"/>
      <c r="L98" s="12"/>
      <c r="M98" s="12"/>
    </row>
    <row r="99" spans="7:13" x14ac:dyDescent="0.3">
      <c r="G99" s="12"/>
      <c r="H99" s="12"/>
      <c r="I99" s="12"/>
      <c r="J99" s="12"/>
      <c r="K99" s="12"/>
      <c r="L99" s="12"/>
      <c r="M99" s="12"/>
    </row>
    <row r="100" spans="7:13" x14ac:dyDescent="0.3">
      <c r="G100" s="12"/>
      <c r="H100" s="12"/>
      <c r="I100" s="12"/>
      <c r="J100" s="12"/>
      <c r="K100" s="12"/>
      <c r="L100" s="12"/>
    </row>
    <row r="101" spans="7:13" x14ac:dyDescent="0.3">
      <c r="G101" s="12"/>
      <c r="H101" s="12"/>
      <c r="I101" s="12"/>
      <c r="J101" s="12"/>
      <c r="K101" s="12"/>
      <c r="L101" s="12"/>
    </row>
    <row r="102" spans="7:13" x14ac:dyDescent="0.3">
      <c r="G102" s="12"/>
      <c r="H102" s="12"/>
      <c r="I102" s="12"/>
      <c r="J102" s="12"/>
      <c r="K102" s="12"/>
      <c r="L102" s="1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Bodnarenco</dc:creator>
  <cp:lastModifiedBy>carlos carrasco</cp:lastModifiedBy>
  <dcterms:created xsi:type="dcterms:W3CDTF">2024-05-07T07:52:58Z</dcterms:created>
  <dcterms:modified xsi:type="dcterms:W3CDTF">2024-06-06T14:07:09Z</dcterms:modified>
</cp:coreProperties>
</file>