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esktop\"/>
    </mc:Choice>
  </mc:AlternateContent>
  <xr:revisionPtr revIDLastSave="0" documentId="8_{057203E3-8570-42BA-8E05-41AC5C924E30}" xr6:coauthVersionLast="47" xr6:coauthVersionMax="47" xr10:uidLastSave="{00000000-0000-0000-0000-000000000000}"/>
  <bookViews>
    <workbookView xWindow="21660" yWindow="0" windowWidth="16740" windowHeight="20970" xr2:uid="{4AE6A759-0ECB-4331-ADEB-6B2A52C70F4F}"/>
  </bookViews>
  <sheets>
    <sheet name="SN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5" i="1" l="1"/>
  <c r="A43" i="1"/>
  <c r="C55" i="1"/>
  <c r="C50" i="1"/>
  <c r="B4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  <c r="B43" i="1"/>
  <c r="C43" i="1" l="1"/>
  <c r="C46" i="1" s="1"/>
  <c r="C49" i="1" s="1"/>
  <c r="C54" i="1" s="1"/>
  <c r="B46" i="1"/>
  <c r="C58" i="1" l="1"/>
  <c r="C61" i="1" s="1"/>
  <c r="E11" i="1"/>
  <c r="F11" i="1" s="1"/>
  <c r="E27" i="1"/>
  <c r="F27" i="1" s="1"/>
  <c r="E13" i="1"/>
  <c r="F13" i="1" s="1"/>
  <c r="E29" i="1"/>
  <c r="F29" i="1" s="1"/>
  <c r="E30" i="1"/>
  <c r="F30" i="1" s="1"/>
  <c r="E3" i="1"/>
  <c r="F3" i="1" s="1"/>
  <c r="E5" i="1"/>
  <c r="F5" i="1" s="1"/>
  <c r="E7" i="1"/>
  <c r="F7" i="1" s="1"/>
  <c r="E39" i="1"/>
  <c r="F39" i="1" s="1"/>
  <c r="E8" i="1"/>
  <c r="F8" i="1" s="1"/>
  <c r="E12" i="1"/>
  <c r="F12" i="1" s="1"/>
  <c r="E28" i="1"/>
  <c r="F28" i="1" s="1"/>
  <c r="E14" i="1"/>
  <c r="F14" i="1" s="1"/>
  <c r="E15" i="1"/>
  <c r="F15" i="1" s="1"/>
  <c r="E32" i="1"/>
  <c r="F32" i="1" s="1"/>
  <c r="E33" i="1"/>
  <c r="F33" i="1" s="1"/>
  <c r="E19" i="1"/>
  <c r="F19" i="1" s="1"/>
  <c r="E20" i="1"/>
  <c r="F20" i="1" s="1"/>
  <c r="E6" i="1"/>
  <c r="F6" i="1" s="1"/>
  <c r="E38" i="1"/>
  <c r="F38" i="1" s="1"/>
  <c r="E23" i="1"/>
  <c r="F23" i="1" s="1"/>
  <c r="E2" i="1"/>
  <c r="F2" i="1" s="1"/>
  <c r="E18" i="1"/>
  <c r="F18" i="1" s="1"/>
  <c r="E31" i="1"/>
  <c r="F31" i="1" s="1"/>
  <c r="E16" i="1"/>
  <c r="F16" i="1" s="1"/>
  <c r="E17" i="1"/>
  <c r="F17" i="1" s="1"/>
  <c r="E35" i="1"/>
  <c r="F35" i="1" s="1"/>
  <c r="E36" i="1"/>
  <c r="F36" i="1" s="1"/>
  <c r="E22" i="1"/>
  <c r="F22" i="1" s="1"/>
  <c r="E34" i="1"/>
  <c r="F34" i="1" s="1"/>
  <c r="E4" i="1"/>
  <c r="F4" i="1" s="1"/>
  <c r="E24" i="1"/>
  <c r="F24" i="1" s="1"/>
  <c r="E9" i="1"/>
  <c r="F9" i="1" s="1"/>
  <c r="E10" i="1"/>
  <c r="F10" i="1" s="1"/>
  <c r="E21" i="1"/>
  <c r="F21" i="1" s="1"/>
  <c r="E40" i="1"/>
  <c r="F40" i="1" s="1"/>
  <c r="E41" i="1"/>
  <c r="F41" i="1" s="1"/>
  <c r="E25" i="1"/>
  <c r="F25" i="1" s="1"/>
  <c r="E26" i="1"/>
  <c r="F26" i="1" s="1"/>
  <c r="E37" i="1"/>
  <c r="F37" i="1" s="1"/>
  <c r="C51" i="1" l="1"/>
</calcChain>
</file>

<file path=xl/sharedStrings.xml><?xml version="1.0" encoding="utf-8"?>
<sst xmlns="http://schemas.openxmlformats.org/spreadsheetml/2006/main" count="17" uniqueCount="17">
  <si>
    <t>i</t>
  </si>
  <si>
    <t>_sum</t>
  </si>
  <si>
    <t>_n</t>
  </si>
  <si>
    <t>x_i</t>
  </si>
  <si>
    <t>x_i^2</t>
  </si>
  <si>
    <t>_sum_sq</t>
  </si>
  <si>
    <t>x_i-mu</t>
  </si>
  <si>
    <t>(x_i-mu)^2</t>
  </si>
  <si>
    <t>_mu</t>
  </si>
  <si>
    <t>_numer</t>
  </si>
  <si>
    <t>_var</t>
  </si>
  <si>
    <t>_sd</t>
  </si>
  <si>
    <t>_snr</t>
  </si>
  <si>
    <t>_db</t>
  </si>
  <si>
    <t>math definition</t>
  </si>
  <si>
    <t>excel formula</t>
  </si>
  <si>
    <t>c code this howto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</si>
</sst>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0" fillId="3" borderId="0" xfId="0" applyFill="1"/>
    <xf numFmtId="167" fontId="0" fillId="3" borderId="0" xfId="0" applyNumberFormat="1" applyFill="1"/>
    <xf numFmtId="0" fontId="0" fillId="4" borderId="0" xfId="0" applyFill="1"/>
    <xf numFmtId="167" fontId="0" fillId="4" borderId="0" xfId="0" applyNumberFormat="1" applyFill="1"/>
    <xf numFmtId="0" fontId="0" fillId="5" borderId="0" xfId="0" applyFill="1"/>
    <xf numFmtId="167" fontId="0" fillId="5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8D4B-8F8D-4F6B-9BA7-C0917D5ADE70}">
  <dimension ref="A1:F61"/>
  <sheetViews>
    <sheetView tabSelected="1" workbookViewId="0">
      <selection activeCell="K51" sqref="K51"/>
    </sheetView>
  </sheetViews>
  <sheetFormatPr defaultRowHeight="14.5" x14ac:dyDescent="0.35"/>
  <cols>
    <col min="3" max="3" width="9.36328125" bestFit="1" customWidth="1"/>
    <col min="6" max="6" width="9.81640625" bestFit="1" customWidth="1"/>
  </cols>
  <sheetData>
    <row r="1" spans="1:6" x14ac:dyDescent="0.35">
      <c r="A1" s="2" t="s">
        <v>0</v>
      </c>
      <c r="B1" s="2" t="s">
        <v>3</v>
      </c>
      <c r="C1" s="2" t="s">
        <v>4</v>
      </c>
      <c r="D1" s="2"/>
      <c r="E1" s="2" t="s">
        <v>6</v>
      </c>
      <c r="F1" s="2" t="s">
        <v>7</v>
      </c>
    </row>
    <row r="2" spans="1:6" s="9" customFormat="1" ht="10.5" x14ac:dyDescent="0.25">
      <c r="A2" s="9">
        <v>1</v>
      </c>
      <c r="B2" s="9">
        <v>52</v>
      </c>
      <c r="C2" s="9">
        <f>B2*B2</f>
        <v>2704</v>
      </c>
      <c r="E2" s="9">
        <f>B2-$B$46</f>
        <v>2</v>
      </c>
      <c r="F2" s="9">
        <f>E2*E2</f>
        <v>4</v>
      </c>
    </row>
    <row r="3" spans="1:6" s="9" customFormat="1" ht="10.5" x14ac:dyDescent="0.25">
      <c r="A3" s="9">
        <v>2</v>
      </c>
      <c r="B3" s="9">
        <v>51</v>
      </c>
      <c r="C3" s="9">
        <f t="shared" ref="C3:C41" si="0">B3*B3</f>
        <v>2601</v>
      </c>
      <c r="E3" s="9">
        <f t="shared" ref="E3:E41" si="1">B3-$B$46</f>
        <v>1</v>
      </c>
      <c r="F3" s="9">
        <f t="shared" ref="F3:F41" si="2">E3*E3</f>
        <v>1</v>
      </c>
    </row>
    <row r="4" spans="1:6" s="9" customFormat="1" ht="10.5" x14ac:dyDescent="0.25">
      <c r="A4" s="9">
        <v>3</v>
      </c>
      <c r="B4" s="9">
        <v>45</v>
      </c>
      <c r="C4" s="9">
        <f t="shared" si="0"/>
        <v>2025</v>
      </c>
      <c r="E4" s="9">
        <f t="shared" si="1"/>
        <v>-5</v>
      </c>
      <c r="F4" s="9">
        <f t="shared" si="2"/>
        <v>25</v>
      </c>
    </row>
    <row r="5" spans="1:6" s="9" customFormat="1" ht="10.5" x14ac:dyDescent="0.25">
      <c r="A5" s="9">
        <v>4</v>
      </c>
      <c r="B5" s="9">
        <v>50</v>
      </c>
      <c r="C5" s="9">
        <f t="shared" si="0"/>
        <v>2500</v>
      </c>
      <c r="E5" s="9">
        <f t="shared" si="1"/>
        <v>0</v>
      </c>
      <c r="F5" s="9">
        <f t="shared" si="2"/>
        <v>0</v>
      </c>
    </row>
    <row r="6" spans="1:6" s="9" customFormat="1" ht="10.5" x14ac:dyDescent="0.25">
      <c r="A6" s="9">
        <v>5</v>
      </c>
      <c r="B6" s="9">
        <v>50</v>
      </c>
      <c r="C6" s="9">
        <f t="shared" si="0"/>
        <v>2500</v>
      </c>
      <c r="E6" s="9">
        <f t="shared" si="1"/>
        <v>0</v>
      </c>
      <c r="F6" s="9">
        <f t="shared" si="2"/>
        <v>0</v>
      </c>
    </row>
    <row r="7" spans="1:6" s="9" customFormat="1" ht="10.5" x14ac:dyDescent="0.25">
      <c r="A7" s="9">
        <v>6</v>
      </c>
      <c r="B7" s="9">
        <v>46</v>
      </c>
      <c r="C7" s="9">
        <f t="shared" si="0"/>
        <v>2116</v>
      </c>
      <c r="E7" s="9">
        <f t="shared" si="1"/>
        <v>-4</v>
      </c>
      <c r="F7" s="9">
        <f t="shared" si="2"/>
        <v>16</v>
      </c>
    </row>
    <row r="8" spans="1:6" s="9" customFormat="1" ht="10.5" x14ac:dyDescent="0.25">
      <c r="A8" s="9">
        <v>7</v>
      </c>
      <c r="B8" s="9">
        <v>55</v>
      </c>
      <c r="C8" s="9">
        <f t="shared" si="0"/>
        <v>3025</v>
      </c>
      <c r="E8" s="9">
        <f t="shared" si="1"/>
        <v>5</v>
      </c>
      <c r="F8" s="9">
        <f t="shared" si="2"/>
        <v>25</v>
      </c>
    </row>
    <row r="9" spans="1:6" s="9" customFormat="1" ht="10.5" x14ac:dyDescent="0.25">
      <c r="A9" s="9">
        <v>8</v>
      </c>
      <c r="B9" s="9">
        <v>46</v>
      </c>
      <c r="C9" s="9">
        <f t="shared" si="0"/>
        <v>2116</v>
      </c>
      <c r="E9" s="9">
        <f t="shared" si="1"/>
        <v>-4</v>
      </c>
      <c r="F9" s="9">
        <f t="shared" si="2"/>
        <v>16</v>
      </c>
    </row>
    <row r="10" spans="1:6" s="9" customFormat="1" ht="10.5" x14ac:dyDescent="0.25">
      <c r="A10" s="9">
        <v>9</v>
      </c>
      <c r="B10" s="9">
        <v>49</v>
      </c>
      <c r="C10" s="9">
        <f t="shared" si="0"/>
        <v>2401</v>
      </c>
      <c r="E10" s="9">
        <f t="shared" si="1"/>
        <v>-1</v>
      </c>
      <c r="F10" s="9">
        <f t="shared" si="2"/>
        <v>1</v>
      </c>
    </row>
    <row r="11" spans="1:6" s="9" customFormat="1" ht="10.5" x14ac:dyDescent="0.25">
      <c r="A11" s="9">
        <v>10</v>
      </c>
      <c r="B11" s="9">
        <v>51</v>
      </c>
      <c r="C11" s="9">
        <f t="shared" si="0"/>
        <v>2601</v>
      </c>
      <c r="E11" s="9">
        <f t="shared" si="1"/>
        <v>1</v>
      </c>
      <c r="F11" s="9">
        <f t="shared" si="2"/>
        <v>1</v>
      </c>
    </row>
    <row r="12" spans="1:6" s="9" customFormat="1" ht="10.5" x14ac:dyDescent="0.25">
      <c r="A12" s="9">
        <v>11</v>
      </c>
      <c r="B12" s="9">
        <v>55</v>
      </c>
      <c r="C12" s="9">
        <f t="shared" si="0"/>
        <v>3025</v>
      </c>
      <c r="E12" s="9">
        <f t="shared" si="1"/>
        <v>5</v>
      </c>
      <c r="F12" s="9">
        <f t="shared" si="2"/>
        <v>25</v>
      </c>
    </row>
    <row r="13" spans="1:6" s="9" customFormat="1" ht="10.5" x14ac:dyDescent="0.25">
      <c r="A13" s="9">
        <v>12</v>
      </c>
      <c r="B13" s="9">
        <v>52</v>
      </c>
      <c r="C13" s="9">
        <f t="shared" si="0"/>
        <v>2704</v>
      </c>
      <c r="E13" s="9">
        <f t="shared" si="1"/>
        <v>2</v>
      </c>
      <c r="F13" s="9">
        <f t="shared" si="2"/>
        <v>4</v>
      </c>
    </row>
    <row r="14" spans="1:6" s="9" customFormat="1" ht="10.5" x14ac:dyDescent="0.25">
      <c r="A14" s="9">
        <v>13</v>
      </c>
      <c r="B14" s="9">
        <v>48</v>
      </c>
      <c r="C14" s="9">
        <f t="shared" si="0"/>
        <v>2304</v>
      </c>
      <c r="E14" s="9">
        <f t="shared" si="1"/>
        <v>-2</v>
      </c>
      <c r="F14" s="9">
        <f t="shared" si="2"/>
        <v>4</v>
      </c>
    </row>
    <row r="15" spans="1:6" s="9" customFormat="1" ht="10.5" x14ac:dyDescent="0.25">
      <c r="A15" s="9">
        <v>14</v>
      </c>
      <c r="B15" s="9">
        <v>45</v>
      </c>
      <c r="C15" s="9">
        <f t="shared" si="0"/>
        <v>2025</v>
      </c>
      <c r="E15" s="9">
        <f t="shared" si="1"/>
        <v>-5</v>
      </c>
      <c r="F15" s="9">
        <f t="shared" si="2"/>
        <v>25</v>
      </c>
    </row>
    <row r="16" spans="1:6" s="9" customFormat="1" ht="10.5" x14ac:dyDescent="0.25">
      <c r="A16" s="9">
        <v>15</v>
      </c>
      <c r="B16" s="9">
        <v>45</v>
      </c>
      <c r="C16" s="9">
        <f t="shared" si="0"/>
        <v>2025</v>
      </c>
      <c r="E16" s="9">
        <f t="shared" si="1"/>
        <v>-5</v>
      </c>
      <c r="F16" s="9">
        <f t="shared" si="2"/>
        <v>25</v>
      </c>
    </row>
    <row r="17" spans="1:6" s="9" customFormat="1" ht="10.5" x14ac:dyDescent="0.25">
      <c r="A17" s="9">
        <v>16</v>
      </c>
      <c r="B17" s="9">
        <v>55</v>
      </c>
      <c r="C17" s="9">
        <f t="shared" si="0"/>
        <v>3025</v>
      </c>
      <c r="E17" s="9">
        <f t="shared" si="1"/>
        <v>5</v>
      </c>
      <c r="F17" s="9">
        <f t="shared" si="2"/>
        <v>25</v>
      </c>
    </row>
    <row r="18" spans="1:6" s="9" customFormat="1" ht="10.5" x14ac:dyDescent="0.25">
      <c r="A18" s="9">
        <v>17</v>
      </c>
      <c r="B18" s="9">
        <v>52</v>
      </c>
      <c r="C18" s="9">
        <f t="shared" si="0"/>
        <v>2704</v>
      </c>
      <c r="E18" s="9">
        <f t="shared" si="1"/>
        <v>2</v>
      </c>
      <c r="F18" s="9">
        <f t="shared" si="2"/>
        <v>4</v>
      </c>
    </row>
    <row r="19" spans="1:6" s="9" customFormat="1" ht="10.5" x14ac:dyDescent="0.25">
      <c r="A19" s="9">
        <v>18</v>
      </c>
      <c r="B19" s="9">
        <v>46</v>
      </c>
      <c r="C19" s="9">
        <f t="shared" si="0"/>
        <v>2116</v>
      </c>
      <c r="E19" s="9">
        <f t="shared" si="1"/>
        <v>-4</v>
      </c>
      <c r="F19" s="9">
        <f t="shared" si="2"/>
        <v>16</v>
      </c>
    </row>
    <row r="20" spans="1:6" s="9" customFormat="1" ht="10.5" x14ac:dyDescent="0.25">
      <c r="A20" s="9">
        <v>19</v>
      </c>
      <c r="B20" s="9">
        <v>55</v>
      </c>
      <c r="C20" s="9">
        <f t="shared" si="0"/>
        <v>3025</v>
      </c>
      <c r="E20" s="9">
        <f t="shared" si="1"/>
        <v>5</v>
      </c>
      <c r="F20" s="9">
        <f t="shared" si="2"/>
        <v>25</v>
      </c>
    </row>
    <row r="21" spans="1:6" s="9" customFormat="1" ht="10.5" x14ac:dyDescent="0.25">
      <c r="A21" s="9">
        <v>20</v>
      </c>
      <c r="B21" s="9">
        <v>48</v>
      </c>
      <c r="C21" s="9">
        <f t="shared" si="0"/>
        <v>2304</v>
      </c>
      <c r="E21" s="9">
        <f t="shared" si="1"/>
        <v>-2</v>
      </c>
      <c r="F21" s="9">
        <f t="shared" si="2"/>
        <v>4</v>
      </c>
    </row>
    <row r="22" spans="1:6" s="9" customFormat="1" ht="10.5" x14ac:dyDescent="0.25">
      <c r="A22" s="9">
        <v>21</v>
      </c>
      <c r="B22" s="9">
        <v>49</v>
      </c>
      <c r="C22" s="9">
        <f t="shared" si="0"/>
        <v>2401</v>
      </c>
      <c r="E22" s="9">
        <f t="shared" si="1"/>
        <v>-1</v>
      </c>
      <c r="F22" s="9">
        <f t="shared" si="2"/>
        <v>1</v>
      </c>
    </row>
    <row r="23" spans="1:6" s="9" customFormat="1" ht="10.5" x14ac:dyDescent="0.25">
      <c r="A23" s="9">
        <v>22</v>
      </c>
      <c r="B23" s="9">
        <v>45</v>
      </c>
      <c r="C23" s="9">
        <f t="shared" si="0"/>
        <v>2025</v>
      </c>
      <c r="E23" s="9">
        <f t="shared" si="1"/>
        <v>-5</v>
      </c>
      <c r="F23" s="9">
        <f t="shared" si="2"/>
        <v>25</v>
      </c>
    </row>
    <row r="24" spans="1:6" s="9" customFormat="1" ht="10.5" x14ac:dyDescent="0.25">
      <c r="A24" s="9">
        <v>23</v>
      </c>
      <c r="B24" s="9">
        <v>53</v>
      </c>
      <c r="C24" s="9">
        <f t="shared" si="0"/>
        <v>2809</v>
      </c>
      <c r="E24" s="9">
        <f t="shared" si="1"/>
        <v>3</v>
      </c>
      <c r="F24" s="9">
        <f t="shared" si="2"/>
        <v>9</v>
      </c>
    </row>
    <row r="25" spans="1:6" s="9" customFormat="1" ht="10.5" x14ac:dyDescent="0.25">
      <c r="A25" s="9">
        <v>24</v>
      </c>
      <c r="B25" s="9">
        <v>45</v>
      </c>
      <c r="C25" s="9">
        <f t="shared" si="0"/>
        <v>2025</v>
      </c>
      <c r="E25" s="9">
        <f t="shared" si="1"/>
        <v>-5</v>
      </c>
      <c r="F25" s="9">
        <f t="shared" si="2"/>
        <v>25</v>
      </c>
    </row>
    <row r="26" spans="1:6" s="9" customFormat="1" ht="10.5" x14ac:dyDescent="0.25">
      <c r="A26" s="9">
        <v>25</v>
      </c>
      <c r="B26" s="9">
        <v>45</v>
      </c>
      <c r="C26" s="9">
        <f t="shared" si="0"/>
        <v>2025</v>
      </c>
      <c r="E26" s="9">
        <f t="shared" si="1"/>
        <v>-5</v>
      </c>
      <c r="F26" s="9">
        <f t="shared" si="2"/>
        <v>25</v>
      </c>
    </row>
    <row r="27" spans="1:6" s="9" customFormat="1" ht="10.5" x14ac:dyDescent="0.25">
      <c r="A27" s="9">
        <v>26</v>
      </c>
      <c r="B27" s="9">
        <v>53</v>
      </c>
      <c r="C27" s="9">
        <f t="shared" si="0"/>
        <v>2809</v>
      </c>
      <c r="E27" s="9">
        <f t="shared" si="1"/>
        <v>3</v>
      </c>
      <c r="F27" s="9">
        <f t="shared" si="2"/>
        <v>9</v>
      </c>
    </row>
    <row r="28" spans="1:6" s="9" customFormat="1" ht="10.5" x14ac:dyDescent="0.25">
      <c r="A28" s="9">
        <v>27</v>
      </c>
      <c r="B28" s="9">
        <v>51</v>
      </c>
      <c r="C28" s="9">
        <f t="shared" si="0"/>
        <v>2601</v>
      </c>
      <c r="E28" s="9">
        <f t="shared" si="1"/>
        <v>1</v>
      </c>
      <c r="F28" s="9">
        <f t="shared" si="2"/>
        <v>1</v>
      </c>
    </row>
    <row r="29" spans="1:6" s="9" customFormat="1" ht="10.5" x14ac:dyDescent="0.25">
      <c r="A29" s="9">
        <v>28</v>
      </c>
      <c r="B29" s="9">
        <v>49</v>
      </c>
      <c r="C29" s="9">
        <f t="shared" si="0"/>
        <v>2401</v>
      </c>
      <c r="E29" s="9">
        <f t="shared" si="1"/>
        <v>-1</v>
      </c>
      <c r="F29" s="9">
        <f t="shared" si="2"/>
        <v>1</v>
      </c>
    </row>
    <row r="30" spans="1:6" s="9" customFormat="1" ht="10.5" x14ac:dyDescent="0.25">
      <c r="A30" s="9">
        <v>29</v>
      </c>
      <c r="B30" s="9">
        <v>55</v>
      </c>
      <c r="C30" s="9">
        <f t="shared" si="0"/>
        <v>3025</v>
      </c>
      <c r="E30" s="9">
        <f t="shared" si="1"/>
        <v>5</v>
      </c>
      <c r="F30" s="9">
        <f t="shared" si="2"/>
        <v>25</v>
      </c>
    </row>
    <row r="31" spans="1:6" s="9" customFormat="1" ht="10.5" x14ac:dyDescent="0.25">
      <c r="A31" s="9">
        <v>30</v>
      </c>
      <c r="B31" s="9">
        <v>55</v>
      </c>
      <c r="C31" s="9">
        <f t="shared" si="0"/>
        <v>3025</v>
      </c>
      <c r="E31" s="9">
        <f t="shared" si="1"/>
        <v>5</v>
      </c>
      <c r="F31" s="9">
        <f t="shared" si="2"/>
        <v>25</v>
      </c>
    </row>
    <row r="32" spans="1:6" s="9" customFormat="1" ht="10.5" x14ac:dyDescent="0.25">
      <c r="A32" s="9">
        <v>31</v>
      </c>
      <c r="B32" s="9">
        <v>45</v>
      </c>
      <c r="C32" s="9">
        <f t="shared" si="0"/>
        <v>2025</v>
      </c>
      <c r="E32" s="9">
        <f t="shared" si="1"/>
        <v>-5</v>
      </c>
      <c r="F32" s="9">
        <f t="shared" si="2"/>
        <v>25</v>
      </c>
    </row>
    <row r="33" spans="1:6" s="9" customFormat="1" ht="10.5" x14ac:dyDescent="0.25">
      <c r="A33" s="9">
        <v>32</v>
      </c>
      <c r="B33" s="9">
        <v>49</v>
      </c>
      <c r="C33" s="9">
        <f t="shared" si="0"/>
        <v>2401</v>
      </c>
      <c r="E33" s="9">
        <f t="shared" si="1"/>
        <v>-1</v>
      </c>
      <c r="F33" s="9">
        <f t="shared" si="2"/>
        <v>1</v>
      </c>
    </row>
    <row r="34" spans="1:6" s="9" customFormat="1" ht="10.5" x14ac:dyDescent="0.25">
      <c r="A34" s="9">
        <v>33</v>
      </c>
      <c r="B34" s="9">
        <v>50</v>
      </c>
      <c r="C34" s="9">
        <f t="shared" si="0"/>
        <v>2500</v>
      </c>
      <c r="E34" s="9">
        <f t="shared" si="1"/>
        <v>0</v>
      </c>
      <c r="F34" s="9">
        <f t="shared" si="2"/>
        <v>0</v>
      </c>
    </row>
    <row r="35" spans="1:6" s="9" customFormat="1" ht="10.5" x14ac:dyDescent="0.25">
      <c r="A35" s="9">
        <v>34</v>
      </c>
      <c r="B35" s="9">
        <v>52</v>
      </c>
      <c r="C35" s="9">
        <f t="shared" si="0"/>
        <v>2704</v>
      </c>
      <c r="E35" s="9">
        <f t="shared" si="1"/>
        <v>2</v>
      </c>
      <c r="F35" s="9">
        <f t="shared" si="2"/>
        <v>4</v>
      </c>
    </row>
    <row r="36" spans="1:6" s="9" customFormat="1" ht="10.5" x14ac:dyDescent="0.25">
      <c r="A36" s="9">
        <v>35</v>
      </c>
      <c r="B36" s="9">
        <v>51</v>
      </c>
      <c r="C36" s="9">
        <f t="shared" si="0"/>
        <v>2601</v>
      </c>
      <c r="E36" s="9">
        <f t="shared" si="1"/>
        <v>1</v>
      </c>
      <c r="F36" s="9">
        <f t="shared" si="2"/>
        <v>1</v>
      </c>
    </row>
    <row r="37" spans="1:6" s="9" customFormat="1" ht="10.5" x14ac:dyDescent="0.25">
      <c r="A37" s="9">
        <v>36</v>
      </c>
      <c r="B37" s="9">
        <v>46</v>
      </c>
      <c r="C37" s="9">
        <f t="shared" si="0"/>
        <v>2116</v>
      </c>
      <c r="E37" s="9">
        <f t="shared" si="1"/>
        <v>-4</v>
      </c>
      <c r="F37" s="9">
        <f t="shared" si="2"/>
        <v>16</v>
      </c>
    </row>
    <row r="38" spans="1:6" s="9" customFormat="1" ht="10.5" x14ac:dyDescent="0.25">
      <c r="A38" s="9">
        <v>37</v>
      </c>
      <c r="B38" s="9">
        <v>51</v>
      </c>
      <c r="C38" s="9">
        <f t="shared" si="0"/>
        <v>2601</v>
      </c>
      <c r="E38" s="9">
        <f t="shared" si="1"/>
        <v>1</v>
      </c>
      <c r="F38" s="9">
        <f t="shared" si="2"/>
        <v>1</v>
      </c>
    </row>
    <row r="39" spans="1:6" s="9" customFormat="1" ht="10.5" x14ac:dyDescent="0.25">
      <c r="A39" s="9">
        <v>38</v>
      </c>
      <c r="B39" s="9">
        <v>55</v>
      </c>
      <c r="C39" s="9">
        <f t="shared" si="0"/>
        <v>3025</v>
      </c>
      <c r="E39" s="9">
        <f t="shared" si="1"/>
        <v>5</v>
      </c>
      <c r="F39" s="9">
        <f t="shared" si="2"/>
        <v>25</v>
      </c>
    </row>
    <row r="40" spans="1:6" s="9" customFormat="1" ht="10.5" x14ac:dyDescent="0.25">
      <c r="A40" s="9">
        <v>39</v>
      </c>
      <c r="B40" s="9">
        <v>54</v>
      </c>
      <c r="C40" s="9">
        <f t="shared" si="0"/>
        <v>2916</v>
      </c>
      <c r="E40" s="9">
        <f t="shared" si="1"/>
        <v>4</v>
      </c>
      <c r="F40" s="9">
        <f t="shared" si="2"/>
        <v>16</v>
      </c>
    </row>
    <row r="41" spans="1:6" s="9" customFormat="1" ht="10.5" x14ac:dyDescent="0.25">
      <c r="A41" s="9">
        <v>40</v>
      </c>
      <c r="B41" s="9">
        <v>51</v>
      </c>
      <c r="C41" s="9">
        <f t="shared" si="0"/>
        <v>2601</v>
      </c>
      <c r="E41" s="9">
        <f t="shared" si="1"/>
        <v>1</v>
      </c>
      <c r="F41" s="9">
        <f t="shared" si="2"/>
        <v>1</v>
      </c>
    </row>
    <row r="42" spans="1:6" x14ac:dyDescent="0.35">
      <c r="A42" s="2" t="s">
        <v>2</v>
      </c>
      <c r="B42" s="2" t="s">
        <v>1</v>
      </c>
      <c r="C42" s="2" t="s">
        <v>5</v>
      </c>
      <c r="D42" s="1"/>
    </row>
    <row r="43" spans="1:6" x14ac:dyDescent="0.35">
      <c r="A43" s="5">
        <f>A41</f>
        <v>40</v>
      </c>
      <c r="B43" s="5">
        <f>SUM(B2:B41)</f>
        <v>2000</v>
      </c>
      <c r="C43" s="5">
        <f>SUM(C2:C41)</f>
        <v>100482</v>
      </c>
    </row>
    <row r="45" spans="1:6" x14ac:dyDescent="0.35">
      <c r="A45" s="3">
        <f>COUNT(A2:A41)</f>
        <v>40</v>
      </c>
      <c r="B45" s="2" t="s">
        <v>8</v>
      </c>
      <c r="C45" s="2" t="s">
        <v>9</v>
      </c>
    </row>
    <row r="46" spans="1:6" x14ac:dyDescent="0.35">
      <c r="B46" s="5">
        <f>B43/A43</f>
        <v>50</v>
      </c>
      <c r="C46" s="5">
        <f>A43*C43-B43*B43</f>
        <v>19280</v>
      </c>
      <c r="E46" s="7" t="s">
        <v>14</v>
      </c>
      <c r="F46" s="7"/>
    </row>
    <row r="47" spans="1:6" x14ac:dyDescent="0.35">
      <c r="E47" s="3" t="s">
        <v>15</v>
      </c>
      <c r="F47" s="3"/>
    </row>
    <row r="48" spans="1:6" x14ac:dyDescent="0.35">
      <c r="B48" s="3">
        <f>AVERAGE(B2:B41)</f>
        <v>50</v>
      </c>
      <c r="C48" s="2" t="s">
        <v>10</v>
      </c>
      <c r="E48" s="5" t="s">
        <v>16</v>
      </c>
      <c r="F48" s="5"/>
    </row>
    <row r="49" spans="3:3" x14ac:dyDescent="0.35">
      <c r="C49" s="6">
        <f>C46/A43/(A43-1)</f>
        <v>12.358974358974359</v>
      </c>
    </row>
    <row r="50" spans="3:3" x14ac:dyDescent="0.35">
      <c r="C50" s="4">
        <f>_xlfn.VAR.S(B2:B41)</f>
        <v>12.358974358974359</v>
      </c>
    </row>
    <row r="51" spans="3:3" x14ac:dyDescent="0.35">
      <c r="C51" s="8">
        <f>SUM(F2:F41)/(A43-1)</f>
        <v>12.358974358974359</v>
      </c>
    </row>
    <row r="53" spans="3:3" x14ac:dyDescent="0.35">
      <c r="C53" s="2" t="s">
        <v>11</v>
      </c>
    </row>
    <row r="54" spans="3:3" x14ac:dyDescent="0.35">
      <c r="C54" s="6">
        <f>SQRT(C49)</f>
        <v>3.5155332965247763</v>
      </c>
    </row>
    <row r="55" spans="3:3" x14ac:dyDescent="0.35">
      <c r="C55" s="4">
        <f>_xlfn.STDEV.S(B2:B41)</f>
        <v>3.5155332965247763</v>
      </c>
    </row>
    <row r="57" spans="3:3" x14ac:dyDescent="0.35">
      <c r="C57" s="2" t="s">
        <v>12</v>
      </c>
    </row>
    <row r="58" spans="3:3" x14ac:dyDescent="0.35">
      <c r="C58" s="6">
        <f>B46/C54</f>
        <v>14.222593212081561</v>
      </c>
    </row>
    <row r="60" spans="3:3" x14ac:dyDescent="0.35">
      <c r="C60" s="2" t="s">
        <v>13</v>
      </c>
    </row>
    <row r="61" spans="3:3" x14ac:dyDescent="0.35">
      <c r="C61" s="6">
        <f>20*LOG(C58,10)</f>
        <v>23.059575774596869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Pennings</dc:creator>
  <cp:lastModifiedBy>Maarten Pennings</cp:lastModifiedBy>
  <dcterms:created xsi:type="dcterms:W3CDTF">2023-09-12T19:10:15Z</dcterms:created>
  <dcterms:modified xsi:type="dcterms:W3CDTF">2023-09-12T19:29:16Z</dcterms:modified>
</cp:coreProperties>
</file>